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20" windowWidth="25600" windowHeight="15520" tabRatio="1000"/>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 name="Release Notes" sheetId="12" r:id="rId12"/>
    <sheet name="Analysis" sheetId="13" r:id="rId13"/>
  </sheets>
  <externalReferences>
    <externalReference r:id="rId14"/>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D15" i="9" l="1"/>
  <c r="BC15" i="9"/>
  <c r="BB15" i="9"/>
  <c r="BA15" i="9"/>
  <c r="AT159" i="8"/>
  <c r="P159" i="8"/>
  <c r="N434" i="3"/>
  <c r="S434" i="3"/>
  <c r="M434" i="3"/>
  <c r="K434" i="3"/>
  <c r="J434" i="3"/>
  <c r="AU158" i="8"/>
  <c r="AT158" i="8"/>
  <c r="AU159" i="8"/>
  <c r="AP159" i="8"/>
  <c r="AO159" i="8"/>
  <c r="AG159" i="8"/>
  <c r="AE159" i="8"/>
  <c r="W159" i="8"/>
  <c r="V159" i="8"/>
  <c r="U159" i="8"/>
  <c r="AZ159" i="8"/>
  <c r="AY159" i="8"/>
  <c r="AX159" i="8"/>
  <c r="AW159" i="8"/>
  <c r="AV159" i="8"/>
  <c r="AT161" i="8"/>
  <c r="S433" i="3"/>
  <c r="O433" i="3"/>
  <c r="N433" i="3"/>
  <c r="M433" i="3"/>
  <c r="K433" i="3"/>
  <c r="J433" i="3"/>
  <c r="Q161" i="8"/>
  <c r="E122" i="6"/>
  <c r="P161" i="8"/>
  <c r="E121" i="6"/>
  <c r="AP161" i="8"/>
  <c r="AO161" i="8"/>
  <c r="AG161" i="8"/>
  <c r="AE161" i="8"/>
  <c r="W161" i="8"/>
  <c r="V161" i="8"/>
  <c r="U161" i="8"/>
  <c r="AZ161" i="8"/>
  <c r="AY161" i="8"/>
  <c r="AX161" i="8"/>
  <c r="AW161" i="8"/>
  <c r="AV161" i="8"/>
  <c r="AU161" i="8"/>
  <c r="AT160" i="8"/>
  <c r="S432" i="3"/>
  <c r="M432" i="3"/>
  <c r="K432" i="3"/>
  <c r="J432" i="3"/>
  <c r="AX158" i="8"/>
  <c r="AZ160" i="8"/>
  <c r="AY160" i="8"/>
  <c r="AX160" i="8"/>
  <c r="AW160" i="8"/>
  <c r="AV160" i="8"/>
  <c r="AU160" i="8"/>
  <c r="AP160" i="8"/>
  <c r="AO160" i="8"/>
  <c r="AG160" i="8"/>
  <c r="AG158" i="8"/>
  <c r="AE160" i="8"/>
  <c r="AA160" i="8"/>
  <c r="V160" i="8"/>
  <c r="V158" i="8"/>
  <c r="Z160" i="8"/>
  <c r="W160" i="8"/>
  <c r="U160" i="8"/>
  <c r="J161" i="8"/>
  <c r="I161" i="8"/>
  <c r="J160" i="8"/>
  <c r="I160" i="8"/>
  <c r="J159" i="8"/>
  <c r="I159" i="8"/>
  <c r="O161" i="8"/>
  <c r="N161" i="8"/>
  <c r="O160" i="8"/>
  <c r="N160" i="8"/>
  <c r="O159" i="8"/>
  <c r="N159" i="8"/>
  <c r="BA158" i="8"/>
  <c r="AZ158" i="8"/>
  <c r="AY158" i="8"/>
  <c r="AW158" i="8"/>
  <c r="AV158" i="8"/>
  <c r="AP158" i="8"/>
  <c r="AO158" i="8"/>
  <c r="AE158" i="8"/>
  <c r="Z158" i="8"/>
  <c r="AA158" i="8"/>
  <c r="W158" i="8"/>
  <c r="U158" i="8"/>
  <c r="O158" i="8"/>
  <c r="N158" i="8"/>
  <c r="J158" i="8"/>
  <c r="I158" i="8"/>
  <c r="BG65" i="8"/>
  <c r="BG64" i="8"/>
  <c r="BG63" i="8"/>
  <c r="AO63" i="8"/>
  <c r="AO65" i="8"/>
  <c r="AO64" i="8"/>
  <c r="E119" i="6"/>
  <c r="CD7" i="9"/>
  <c r="AT65" i="8"/>
  <c r="BA65" i="8"/>
  <c r="S431" i="3"/>
  <c r="R431" i="3"/>
  <c r="M431" i="3"/>
  <c r="L431" i="3"/>
  <c r="K431" i="3"/>
  <c r="J431" i="3"/>
  <c r="S430" i="3"/>
  <c r="R430" i="3"/>
  <c r="M430" i="3"/>
  <c r="L430" i="3"/>
  <c r="K430" i="3"/>
  <c r="J430" i="3"/>
  <c r="AZ65" i="8"/>
  <c r="BF65" i="8"/>
  <c r="BE65" i="8"/>
  <c r="BD65" i="8"/>
  <c r="BC65" i="8"/>
  <c r="BB65" i="8"/>
  <c r="AY65" i="8"/>
  <c r="AX65" i="8"/>
  <c r="AW65" i="8"/>
  <c r="AV65" i="8"/>
  <c r="AU65" i="8"/>
  <c r="AG65" i="8"/>
  <c r="AE65" i="8"/>
  <c r="X65" i="8"/>
  <c r="V65" i="8"/>
  <c r="U65" i="8"/>
  <c r="K65" i="8"/>
  <c r="J65" i="8"/>
  <c r="I65" i="8"/>
  <c r="CC7" i="9"/>
  <c r="BA64" i="8"/>
  <c r="AZ64" i="8"/>
  <c r="M429" i="3"/>
  <c r="M428" i="3"/>
  <c r="M425" i="3"/>
  <c r="M427" i="3"/>
  <c r="S429" i="3"/>
  <c r="R429" i="3"/>
  <c r="L429" i="3"/>
  <c r="K429" i="3"/>
  <c r="J429" i="3"/>
  <c r="R427" i="3"/>
  <c r="S428" i="3"/>
  <c r="R428" i="3"/>
  <c r="L428" i="3"/>
  <c r="K428" i="3"/>
  <c r="J428" i="3"/>
  <c r="BA63" i="8"/>
  <c r="R425" i="3"/>
  <c r="S426" i="3"/>
  <c r="R426" i="3"/>
  <c r="M426" i="3"/>
  <c r="L426" i="3"/>
  <c r="K426" i="3"/>
  <c r="J426" i="3"/>
  <c r="BB64" i="8"/>
  <c r="BB63" i="8"/>
  <c r="AT64" i="8"/>
  <c r="S427" i="3"/>
  <c r="L427" i="3"/>
  <c r="K427" i="3"/>
  <c r="J427" i="3"/>
  <c r="BF64" i="8"/>
  <c r="BE64" i="8"/>
  <c r="BD64" i="8"/>
  <c r="BC64" i="8"/>
  <c r="AY64" i="8"/>
  <c r="AX64" i="8"/>
  <c r="AW64" i="8"/>
  <c r="AV64" i="8"/>
  <c r="AU64" i="8"/>
  <c r="AG64" i="8"/>
  <c r="AE64" i="8"/>
  <c r="X64" i="8"/>
  <c r="V64" i="8"/>
  <c r="U64" i="8"/>
  <c r="K64" i="8"/>
  <c r="J64" i="8"/>
  <c r="I64" i="8"/>
  <c r="CB7" i="9"/>
  <c r="AT63" i="8"/>
  <c r="S425" i="3"/>
  <c r="L425" i="3"/>
  <c r="K425" i="3"/>
  <c r="J425" i="3"/>
  <c r="AT62" i="8"/>
  <c r="BB62" i="8"/>
  <c r="BF63" i="8"/>
  <c r="BE63" i="8"/>
  <c r="BD63" i="8"/>
  <c r="AV63" i="8"/>
  <c r="AU63" i="8"/>
  <c r="BC63" i="8"/>
  <c r="AZ63" i="8"/>
  <c r="AY63" i="8"/>
  <c r="AX63" i="8"/>
  <c r="AW63" i="8"/>
  <c r="AG63" i="8"/>
  <c r="AE63" i="8"/>
  <c r="X63" i="8"/>
  <c r="V63" i="8"/>
  <c r="U63" i="8"/>
  <c r="K63" i="8"/>
  <c r="J63" i="8"/>
  <c r="I63" i="8"/>
  <c r="Q148" i="8"/>
  <c r="E120" i="6"/>
  <c r="AV15" i="9"/>
  <c r="AE156" i="8"/>
  <c r="K85" i="4"/>
  <c r="H85" i="4"/>
  <c r="G85" i="4"/>
  <c r="H60" i="4"/>
  <c r="G60" i="4"/>
  <c r="W149" i="8"/>
  <c r="W153" i="8"/>
  <c r="AY156" i="8"/>
  <c r="AX156" i="8"/>
  <c r="AW156" i="8"/>
  <c r="AV156" i="8"/>
  <c r="AU156" i="8"/>
  <c r="AT156" i="8"/>
  <c r="AS156" i="8"/>
  <c r="AR156" i="8"/>
  <c r="AQ156" i="8"/>
  <c r="AP156" i="8"/>
  <c r="AO156" i="8"/>
  <c r="AH156" i="8"/>
  <c r="AG156" i="8"/>
  <c r="U156" i="8"/>
  <c r="U153" i="8"/>
  <c r="R156" i="8"/>
  <c r="Q156" i="8"/>
  <c r="P156" i="8"/>
  <c r="O156" i="8"/>
  <c r="N156" i="8"/>
  <c r="S156" i="8"/>
  <c r="J156" i="8"/>
  <c r="I156" i="8"/>
  <c r="AX155" i="8"/>
  <c r="AW155" i="8"/>
  <c r="AV155" i="8"/>
  <c r="AU155" i="8"/>
  <c r="S155" i="8"/>
  <c r="Z151" i="8"/>
  <c r="AV153" i="8"/>
  <c r="AW153" i="8"/>
  <c r="AT153" i="8"/>
  <c r="AW151" i="8"/>
  <c r="AU151" i="8"/>
  <c r="AT151" i="8"/>
  <c r="AZ148" i="8"/>
  <c r="AY148" i="8"/>
  <c r="AY149" i="8"/>
  <c r="AX149" i="8"/>
  <c r="AV149" i="8"/>
  <c r="AT148" i="8"/>
  <c r="M424" i="3"/>
  <c r="S424" i="3"/>
  <c r="K424" i="3"/>
  <c r="J424" i="3"/>
  <c r="P148" i="8"/>
  <c r="N261" i="8"/>
  <c r="N260" i="8"/>
  <c r="N259" i="8"/>
  <c r="N256" i="8"/>
  <c r="N255" i="8"/>
  <c r="N254" i="8"/>
  <c r="N253" i="8"/>
  <c r="N252" i="8"/>
  <c r="N251" i="8"/>
  <c r="O256" i="8"/>
  <c r="O255" i="8"/>
  <c r="O254" i="8"/>
  <c r="O253" i="8"/>
  <c r="O252" i="8"/>
  <c r="O251" i="8"/>
  <c r="N250" i="8"/>
  <c r="N249" i="8"/>
  <c r="N248" i="8"/>
  <c r="N247" i="8"/>
  <c r="N246" i="8"/>
  <c r="N280" i="8"/>
  <c r="N279" i="8"/>
  <c r="N277" i="8"/>
  <c r="N276" i="8"/>
  <c r="N275" i="8"/>
  <c r="N274" i="8"/>
  <c r="N270" i="8"/>
  <c r="N268" i="8"/>
  <c r="N267" i="8"/>
  <c r="N266" i="8"/>
  <c r="N265" i="8"/>
  <c r="N264" i="8"/>
  <c r="N263" i="8"/>
  <c r="O262" i="8"/>
  <c r="O261" i="8"/>
  <c r="O260" i="8"/>
  <c r="O259" i="8"/>
  <c r="O267" i="8"/>
  <c r="O268" i="8"/>
  <c r="O269" i="8"/>
  <c r="O270" i="8"/>
  <c r="N269" i="8"/>
  <c r="T22" i="9"/>
  <c r="R22" i="9"/>
  <c r="P22" i="9"/>
  <c r="O22" i="9"/>
  <c r="E118" i="6"/>
  <c r="E117" i="6"/>
  <c r="AX268" i="8"/>
  <c r="BB267" i="8"/>
  <c r="AY266" i="8"/>
  <c r="AX265" i="8"/>
  <c r="U150" i="2"/>
  <c r="T150" i="2"/>
  <c r="S150" i="2"/>
  <c r="R150" i="2"/>
  <c r="S423" i="3"/>
  <c r="R423" i="3"/>
  <c r="O423" i="3"/>
  <c r="N423" i="3"/>
  <c r="M423" i="3"/>
  <c r="L423" i="3"/>
  <c r="K423" i="3"/>
  <c r="J423" i="3"/>
  <c r="S422" i="3"/>
  <c r="R422" i="3"/>
  <c r="P422" i="3"/>
  <c r="O422" i="3"/>
  <c r="N422" i="3"/>
  <c r="M422" i="3"/>
  <c r="K422" i="3"/>
  <c r="J422" i="3"/>
  <c r="S421" i="3"/>
  <c r="R421" i="3"/>
  <c r="N421" i="3"/>
  <c r="M421" i="3"/>
  <c r="K421" i="3"/>
  <c r="J421" i="3"/>
  <c r="O150" i="2"/>
  <c r="K150" i="2"/>
  <c r="J150" i="2"/>
  <c r="I150" i="2"/>
  <c r="H150" i="2"/>
  <c r="AV264" i="8"/>
  <c r="AZ263" i="8"/>
  <c r="AY262" i="8"/>
  <c r="AZ261" i="8"/>
  <c r="BB260" i="8"/>
  <c r="AZ260" i="8"/>
  <c r="BF259" i="8"/>
  <c r="BD259" i="8"/>
  <c r="AZ258" i="8"/>
  <c r="AZ257" i="8"/>
  <c r="AX256" i="8"/>
  <c r="AY255" i="8"/>
  <c r="AX254" i="8"/>
  <c r="AX253" i="8"/>
  <c r="AX252" i="8"/>
  <c r="AX251" i="8"/>
  <c r="AY258" i="8"/>
  <c r="AX258" i="8"/>
  <c r="AW258" i="8"/>
  <c r="AV258" i="8"/>
  <c r="AV282" i="8"/>
  <c r="AV280" i="8"/>
  <c r="BA267" i="8"/>
  <c r="AW265" i="8"/>
  <c r="AY263" i="8"/>
  <c r="AY260" i="8"/>
  <c r="BA260" i="8"/>
  <c r="BE259" i="8"/>
  <c r="BC259" i="8"/>
  <c r="AW253" i="8"/>
  <c r="U61" i="2"/>
  <c r="W62" i="2"/>
  <c r="T63" i="2"/>
  <c r="W64" i="2"/>
  <c r="W65" i="2"/>
  <c r="V64" i="2"/>
  <c r="T64" i="2"/>
  <c r="V62" i="2"/>
  <c r="AW245" i="8"/>
  <c r="AV245" i="8"/>
  <c r="AW244" i="8"/>
  <c r="AV244" i="8"/>
  <c r="AW243" i="8"/>
  <c r="AV243" i="8"/>
  <c r="AV240" i="8"/>
  <c r="AY242" i="8"/>
  <c r="AX242" i="8"/>
  <c r="AY241" i="8"/>
  <c r="AX241" i="8"/>
  <c r="AY239" i="8"/>
  <c r="AX239" i="8"/>
  <c r="AW239" i="8"/>
  <c r="AV239" i="8"/>
  <c r="AY240" i="8"/>
  <c r="AX240" i="8"/>
  <c r="AW240" i="8"/>
  <c r="AY238" i="8"/>
  <c r="AX238" i="8"/>
  <c r="AY237" i="8"/>
  <c r="AY236" i="8"/>
  <c r="AY235" i="8"/>
  <c r="AX233" i="8"/>
  <c r="AX232" i="8"/>
  <c r="AX231" i="8"/>
  <c r="AY230" i="8"/>
  <c r="AY229" i="8"/>
  <c r="AY228" i="8"/>
  <c r="BB227" i="8"/>
  <c r="BA227" i="8"/>
  <c r="BB226" i="8"/>
  <c r="BA226" i="8"/>
  <c r="BB225" i="8"/>
  <c r="BA225" i="8"/>
  <c r="AZ224" i="8"/>
  <c r="BA224" i="8"/>
  <c r="AV223" i="8"/>
  <c r="AU223" i="8"/>
  <c r="AV222" i="8"/>
  <c r="AU222" i="8"/>
  <c r="AV221" i="8"/>
  <c r="AU221" i="8"/>
  <c r="BA218" i="8"/>
  <c r="AZ218" i="8"/>
  <c r="BA217" i="8"/>
  <c r="AZ217" i="8"/>
  <c r="BB216" i="8"/>
  <c r="BA216" i="8"/>
  <c r="AY216" i="8"/>
  <c r="AX216" i="8"/>
  <c r="AW211" i="8"/>
  <c r="AV211" i="8"/>
  <c r="AW210" i="8"/>
  <c r="AV210" i="8"/>
  <c r="AW209" i="8"/>
  <c r="AV209" i="8"/>
  <c r="BB208" i="8"/>
  <c r="BA208" i="8"/>
  <c r="AZ208" i="8"/>
  <c r="AY208" i="8"/>
  <c r="AW188" i="8"/>
  <c r="BA180" i="8"/>
  <c r="BA179" i="8"/>
  <c r="BA178" i="8"/>
  <c r="AZ177" i="8"/>
  <c r="AV176" i="8"/>
  <c r="S420" i="3"/>
  <c r="R420" i="3"/>
  <c r="N420" i="3"/>
  <c r="M420" i="3"/>
  <c r="K420" i="3"/>
  <c r="J420" i="3"/>
  <c r="AU169" i="8"/>
  <c r="AV165" i="8"/>
  <c r="AU165" i="8"/>
  <c r="AZ164" i="8"/>
  <c r="AY164" i="8"/>
  <c r="AX164" i="8"/>
  <c r="AW164" i="8"/>
  <c r="AY168" i="8"/>
  <c r="AX168" i="8"/>
  <c r="AW168" i="8"/>
  <c r="AW163" i="8"/>
  <c r="AV162" i="8"/>
  <c r="AV157" i="8"/>
  <c r="AV154" i="8"/>
  <c r="AU152" i="8"/>
  <c r="AU150" i="8"/>
  <c r="AV151" i="8"/>
  <c r="BD147" i="8"/>
  <c r="BC147" i="8"/>
  <c r="BB147" i="8"/>
  <c r="BA147" i="8"/>
  <c r="BD146" i="8"/>
  <c r="BC146" i="8"/>
  <c r="BB146" i="8"/>
  <c r="BA146" i="8"/>
  <c r="BD145" i="8"/>
  <c r="BC145" i="8"/>
  <c r="BB145" i="8"/>
  <c r="BA145" i="8"/>
  <c r="BB144" i="8"/>
  <c r="BA144" i="8"/>
  <c r="AZ144" i="8"/>
  <c r="AY144" i="8"/>
  <c r="BB143" i="8"/>
  <c r="BA143" i="8"/>
  <c r="AZ143" i="8"/>
  <c r="AY143" i="8"/>
  <c r="BB142" i="8"/>
  <c r="BA142" i="8"/>
  <c r="AZ142" i="8"/>
  <c r="AY142" i="8"/>
  <c r="AZ127" i="8"/>
  <c r="AW126" i="8"/>
  <c r="AW125" i="8"/>
  <c r="AX124" i="8"/>
  <c r="AW123" i="8"/>
  <c r="AX109" i="8"/>
  <c r="AW122" i="8"/>
  <c r="S350" i="3"/>
  <c r="N350" i="3"/>
  <c r="M350" i="3"/>
  <c r="K350" i="3"/>
  <c r="J350" i="3"/>
  <c r="AV121" i="8"/>
  <c r="BB121" i="8"/>
  <c r="BA121" i="8"/>
  <c r="O122" i="8"/>
  <c r="N122" i="8"/>
  <c r="AW120" i="8"/>
  <c r="AV119" i="8"/>
  <c r="AU119" i="8"/>
  <c r="AW117" i="8"/>
  <c r="AW116" i="8"/>
  <c r="AV116" i="8"/>
  <c r="AU116" i="8"/>
  <c r="AT116" i="8"/>
  <c r="AW115" i="8"/>
  <c r="Y69" i="2"/>
  <c r="X71" i="2"/>
  <c r="Y72" i="2"/>
  <c r="AW108" i="8"/>
  <c r="AY107" i="8"/>
  <c r="AW107" i="8"/>
  <c r="AX107" i="8"/>
  <c r="AV107" i="8"/>
  <c r="AU107" i="8"/>
  <c r="BE106" i="8"/>
  <c r="BD106" i="8"/>
  <c r="BC106" i="8"/>
  <c r="BA106" i="8"/>
  <c r="AZ106" i="8"/>
  <c r="AY106" i="8"/>
  <c r="AX106" i="8"/>
  <c r="BD103" i="8"/>
  <c r="BC103" i="8"/>
  <c r="BB103" i="8"/>
  <c r="BA103" i="8"/>
  <c r="BE102" i="8"/>
  <c r="BD102" i="8"/>
  <c r="BC102" i="8"/>
  <c r="BB102" i="8"/>
  <c r="AX98" i="8"/>
  <c r="BD99" i="8"/>
  <c r="BC99" i="8"/>
  <c r="BB99" i="8"/>
  <c r="BA99" i="8"/>
  <c r="AX95" i="8"/>
  <c r="BA94" i="8"/>
  <c r="AZ93" i="8"/>
  <c r="AY92" i="8"/>
  <c r="AX91" i="8"/>
  <c r="BC88" i="8"/>
  <c r="BB88" i="8"/>
  <c r="BA88" i="8"/>
  <c r="AZ88" i="8"/>
  <c r="R173" i="3"/>
  <c r="R172" i="3"/>
  <c r="O173" i="3"/>
  <c r="O172" i="3"/>
  <c r="M9" i="3"/>
  <c r="M175" i="3"/>
  <c r="M174" i="3"/>
  <c r="M173" i="3"/>
  <c r="M172" i="3"/>
  <c r="BC79" i="8"/>
  <c r="BB79" i="8"/>
  <c r="BA79" i="8"/>
  <c r="AZ79" i="8"/>
  <c r="BD78" i="8"/>
  <c r="BC78" i="8"/>
  <c r="BB78" i="8"/>
  <c r="BA78" i="8"/>
  <c r="BC77" i="8"/>
  <c r="BB77" i="8"/>
  <c r="AV76" i="8"/>
  <c r="AU76" i="8"/>
  <c r="AW75" i="8"/>
  <c r="AV75" i="8"/>
  <c r="AV74" i="8"/>
  <c r="AU74" i="8"/>
  <c r="AW73" i="8"/>
  <c r="AV73" i="8"/>
  <c r="BA72" i="8"/>
  <c r="AZ72" i="8"/>
  <c r="BB56" i="8"/>
  <c r="BA56" i="8"/>
  <c r="BF62" i="8"/>
  <c r="BE62" i="8"/>
  <c r="BF61" i="8"/>
  <c r="BE61" i="8"/>
  <c r="BF60" i="8"/>
  <c r="BE60" i="8"/>
  <c r="BF59" i="8"/>
  <c r="BE59" i="8"/>
  <c r="BF58" i="8"/>
  <c r="BE58" i="8"/>
  <c r="BF57" i="8"/>
  <c r="BE57" i="8"/>
  <c r="BF55" i="8"/>
  <c r="BE55" i="8"/>
  <c r="BF54" i="8"/>
  <c r="BE54" i="8"/>
  <c r="BC53" i="8"/>
  <c r="BB53" i="8"/>
  <c r="BC52" i="8"/>
  <c r="BB52" i="8"/>
  <c r="BC51" i="8"/>
  <c r="BB51" i="8"/>
  <c r="BE50" i="8"/>
  <c r="BD50" i="8"/>
  <c r="BF49" i="8"/>
  <c r="BE49" i="8"/>
  <c r="BE48" i="8"/>
  <c r="BD48" i="8"/>
  <c r="BD47" i="8"/>
  <c r="BC47" i="8"/>
  <c r="BD46" i="8"/>
  <c r="BC46" i="8"/>
  <c r="BC45" i="8"/>
  <c r="BB45" i="8"/>
  <c r="BB44" i="8"/>
  <c r="BA44" i="8"/>
  <c r="BA43" i="8"/>
  <c r="AZ43" i="8"/>
  <c r="AY42" i="8"/>
  <c r="AX42" i="8"/>
  <c r="AY41" i="8"/>
  <c r="AX41" i="8"/>
  <c r="BC40" i="8"/>
  <c r="BB40" i="8"/>
  <c r="BC39" i="8"/>
  <c r="BB39" i="8"/>
  <c r="AV38" i="8"/>
  <c r="AU38" i="8"/>
  <c r="AX37" i="8"/>
  <c r="AW37" i="8"/>
  <c r="AX36" i="8"/>
  <c r="AW36" i="8"/>
  <c r="AV27" i="8"/>
  <c r="AU27" i="8"/>
  <c r="AV25" i="8"/>
  <c r="AU25" i="8"/>
  <c r="AV24" i="8"/>
  <c r="AU24" i="8"/>
  <c r="AV23" i="8"/>
  <c r="AU23" i="8"/>
  <c r="BC34" i="8"/>
  <c r="BB34" i="8"/>
  <c r="BC35" i="8"/>
  <c r="BB35" i="8"/>
  <c r="BB33" i="8"/>
  <c r="BA33" i="8"/>
  <c r="BB32" i="8"/>
  <c r="BA32" i="8"/>
  <c r="BB31" i="8"/>
  <c r="BA31" i="8"/>
  <c r="BA30" i="8"/>
  <c r="AZ30" i="8"/>
  <c r="AZ29" i="8"/>
  <c r="BA29" i="8"/>
  <c r="AV28" i="8"/>
  <c r="AU28" i="8"/>
  <c r="AV26" i="8"/>
  <c r="AU26" i="8"/>
  <c r="AV22" i="8"/>
  <c r="AU22" i="8"/>
  <c r="AV21" i="8"/>
  <c r="AU21" i="8"/>
  <c r="AV20" i="8"/>
  <c r="AU20" i="8"/>
  <c r="AV19" i="8"/>
  <c r="AV18" i="8"/>
  <c r="AV17" i="8"/>
  <c r="AU19" i="8"/>
  <c r="AU18" i="8"/>
  <c r="AU17" i="8"/>
  <c r="AZ16" i="8"/>
  <c r="AY16" i="8"/>
  <c r="AX16" i="8"/>
  <c r="AW16" i="8"/>
  <c r="AZ15" i="8"/>
  <c r="AY15" i="8"/>
  <c r="AZ14" i="8"/>
  <c r="AY14" i="8"/>
  <c r="AX15" i="8"/>
  <c r="AZ12" i="8"/>
  <c r="AY12" i="8"/>
  <c r="AU11" i="8"/>
  <c r="AU9" i="8"/>
  <c r="Z68" i="2"/>
  <c r="BB7" i="8"/>
  <c r="BA7" i="8"/>
  <c r="AY7" i="8"/>
  <c r="AW5" i="8"/>
  <c r="AV5" i="8"/>
  <c r="AU5" i="8"/>
  <c r="Y45" i="2"/>
  <c r="X43" i="2"/>
  <c r="Y42" i="2"/>
  <c r="U11" i="2"/>
  <c r="R11" i="2"/>
  <c r="S11" i="2"/>
  <c r="T11" i="2"/>
  <c r="O11" i="2"/>
  <c r="K11" i="2"/>
  <c r="J11" i="2"/>
  <c r="I11" i="2"/>
  <c r="H11" i="2"/>
  <c r="U10" i="2"/>
  <c r="T10" i="2"/>
  <c r="S10" i="2"/>
  <c r="R10" i="2"/>
  <c r="S419" i="3"/>
  <c r="R419" i="3"/>
  <c r="N419" i="3"/>
  <c r="M419" i="3"/>
  <c r="J419" i="3"/>
  <c r="S418" i="3"/>
  <c r="R418" i="3"/>
  <c r="N418" i="3"/>
  <c r="M418" i="3"/>
  <c r="K418" i="3"/>
  <c r="J418" i="3"/>
  <c r="S417" i="3"/>
  <c r="R417" i="3"/>
  <c r="O417" i="3"/>
  <c r="N417" i="3"/>
  <c r="M417" i="3"/>
  <c r="L417" i="3"/>
  <c r="K417" i="3"/>
  <c r="J417" i="3"/>
  <c r="S416" i="3"/>
  <c r="R416" i="3"/>
  <c r="P416" i="3"/>
  <c r="O416" i="3"/>
  <c r="N416" i="3"/>
  <c r="M416" i="3"/>
  <c r="K416" i="3"/>
  <c r="J416" i="3"/>
  <c r="S415" i="3"/>
  <c r="R415" i="3"/>
  <c r="N415" i="3"/>
  <c r="M415" i="3"/>
  <c r="K415" i="3"/>
  <c r="J415" i="3"/>
  <c r="S414" i="3"/>
  <c r="R414" i="3"/>
  <c r="N414" i="3"/>
  <c r="M414" i="3"/>
  <c r="J414" i="3"/>
  <c r="S411" i="3"/>
  <c r="S410" i="3"/>
  <c r="J413" i="3"/>
  <c r="K411" i="3"/>
  <c r="J411" i="3"/>
  <c r="S413" i="3"/>
  <c r="R413" i="3"/>
  <c r="N413" i="3"/>
  <c r="M413" i="3"/>
  <c r="K413" i="3"/>
  <c r="S412" i="3"/>
  <c r="R412" i="3"/>
  <c r="O412" i="3"/>
  <c r="N412" i="3"/>
  <c r="M412" i="3"/>
  <c r="L412" i="3"/>
  <c r="K412" i="3"/>
  <c r="J412" i="3"/>
  <c r="R411" i="3"/>
  <c r="P411" i="3"/>
  <c r="O411" i="3"/>
  <c r="N411" i="3"/>
  <c r="M411" i="3"/>
  <c r="R410" i="3"/>
  <c r="N410" i="3"/>
  <c r="M410" i="3"/>
  <c r="K410" i="3"/>
  <c r="J410" i="3"/>
  <c r="O10" i="2"/>
  <c r="K10" i="2"/>
  <c r="J10" i="2"/>
  <c r="I10" i="2"/>
  <c r="H10" i="2"/>
  <c r="O371" i="3"/>
  <c r="R371" i="3"/>
  <c r="R161" i="3"/>
  <c r="M161" i="3"/>
  <c r="M152" i="3"/>
  <c r="R152" i="3"/>
  <c r="R14" i="3"/>
  <c r="M14" i="3"/>
  <c r="E116" i="6"/>
  <c r="U9" i="2"/>
  <c r="I9" i="2"/>
  <c r="J9" i="2"/>
  <c r="T9" i="2"/>
  <c r="S9" i="2"/>
  <c r="R9" i="2"/>
  <c r="O9" i="2"/>
  <c r="K9" i="2"/>
  <c r="H9" i="2"/>
  <c r="K8" i="2"/>
  <c r="AX255" i="8"/>
  <c r="AT5" i="9"/>
  <c r="AS5" i="9"/>
  <c r="AR5" i="9"/>
  <c r="AQ5" i="9"/>
  <c r="AP5" i="9"/>
  <c r="X3" i="9"/>
  <c r="U4" i="9"/>
  <c r="M4" i="9"/>
  <c r="N4" i="9"/>
  <c r="H4" i="9"/>
  <c r="BH16" i="9"/>
  <c r="Z176" i="8"/>
  <c r="P247" i="8"/>
  <c r="P249" i="8"/>
  <c r="P175" i="8"/>
  <c r="E115" i="6"/>
  <c r="AC171" i="8"/>
  <c r="AE176" i="8"/>
  <c r="K84" i="4"/>
  <c r="I84" i="4"/>
  <c r="H84" i="4"/>
  <c r="G84" i="4"/>
  <c r="AU176" i="8"/>
  <c r="AT176" i="8"/>
  <c r="AO176" i="8"/>
  <c r="AG176" i="8"/>
  <c r="W176" i="8"/>
  <c r="U176" i="8"/>
  <c r="N176" i="8"/>
  <c r="M176" i="8"/>
  <c r="L176" i="8"/>
  <c r="K176" i="8"/>
  <c r="J176" i="8"/>
  <c r="I176" i="8"/>
  <c r="AB171" i="8"/>
  <c r="AA171" i="8"/>
  <c r="AA168" i="8"/>
  <c r="Z168" i="8"/>
  <c r="Z164" i="8"/>
  <c r="AC173" i="8"/>
  <c r="AB173" i="8"/>
  <c r="AB172" i="8"/>
  <c r="AA172" i="8"/>
  <c r="AA169" i="8"/>
  <c r="Z169" i="8"/>
  <c r="AA165" i="8"/>
  <c r="Z165" i="8"/>
  <c r="AA163" i="8"/>
  <c r="Z163" i="8"/>
  <c r="AU163" i="8"/>
  <c r="S409" i="3"/>
  <c r="M409" i="3"/>
  <c r="K409" i="3"/>
  <c r="I165" i="8"/>
  <c r="L409" i="3"/>
  <c r="L164" i="8"/>
  <c r="J409" i="3"/>
  <c r="J163" i="8"/>
  <c r="Q105" i="8"/>
  <c r="Q104" i="8"/>
  <c r="Q103" i="8"/>
  <c r="Q102" i="8"/>
  <c r="O94" i="8"/>
  <c r="O93" i="8"/>
  <c r="O90" i="8"/>
  <c r="O89" i="8"/>
  <c r="P88" i="8"/>
  <c r="Q87" i="8"/>
  <c r="Q86" i="8"/>
  <c r="Q85" i="8"/>
  <c r="Q84" i="8"/>
  <c r="O111" i="8"/>
  <c r="O109" i="8"/>
  <c r="O108" i="8"/>
  <c r="O107" i="8"/>
  <c r="N105" i="8"/>
  <c r="N104" i="8"/>
  <c r="N103" i="8"/>
  <c r="N102" i="8"/>
  <c r="N94" i="8"/>
  <c r="N93" i="8"/>
  <c r="N90" i="8"/>
  <c r="N89" i="8"/>
  <c r="N88" i="8"/>
  <c r="N87" i="8"/>
  <c r="N86" i="8"/>
  <c r="N85" i="8"/>
  <c r="N84" i="8"/>
  <c r="Q82" i="8"/>
  <c r="Q81" i="8"/>
  <c r="Q80" i="8"/>
  <c r="Q79" i="8"/>
  <c r="Q78" i="8"/>
  <c r="N82" i="8"/>
  <c r="N81" i="8"/>
  <c r="N80" i="8"/>
  <c r="N79" i="8"/>
  <c r="N78" i="8"/>
  <c r="AX153" i="8"/>
  <c r="AW149" i="8"/>
  <c r="AX148" i="8"/>
  <c r="AW148" i="8"/>
  <c r="AV148" i="8"/>
  <c r="AU149" i="8"/>
  <c r="S408" i="3"/>
  <c r="K408" i="3"/>
  <c r="J408" i="3"/>
  <c r="M408" i="3"/>
  <c r="O243" i="8"/>
  <c r="N245" i="8"/>
  <c r="N244" i="8"/>
  <c r="N243" i="8"/>
  <c r="N242" i="8"/>
  <c r="N241" i="8"/>
  <c r="N240" i="8"/>
  <c r="N239" i="8"/>
  <c r="L243" i="8"/>
  <c r="M243" i="8"/>
  <c r="K243" i="8"/>
  <c r="BB22" i="9"/>
  <c r="V280" i="8"/>
  <c r="AE71" i="8"/>
  <c r="AE70" i="8"/>
  <c r="AE69" i="8"/>
  <c r="AE67" i="8"/>
  <c r="AE68" i="8"/>
  <c r="M127" i="8"/>
  <c r="L127" i="8"/>
  <c r="M126" i="8"/>
  <c r="L126" i="8"/>
  <c r="M125" i="8"/>
  <c r="L125" i="8"/>
  <c r="M124" i="8"/>
  <c r="L124" i="8"/>
  <c r="M123" i="8"/>
  <c r="L123" i="8"/>
  <c r="AT76" i="8"/>
  <c r="AT27" i="8"/>
  <c r="AO76" i="8"/>
  <c r="U76" i="8"/>
  <c r="Z75" i="8"/>
  <c r="Z76" i="8"/>
  <c r="W76" i="8"/>
  <c r="AH75" i="8"/>
  <c r="K12" i="5"/>
  <c r="J12" i="5"/>
  <c r="I12" i="5"/>
  <c r="H12" i="5"/>
  <c r="G12" i="5"/>
  <c r="AH76" i="8"/>
  <c r="K11" i="5"/>
  <c r="J11" i="5"/>
  <c r="I11" i="5"/>
  <c r="H11" i="5"/>
  <c r="G11" i="5"/>
  <c r="AG76" i="8"/>
  <c r="AE76" i="8"/>
  <c r="N76" i="8"/>
  <c r="K76" i="8"/>
  <c r="J76" i="8"/>
  <c r="I76" i="8"/>
  <c r="L12" i="9"/>
  <c r="K12" i="9"/>
  <c r="E80" i="1"/>
  <c r="F81" i="1"/>
  <c r="E81" i="1"/>
  <c r="F80" i="1"/>
  <c r="AV208" i="8"/>
  <c r="AV207" i="8"/>
  <c r="S407" i="3"/>
  <c r="R407" i="3"/>
  <c r="O407" i="3"/>
  <c r="N407" i="3"/>
  <c r="M407" i="3"/>
  <c r="K407" i="3"/>
  <c r="J407" i="3"/>
  <c r="AU206" i="8"/>
  <c r="AP206" i="8"/>
  <c r="S406" i="3"/>
  <c r="R406" i="3"/>
  <c r="O406" i="3"/>
  <c r="N406" i="3"/>
  <c r="M406" i="3"/>
  <c r="L406" i="3"/>
  <c r="K406" i="3"/>
  <c r="J406" i="3"/>
  <c r="AV206" i="8"/>
  <c r="AP204" i="8"/>
  <c r="AU205" i="8"/>
  <c r="S405" i="3"/>
  <c r="R405" i="3"/>
  <c r="O405" i="3"/>
  <c r="N405" i="3"/>
  <c r="M405" i="3"/>
  <c r="L405" i="3"/>
  <c r="K405" i="3"/>
  <c r="J405" i="3"/>
  <c r="AV205" i="8"/>
  <c r="AU204" i="8"/>
  <c r="S404" i="3"/>
  <c r="R404" i="3"/>
  <c r="O404" i="3"/>
  <c r="N404" i="3"/>
  <c r="M404" i="3"/>
  <c r="L404" i="3"/>
  <c r="K404" i="3"/>
  <c r="J404" i="3"/>
  <c r="AV204" i="8"/>
  <c r="AX203" i="8"/>
  <c r="AV202" i="8"/>
  <c r="AV201" i="8"/>
  <c r="AV200" i="8"/>
  <c r="S403" i="3"/>
  <c r="R403" i="3"/>
  <c r="O403" i="3"/>
  <c r="N403" i="3"/>
  <c r="M403" i="3"/>
  <c r="K403" i="3"/>
  <c r="J403" i="3"/>
  <c r="AU199" i="8"/>
  <c r="AP199" i="8"/>
  <c r="O402" i="3"/>
  <c r="S402" i="3"/>
  <c r="R402" i="3"/>
  <c r="N402" i="3"/>
  <c r="M402" i="3"/>
  <c r="L402" i="3"/>
  <c r="K402" i="3"/>
  <c r="J402" i="3"/>
  <c r="AV199" i="8"/>
  <c r="AV198" i="8"/>
  <c r="AV197" i="8"/>
  <c r="S401" i="3"/>
  <c r="R401" i="3"/>
  <c r="O401" i="3"/>
  <c r="N401" i="3"/>
  <c r="M401" i="3"/>
  <c r="K401" i="3"/>
  <c r="J401" i="3"/>
  <c r="AV196" i="8"/>
  <c r="AV195" i="8"/>
  <c r="AV194" i="8"/>
  <c r="AV193" i="8"/>
  <c r="AV192" i="8"/>
  <c r="R124" i="3"/>
  <c r="R125" i="3"/>
  <c r="O124" i="3"/>
  <c r="N125" i="3"/>
  <c r="R130" i="3"/>
  <c r="N130" i="3"/>
  <c r="R134" i="3"/>
  <c r="R135" i="3"/>
  <c r="N134" i="3"/>
  <c r="N135" i="3"/>
  <c r="R136" i="3"/>
  <c r="N136" i="3"/>
  <c r="R137" i="3"/>
  <c r="N137" i="3"/>
  <c r="R147" i="3"/>
  <c r="R148" i="3"/>
  <c r="R149" i="3"/>
  <c r="R150" i="3"/>
  <c r="N149" i="3"/>
  <c r="N148" i="3"/>
  <c r="N147" i="3"/>
  <c r="N150" i="3"/>
  <c r="N161" i="3"/>
  <c r="N152" i="3"/>
  <c r="R162" i="3"/>
  <c r="O170" i="3"/>
  <c r="R170" i="3"/>
  <c r="E114" i="6"/>
  <c r="R176" i="3"/>
  <c r="S400" i="3"/>
  <c r="R400" i="3"/>
  <c r="O400" i="3"/>
  <c r="N400" i="3"/>
  <c r="M400" i="3"/>
  <c r="K400" i="3"/>
  <c r="J400" i="3"/>
  <c r="O11" i="9"/>
  <c r="N11" i="9"/>
  <c r="Q21" i="9"/>
  <c r="N20" i="9"/>
  <c r="P19" i="9"/>
  <c r="P18" i="9"/>
  <c r="N17" i="9"/>
  <c r="O16" i="9"/>
  <c r="Q15" i="9"/>
  <c r="O14" i="9"/>
  <c r="O13" i="9"/>
  <c r="P12" i="9"/>
  <c r="Q9" i="9"/>
  <c r="P8" i="9"/>
  <c r="N7" i="9"/>
  <c r="R6" i="9"/>
  <c r="O3" i="9"/>
  <c r="O10" i="9"/>
  <c r="P276" i="3"/>
  <c r="P278" i="3"/>
  <c r="P277" i="3"/>
  <c r="P275" i="3"/>
  <c r="P274" i="3"/>
  <c r="P273" i="3"/>
  <c r="P272" i="3"/>
  <c r="Q271" i="3"/>
  <c r="Q270" i="3"/>
  <c r="Q269" i="3"/>
  <c r="R278" i="3"/>
  <c r="R277" i="3"/>
  <c r="R275" i="3"/>
  <c r="R274" i="3"/>
  <c r="R273" i="3"/>
  <c r="R272" i="3"/>
  <c r="R271" i="3"/>
  <c r="R270" i="3"/>
  <c r="R269" i="3"/>
  <c r="Q256" i="3"/>
  <c r="P256" i="3"/>
  <c r="Q257" i="3"/>
  <c r="P257" i="3"/>
  <c r="Q258" i="3"/>
  <c r="P258" i="3"/>
  <c r="Q259" i="3"/>
  <c r="P259" i="3"/>
  <c r="Q260" i="3"/>
  <c r="P260" i="3"/>
  <c r="Q261" i="3"/>
  <c r="P261" i="3"/>
  <c r="P266" i="3"/>
  <c r="O266" i="3"/>
  <c r="P265" i="3"/>
  <c r="O265" i="3"/>
  <c r="P264" i="3"/>
  <c r="O264" i="3"/>
  <c r="O263" i="3"/>
  <c r="P263" i="3"/>
  <c r="O262" i="3"/>
  <c r="R266" i="3"/>
  <c r="R265" i="3"/>
  <c r="R264" i="3"/>
  <c r="R263" i="3"/>
  <c r="R261" i="3"/>
  <c r="R260" i="3"/>
  <c r="R259" i="3"/>
  <c r="R258" i="3"/>
  <c r="R257" i="3"/>
  <c r="R256" i="3"/>
  <c r="P255" i="3"/>
  <c r="P251" i="3"/>
  <c r="R251" i="3"/>
  <c r="R250" i="3"/>
  <c r="P250" i="3"/>
  <c r="O251" i="3"/>
  <c r="O250" i="3"/>
  <c r="E113" i="6"/>
  <c r="E112" i="6"/>
  <c r="E111" i="6"/>
  <c r="R254" i="3"/>
  <c r="R253" i="3"/>
  <c r="N239" i="3"/>
  <c r="N238" i="3"/>
  <c r="R239" i="3"/>
  <c r="R238" i="3"/>
  <c r="R31" i="3"/>
  <c r="R30" i="3"/>
  <c r="M13" i="3"/>
  <c r="R13" i="3"/>
  <c r="R235" i="3"/>
  <c r="E94" i="6"/>
  <c r="R219" i="3"/>
  <c r="R215" i="3"/>
  <c r="R214" i="3"/>
  <c r="R213" i="3"/>
  <c r="E29" i="6"/>
  <c r="R164" i="3"/>
  <c r="E69" i="6"/>
  <c r="N3" i="9"/>
  <c r="O232" i="3"/>
  <c r="O224" i="3"/>
  <c r="N26" i="3"/>
  <c r="N17" i="3"/>
  <c r="O16" i="3"/>
  <c r="P9" i="3"/>
  <c r="N8" i="3"/>
  <c r="N396" i="3"/>
  <c r="O227" i="3"/>
  <c r="N120" i="3"/>
  <c r="N119" i="3"/>
  <c r="N118" i="3"/>
  <c r="N117" i="3"/>
  <c r="N114" i="3"/>
  <c r="N113" i="3"/>
  <c r="O112" i="3"/>
  <c r="O97" i="3"/>
  <c r="O93" i="3"/>
  <c r="N23" i="3"/>
  <c r="N22" i="3"/>
  <c r="R396" i="3"/>
  <c r="R227" i="3"/>
  <c r="R151" i="3"/>
  <c r="R138" i="3"/>
  <c r="R133" i="3"/>
  <c r="R132" i="3"/>
  <c r="R131" i="3"/>
  <c r="R120" i="3"/>
  <c r="R119" i="3"/>
  <c r="R118" i="3"/>
  <c r="R117" i="3"/>
  <c r="R114" i="3"/>
  <c r="R113" i="3"/>
  <c r="R112" i="3"/>
  <c r="R97" i="3"/>
  <c r="R93" i="3"/>
  <c r="R23" i="3"/>
  <c r="R22" i="3"/>
  <c r="R12" i="3"/>
  <c r="N12" i="3"/>
  <c r="E82" i="6"/>
  <c r="E75" i="6"/>
  <c r="E73" i="6"/>
  <c r="R362" i="3"/>
  <c r="N362" i="3"/>
  <c r="M232" i="3"/>
  <c r="M231" i="3"/>
  <c r="M224" i="3"/>
  <c r="M223" i="3"/>
  <c r="R232" i="3"/>
  <c r="R231" i="3"/>
  <c r="R224" i="3"/>
  <c r="R223" i="3"/>
  <c r="O190" i="3"/>
  <c r="R190" i="3"/>
  <c r="R26" i="3"/>
  <c r="R17" i="3"/>
  <c r="R16" i="3"/>
  <c r="R9" i="3"/>
  <c r="M26" i="3"/>
  <c r="M17" i="3"/>
  <c r="M16" i="3"/>
  <c r="M8" i="3"/>
  <c r="R8" i="3"/>
  <c r="R355" i="3"/>
  <c r="R363" i="3"/>
  <c r="R364" i="3"/>
  <c r="R365" i="3"/>
  <c r="R366" i="3"/>
  <c r="R367" i="3"/>
  <c r="R368" i="3"/>
  <c r="R369" i="3"/>
  <c r="R375" i="3"/>
  <c r="R374" i="3"/>
  <c r="R373" i="3"/>
  <c r="R372" i="3"/>
  <c r="R376" i="3"/>
  <c r="R377" i="3"/>
  <c r="R378" i="3"/>
  <c r="R379" i="3"/>
  <c r="R380" i="3"/>
  <c r="R381" i="3"/>
  <c r="R382" i="3"/>
  <c r="R383" i="3"/>
  <c r="R397" i="3"/>
  <c r="R398" i="3"/>
  <c r="R399" i="3"/>
  <c r="R340" i="3"/>
  <c r="R339" i="3"/>
  <c r="R338" i="3"/>
  <c r="R337" i="3"/>
  <c r="R336" i="3"/>
  <c r="R332" i="3"/>
  <c r="R331" i="3"/>
  <c r="R330" i="3"/>
  <c r="R329" i="3"/>
  <c r="R328" i="3"/>
  <c r="R327" i="3"/>
  <c r="R326" i="3"/>
  <c r="R325" i="3"/>
  <c r="R324" i="3"/>
  <c r="R323" i="3"/>
  <c r="R322" i="3"/>
  <c r="R321" i="3"/>
  <c r="R320" i="3"/>
  <c r="R319" i="3"/>
  <c r="R318" i="3"/>
  <c r="E101" i="6"/>
  <c r="R281" i="3"/>
  <c r="R280" i="3"/>
  <c r="R279" i="3"/>
  <c r="R247" i="3"/>
  <c r="R246" i="3"/>
  <c r="R245" i="3"/>
  <c r="R241" i="3"/>
  <c r="R240" i="3"/>
  <c r="E96" i="6"/>
  <c r="R233" i="3"/>
  <c r="R230" i="3"/>
  <c r="R229" i="3"/>
  <c r="R228" i="3"/>
  <c r="R226" i="3"/>
  <c r="R225" i="3"/>
  <c r="R222" i="3"/>
  <c r="R221" i="3"/>
  <c r="R220" i="3"/>
  <c r="R195" i="3"/>
  <c r="R194" i="3"/>
  <c r="R146" i="3"/>
  <c r="R145" i="3"/>
  <c r="R144" i="3"/>
  <c r="R143" i="3"/>
  <c r="R142" i="3"/>
  <c r="R141" i="3"/>
  <c r="R140" i="3"/>
  <c r="R139" i="3"/>
  <c r="R129" i="3"/>
  <c r="R128" i="3"/>
  <c r="R127" i="3"/>
  <c r="R126" i="3"/>
  <c r="R123" i="3"/>
  <c r="R122" i="3"/>
  <c r="R116" i="3"/>
  <c r="R115" i="3"/>
  <c r="R92" i="3"/>
  <c r="R29" i="3"/>
  <c r="R28" i="3"/>
  <c r="R27" i="3"/>
  <c r="R25" i="3"/>
  <c r="R24" i="3"/>
  <c r="R20" i="3"/>
  <c r="R19" i="3"/>
  <c r="R18" i="3"/>
  <c r="R15" i="3"/>
  <c r="R11" i="3"/>
  <c r="R10" i="3"/>
  <c r="R7" i="3"/>
  <c r="R6" i="3"/>
  <c r="R5" i="3"/>
  <c r="E2" i="6"/>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4" i="3"/>
  <c r="S45" i="3"/>
  <c r="S46" i="3"/>
  <c r="S47" i="3"/>
  <c r="S48" i="3"/>
  <c r="S49" i="3"/>
  <c r="S50" i="3"/>
  <c r="S51" i="3"/>
  <c r="S52" i="3"/>
  <c r="S53" i="3"/>
  <c r="S54" i="3"/>
  <c r="S56" i="3"/>
  <c r="S57" i="3"/>
  <c r="S58" i="3"/>
  <c r="S59" i="3"/>
  <c r="S60" i="3"/>
  <c r="S61" i="3"/>
  <c r="S62" i="3"/>
  <c r="S63" i="3"/>
  <c r="S64" i="3"/>
  <c r="S65" i="3"/>
  <c r="S66"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22" i="3"/>
  <c r="S123" i="3"/>
  <c r="S124" i="3"/>
  <c r="S125"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S399" i="3"/>
  <c r="AZ94" i="8"/>
  <c r="AY93" i="8"/>
  <c r="AX92" i="8"/>
  <c r="AX90" i="8"/>
  <c r="L179" i="3"/>
  <c r="K179" i="3"/>
  <c r="J179" i="3"/>
  <c r="AT109" i="8"/>
  <c r="AH119" i="8"/>
  <c r="AH117" i="8"/>
  <c r="AH114" i="8"/>
  <c r="AH111" i="8"/>
  <c r="K28" i="5"/>
  <c r="H28" i="5"/>
  <c r="G28" i="5"/>
  <c r="K27" i="5"/>
  <c r="H27" i="5"/>
  <c r="G27" i="5"/>
  <c r="K26" i="5"/>
  <c r="H26" i="5"/>
  <c r="G26" i="5"/>
  <c r="K25" i="5"/>
  <c r="H25" i="5"/>
  <c r="G25" i="5"/>
  <c r="E110" i="6"/>
  <c r="AS7" i="9"/>
  <c r="AQ7" i="9"/>
  <c r="AP7" i="9"/>
  <c r="J173" i="8"/>
  <c r="I173" i="8"/>
  <c r="J174" i="8"/>
  <c r="I174" i="8"/>
  <c r="J175" i="8"/>
  <c r="I175" i="8"/>
  <c r="J172" i="8"/>
  <c r="I172" i="8"/>
  <c r="J171" i="8"/>
  <c r="I171" i="8"/>
  <c r="J170" i="8"/>
  <c r="I170" i="8"/>
  <c r="J169" i="8"/>
  <c r="I169" i="8"/>
  <c r="J168" i="8"/>
  <c r="I168" i="8"/>
  <c r="J167" i="8"/>
  <c r="I167" i="8"/>
  <c r="J166" i="8"/>
  <c r="I166" i="8"/>
  <c r="J165" i="8"/>
  <c r="J164" i="8"/>
  <c r="I164" i="8"/>
  <c r="I163" i="8"/>
  <c r="J162" i="8"/>
  <c r="I162" i="8"/>
  <c r="I212" i="8"/>
  <c r="H19" i="9"/>
  <c r="F79" i="1"/>
  <c r="I16" i="9"/>
  <c r="H16" i="9"/>
  <c r="F78" i="1"/>
  <c r="F77" i="1"/>
  <c r="O8" i="9"/>
  <c r="E109" i="6"/>
  <c r="N8" i="9"/>
  <c r="E108" i="6"/>
  <c r="O12" i="9"/>
  <c r="E107" i="6"/>
  <c r="AW18" i="9"/>
  <c r="AV18" i="9"/>
  <c r="BA18" i="9"/>
  <c r="BC8" i="9"/>
  <c r="AT74" i="8"/>
  <c r="AT26" i="8"/>
  <c r="AH74" i="8"/>
  <c r="K10" i="5"/>
  <c r="J10" i="5"/>
  <c r="I10" i="5"/>
  <c r="H10" i="5"/>
  <c r="G10" i="5"/>
  <c r="V74" i="8"/>
  <c r="W74" i="8"/>
  <c r="U74" i="8"/>
  <c r="P74" i="8"/>
  <c r="AG74" i="8"/>
  <c r="AE74" i="8"/>
  <c r="N74" i="8"/>
  <c r="AO74" i="8"/>
  <c r="K74" i="8"/>
  <c r="J74" i="8"/>
  <c r="I74" i="8"/>
  <c r="AT13" i="9"/>
  <c r="AX10" i="9"/>
  <c r="V268" i="8"/>
  <c r="V267" i="8"/>
  <c r="V264" i="8"/>
  <c r="V263" i="8"/>
  <c r="AC262" i="8"/>
  <c r="AC261" i="8"/>
  <c r="AC260" i="8"/>
  <c r="AC259" i="8"/>
  <c r="AA27" i="8"/>
  <c r="Z27" i="8"/>
  <c r="Z25" i="8"/>
  <c r="Z24" i="8"/>
  <c r="AA24" i="8"/>
  <c r="AA25" i="8"/>
  <c r="AX43" i="8"/>
  <c r="AW43" i="8"/>
  <c r="AV43" i="8"/>
  <c r="AU43" i="8"/>
  <c r="AY43" i="8"/>
  <c r="AD110" i="8"/>
  <c r="W110" i="8"/>
  <c r="AV109" i="8"/>
  <c r="W118" i="8"/>
  <c r="V122" i="8"/>
  <c r="V121" i="8"/>
  <c r="V120" i="8"/>
  <c r="V112" i="8"/>
  <c r="V110" i="8"/>
  <c r="V109" i="8"/>
  <c r="V108" i="8"/>
  <c r="V107" i="8"/>
  <c r="AX9" i="9"/>
  <c r="BJ9" i="9"/>
  <c r="T126" i="2"/>
  <c r="S126" i="2"/>
  <c r="R126" i="2"/>
  <c r="P399" i="3"/>
  <c r="O399" i="3"/>
  <c r="N399" i="3"/>
  <c r="M399" i="3"/>
  <c r="P398" i="3"/>
  <c r="O398" i="3"/>
  <c r="N398" i="3"/>
  <c r="M398" i="3"/>
  <c r="P397" i="3"/>
  <c r="O397" i="3"/>
  <c r="N397" i="3"/>
  <c r="M397" i="3"/>
  <c r="L399" i="3"/>
  <c r="K399" i="3"/>
  <c r="J399" i="3"/>
  <c r="L398" i="3"/>
  <c r="K398" i="3"/>
  <c r="J398" i="3"/>
  <c r="L397" i="3"/>
  <c r="K397" i="3"/>
  <c r="J397" i="3"/>
  <c r="V55" i="2"/>
  <c r="U55" i="2"/>
  <c r="T55" i="2"/>
  <c r="S55" i="2"/>
  <c r="R55" i="2"/>
  <c r="V54" i="2"/>
  <c r="U54" i="2"/>
  <c r="T54" i="2"/>
  <c r="S54" i="2"/>
  <c r="R54" i="2"/>
  <c r="AV120" i="8"/>
  <c r="AW119" i="8"/>
  <c r="AX118" i="8"/>
  <c r="AV117" i="8"/>
  <c r="AX116" i="8"/>
  <c r="AV115" i="8"/>
  <c r="R73" i="2"/>
  <c r="K73" i="2"/>
  <c r="J73" i="2"/>
  <c r="I73" i="2"/>
  <c r="H73" i="2"/>
  <c r="Y73" i="2"/>
  <c r="X73" i="2"/>
  <c r="W73" i="2"/>
  <c r="V73" i="2"/>
  <c r="U73" i="2"/>
  <c r="T73" i="2"/>
  <c r="S73" i="2"/>
  <c r="O73" i="2"/>
  <c r="AV114" i="8"/>
  <c r="AV113" i="8"/>
  <c r="AX112" i="8"/>
  <c r="X72" i="2"/>
  <c r="W72" i="2"/>
  <c r="V72" i="2"/>
  <c r="U72" i="2"/>
  <c r="T72" i="2"/>
  <c r="S72" i="2"/>
  <c r="R72" i="2"/>
  <c r="O72" i="2"/>
  <c r="K72" i="2"/>
  <c r="J72" i="2"/>
  <c r="I72" i="2"/>
  <c r="H72" i="2"/>
  <c r="AU111" i="8"/>
  <c r="AY110" i="8"/>
  <c r="AW109" i="8"/>
  <c r="W71" i="2"/>
  <c r="V71" i="2"/>
  <c r="U71" i="2"/>
  <c r="T71" i="2"/>
  <c r="S71" i="2"/>
  <c r="R71" i="2"/>
  <c r="O71" i="2"/>
  <c r="K71" i="2"/>
  <c r="J71" i="2"/>
  <c r="I71" i="2"/>
  <c r="H71" i="2"/>
  <c r="AV108" i="8"/>
  <c r="AZ107" i="8"/>
  <c r="K70" i="2"/>
  <c r="J70" i="2"/>
  <c r="I70" i="2"/>
  <c r="H70" i="2"/>
  <c r="X70" i="2"/>
  <c r="W70" i="2"/>
  <c r="V70" i="2"/>
  <c r="U70" i="2"/>
  <c r="T70" i="2"/>
  <c r="S70" i="2"/>
  <c r="R70" i="2"/>
  <c r="O70" i="2"/>
  <c r="V66" i="2"/>
  <c r="U66" i="2"/>
  <c r="V65" i="2"/>
  <c r="U65" i="2"/>
  <c r="C3" i="13"/>
  <c r="C6" i="13"/>
  <c r="D15" i="13"/>
  <c r="C5" i="13"/>
  <c r="D14" i="13"/>
  <c r="C4" i="13"/>
  <c r="D13" i="13"/>
  <c r="D12" i="13"/>
  <c r="E6" i="13"/>
  <c r="E5" i="13"/>
  <c r="E4" i="13"/>
  <c r="E3" i="13"/>
  <c r="E8" i="13"/>
  <c r="W209" i="8"/>
  <c r="W210" i="8"/>
  <c r="W155" i="8"/>
  <c r="W75" i="8"/>
  <c r="W73" i="8"/>
  <c r="W36" i="8"/>
  <c r="W169" i="8"/>
  <c r="W172" i="8"/>
  <c r="W171" i="8"/>
  <c r="W168" i="8"/>
  <c r="W167" i="8"/>
  <c r="W115" i="8"/>
  <c r="W264" i="8"/>
  <c r="W116" i="8"/>
  <c r="W29" i="8"/>
  <c r="W120" i="8"/>
  <c r="W108" i="8"/>
  <c r="W107" i="8"/>
  <c r="W45" i="8"/>
  <c r="W263" i="8"/>
  <c r="W122" i="8"/>
  <c r="W121" i="8"/>
  <c r="W109" i="8"/>
  <c r="V282" i="8"/>
  <c r="W279" i="8"/>
  <c r="X268" i="8"/>
  <c r="Z268" i="8"/>
  <c r="X267" i="8"/>
  <c r="Z264" i="8"/>
  <c r="Z263" i="8"/>
  <c r="AD262" i="8"/>
  <c r="AD261" i="8"/>
  <c r="AD260" i="8"/>
  <c r="AD259" i="8"/>
  <c r="X266" i="8"/>
  <c r="X265" i="8"/>
  <c r="AB262" i="8"/>
  <c r="AA262" i="8"/>
  <c r="Z262" i="8"/>
  <c r="AB261" i="8"/>
  <c r="AA261" i="8"/>
  <c r="Z261" i="8"/>
  <c r="AB260" i="8"/>
  <c r="AA260" i="8"/>
  <c r="Z260" i="8"/>
  <c r="AB259" i="8"/>
  <c r="AA259" i="8"/>
  <c r="Z259" i="8"/>
  <c r="X262" i="8"/>
  <c r="X261" i="8"/>
  <c r="X260" i="8"/>
  <c r="X259" i="8"/>
  <c r="Z258" i="8"/>
  <c r="V257" i="8"/>
  <c r="X258" i="8"/>
  <c r="X257" i="8"/>
  <c r="X256" i="8"/>
  <c r="X255" i="8"/>
  <c r="X254" i="8"/>
  <c r="X253" i="8"/>
  <c r="X251" i="8"/>
  <c r="Z236" i="8"/>
  <c r="Z237" i="8"/>
  <c r="Z234" i="8"/>
  <c r="Z235" i="8"/>
  <c r="Z207" i="8"/>
  <c r="V207" i="8"/>
  <c r="Z205" i="8"/>
  <c r="V205" i="8"/>
  <c r="Z204" i="8"/>
  <c r="V204" i="8"/>
  <c r="Z203" i="8"/>
  <c r="V203" i="8"/>
  <c r="Z202" i="8"/>
  <c r="V202" i="8"/>
  <c r="Z201" i="8"/>
  <c r="V201" i="8"/>
  <c r="Z198" i="8"/>
  <c r="Z197" i="8"/>
  <c r="W191" i="8"/>
  <c r="W190" i="8"/>
  <c r="W189" i="8"/>
  <c r="AB186" i="8"/>
  <c r="AA185" i="8"/>
  <c r="X183" i="8"/>
  <c r="V180" i="8"/>
  <c r="V179" i="8"/>
  <c r="V178" i="8"/>
  <c r="W173" i="8"/>
  <c r="AH173" i="8"/>
  <c r="Z167" i="8"/>
  <c r="W165" i="8"/>
  <c r="W164" i="8"/>
  <c r="W144" i="8"/>
  <c r="W143" i="8"/>
  <c r="W142" i="8"/>
  <c r="W139" i="8"/>
  <c r="W140" i="8"/>
  <c r="V152" i="8"/>
  <c r="Z150" i="8"/>
  <c r="Z152" i="8"/>
  <c r="V150" i="8"/>
  <c r="AC127" i="8"/>
  <c r="AA121" i="8"/>
  <c r="Z121" i="8"/>
  <c r="AB118" i="8"/>
  <c r="W114" i="8"/>
  <c r="Y114" i="8"/>
  <c r="AA113" i="8"/>
  <c r="W113" i="8"/>
  <c r="W112" i="8"/>
  <c r="AA111" i="8"/>
  <c r="V100" i="8"/>
  <c r="Z98" i="8"/>
  <c r="Z97" i="8"/>
  <c r="Z96" i="8"/>
  <c r="Z95" i="8"/>
  <c r="X98" i="8"/>
  <c r="V98" i="8"/>
  <c r="X97" i="8"/>
  <c r="V97" i="8"/>
  <c r="X96" i="8"/>
  <c r="V96" i="8"/>
  <c r="X95" i="8"/>
  <c r="V95" i="8"/>
  <c r="Z94" i="8"/>
  <c r="X94" i="8"/>
  <c r="V94" i="8"/>
  <c r="X93" i="8"/>
  <c r="V93" i="8"/>
  <c r="X92" i="8"/>
  <c r="V92" i="8"/>
  <c r="W84" i="8"/>
  <c r="Z79" i="8"/>
  <c r="V79" i="8"/>
  <c r="Z78" i="8"/>
  <c r="V78" i="8"/>
  <c r="V77" i="8"/>
  <c r="V72" i="8"/>
  <c r="V71" i="8"/>
  <c r="W68" i="8"/>
  <c r="X66" i="8"/>
  <c r="V66" i="8"/>
  <c r="X62" i="8"/>
  <c r="V62" i="8"/>
  <c r="X61" i="8"/>
  <c r="V61" i="8"/>
  <c r="X60" i="8"/>
  <c r="V60" i="8"/>
  <c r="X59" i="8"/>
  <c r="V59" i="8"/>
  <c r="X58" i="8"/>
  <c r="V58" i="8"/>
  <c r="X57" i="8"/>
  <c r="V57" i="8"/>
  <c r="X56" i="8"/>
  <c r="V56" i="8"/>
  <c r="X55" i="8"/>
  <c r="V55" i="8"/>
  <c r="X54" i="8"/>
  <c r="V54" i="8"/>
  <c r="X53" i="8"/>
  <c r="V53" i="8"/>
  <c r="X52" i="8"/>
  <c r="V52" i="8"/>
  <c r="X51" i="8"/>
  <c r="V51" i="8"/>
  <c r="X50" i="8"/>
  <c r="V50" i="8"/>
  <c r="X49" i="8"/>
  <c r="V49" i="8"/>
  <c r="AA47" i="8"/>
  <c r="AA46" i="8"/>
  <c r="Z47" i="8"/>
  <c r="X47" i="8"/>
  <c r="V47" i="8"/>
  <c r="X46" i="8"/>
  <c r="V46" i="8"/>
  <c r="V45" i="8"/>
  <c r="V44" i="8"/>
  <c r="X44" i="8"/>
  <c r="X43" i="8"/>
  <c r="V43" i="8"/>
  <c r="AO36" i="8"/>
  <c r="V38" i="8"/>
  <c r="X39" i="8"/>
  <c r="X38" i="8"/>
  <c r="V33" i="8"/>
  <c r="V32" i="8"/>
  <c r="X33" i="8"/>
  <c r="X32" i="8"/>
  <c r="Z31" i="8"/>
  <c r="X31" i="8"/>
  <c r="W28" i="8"/>
  <c r="AB27" i="8"/>
  <c r="Z16" i="8"/>
  <c r="Z15" i="8"/>
  <c r="Z9" i="8"/>
  <c r="AE26" i="8"/>
  <c r="AE12" i="8"/>
  <c r="AU196" i="8"/>
  <c r="AV257" i="8"/>
  <c r="AW68" i="8"/>
  <c r="Z84" i="8"/>
  <c r="O109" i="2"/>
  <c r="K109" i="2"/>
  <c r="I109" i="2"/>
  <c r="H109" i="2"/>
  <c r="H44" i="2"/>
  <c r="H42" i="2"/>
  <c r="I9" i="8"/>
  <c r="O9" i="3"/>
  <c r="E106" i="6"/>
  <c r="E105" i="6"/>
  <c r="N9" i="3"/>
  <c r="AO245" i="8"/>
  <c r="AO244" i="8"/>
  <c r="AO243" i="8"/>
  <c r="AO242" i="8"/>
  <c r="AO241" i="8"/>
  <c r="AO240" i="8"/>
  <c r="AO239" i="8"/>
  <c r="AO238" i="8"/>
  <c r="AO237" i="8"/>
  <c r="AO236" i="8"/>
  <c r="AO235" i="8"/>
  <c r="AO234" i="8"/>
  <c r="AO233" i="8"/>
  <c r="AO232" i="8"/>
  <c r="AO231" i="8"/>
  <c r="AO230" i="8"/>
  <c r="AO229" i="8"/>
  <c r="AO228" i="8"/>
  <c r="AO227" i="8"/>
  <c r="AO226" i="8"/>
  <c r="AO225" i="8"/>
  <c r="AO224" i="8"/>
  <c r="AO223" i="8"/>
  <c r="AO222" i="8"/>
  <c r="AO221" i="8"/>
  <c r="AO220" i="8"/>
  <c r="AO219" i="8"/>
  <c r="AO218" i="8"/>
  <c r="AO217" i="8"/>
  <c r="AO216" i="8"/>
  <c r="O216" i="8"/>
  <c r="AE280" i="8"/>
  <c r="J83" i="4"/>
  <c r="I83" i="4"/>
  <c r="H83" i="4"/>
  <c r="G83" i="4"/>
  <c r="K83" i="4"/>
  <c r="J59" i="5"/>
  <c r="AE279" i="8"/>
  <c r="AE277" i="8"/>
  <c r="AE276" i="8"/>
  <c r="AE275" i="8"/>
  <c r="K82" i="4"/>
  <c r="J82" i="4"/>
  <c r="I82" i="4"/>
  <c r="H82" i="4"/>
  <c r="G82" i="4"/>
  <c r="J58" i="5"/>
  <c r="J56" i="5"/>
  <c r="AE272" i="8"/>
  <c r="AE271" i="8"/>
  <c r="AE270" i="8"/>
  <c r="BE22" i="9"/>
  <c r="AS22" i="9"/>
  <c r="AR22" i="9"/>
  <c r="BD22" i="9"/>
  <c r="BC22" i="9"/>
  <c r="BA22" i="9"/>
  <c r="AZ22" i="9"/>
  <c r="AY22" i="9"/>
  <c r="AX22" i="9"/>
  <c r="AW22" i="9"/>
  <c r="AV22" i="9"/>
  <c r="AU22" i="9"/>
  <c r="AI282" i="8"/>
  <c r="AU282" i="8"/>
  <c r="AA274" i="8"/>
  <c r="AG282" i="8"/>
  <c r="AH282" i="8"/>
  <c r="AE282" i="8"/>
  <c r="P282" i="8"/>
  <c r="O282" i="8"/>
  <c r="T149" i="2"/>
  <c r="K149" i="2"/>
  <c r="J149" i="2"/>
  <c r="I149" i="2"/>
  <c r="H149" i="2"/>
  <c r="M149" i="2"/>
  <c r="L149" i="2"/>
  <c r="U149" i="2"/>
  <c r="S149" i="2"/>
  <c r="R149" i="2"/>
  <c r="O149" i="2"/>
  <c r="W282" i="8"/>
  <c r="AT282" i="8"/>
  <c r="AO282" i="8"/>
  <c r="Z282" i="8"/>
  <c r="U282" i="8"/>
  <c r="N282" i="8"/>
  <c r="K282" i="8"/>
  <c r="J282" i="8"/>
  <c r="I282" i="8"/>
  <c r="AU281" i="8"/>
  <c r="V281" i="8"/>
  <c r="P281" i="8"/>
  <c r="O281" i="8"/>
  <c r="N281" i="8"/>
  <c r="M148" i="2"/>
  <c r="L148" i="2"/>
  <c r="W148" i="2"/>
  <c r="V148" i="2"/>
  <c r="U148" i="2"/>
  <c r="T148" i="2"/>
  <c r="S148" i="2"/>
  <c r="R148" i="2"/>
  <c r="L74" i="2"/>
  <c r="K74" i="2"/>
  <c r="L69" i="2"/>
  <c r="K69" i="2"/>
  <c r="K148" i="2"/>
  <c r="O148" i="2"/>
  <c r="J148" i="2"/>
  <c r="I148" i="2"/>
  <c r="H148" i="2"/>
  <c r="K281" i="8"/>
  <c r="J281" i="8"/>
  <c r="I281" i="8"/>
  <c r="AE281" i="8"/>
  <c r="AG281" i="8"/>
  <c r="K69" i="5"/>
  <c r="J69" i="5"/>
  <c r="I69" i="5"/>
  <c r="H69" i="5"/>
  <c r="G69" i="5"/>
  <c r="K81" i="4"/>
  <c r="J81" i="4"/>
  <c r="I81" i="4"/>
  <c r="H81" i="4"/>
  <c r="G81" i="4"/>
  <c r="AI281" i="8"/>
  <c r="K68" i="5"/>
  <c r="J68" i="5"/>
  <c r="I68" i="5"/>
  <c r="H68" i="5"/>
  <c r="G68" i="5"/>
  <c r="AG274" i="8"/>
  <c r="K67" i="5"/>
  <c r="J67" i="5"/>
  <c r="I67" i="5"/>
  <c r="H67" i="5"/>
  <c r="G67" i="5"/>
  <c r="AH281" i="8"/>
  <c r="Z281" i="8"/>
  <c r="U281" i="8"/>
  <c r="W281" i="8"/>
  <c r="I66" i="5"/>
  <c r="H66" i="5"/>
  <c r="G66" i="5"/>
  <c r="J66" i="5"/>
  <c r="K66" i="5"/>
  <c r="AT281" i="8"/>
  <c r="AO281" i="8"/>
  <c r="Z274" i="8"/>
  <c r="Z280" i="8"/>
  <c r="V279" i="8"/>
  <c r="AT278" i="8"/>
  <c r="AO278" i="8"/>
  <c r="AG278" i="8"/>
  <c r="AE278" i="8"/>
  <c r="Z278" i="8"/>
  <c r="V278" i="8"/>
  <c r="U278" i="8"/>
  <c r="O278" i="8"/>
  <c r="N278" i="8"/>
  <c r="K278" i="8"/>
  <c r="J278" i="8"/>
  <c r="I278" i="8"/>
  <c r="AT272" i="8"/>
  <c r="M338" i="3"/>
  <c r="L338" i="3"/>
  <c r="K338" i="3"/>
  <c r="J338" i="3"/>
  <c r="AU272" i="8"/>
  <c r="AO272" i="8"/>
  <c r="AG272" i="8"/>
  <c r="AA272" i="8"/>
  <c r="AA271" i="8"/>
  <c r="Z272" i="8"/>
  <c r="W272" i="8"/>
  <c r="U272" i="8"/>
  <c r="N272" i="8"/>
  <c r="K272" i="8"/>
  <c r="J272" i="8"/>
  <c r="I272" i="8"/>
  <c r="AT271" i="8"/>
  <c r="M337" i="3"/>
  <c r="L337" i="3"/>
  <c r="K337" i="3"/>
  <c r="J337" i="3"/>
  <c r="AU271" i="8"/>
  <c r="AO271" i="8"/>
  <c r="AG271" i="8"/>
  <c r="Z271" i="8"/>
  <c r="W271" i="8"/>
  <c r="U271" i="8"/>
  <c r="N271" i="8"/>
  <c r="K271" i="8"/>
  <c r="J271" i="8"/>
  <c r="I271" i="8"/>
  <c r="P270" i="8"/>
  <c r="Q22" i="9"/>
  <c r="E104" i="6"/>
  <c r="AO17" i="8"/>
  <c r="AO141" i="8"/>
  <c r="AO140" i="8"/>
  <c r="AO139" i="8"/>
  <c r="AO152" i="8"/>
  <c r="AO191" i="8"/>
  <c r="AO280" i="8"/>
  <c r="AO277" i="8"/>
  <c r="AO276" i="8"/>
  <c r="AO275" i="8"/>
  <c r="AO274" i="8"/>
  <c r="AO273" i="8"/>
  <c r="AO270" i="8"/>
  <c r="BI21" i="9"/>
  <c r="BK269" i="8"/>
  <c r="BJ269" i="8"/>
  <c r="BI269" i="8"/>
  <c r="BH269" i="8"/>
  <c r="BG269" i="8"/>
  <c r="BF269" i="8"/>
  <c r="BE269" i="8"/>
  <c r="BD269" i="8"/>
  <c r="BC269" i="8"/>
  <c r="BB269" i="8"/>
  <c r="BA269" i="8"/>
  <c r="AZ269" i="8"/>
  <c r="AY269" i="8"/>
  <c r="AX269" i="8"/>
  <c r="AW269" i="8"/>
  <c r="AV269" i="8"/>
  <c r="AU269" i="8"/>
  <c r="AT269" i="8"/>
  <c r="AG269" i="8"/>
  <c r="AF65" i="5"/>
  <c r="AE65" i="5"/>
  <c r="AD65" i="5"/>
  <c r="AC65" i="5"/>
  <c r="AB65" i="5"/>
  <c r="AA65" i="5"/>
  <c r="Z65" i="5"/>
  <c r="Y65" i="5"/>
  <c r="X65" i="5"/>
  <c r="W65" i="5"/>
  <c r="V65" i="5"/>
  <c r="U65" i="5"/>
  <c r="T65" i="5"/>
  <c r="S65" i="5"/>
  <c r="R65" i="5"/>
  <c r="Q65" i="5"/>
  <c r="P65" i="5"/>
  <c r="AC269" i="8"/>
  <c r="O65" i="5"/>
  <c r="K65" i="5"/>
  <c r="J65" i="5"/>
  <c r="L140" i="2"/>
  <c r="K140" i="2"/>
  <c r="I65" i="5"/>
  <c r="H65" i="5"/>
  <c r="G65" i="5"/>
  <c r="AB269" i="8"/>
  <c r="V147" i="2"/>
  <c r="U147" i="2"/>
  <c r="T147" i="2"/>
  <c r="S147" i="2"/>
  <c r="R147" i="2"/>
  <c r="O147" i="2"/>
  <c r="M147" i="2"/>
  <c r="K147" i="2"/>
  <c r="L147" i="2"/>
  <c r="J147" i="2"/>
  <c r="I147" i="2"/>
  <c r="H147" i="2"/>
  <c r="T146" i="2"/>
  <c r="S146" i="2"/>
  <c r="R146" i="2"/>
  <c r="O146" i="2"/>
  <c r="M146" i="2"/>
  <c r="L146" i="2"/>
  <c r="K146" i="2"/>
  <c r="J146" i="2"/>
  <c r="I146" i="2"/>
  <c r="H146" i="2"/>
  <c r="U134" i="2"/>
  <c r="M298" i="3"/>
  <c r="L298" i="3"/>
  <c r="K298" i="3"/>
  <c r="J298" i="3"/>
  <c r="N297" i="3"/>
  <c r="N299" i="3"/>
  <c r="N300" i="3"/>
  <c r="N301" i="3"/>
  <c r="N302" i="3"/>
  <c r="N303" i="3"/>
  <c r="N304" i="3"/>
  <c r="N305" i="3"/>
  <c r="N306" i="3"/>
  <c r="N307" i="3"/>
  <c r="N308" i="3"/>
  <c r="N309" i="3"/>
  <c r="N310" i="3"/>
  <c r="N311" i="3"/>
  <c r="N312" i="3"/>
  <c r="N313" i="3"/>
  <c r="N314" i="3"/>
  <c r="N315" i="3"/>
  <c r="N316" i="3"/>
  <c r="N317" i="3"/>
  <c r="T134" i="2"/>
  <c r="S134" i="2"/>
  <c r="R134" i="2"/>
  <c r="O134" i="2"/>
  <c r="M134" i="2"/>
  <c r="L134" i="2"/>
  <c r="K134" i="2"/>
  <c r="J134" i="2"/>
  <c r="I134" i="2"/>
  <c r="H134" i="2"/>
  <c r="AA269" i="8"/>
  <c r="Z269" i="8"/>
  <c r="AO269" i="8"/>
  <c r="U269" i="8"/>
  <c r="P269" i="8"/>
  <c r="E58" i="6"/>
  <c r="E14" i="6"/>
  <c r="K269" i="8"/>
  <c r="J269" i="8"/>
  <c r="I269" i="8"/>
  <c r="M145" i="2"/>
  <c r="M144" i="2"/>
  <c r="M143" i="2"/>
  <c r="M142" i="2"/>
  <c r="M141" i="2"/>
  <c r="M140" i="2"/>
  <c r="M139" i="2"/>
  <c r="M138" i="2"/>
  <c r="M137" i="2"/>
  <c r="M136" i="2"/>
  <c r="M135" i="2"/>
  <c r="M133" i="2"/>
  <c r="M132" i="2"/>
  <c r="M131" i="2"/>
  <c r="M130" i="2"/>
  <c r="T145" i="2"/>
  <c r="S145" i="2"/>
  <c r="R145" i="2"/>
  <c r="O145" i="2"/>
  <c r="L145" i="2"/>
  <c r="K145" i="2"/>
  <c r="J145" i="2"/>
  <c r="I145" i="2"/>
  <c r="H145" i="2"/>
  <c r="T144" i="2"/>
  <c r="S144" i="2"/>
  <c r="R144" i="2"/>
  <c r="O144" i="2"/>
  <c r="L144" i="2"/>
  <c r="K144" i="2"/>
  <c r="J144" i="2"/>
  <c r="I144" i="2"/>
  <c r="H144" i="2"/>
  <c r="T143" i="2"/>
  <c r="S143" i="2"/>
  <c r="R143" i="2"/>
  <c r="O143" i="2"/>
  <c r="L143" i="2"/>
  <c r="K143" i="2"/>
  <c r="J143" i="2"/>
  <c r="I143" i="2"/>
  <c r="H143" i="2"/>
  <c r="T142" i="2"/>
  <c r="S142" i="2"/>
  <c r="R142" i="2"/>
  <c r="O142" i="2"/>
  <c r="L142" i="2"/>
  <c r="K142" i="2"/>
  <c r="J142" i="2"/>
  <c r="I142" i="2"/>
  <c r="H142" i="2"/>
  <c r="T141" i="2"/>
  <c r="S141" i="2"/>
  <c r="R141" i="2"/>
  <c r="O141" i="2"/>
  <c r="L141" i="2"/>
  <c r="K141" i="2"/>
  <c r="J141" i="2"/>
  <c r="I141" i="2"/>
  <c r="H141" i="2"/>
  <c r="T140" i="2"/>
  <c r="S140" i="2"/>
  <c r="R140" i="2"/>
  <c r="O140" i="2"/>
  <c r="J140" i="2"/>
  <c r="I140" i="2"/>
  <c r="H140" i="2"/>
  <c r="T139" i="2"/>
  <c r="S139" i="2"/>
  <c r="R139" i="2"/>
  <c r="O139" i="2"/>
  <c r="L139" i="2"/>
  <c r="K139" i="2"/>
  <c r="J139" i="2"/>
  <c r="I139" i="2"/>
  <c r="H139" i="2"/>
  <c r="T138" i="2"/>
  <c r="S138" i="2"/>
  <c r="R138" i="2"/>
  <c r="O138" i="2"/>
  <c r="L138" i="2"/>
  <c r="K138" i="2"/>
  <c r="J138" i="2"/>
  <c r="I138" i="2"/>
  <c r="H138" i="2"/>
  <c r="T137" i="2"/>
  <c r="S137" i="2"/>
  <c r="R137" i="2"/>
  <c r="O137" i="2"/>
  <c r="L137" i="2"/>
  <c r="K137" i="2"/>
  <c r="J137" i="2"/>
  <c r="I137" i="2"/>
  <c r="H137" i="2"/>
  <c r="T136" i="2"/>
  <c r="S136" i="2"/>
  <c r="R136" i="2"/>
  <c r="O136" i="2"/>
  <c r="L136" i="2"/>
  <c r="K136" i="2"/>
  <c r="J136" i="2"/>
  <c r="I136" i="2"/>
  <c r="H136" i="2"/>
  <c r="T135" i="2"/>
  <c r="S135" i="2"/>
  <c r="R135" i="2"/>
  <c r="O135" i="2"/>
  <c r="L135" i="2"/>
  <c r="K135" i="2"/>
  <c r="J135" i="2"/>
  <c r="I135" i="2"/>
  <c r="H135" i="2"/>
  <c r="T133" i="2"/>
  <c r="S133" i="2"/>
  <c r="R133" i="2"/>
  <c r="O133" i="2"/>
  <c r="L133" i="2"/>
  <c r="K133" i="2"/>
  <c r="J133" i="2"/>
  <c r="I133" i="2"/>
  <c r="H133" i="2"/>
  <c r="U132" i="2"/>
  <c r="T132" i="2"/>
  <c r="S132" i="2"/>
  <c r="R132" i="2"/>
  <c r="O132" i="2"/>
  <c r="L132" i="2"/>
  <c r="K132" i="2"/>
  <c r="J132" i="2"/>
  <c r="I132" i="2"/>
  <c r="H132" i="2"/>
  <c r="T131" i="2"/>
  <c r="S131" i="2"/>
  <c r="R131" i="2"/>
  <c r="O131" i="2"/>
  <c r="L131" i="2"/>
  <c r="K131" i="2"/>
  <c r="J131" i="2"/>
  <c r="I131" i="2"/>
  <c r="H131" i="2"/>
  <c r="T130" i="2"/>
  <c r="S130" i="2"/>
  <c r="R130" i="2"/>
  <c r="O130" i="2"/>
  <c r="L130" i="2"/>
  <c r="K130" i="2"/>
  <c r="J130" i="2"/>
  <c r="I130" i="2"/>
  <c r="H130" i="2"/>
  <c r="BF21" i="9"/>
  <c r="BE21" i="9"/>
  <c r="L60" i="2"/>
  <c r="AO264" i="8"/>
  <c r="AO263" i="8"/>
  <c r="AG263" i="8"/>
  <c r="P334" i="3"/>
  <c r="P335" i="3"/>
  <c r="Z257" i="8"/>
  <c r="AG268" i="8"/>
  <c r="AG267" i="8"/>
  <c r="O191" i="3"/>
  <c r="P190" i="3"/>
  <c r="N191" i="3"/>
  <c r="AX260" i="8"/>
  <c r="L66" i="2"/>
  <c r="AX262" i="8"/>
  <c r="K43" i="2"/>
  <c r="J43" i="2"/>
  <c r="I43" i="2"/>
  <c r="H43" i="2"/>
  <c r="W43" i="2"/>
  <c r="V43" i="2"/>
  <c r="U43" i="2"/>
  <c r="T43" i="2"/>
  <c r="S43" i="2"/>
  <c r="R43" i="2"/>
  <c r="O43" i="2"/>
  <c r="AW256" i="8"/>
  <c r="S64" i="2"/>
  <c r="R64" i="2"/>
  <c r="U64" i="2"/>
  <c r="O64" i="2"/>
  <c r="J64" i="2"/>
  <c r="I64" i="2"/>
  <c r="H64" i="2"/>
  <c r="K64" i="2"/>
  <c r="K62" i="2"/>
  <c r="R63" i="2"/>
  <c r="M396" i="3"/>
  <c r="L396" i="3"/>
  <c r="K396" i="3"/>
  <c r="J396" i="3"/>
  <c r="AW251" i="8"/>
  <c r="AW252" i="8"/>
  <c r="T62" i="2"/>
  <c r="S62" i="2"/>
  <c r="U62" i="2"/>
  <c r="R62" i="2"/>
  <c r="O62" i="2"/>
  <c r="L63" i="2"/>
  <c r="J62" i="2"/>
  <c r="I62" i="2"/>
  <c r="H62" i="2"/>
  <c r="L61" i="2"/>
  <c r="O96" i="3"/>
  <c r="O95" i="3"/>
  <c r="L58" i="2"/>
  <c r="L59" i="2"/>
  <c r="O318" i="3"/>
  <c r="N318" i="3"/>
  <c r="N296" i="3"/>
  <c r="N295" i="3"/>
  <c r="N294" i="3"/>
  <c r="N293" i="3"/>
  <c r="N292" i="3"/>
  <c r="N291" i="3"/>
  <c r="N290" i="3"/>
  <c r="N289" i="3"/>
  <c r="N288" i="3"/>
  <c r="N284" i="3"/>
  <c r="N283" i="3"/>
  <c r="N282" i="3"/>
  <c r="O286" i="3"/>
  <c r="N285" i="3"/>
  <c r="P250" i="8"/>
  <c r="E103" i="6"/>
  <c r="N286" i="3"/>
  <c r="E102" i="6"/>
  <c r="AW246" i="8"/>
  <c r="AV246" i="8"/>
  <c r="O246" i="8"/>
  <c r="O250" i="8"/>
  <c r="O249" i="8"/>
  <c r="O248" i="8"/>
  <c r="O247" i="8"/>
  <c r="P246" i="8"/>
  <c r="AW247" i="8"/>
  <c r="AV247" i="8"/>
  <c r="AW249" i="8"/>
  <c r="AV249" i="8"/>
  <c r="M395" i="3"/>
  <c r="K395" i="3"/>
  <c r="J395" i="3"/>
  <c r="M394" i="3"/>
  <c r="K394" i="3"/>
  <c r="J394" i="3"/>
  <c r="T129" i="2"/>
  <c r="S129" i="2"/>
  <c r="R129" i="2"/>
  <c r="T128" i="2"/>
  <c r="S128" i="2"/>
  <c r="R128" i="2"/>
  <c r="T127" i="2"/>
  <c r="S127" i="2"/>
  <c r="R127" i="2"/>
  <c r="M393" i="3"/>
  <c r="M392" i="3"/>
  <c r="M391" i="3"/>
  <c r="M390" i="3"/>
  <c r="M389" i="3"/>
  <c r="M388" i="3"/>
  <c r="M387" i="3"/>
  <c r="M386" i="3"/>
  <c r="M385" i="3"/>
  <c r="K393" i="3"/>
  <c r="J393" i="3"/>
  <c r="K392" i="3"/>
  <c r="J392" i="3"/>
  <c r="K391" i="3"/>
  <c r="J391" i="3"/>
  <c r="K390" i="3"/>
  <c r="J390" i="3"/>
  <c r="K389" i="3"/>
  <c r="J389" i="3"/>
  <c r="K388" i="3"/>
  <c r="J388" i="3"/>
  <c r="K387" i="3"/>
  <c r="J387" i="3"/>
  <c r="K386" i="3"/>
  <c r="J386" i="3"/>
  <c r="K385" i="3"/>
  <c r="J385" i="3"/>
  <c r="AT249" i="8"/>
  <c r="O129" i="2"/>
  <c r="L129" i="2"/>
  <c r="K129" i="2"/>
  <c r="I129" i="2"/>
  <c r="H129" i="2"/>
  <c r="O128" i="2"/>
  <c r="L128" i="2"/>
  <c r="K128" i="2"/>
  <c r="I128" i="2"/>
  <c r="H128" i="2"/>
  <c r="L127" i="2"/>
  <c r="O127" i="2"/>
  <c r="K127" i="2"/>
  <c r="I127" i="2"/>
  <c r="H127" i="2"/>
  <c r="N287" i="3"/>
  <c r="AO250" i="8"/>
  <c r="AO249" i="8"/>
  <c r="AO248" i="8"/>
  <c r="AO247" i="8"/>
  <c r="AO246" i="8"/>
  <c r="M20" i="9"/>
  <c r="E100" i="6"/>
  <c r="AU20" i="9"/>
  <c r="AZ215" i="8"/>
  <c r="AY214" i="8"/>
  <c r="AZ213" i="8"/>
  <c r="AY212" i="8"/>
  <c r="O384" i="3"/>
  <c r="E99" i="6"/>
  <c r="N384" i="3"/>
  <c r="M384" i="3"/>
  <c r="L384" i="3"/>
  <c r="K384" i="3"/>
  <c r="J384" i="3"/>
  <c r="AS19" i="9"/>
  <c r="AR19" i="9"/>
  <c r="AT215" i="8"/>
  <c r="AT214" i="8"/>
  <c r="M49" i="2"/>
  <c r="M126" i="2"/>
  <c r="K126" i="2"/>
  <c r="O126" i="2"/>
  <c r="L126" i="2"/>
  <c r="J126" i="2"/>
  <c r="I126" i="2"/>
  <c r="H126" i="2"/>
  <c r="AY215" i="8"/>
  <c r="AX215" i="8"/>
  <c r="AW215" i="8"/>
  <c r="AV215" i="8"/>
  <c r="AU215" i="8"/>
  <c r="AX214" i="8"/>
  <c r="AW214" i="8"/>
  <c r="AV214" i="8"/>
  <c r="AU214" i="8"/>
  <c r="AO215" i="8"/>
  <c r="AP214" i="8"/>
  <c r="AO214" i="8"/>
  <c r="L52" i="2"/>
  <c r="L51" i="2"/>
  <c r="AH215" i="8"/>
  <c r="AG215" i="8"/>
  <c r="AJ214" i="8"/>
  <c r="AI214" i="8"/>
  <c r="AH214" i="8"/>
  <c r="AG214" i="8"/>
  <c r="AE215" i="8"/>
  <c r="AE214" i="8"/>
  <c r="K80" i="4"/>
  <c r="I80" i="4"/>
  <c r="H80" i="4"/>
  <c r="G80" i="4"/>
  <c r="Z213" i="8"/>
  <c r="Z212" i="8"/>
  <c r="Z215" i="8"/>
  <c r="Z214" i="8"/>
  <c r="V215" i="8"/>
  <c r="AA214" i="8"/>
  <c r="AA215" i="8"/>
  <c r="AB214" i="8"/>
  <c r="U215" i="8"/>
  <c r="U214" i="8"/>
  <c r="L215" i="8"/>
  <c r="K215" i="8"/>
  <c r="J215" i="8"/>
  <c r="L214" i="8"/>
  <c r="K214" i="8"/>
  <c r="J214" i="8"/>
  <c r="N212" i="8"/>
  <c r="N213" i="8"/>
  <c r="O215" i="8"/>
  <c r="N215" i="8"/>
  <c r="N214" i="8"/>
  <c r="O214" i="8"/>
  <c r="E98" i="6"/>
  <c r="T212" i="8"/>
  <c r="O125" i="2"/>
  <c r="M125" i="2"/>
  <c r="L125" i="2"/>
  <c r="K125" i="2"/>
  <c r="J125" i="2"/>
  <c r="I125" i="2"/>
  <c r="H125" i="2"/>
  <c r="O124" i="2"/>
  <c r="L124" i="2"/>
  <c r="K124" i="2"/>
  <c r="J124" i="2"/>
  <c r="I124" i="2"/>
  <c r="H124" i="2"/>
  <c r="O123" i="2"/>
  <c r="L123" i="2"/>
  <c r="K123" i="2"/>
  <c r="J123" i="2"/>
  <c r="I123" i="2"/>
  <c r="H123" i="2"/>
  <c r="O122" i="2"/>
  <c r="L122" i="2"/>
  <c r="K122" i="2"/>
  <c r="J122" i="2"/>
  <c r="I122" i="2"/>
  <c r="H122" i="2"/>
  <c r="O121" i="2"/>
  <c r="L121" i="2"/>
  <c r="K121" i="2"/>
  <c r="J121" i="2"/>
  <c r="I121" i="2"/>
  <c r="H121" i="2"/>
  <c r="O120" i="2"/>
  <c r="L120" i="2"/>
  <c r="K120" i="2"/>
  <c r="J120" i="2"/>
  <c r="I120" i="2"/>
  <c r="H120" i="2"/>
  <c r="O19" i="9"/>
  <c r="E97" i="6"/>
  <c r="O18" i="9"/>
  <c r="M17" i="9"/>
  <c r="AW203" i="8"/>
  <c r="AV203" i="8"/>
  <c r="AU203" i="8"/>
  <c r="AT203" i="8"/>
  <c r="AP203" i="8"/>
  <c r="AO203" i="8"/>
  <c r="AG203" i="8"/>
  <c r="AF203" i="8"/>
  <c r="AE203" i="8"/>
  <c r="U203" i="8"/>
  <c r="O203" i="8"/>
  <c r="N203" i="8"/>
  <c r="J203" i="8"/>
  <c r="I203" i="8"/>
  <c r="BG18" i="9"/>
  <c r="BF18" i="9"/>
  <c r="BD18" i="9"/>
  <c r="BC18" i="9"/>
  <c r="BB18" i="9"/>
  <c r="AZ18" i="9"/>
  <c r="AY18" i="9"/>
  <c r="AX18" i="9"/>
  <c r="AU18" i="9"/>
  <c r="AT18" i="9"/>
  <c r="AS18" i="9"/>
  <c r="AG211" i="8"/>
  <c r="AP211" i="8"/>
  <c r="AO211" i="8"/>
  <c r="AP210" i="8"/>
  <c r="AP209" i="8"/>
  <c r="AO210" i="8"/>
  <c r="AO209" i="8"/>
  <c r="AG210" i="8"/>
  <c r="AH209" i="8"/>
  <c r="AG209" i="8"/>
  <c r="Q211" i="8"/>
  <c r="P211" i="8"/>
  <c r="Q210" i="8"/>
  <c r="P210" i="8"/>
  <c r="Q209" i="8"/>
  <c r="P209" i="8"/>
  <c r="AP208" i="8"/>
  <c r="AO208" i="8"/>
  <c r="Q208" i="8"/>
  <c r="P208" i="8"/>
  <c r="AH208" i="8"/>
  <c r="AG208" i="8"/>
  <c r="Q206" i="8"/>
  <c r="P206" i="8"/>
  <c r="O119" i="2"/>
  <c r="L119" i="2"/>
  <c r="K119" i="2"/>
  <c r="I119" i="2"/>
  <c r="H119" i="2"/>
  <c r="AW207" i="8"/>
  <c r="AU207" i="8"/>
  <c r="AP207" i="8"/>
  <c r="AF207" i="8"/>
  <c r="AE207" i="8"/>
  <c r="R207" i="8"/>
  <c r="Q207" i="8"/>
  <c r="P207" i="8"/>
  <c r="AP205" i="8"/>
  <c r="M101" i="2"/>
  <c r="M102" i="2"/>
  <c r="M103" i="2"/>
  <c r="M104" i="2"/>
  <c r="M105" i="2"/>
  <c r="M106" i="2"/>
  <c r="M107" i="2"/>
  <c r="M108" i="2"/>
  <c r="L110" i="2"/>
  <c r="N111" i="2"/>
  <c r="N112" i="2"/>
  <c r="L118" i="2"/>
  <c r="L117" i="2"/>
  <c r="N383" i="3"/>
  <c r="M383" i="3"/>
  <c r="K383" i="3"/>
  <c r="J383" i="3"/>
  <c r="N382" i="3"/>
  <c r="M382" i="3"/>
  <c r="K382" i="3"/>
  <c r="J382" i="3"/>
  <c r="N381" i="3"/>
  <c r="M381" i="3"/>
  <c r="K381" i="3"/>
  <c r="J381" i="3"/>
  <c r="N380" i="3"/>
  <c r="M380" i="3"/>
  <c r="K380" i="3"/>
  <c r="J380" i="3"/>
  <c r="N379" i="3"/>
  <c r="N378" i="3"/>
  <c r="N374" i="3"/>
  <c r="N373" i="3"/>
  <c r="O372" i="3"/>
  <c r="P371" i="3"/>
  <c r="N375" i="3"/>
  <c r="N376" i="3"/>
  <c r="N377" i="3"/>
  <c r="AF205" i="8"/>
  <c r="AE205" i="8"/>
  <c r="R205" i="8"/>
  <c r="Q205" i="8"/>
  <c r="P205" i="8"/>
  <c r="N13" i="3"/>
  <c r="M31" i="3"/>
  <c r="M30" i="3"/>
  <c r="N30" i="3"/>
  <c r="N31" i="3"/>
  <c r="AF194" i="8"/>
  <c r="AE194" i="8"/>
  <c r="O241" i="3"/>
  <c r="N241" i="3"/>
  <c r="L45" i="2"/>
  <c r="I45" i="2"/>
  <c r="H45" i="2"/>
  <c r="N240" i="3"/>
  <c r="M240" i="3"/>
  <c r="AP188" i="8"/>
  <c r="AE188" i="8"/>
  <c r="K79" i="4"/>
  <c r="H79" i="4"/>
  <c r="G79" i="4"/>
  <c r="T193" i="8"/>
  <c r="T192" i="8"/>
  <c r="R204" i="8"/>
  <c r="R202" i="8"/>
  <c r="R201" i="8"/>
  <c r="R200" i="8"/>
  <c r="R199" i="8"/>
  <c r="R198" i="8"/>
  <c r="Q197" i="8"/>
  <c r="R196" i="8"/>
  <c r="R195" i="8"/>
  <c r="P188" i="8"/>
  <c r="AO188" i="8"/>
  <c r="O188" i="8"/>
  <c r="O118" i="2"/>
  <c r="K118" i="2"/>
  <c r="I118" i="2"/>
  <c r="H118" i="2"/>
  <c r="AT204" i="8"/>
  <c r="AO204" i="8"/>
  <c r="AG204" i="8"/>
  <c r="AF204" i="8"/>
  <c r="AE204" i="8"/>
  <c r="U204" i="8"/>
  <c r="Q204" i="8"/>
  <c r="P204" i="8"/>
  <c r="O204" i="8"/>
  <c r="N204" i="8"/>
  <c r="J204" i="8"/>
  <c r="I204" i="8"/>
  <c r="AX202" i="8"/>
  <c r="AW202" i="8"/>
  <c r="AU202" i="8"/>
  <c r="AT202" i="8"/>
  <c r="AP202" i="8"/>
  <c r="AO202" i="8"/>
  <c r="AG202" i="8"/>
  <c r="AF202" i="8"/>
  <c r="AE202" i="8"/>
  <c r="U202" i="8"/>
  <c r="Q202" i="8"/>
  <c r="P202" i="8"/>
  <c r="O202" i="8"/>
  <c r="N202" i="8"/>
  <c r="J202" i="8"/>
  <c r="I202" i="8"/>
  <c r="AX201" i="8"/>
  <c r="AF201" i="8"/>
  <c r="AE201" i="8"/>
  <c r="AF200" i="8"/>
  <c r="AE200" i="8"/>
  <c r="AA187" i="8"/>
  <c r="Y184" i="8"/>
  <c r="V194" i="8"/>
  <c r="V198" i="8"/>
  <c r="V197" i="8"/>
  <c r="V196" i="8"/>
  <c r="V195" i="8"/>
  <c r="Q201" i="8"/>
  <c r="P201" i="8"/>
  <c r="Q200" i="8"/>
  <c r="P200" i="8"/>
  <c r="AW201" i="8"/>
  <c r="AU201" i="8"/>
  <c r="AT201" i="8"/>
  <c r="AP201" i="8"/>
  <c r="AO201" i="8"/>
  <c r="AG201" i="8"/>
  <c r="U201" i="8"/>
  <c r="O201" i="8"/>
  <c r="N201" i="8"/>
  <c r="J201" i="8"/>
  <c r="I201" i="8"/>
  <c r="AU192" i="8"/>
  <c r="AX200" i="8"/>
  <c r="AW200" i="8"/>
  <c r="AU200" i="8"/>
  <c r="AP200" i="8"/>
  <c r="J378" i="3"/>
  <c r="K378" i="3"/>
  <c r="M378" i="3"/>
  <c r="J379" i="3"/>
  <c r="K379" i="3"/>
  <c r="M379" i="3"/>
  <c r="M377" i="3"/>
  <c r="K377" i="3"/>
  <c r="J377" i="3"/>
  <c r="M376" i="3"/>
  <c r="K376" i="3"/>
  <c r="J376" i="3"/>
  <c r="O102" i="2"/>
  <c r="L102" i="2"/>
  <c r="K102" i="2"/>
  <c r="I102" i="2"/>
  <c r="H102" i="2"/>
  <c r="K108" i="2"/>
  <c r="K107" i="2"/>
  <c r="K106" i="2"/>
  <c r="K105" i="2"/>
  <c r="K104" i="2"/>
  <c r="K103" i="2"/>
  <c r="K101" i="2"/>
  <c r="O103" i="2"/>
  <c r="L103" i="2"/>
  <c r="I103" i="2"/>
  <c r="H103" i="2"/>
  <c r="O117" i="2"/>
  <c r="K117" i="2"/>
  <c r="I117" i="2"/>
  <c r="H117" i="2"/>
  <c r="AE199" i="8"/>
  <c r="Q199" i="8"/>
  <c r="P199" i="8"/>
  <c r="AZ180" i="8"/>
  <c r="AY180" i="8"/>
  <c r="AX180" i="8"/>
  <c r="AZ179" i="8"/>
  <c r="AY179" i="8"/>
  <c r="AX179" i="8"/>
  <c r="AZ178" i="8"/>
  <c r="AY178" i="8"/>
  <c r="AX178" i="8"/>
  <c r="AY177" i="8"/>
  <c r="AX177" i="8"/>
  <c r="AW177" i="8"/>
  <c r="AV177" i="8"/>
  <c r="AW180" i="8"/>
  <c r="AW179" i="8"/>
  <c r="AW178" i="8"/>
  <c r="AU195" i="8"/>
  <c r="M375" i="3"/>
  <c r="L375" i="3"/>
  <c r="K375" i="3"/>
  <c r="J375" i="3"/>
  <c r="M374" i="3"/>
  <c r="L374" i="3"/>
  <c r="K374" i="3"/>
  <c r="J374" i="3"/>
  <c r="AT196" i="8"/>
  <c r="AT195" i="8"/>
  <c r="AU193" i="8"/>
  <c r="AU197" i="8"/>
  <c r="AU198" i="8"/>
  <c r="AT198" i="8"/>
  <c r="AP198" i="8"/>
  <c r="AO198" i="8"/>
  <c r="AG198" i="8"/>
  <c r="AF198" i="8"/>
  <c r="AE198" i="8"/>
  <c r="U198" i="8"/>
  <c r="Q198" i="8"/>
  <c r="P198" i="8"/>
  <c r="O198" i="8"/>
  <c r="N198" i="8"/>
  <c r="J198" i="8"/>
  <c r="I198" i="8"/>
  <c r="AW197" i="8"/>
  <c r="AT197" i="8"/>
  <c r="AP197" i="8"/>
  <c r="AO197" i="8"/>
  <c r="AG197" i="8"/>
  <c r="AF197" i="8"/>
  <c r="AE197" i="8"/>
  <c r="U197" i="8"/>
  <c r="P197" i="8"/>
  <c r="O197" i="8"/>
  <c r="N197" i="8"/>
  <c r="J197" i="8"/>
  <c r="I197" i="8"/>
  <c r="S192" i="8"/>
  <c r="R192" i="8"/>
  <c r="S193" i="8"/>
  <c r="R193" i="8"/>
  <c r="Q196" i="8"/>
  <c r="P196" i="8"/>
  <c r="Q195" i="8"/>
  <c r="P195" i="8"/>
  <c r="AX196" i="8"/>
  <c r="AW196" i="8"/>
  <c r="Z195" i="8"/>
  <c r="Z196" i="8"/>
  <c r="AP196" i="8"/>
  <c r="AO196" i="8"/>
  <c r="AG196" i="8"/>
  <c r="AF196" i="8"/>
  <c r="AE196" i="8"/>
  <c r="U196" i="8"/>
  <c r="O196" i="8"/>
  <c r="N196" i="8"/>
  <c r="J196" i="8"/>
  <c r="I196" i="8"/>
  <c r="AW195" i="8"/>
  <c r="AX195" i="8"/>
  <c r="AG195" i="8"/>
  <c r="AA116" i="2"/>
  <c r="Z116" i="2"/>
  <c r="Y116" i="2"/>
  <c r="X116" i="2"/>
  <c r="W116" i="2"/>
  <c r="V116" i="2"/>
  <c r="U116" i="2"/>
  <c r="T116" i="2"/>
  <c r="S116" i="2"/>
  <c r="R116" i="2"/>
  <c r="O116" i="2"/>
  <c r="M116" i="2"/>
  <c r="L116" i="2"/>
  <c r="K116" i="2"/>
  <c r="J116" i="2"/>
  <c r="I116" i="2"/>
  <c r="H116" i="2"/>
  <c r="AA115" i="2"/>
  <c r="Z115" i="2"/>
  <c r="Y115" i="2"/>
  <c r="X115" i="2"/>
  <c r="W115" i="2"/>
  <c r="V115" i="2"/>
  <c r="U115" i="2"/>
  <c r="T115" i="2"/>
  <c r="S115" i="2"/>
  <c r="R115" i="2"/>
  <c r="O115" i="2"/>
  <c r="N115" i="2"/>
  <c r="M115" i="2"/>
  <c r="L115" i="2"/>
  <c r="K115" i="2"/>
  <c r="J115" i="2"/>
  <c r="I115" i="2"/>
  <c r="H115" i="2"/>
  <c r="S114" i="2"/>
  <c r="S113" i="2"/>
  <c r="M373" i="3"/>
  <c r="L373" i="3"/>
  <c r="K373" i="3"/>
  <c r="J373" i="3"/>
  <c r="AA114" i="2"/>
  <c r="Z114" i="2"/>
  <c r="Y114" i="2"/>
  <c r="X114" i="2"/>
  <c r="W114" i="2"/>
  <c r="V114" i="2"/>
  <c r="U114" i="2"/>
  <c r="T114" i="2"/>
  <c r="R114" i="2"/>
  <c r="O114" i="2"/>
  <c r="M114" i="2"/>
  <c r="L114" i="2"/>
  <c r="K114" i="2"/>
  <c r="J114" i="2"/>
  <c r="I114" i="2"/>
  <c r="H114" i="2"/>
  <c r="AA113" i="2"/>
  <c r="Z113" i="2"/>
  <c r="Y113" i="2"/>
  <c r="X113" i="2"/>
  <c r="W113" i="2"/>
  <c r="V113" i="2"/>
  <c r="U113" i="2"/>
  <c r="T113" i="2"/>
  <c r="R113" i="2"/>
  <c r="O113" i="2"/>
  <c r="N113" i="2"/>
  <c r="M113" i="2"/>
  <c r="L113" i="2"/>
  <c r="K113" i="2"/>
  <c r="J113" i="2"/>
  <c r="I113" i="2"/>
  <c r="H113" i="2"/>
  <c r="M111" i="2"/>
  <c r="L111" i="2"/>
  <c r="M112" i="2"/>
  <c r="L112" i="2"/>
  <c r="R111" i="2"/>
  <c r="R112" i="2"/>
  <c r="U195" i="8"/>
  <c r="Q192" i="8"/>
  <c r="P192" i="8"/>
  <c r="Q193" i="8"/>
  <c r="P193" i="8"/>
  <c r="AP195" i="8"/>
  <c r="AO195" i="8"/>
  <c r="AF195" i="8"/>
  <c r="AE195" i="8"/>
  <c r="O195" i="8"/>
  <c r="N195" i="8"/>
  <c r="J195" i="8"/>
  <c r="I195" i="8"/>
  <c r="U112" i="2"/>
  <c r="T112" i="2"/>
  <c r="S112" i="2"/>
  <c r="U111" i="2"/>
  <c r="T111" i="2"/>
  <c r="S111" i="2"/>
  <c r="O111" i="2"/>
  <c r="O112" i="2"/>
  <c r="K111" i="2"/>
  <c r="K112" i="2"/>
  <c r="I111" i="2"/>
  <c r="H111" i="2"/>
  <c r="I112" i="2"/>
  <c r="H112" i="2"/>
  <c r="AP194" i="8"/>
  <c r="AX192" i="8"/>
  <c r="AX193" i="8"/>
  <c r="AA93" i="2"/>
  <c r="Z93" i="2"/>
  <c r="Y93" i="2"/>
  <c r="X93" i="2"/>
  <c r="W93" i="2"/>
  <c r="V93" i="2"/>
  <c r="U93" i="2"/>
  <c r="T93" i="2"/>
  <c r="S93" i="2"/>
  <c r="R93" i="2"/>
  <c r="O93" i="2"/>
  <c r="M93" i="2"/>
  <c r="L93" i="2"/>
  <c r="K93" i="2"/>
  <c r="J93" i="2"/>
  <c r="I93" i="2"/>
  <c r="H93" i="2"/>
  <c r="AW192" i="8"/>
  <c r="AP192" i="8"/>
  <c r="N372" i="3"/>
  <c r="N371" i="3"/>
  <c r="M372" i="3"/>
  <c r="M371" i="3"/>
  <c r="L372" i="3"/>
  <c r="K372" i="3"/>
  <c r="J372" i="3"/>
  <c r="J371" i="3"/>
  <c r="L371" i="3"/>
  <c r="K371" i="3"/>
  <c r="AP193" i="8"/>
  <c r="O110" i="2"/>
  <c r="K110" i="2"/>
  <c r="I110" i="2"/>
  <c r="H110" i="2"/>
  <c r="O108" i="2"/>
  <c r="L108" i="2"/>
  <c r="I108" i="2"/>
  <c r="H108" i="2"/>
  <c r="O107" i="2"/>
  <c r="L107" i="2"/>
  <c r="I107" i="2"/>
  <c r="H107" i="2"/>
  <c r="O106" i="2"/>
  <c r="L106" i="2"/>
  <c r="I106" i="2"/>
  <c r="H106" i="2"/>
  <c r="O105" i="2"/>
  <c r="L105" i="2"/>
  <c r="I105" i="2"/>
  <c r="H105" i="2"/>
  <c r="O104" i="2"/>
  <c r="L104" i="2"/>
  <c r="I104" i="2"/>
  <c r="H104" i="2"/>
  <c r="O101" i="2"/>
  <c r="L101" i="2"/>
  <c r="I101" i="2"/>
  <c r="H101" i="2"/>
  <c r="AW193" i="8"/>
  <c r="AS17" i="9"/>
  <c r="N18" i="9"/>
  <c r="BC17" i="9"/>
  <c r="AW17" i="9"/>
  <c r="AV17" i="9"/>
  <c r="AU17" i="9"/>
  <c r="AR17" i="9"/>
  <c r="AG186" i="8"/>
  <c r="AA186" i="8"/>
  <c r="AH185" i="8"/>
  <c r="X184" i="8"/>
  <c r="R100" i="2"/>
  <c r="L100" i="2"/>
  <c r="K100" i="2"/>
  <c r="O100" i="2"/>
  <c r="J100" i="2"/>
  <c r="I100" i="2"/>
  <c r="H100" i="2"/>
  <c r="AG185" i="8"/>
  <c r="AT184" i="8"/>
  <c r="M370" i="3"/>
  <c r="L370" i="3"/>
  <c r="K370" i="3"/>
  <c r="J370" i="3"/>
  <c r="AV184" i="8"/>
  <c r="AU184" i="8"/>
  <c r="AO184" i="8"/>
  <c r="AG184" i="8"/>
  <c r="AE184" i="8"/>
  <c r="Z184" i="8"/>
  <c r="U184" i="8"/>
  <c r="N184" i="8"/>
  <c r="K184" i="8"/>
  <c r="J184" i="8"/>
  <c r="I184" i="8"/>
  <c r="AV183" i="8"/>
  <c r="AU183" i="8"/>
  <c r="AO187" i="8"/>
  <c r="AO185" i="8"/>
  <c r="AO182" i="8"/>
  <c r="O183" i="8"/>
  <c r="E95" i="6"/>
  <c r="AG183" i="8"/>
  <c r="AG180" i="8"/>
  <c r="AG179" i="8"/>
  <c r="AG178" i="8"/>
  <c r="AG177" i="8"/>
  <c r="AE180" i="8"/>
  <c r="AE179" i="8"/>
  <c r="AE178" i="8"/>
  <c r="K78" i="4"/>
  <c r="I78" i="4"/>
  <c r="H78" i="4"/>
  <c r="G78" i="4"/>
  <c r="AV180" i="8"/>
  <c r="AV179" i="8"/>
  <c r="AV178" i="8"/>
  <c r="O369" i="3"/>
  <c r="N369" i="3"/>
  <c r="M369" i="3"/>
  <c r="L369" i="3"/>
  <c r="K369" i="3"/>
  <c r="J369" i="3"/>
  <c r="O368" i="3"/>
  <c r="N368" i="3"/>
  <c r="M368" i="3"/>
  <c r="L368" i="3"/>
  <c r="K368" i="3"/>
  <c r="J368" i="3"/>
  <c r="O367" i="3"/>
  <c r="N367" i="3"/>
  <c r="M367" i="3"/>
  <c r="L367" i="3"/>
  <c r="K367" i="3"/>
  <c r="J367" i="3"/>
  <c r="AU180" i="8"/>
  <c r="AU179" i="8"/>
  <c r="AU178" i="8"/>
  <c r="AT180" i="8"/>
  <c r="AT179" i="8"/>
  <c r="AT178" i="8"/>
  <c r="AT177" i="8"/>
  <c r="J363" i="3"/>
  <c r="K363" i="3"/>
  <c r="L363" i="3"/>
  <c r="M363" i="3"/>
  <c r="N363" i="3"/>
  <c r="O363" i="3"/>
  <c r="J364" i="3"/>
  <c r="K364" i="3"/>
  <c r="L364" i="3"/>
  <c r="M364" i="3"/>
  <c r="N364" i="3"/>
  <c r="O364" i="3"/>
  <c r="J365" i="3"/>
  <c r="K365" i="3"/>
  <c r="L365" i="3"/>
  <c r="M365" i="3"/>
  <c r="N365" i="3"/>
  <c r="O365" i="3"/>
  <c r="J366" i="3"/>
  <c r="K366" i="3"/>
  <c r="L366" i="3"/>
  <c r="M366" i="3"/>
  <c r="N366" i="3"/>
  <c r="O366" i="3"/>
  <c r="AO180" i="8"/>
  <c r="AO179" i="8"/>
  <c r="AO178" i="8"/>
  <c r="Z180" i="8"/>
  <c r="Z179" i="8"/>
  <c r="Z178" i="8"/>
  <c r="U180" i="8"/>
  <c r="U179" i="8"/>
  <c r="U178" i="8"/>
  <c r="R98" i="2"/>
  <c r="AA98" i="2"/>
  <c r="Z98" i="2"/>
  <c r="Y98" i="2"/>
  <c r="X98" i="2"/>
  <c r="W98" i="2"/>
  <c r="V98" i="2"/>
  <c r="U98" i="2"/>
  <c r="T98" i="2"/>
  <c r="S98" i="2"/>
  <c r="O98" i="2"/>
  <c r="N98" i="2"/>
  <c r="M98" i="2"/>
  <c r="L98" i="2"/>
  <c r="K98" i="2"/>
  <c r="J98" i="2"/>
  <c r="I98" i="2"/>
  <c r="H98" i="2"/>
  <c r="R96" i="2"/>
  <c r="N96" i="2"/>
  <c r="AA96" i="2"/>
  <c r="Z96" i="2"/>
  <c r="Y96" i="2"/>
  <c r="X96" i="2"/>
  <c r="W96" i="2"/>
  <c r="V96" i="2"/>
  <c r="U96" i="2"/>
  <c r="T96" i="2"/>
  <c r="S96" i="2"/>
  <c r="O96" i="2"/>
  <c r="M96" i="2"/>
  <c r="L96" i="2"/>
  <c r="K96" i="2"/>
  <c r="J96" i="2"/>
  <c r="I96" i="2"/>
  <c r="H96" i="2"/>
  <c r="R94" i="2"/>
  <c r="N94" i="2"/>
  <c r="AA94" i="2"/>
  <c r="Z94" i="2"/>
  <c r="Y94" i="2"/>
  <c r="X94" i="2"/>
  <c r="W94" i="2"/>
  <c r="V94" i="2"/>
  <c r="U94" i="2"/>
  <c r="T94" i="2"/>
  <c r="S94" i="2"/>
  <c r="O94" i="2"/>
  <c r="M94" i="2"/>
  <c r="L94" i="2"/>
  <c r="K94" i="2"/>
  <c r="J94" i="2"/>
  <c r="I94" i="2"/>
  <c r="H94" i="2"/>
  <c r="R99" i="2"/>
  <c r="Z99" i="2"/>
  <c r="Y99" i="2"/>
  <c r="X99" i="2"/>
  <c r="W99" i="2"/>
  <c r="V99" i="2"/>
  <c r="U99" i="2"/>
  <c r="T99" i="2"/>
  <c r="S99" i="2"/>
  <c r="O99" i="2"/>
  <c r="N99" i="2"/>
  <c r="M99" i="2"/>
  <c r="L99" i="2"/>
  <c r="K99" i="2"/>
  <c r="J99" i="2"/>
  <c r="I99" i="2"/>
  <c r="H99" i="2"/>
  <c r="R97" i="2"/>
  <c r="N97" i="2"/>
  <c r="Z97" i="2"/>
  <c r="Y97" i="2"/>
  <c r="X97" i="2"/>
  <c r="W97" i="2"/>
  <c r="V97" i="2"/>
  <c r="U97" i="2"/>
  <c r="T97" i="2"/>
  <c r="S97" i="2"/>
  <c r="O97" i="2"/>
  <c r="M97" i="2"/>
  <c r="L97" i="2"/>
  <c r="K97" i="2"/>
  <c r="J97" i="2"/>
  <c r="I97" i="2"/>
  <c r="H97" i="2"/>
  <c r="R92" i="2"/>
  <c r="R95" i="2"/>
  <c r="X95" i="2"/>
  <c r="W95" i="2"/>
  <c r="Y95" i="2"/>
  <c r="Z95" i="2"/>
  <c r="L8" i="2"/>
  <c r="M362" i="3"/>
  <c r="L362" i="3"/>
  <c r="K362" i="3"/>
  <c r="J362" i="3"/>
  <c r="S95" i="2"/>
  <c r="V95" i="2"/>
  <c r="U95" i="2"/>
  <c r="T95" i="2"/>
  <c r="N95" i="2"/>
  <c r="AA92" i="2"/>
  <c r="S92" i="2"/>
  <c r="Z92" i="2"/>
  <c r="Y92" i="2"/>
  <c r="X92" i="2"/>
  <c r="W92" i="2"/>
  <c r="V92" i="2"/>
  <c r="U92" i="2"/>
  <c r="T92" i="2"/>
  <c r="AT9" i="8"/>
  <c r="N92" i="2"/>
  <c r="O92" i="2"/>
  <c r="O95" i="2"/>
  <c r="M92" i="2"/>
  <c r="M95" i="2"/>
  <c r="L92" i="2"/>
  <c r="L95" i="2"/>
  <c r="K92" i="2"/>
  <c r="K95" i="2"/>
  <c r="J92" i="2"/>
  <c r="I92" i="2"/>
  <c r="H92" i="2"/>
  <c r="J95" i="2"/>
  <c r="I95" i="2"/>
  <c r="H95" i="2"/>
  <c r="P177" i="8"/>
  <c r="P235" i="3"/>
  <c r="O235" i="3"/>
  <c r="N235" i="3"/>
  <c r="Q181" i="8"/>
  <c r="P181" i="8"/>
  <c r="Q180" i="8"/>
  <c r="P180" i="8"/>
  <c r="Q179" i="8"/>
  <c r="P179" i="8"/>
  <c r="Q178" i="8"/>
  <c r="P178" i="8"/>
  <c r="R177" i="8"/>
  <c r="Q177" i="8"/>
  <c r="E92" i="6"/>
  <c r="E93" i="6"/>
  <c r="J40" i="5"/>
  <c r="P40" i="5"/>
  <c r="O40" i="5"/>
  <c r="N3" i="10"/>
  <c r="AU181" i="8"/>
  <c r="M237" i="3"/>
  <c r="L237" i="3"/>
  <c r="K237" i="3"/>
  <c r="J237" i="3"/>
  <c r="AA181" i="8"/>
  <c r="O181" i="8"/>
  <c r="Q6" i="9"/>
  <c r="E91" i="6"/>
  <c r="AH182" i="8"/>
  <c r="AG182" i="8"/>
  <c r="O180" i="8"/>
  <c r="E90" i="6"/>
  <c r="O179" i="8"/>
  <c r="E89" i="6"/>
  <c r="O178" i="8"/>
  <c r="E88" i="6"/>
  <c r="N187" i="8"/>
  <c r="N186" i="8"/>
  <c r="N185" i="8"/>
  <c r="N183" i="8"/>
  <c r="N182" i="8"/>
  <c r="N181" i="8"/>
  <c r="O177" i="8"/>
  <c r="N180" i="8"/>
  <c r="N179" i="8"/>
  <c r="N178" i="8"/>
  <c r="E87" i="6"/>
  <c r="K180" i="8"/>
  <c r="J180" i="8"/>
  <c r="I180" i="8"/>
  <c r="K179" i="8"/>
  <c r="J179" i="8"/>
  <c r="I179" i="8"/>
  <c r="K178" i="8"/>
  <c r="J178" i="8"/>
  <c r="I178" i="8"/>
  <c r="BB16" i="9"/>
  <c r="BG16" i="9"/>
  <c r="BF16" i="9"/>
  <c r="BE16" i="9"/>
  <c r="BD16" i="9"/>
  <c r="BC16" i="9"/>
  <c r="AT175" i="8"/>
  <c r="M361" i="3"/>
  <c r="L361" i="3"/>
  <c r="K361" i="3"/>
  <c r="J361" i="3"/>
  <c r="AT174" i="8"/>
  <c r="M360" i="3"/>
  <c r="L360" i="3"/>
  <c r="K360" i="3"/>
  <c r="J360" i="3"/>
  <c r="AT173" i="8"/>
  <c r="M359" i="3"/>
  <c r="L359" i="3"/>
  <c r="K359" i="3"/>
  <c r="J359" i="3"/>
  <c r="AT172" i="8"/>
  <c r="M358" i="3"/>
  <c r="L358" i="3"/>
  <c r="K358" i="3"/>
  <c r="J358" i="3"/>
  <c r="AT171" i="8"/>
  <c r="AT170" i="8"/>
  <c r="M357" i="3"/>
  <c r="L357" i="3"/>
  <c r="K357" i="3"/>
  <c r="J357" i="3"/>
  <c r="M356" i="3"/>
  <c r="L356" i="3"/>
  <c r="K356" i="3"/>
  <c r="J356" i="3"/>
  <c r="N320" i="3"/>
  <c r="N319" i="3"/>
  <c r="N321" i="3"/>
  <c r="N322" i="3"/>
  <c r="N330" i="3"/>
  <c r="N332" i="3"/>
  <c r="N331" i="3"/>
  <c r="N325" i="3"/>
  <c r="N326" i="3"/>
  <c r="N329" i="3"/>
  <c r="N328" i="3"/>
  <c r="N327" i="3"/>
  <c r="N324" i="3"/>
  <c r="N323" i="3"/>
  <c r="Y91" i="2"/>
  <c r="W91" i="2"/>
  <c r="V91" i="2"/>
  <c r="X91" i="2"/>
  <c r="U91" i="2"/>
  <c r="T91" i="2"/>
  <c r="S91" i="2"/>
  <c r="R91" i="2"/>
  <c r="K91" i="2"/>
  <c r="J91" i="2"/>
  <c r="I91" i="2"/>
  <c r="H91" i="2"/>
  <c r="O91" i="2"/>
  <c r="AH172" i="8"/>
  <c r="J64" i="5"/>
  <c r="K64" i="5"/>
  <c r="I64" i="5"/>
  <c r="H64" i="5"/>
  <c r="G64" i="5"/>
  <c r="AE170" i="8"/>
  <c r="K77" i="4"/>
  <c r="I77" i="4"/>
  <c r="H77" i="4"/>
  <c r="G77" i="4"/>
  <c r="AH171" i="8"/>
  <c r="AG175" i="8"/>
  <c r="AG174" i="8"/>
  <c r="AG173" i="8"/>
  <c r="AG172" i="8"/>
  <c r="AG171" i="8"/>
  <c r="AG170" i="8"/>
  <c r="AO175" i="8"/>
  <c r="AO174" i="8"/>
  <c r="AO173" i="8"/>
  <c r="AO172" i="8"/>
  <c r="AO171" i="8"/>
  <c r="AO170" i="8"/>
  <c r="AE175" i="8"/>
  <c r="AE173" i="8"/>
  <c r="AE174" i="8"/>
  <c r="AE172" i="8"/>
  <c r="AE171" i="8"/>
  <c r="AE169" i="8"/>
  <c r="AE167" i="8"/>
  <c r="AE165" i="8"/>
  <c r="AE163" i="8"/>
  <c r="O175" i="8"/>
  <c r="E86" i="6"/>
  <c r="AA174" i="8"/>
  <c r="AA173" i="8"/>
  <c r="Z175" i="8"/>
  <c r="Z174" i="8"/>
  <c r="Z173" i="8"/>
  <c r="Z172" i="8"/>
  <c r="Z171" i="8"/>
  <c r="U175" i="8"/>
  <c r="U174" i="8"/>
  <c r="U173" i="8"/>
  <c r="U172" i="8"/>
  <c r="U171" i="8"/>
  <c r="U170" i="8"/>
  <c r="N175" i="8"/>
  <c r="M175" i="8"/>
  <c r="L175" i="8"/>
  <c r="K175" i="8"/>
  <c r="N174" i="8"/>
  <c r="M174" i="8"/>
  <c r="L174" i="8"/>
  <c r="K174" i="8"/>
  <c r="N173" i="8"/>
  <c r="M173" i="8"/>
  <c r="L173" i="8"/>
  <c r="K173" i="8"/>
  <c r="N172" i="8"/>
  <c r="M172" i="8"/>
  <c r="L172" i="8"/>
  <c r="K172" i="8"/>
  <c r="N171" i="8"/>
  <c r="M171" i="8"/>
  <c r="L171" i="8"/>
  <c r="K171" i="8"/>
  <c r="N170" i="8"/>
  <c r="M170" i="8"/>
  <c r="L170" i="8"/>
  <c r="K170" i="8"/>
  <c r="AH169" i="8"/>
  <c r="AH168" i="8"/>
  <c r="AH167" i="8"/>
  <c r="AH166" i="8"/>
  <c r="AH164" i="8"/>
  <c r="AV168" i="8"/>
  <c r="AU168" i="8"/>
  <c r="AT168" i="8"/>
  <c r="AV164" i="8"/>
  <c r="AU164" i="8"/>
  <c r="AT164" i="8"/>
  <c r="AE168" i="8"/>
  <c r="AE164" i="8"/>
  <c r="AO164" i="8"/>
  <c r="AO168" i="8"/>
  <c r="AG168" i="8"/>
  <c r="AG164" i="8"/>
  <c r="U164" i="8"/>
  <c r="V164" i="8"/>
  <c r="V168" i="8"/>
  <c r="U168" i="8"/>
  <c r="N164" i="8"/>
  <c r="M164" i="8"/>
  <c r="K164" i="8"/>
  <c r="N168" i="8"/>
  <c r="M168" i="8"/>
  <c r="L168" i="8"/>
  <c r="K168" i="8"/>
  <c r="P169" i="8"/>
  <c r="P167" i="8"/>
  <c r="P166" i="8"/>
  <c r="P165" i="8"/>
  <c r="P163" i="8"/>
  <c r="P162" i="8"/>
  <c r="W69" i="2"/>
  <c r="V69" i="2"/>
  <c r="W68" i="2"/>
  <c r="V68" i="2"/>
  <c r="N16" i="9"/>
  <c r="E85" i="6"/>
  <c r="AZ15" i="9"/>
  <c r="AA155" i="8"/>
  <c r="R155" i="8"/>
  <c r="O355" i="3"/>
  <c r="AT155" i="8"/>
  <c r="N355" i="3"/>
  <c r="M355" i="3"/>
  <c r="K355" i="3"/>
  <c r="J355" i="3"/>
  <c r="AF155" i="8"/>
  <c r="AE155" i="8"/>
  <c r="Q155" i="8"/>
  <c r="V151" i="8"/>
  <c r="AE151" i="8"/>
  <c r="K76" i="4"/>
  <c r="H76" i="4"/>
  <c r="G76" i="4"/>
  <c r="AH151" i="8"/>
  <c r="K63" i="5"/>
  <c r="J63" i="5"/>
  <c r="H63" i="5"/>
  <c r="G63" i="5"/>
  <c r="AO151" i="8"/>
  <c r="Q151" i="8"/>
  <c r="AO150" i="8"/>
  <c r="AK150" i="8"/>
  <c r="N12" i="10"/>
  <c r="M12" i="10"/>
  <c r="K12" i="10"/>
  <c r="J12" i="10"/>
  <c r="H12" i="10"/>
  <c r="G12" i="10"/>
  <c r="Q62" i="5"/>
  <c r="P62" i="5"/>
  <c r="O62" i="5"/>
  <c r="J62" i="5"/>
  <c r="H62" i="5"/>
  <c r="G62" i="5"/>
  <c r="K62" i="5"/>
  <c r="AO153" i="8"/>
  <c r="AH153" i="8"/>
  <c r="K61" i="5"/>
  <c r="J61" i="5"/>
  <c r="H61" i="5"/>
  <c r="G61" i="5"/>
  <c r="N233" i="3"/>
  <c r="N232" i="3"/>
  <c r="N231" i="3"/>
  <c r="N230" i="3"/>
  <c r="N229" i="3"/>
  <c r="N228" i="3"/>
  <c r="N220" i="3"/>
  <c r="N221" i="3"/>
  <c r="N222" i="3"/>
  <c r="N223" i="3"/>
  <c r="N224" i="3"/>
  <c r="L25" i="2"/>
  <c r="L26" i="2"/>
  <c r="N226" i="3"/>
  <c r="N225" i="3"/>
  <c r="L24" i="2"/>
  <c r="L23" i="2"/>
  <c r="N227" i="3"/>
  <c r="AU153" i="8"/>
  <c r="AH149" i="8"/>
  <c r="H60" i="5"/>
  <c r="G60" i="5"/>
  <c r="J60" i="5"/>
  <c r="K60" i="5"/>
  <c r="R153" i="8"/>
  <c r="E83" i="6"/>
  <c r="Q153" i="8"/>
  <c r="AA149" i="8"/>
  <c r="Q149" i="8"/>
  <c r="AO149" i="8"/>
  <c r="M219" i="3"/>
  <c r="AA148" i="8"/>
  <c r="AQ148" i="8"/>
  <c r="O148" i="8"/>
  <c r="P15" i="9"/>
  <c r="E81" i="6"/>
  <c r="P147" i="8"/>
  <c r="N218" i="3"/>
  <c r="O217" i="3"/>
  <c r="P146" i="8"/>
  <c r="O216" i="3"/>
  <c r="P145" i="8"/>
  <c r="AG144" i="8"/>
  <c r="R144" i="8"/>
  <c r="O215" i="3"/>
  <c r="Q214" i="3"/>
  <c r="R143" i="8"/>
  <c r="AG143" i="8"/>
  <c r="AG142" i="8"/>
  <c r="P142" i="8"/>
  <c r="N14" i="9"/>
  <c r="E80" i="6"/>
  <c r="AV138" i="8"/>
  <c r="AU138" i="8"/>
  <c r="AV136" i="8"/>
  <c r="AU136" i="8"/>
  <c r="AW135" i="8"/>
  <c r="AV135" i="8"/>
  <c r="M354" i="3"/>
  <c r="M353" i="3"/>
  <c r="J354" i="3"/>
  <c r="J353" i="3"/>
  <c r="AE138" i="8"/>
  <c r="AE137" i="8"/>
  <c r="AE136" i="8"/>
  <c r="AE135" i="8"/>
  <c r="K75" i="4"/>
  <c r="G75" i="4"/>
  <c r="AE134" i="8"/>
  <c r="K74" i="4"/>
  <c r="G74" i="4"/>
  <c r="AW133" i="8"/>
  <c r="AV133" i="8"/>
  <c r="M352" i="3"/>
  <c r="M351" i="3"/>
  <c r="J352" i="3"/>
  <c r="J351" i="3"/>
  <c r="AE133" i="8"/>
  <c r="AE132" i="8"/>
  <c r="K73" i="4"/>
  <c r="G73" i="4"/>
  <c r="K72" i="4"/>
  <c r="G72" i="4"/>
  <c r="AO131" i="8"/>
  <c r="AO130" i="8"/>
  <c r="N212" i="3"/>
  <c r="N210" i="3"/>
  <c r="O209" i="3"/>
  <c r="O208" i="3"/>
  <c r="O207" i="3"/>
  <c r="O206" i="3"/>
  <c r="O205" i="3"/>
  <c r="O204" i="3"/>
  <c r="N203" i="3"/>
  <c r="O202" i="3"/>
  <c r="AO129" i="8"/>
  <c r="AF128" i="8"/>
  <c r="AE128" i="8"/>
  <c r="K71" i="4"/>
  <c r="G71" i="4"/>
  <c r="K70" i="4"/>
  <c r="G70" i="4"/>
  <c r="W45" i="2"/>
  <c r="V45" i="2"/>
  <c r="V42" i="2"/>
  <c r="U42" i="2"/>
  <c r="V44" i="2"/>
  <c r="U44" i="2"/>
  <c r="AO128" i="8"/>
  <c r="P132" i="8"/>
  <c r="P133" i="8"/>
  <c r="P134" i="8"/>
  <c r="P135" i="8"/>
  <c r="P136" i="8"/>
  <c r="P137" i="8"/>
  <c r="P138" i="8"/>
  <c r="P131" i="8"/>
  <c r="P130" i="8"/>
  <c r="P129" i="8"/>
  <c r="P128" i="8"/>
  <c r="N13" i="9"/>
  <c r="E79" i="6"/>
  <c r="AV127" i="8"/>
  <c r="O127" i="8"/>
  <c r="O123" i="8"/>
  <c r="P124" i="8"/>
  <c r="O125" i="8"/>
  <c r="P126" i="8"/>
  <c r="AA128" i="8"/>
  <c r="AA127" i="8"/>
  <c r="Z127" i="8"/>
  <c r="Z124" i="8"/>
  <c r="AT126" i="8"/>
  <c r="O126" i="8"/>
  <c r="N201" i="3"/>
  <c r="AU124" i="8"/>
  <c r="O90" i="2"/>
  <c r="L90" i="2"/>
  <c r="K90" i="2"/>
  <c r="J90" i="2"/>
  <c r="I90" i="2"/>
  <c r="H90" i="2"/>
  <c r="O200" i="3"/>
  <c r="O124" i="8"/>
  <c r="E78" i="6"/>
  <c r="N200" i="3"/>
  <c r="N199" i="3"/>
  <c r="N12" i="9"/>
  <c r="N127" i="8"/>
  <c r="N126" i="8"/>
  <c r="N125" i="8"/>
  <c r="N124" i="8"/>
  <c r="N123" i="8"/>
  <c r="E77" i="6"/>
  <c r="AO127" i="8"/>
  <c r="AO126" i="8"/>
  <c r="AO125" i="8"/>
  <c r="AO124" i="8"/>
  <c r="AO123" i="8"/>
  <c r="AE123" i="8"/>
  <c r="AE127" i="8"/>
  <c r="AE126" i="8"/>
  <c r="AE125" i="8"/>
  <c r="AE124" i="8"/>
  <c r="AV12" i="9"/>
  <c r="AU12" i="9"/>
  <c r="AT12" i="9"/>
  <c r="AR12" i="9"/>
  <c r="AT43" i="8"/>
  <c r="AO43" i="8"/>
  <c r="AH43" i="8"/>
  <c r="AG43" i="8"/>
  <c r="AE43" i="8"/>
  <c r="U43" i="8"/>
  <c r="N43" i="8"/>
  <c r="K43" i="8"/>
  <c r="J43" i="8"/>
  <c r="I43" i="8"/>
  <c r="AH38" i="8"/>
  <c r="AG38" i="8"/>
  <c r="AT38" i="8"/>
  <c r="AO38" i="8"/>
  <c r="AE38" i="8"/>
  <c r="U38" i="8"/>
  <c r="N38" i="8"/>
  <c r="K38" i="8"/>
  <c r="J38" i="8"/>
  <c r="I38" i="8"/>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E42" i="8"/>
  <c r="AE41" i="8"/>
  <c r="AE40" i="8"/>
  <c r="AE39" i="8"/>
  <c r="AE37" i="8"/>
  <c r="BD62" i="8"/>
  <c r="AV62" i="8"/>
  <c r="AU62" i="8"/>
  <c r="BC62" i="8"/>
  <c r="BA62" i="8"/>
  <c r="AZ62" i="8"/>
  <c r="AY62" i="8"/>
  <c r="AX62" i="8"/>
  <c r="AW62" i="8"/>
  <c r="BD61" i="8"/>
  <c r="AV61" i="8"/>
  <c r="AU61" i="8"/>
  <c r="BC61" i="8"/>
  <c r="BB61" i="8"/>
  <c r="BA61" i="8"/>
  <c r="AZ61" i="8"/>
  <c r="AY61" i="8"/>
  <c r="AX61" i="8"/>
  <c r="AW61" i="8"/>
  <c r="BD60" i="8"/>
  <c r="AV60" i="8"/>
  <c r="AU60" i="8"/>
  <c r="BC60" i="8"/>
  <c r="BB60" i="8"/>
  <c r="BA60" i="8"/>
  <c r="AZ60" i="8"/>
  <c r="AY60" i="8"/>
  <c r="AX60" i="8"/>
  <c r="AW60" i="8"/>
  <c r="AO60" i="8"/>
  <c r="BD59" i="8"/>
  <c r="AV59" i="8"/>
  <c r="AU59" i="8"/>
  <c r="BC59" i="8"/>
  <c r="BB59" i="8"/>
  <c r="BA59" i="8"/>
  <c r="AZ59" i="8"/>
  <c r="AY59" i="8"/>
  <c r="AX59" i="8"/>
  <c r="AW59" i="8"/>
  <c r="AO59" i="8"/>
  <c r="BD58" i="8"/>
  <c r="AV58" i="8"/>
  <c r="AU58" i="8"/>
  <c r="BC58" i="8"/>
  <c r="BB58" i="8"/>
  <c r="BA58" i="8"/>
  <c r="AZ58" i="8"/>
  <c r="AY58" i="8"/>
  <c r="AX58" i="8"/>
  <c r="AW58" i="8"/>
  <c r="AO58" i="8"/>
  <c r="BD57" i="8"/>
  <c r="AV57" i="8"/>
  <c r="AU57" i="8"/>
  <c r="BC57" i="8"/>
  <c r="BB57" i="8"/>
  <c r="BA57" i="8"/>
  <c r="AZ57" i="8"/>
  <c r="M150" i="3"/>
  <c r="L150" i="3"/>
  <c r="K150" i="3"/>
  <c r="J150" i="3"/>
  <c r="L148" i="3"/>
  <c r="K148" i="3"/>
  <c r="J148" i="3"/>
  <c r="M148" i="3"/>
  <c r="N146" i="3"/>
  <c r="M146" i="3"/>
  <c r="L146" i="3"/>
  <c r="K146" i="3"/>
  <c r="J146" i="3"/>
  <c r="N144" i="3"/>
  <c r="M144" i="3"/>
  <c r="L144" i="3"/>
  <c r="K144" i="3"/>
  <c r="J144" i="3"/>
  <c r="N142" i="3"/>
  <c r="M142" i="3"/>
  <c r="L142" i="3"/>
  <c r="K142" i="3"/>
  <c r="J142" i="3"/>
  <c r="N140" i="3"/>
  <c r="M140" i="3"/>
  <c r="L140" i="3"/>
  <c r="K140" i="3"/>
  <c r="J140" i="3"/>
  <c r="AY57" i="8"/>
  <c r="AX57" i="8"/>
  <c r="AW57" i="8"/>
  <c r="AO57" i="8"/>
  <c r="AE36" i="8"/>
  <c r="K12" i="4"/>
  <c r="BD55" i="8"/>
  <c r="AV55" i="8"/>
  <c r="AU55" i="8"/>
  <c r="BC55" i="8"/>
  <c r="BD54" i="8"/>
  <c r="AV54" i="8"/>
  <c r="AU54" i="8"/>
  <c r="BC54" i="8"/>
  <c r="BB55" i="8"/>
  <c r="BB54" i="8"/>
  <c r="M137" i="3"/>
  <c r="M135" i="3"/>
  <c r="L137" i="3"/>
  <c r="K137" i="3"/>
  <c r="J137" i="3"/>
  <c r="L135" i="3"/>
  <c r="K135" i="3"/>
  <c r="J135" i="3"/>
  <c r="BA55" i="8"/>
  <c r="AZ55" i="8"/>
  <c r="BA54" i="8"/>
  <c r="AZ54" i="8"/>
  <c r="AY55" i="8"/>
  <c r="AX55" i="8"/>
  <c r="AW55" i="8"/>
  <c r="AY54" i="8"/>
  <c r="AX54" i="8"/>
  <c r="AW54" i="8"/>
  <c r="AO53" i="8"/>
  <c r="BA53" i="8"/>
  <c r="AV53" i="8"/>
  <c r="AU53" i="8"/>
  <c r="AZ53" i="8"/>
  <c r="AY53" i="8"/>
  <c r="AX53" i="8"/>
  <c r="AW53" i="8"/>
  <c r="BA52" i="8"/>
  <c r="AV52" i="8"/>
  <c r="AU52" i="8"/>
  <c r="AZ52" i="8"/>
  <c r="AY52" i="8"/>
  <c r="AX52" i="8"/>
  <c r="AW52" i="8"/>
  <c r="AO52" i="8"/>
  <c r="BA51" i="8"/>
  <c r="AV51" i="8"/>
  <c r="AU51" i="8"/>
  <c r="AZ51" i="8"/>
  <c r="AY51" i="8"/>
  <c r="AX51" i="8"/>
  <c r="AW51" i="8"/>
  <c r="BC50" i="8"/>
  <c r="AV50" i="8"/>
  <c r="AU50" i="8"/>
  <c r="BB50" i="8"/>
  <c r="AY50" i="8"/>
  <c r="AX50" i="8"/>
  <c r="AW50" i="8"/>
  <c r="BA50" i="8"/>
  <c r="AZ50" i="8"/>
  <c r="AZ49" i="8"/>
  <c r="N129" i="3"/>
  <c r="M129" i="3"/>
  <c r="L129" i="3"/>
  <c r="K129" i="3"/>
  <c r="J129" i="3"/>
  <c r="BD49" i="8"/>
  <c r="AV49" i="8"/>
  <c r="AU49" i="8"/>
  <c r="BC49" i="8"/>
  <c r="BB49" i="8"/>
  <c r="BA49" i="8"/>
  <c r="AY49" i="8"/>
  <c r="AX49" i="8"/>
  <c r="AW49" i="8"/>
  <c r="AT49" i="8"/>
  <c r="AO49" i="8"/>
  <c r="AO48" i="8"/>
  <c r="BA48" i="8"/>
  <c r="AU48" i="8"/>
  <c r="AT48" i="8"/>
  <c r="BC48" i="8"/>
  <c r="AW48" i="8"/>
  <c r="AV48" i="8"/>
  <c r="BB48" i="8"/>
  <c r="AZ48" i="8"/>
  <c r="AY48" i="8"/>
  <c r="AX48" i="8"/>
  <c r="BA35" i="8"/>
  <c r="AZ35" i="8"/>
  <c r="AT35" i="8"/>
  <c r="AY35" i="8"/>
  <c r="AX35" i="8"/>
  <c r="AW35" i="8"/>
  <c r="AV35" i="8"/>
  <c r="AU35" i="8"/>
  <c r="T89" i="2"/>
  <c r="S89" i="2"/>
  <c r="R89" i="2"/>
  <c r="O89" i="2"/>
  <c r="K89" i="2"/>
  <c r="J89" i="2"/>
  <c r="I89" i="2"/>
  <c r="H89" i="2"/>
  <c r="BA34" i="8"/>
  <c r="AX34" i="8"/>
  <c r="AW34" i="8"/>
  <c r="AV34" i="8"/>
  <c r="AU34" i="8"/>
  <c r="AT34" i="8"/>
  <c r="M118" i="3"/>
  <c r="L118" i="3"/>
  <c r="K118" i="3"/>
  <c r="J118" i="3"/>
  <c r="M120" i="3"/>
  <c r="L120" i="3"/>
  <c r="K120" i="3"/>
  <c r="J120" i="3"/>
  <c r="AO34" i="8"/>
  <c r="Z34" i="8"/>
  <c r="P34" i="8"/>
  <c r="AU56" i="8"/>
  <c r="AY56" i="8"/>
  <c r="AX56" i="8"/>
  <c r="AW56" i="8"/>
  <c r="AV56" i="8"/>
  <c r="AZ56" i="8"/>
  <c r="AO56" i="8"/>
  <c r="O88" i="2"/>
  <c r="K88" i="2"/>
  <c r="J88" i="2"/>
  <c r="I88" i="2"/>
  <c r="H88" i="2"/>
  <c r="BA47" i="8"/>
  <c r="AZ47" i="8"/>
  <c r="AU47" i="8"/>
  <c r="AT47" i="8"/>
  <c r="AY47" i="8"/>
  <c r="AX47" i="8"/>
  <c r="AW47" i="8"/>
  <c r="AO47" i="8"/>
  <c r="AU44" i="8"/>
  <c r="BA46" i="8"/>
  <c r="AZ46" i="8"/>
  <c r="AY46" i="8"/>
  <c r="AX46" i="8"/>
  <c r="AW46" i="8"/>
  <c r="AV46" i="8"/>
  <c r="AZ45" i="8"/>
  <c r="AX45" i="8"/>
  <c r="AW45" i="8"/>
  <c r="AV45" i="8"/>
  <c r="AY44" i="8"/>
  <c r="AT44" i="8"/>
  <c r="AX44" i="8"/>
  <c r="AW44" i="8"/>
  <c r="AV44" i="8"/>
  <c r="AZ33" i="8"/>
  <c r="AU33" i="8"/>
  <c r="AT33" i="8"/>
  <c r="AY33" i="8"/>
  <c r="AX33" i="8"/>
  <c r="AW33" i="8"/>
  <c r="AO33" i="8"/>
  <c r="AY32" i="8"/>
  <c r="AX32" i="8"/>
  <c r="AW32" i="8"/>
  <c r="AV32" i="8"/>
  <c r="AG31" i="8"/>
  <c r="AT31" i="8"/>
  <c r="AX30" i="8"/>
  <c r="AW30" i="8"/>
  <c r="AV30" i="8"/>
  <c r="AU30" i="8"/>
  <c r="AX29" i="8"/>
  <c r="AW29" i="8"/>
  <c r="AV29" i="8"/>
  <c r="AU29" i="8"/>
  <c r="AY31" i="8"/>
  <c r="AX31" i="8"/>
  <c r="T87" i="2"/>
  <c r="S87" i="2"/>
  <c r="R87" i="2"/>
  <c r="O87" i="2"/>
  <c r="K87" i="2"/>
  <c r="J87" i="2"/>
  <c r="I87" i="2"/>
  <c r="H87" i="2"/>
  <c r="M116" i="3"/>
  <c r="M115" i="3"/>
  <c r="L116" i="3"/>
  <c r="K116" i="3"/>
  <c r="J116" i="3"/>
  <c r="L115" i="3"/>
  <c r="K115" i="3"/>
  <c r="J115" i="3"/>
  <c r="AZ31" i="8"/>
  <c r="AW31" i="8"/>
  <c r="AV31" i="8"/>
  <c r="AU31" i="8"/>
  <c r="AO31" i="8"/>
  <c r="AE31" i="8"/>
  <c r="U31" i="8"/>
  <c r="N31" i="8"/>
  <c r="K31" i="8"/>
  <c r="J31" i="8"/>
  <c r="I31" i="8"/>
  <c r="N145" i="3"/>
  <c r="N143" i="3"/>
  <c r="N141" i="3"/>
  <c r="N139" i="3"/>
  <c r="N151" i="3"/>
  <c r="N138" i="3"/>
  <c r="N133" i="3"/>
  <c r="N132" i="3"/>
  <c r="N131" i="3"/>
  <c r="N128" i="3"/>
  <c r="N126" i="3"/>
  <c r="M127" i="3"/>
  <c r="L127" i="3"/>
  <c r="K127" i="3"/>
  <c r="J127" i="3"/>
  <c r="M119" i="3"/>
  <c r="L119" i="3"/>
  <c r="K119" i="3"/>
  <c r="J119" i="3"/>
  <c r="M117" i="3"/>
  <c r="M114" i="3"/>
  <c r="M113" i="3"/>
  <c r="L117" i="3"/>
  <c r="K117" i="3"/>
  <c r="J117" i="3"/>
  <c r="L114" i="3"/>
  <c r="K114" i="3"/>
  <c r="J114" i="3"/>
  <c r="L113" i="3"/>
  <c r="K113" i="3"/>
  <c r="J113" i="3"/>
  <c r="AY45" i="8"/>
  <c r="M125" i="3"/>
  <c r="L125" i="3"/>
  <c r="K125" i="3"/>
  <c r="J125" i="3"/>
  <c r="AU45" i="8"/>
  <c r="AT45" i="8"/>
  <c r="N112" i="3"/>
  <c r="N97" i="3"/>
  <c r="N93" i="3"/>
  <c r="N124" i="3"/>
  <c r="M123" i="3"/>
  <c r="M122" i="3"/>
  <c r="L123" i="3"/>
  <c r="K123" i="3"/>
  <c r="J123" i="3"/>
  <c r="L122" i="3"/>
  <c r="K122" i="3"/>
  <c r="J122" i="3"/>
  <c r="N123" i="3"/>
  <c r="N122" i="3"/>
  <c r="N92" i="3"/>
  <c r="AT29" i="8"/>
  <c r="S86" i="2"/>
  <c r="T86" i="2"/>
  <c r="R86" i="2"/>
  <c r="O86" i="2"/>
  <c r="K86" i="2"/>
  <c r="J86" i="2"/>
  <c r="I86" i="2"/>
  <c r="H86" i="2"/>
  <c r="AO45" i="8"/>
  <c r="AG45" i="8"/>
  <c r="AG30" i="8"/>
  <c r="AG29" i="8"/>
  <c r="O85" i="2"/>
  <c r="O84" i="2"/>
  <c r="K85" i="2"/>
  <c r="J85" i="2"/>
  <c r="I85" i="2"/>
  <c r="H85" i="2"/>
  <c r="AO29" i="8"/>
  <c r="K84" i="2"/>
  <c r="J84" i="2"/>
  <c r="I84" i="2"/>
  <c r="H84" i="2"/>
  <c r="O83" i="2"/>
  <c r="K83" i="2"/>
  <c r="J83" i="2"/>
  <c r="I83" i="2"/>
  <c r="H83" i="2"/>
  <c r="I7" i="9"/>
  <c r="J7" i="9"/>
  <c r="H7" i="9"/>
  <c r="O66" i="8"/>
  <c r="O62" i="8"/>
  <c r="O61" i="8"/>
  <c r="O60" i="8"/>
  <c r="O59" i="8"/>
  <c r="O58" i="8"/>
  <c r="O57" i="8"/>
  <c r="O56" i="8"/>
  <c r="O55" i="8"/>
  <c r="O54" i="8"/>
  <c r="O53" i="8"/>
  <c r="O52" i="8"/>
  <c r="O51" i="8"/>
  <c r="O50" i="8"/>
  <c r="O49" i="8"/>
  <c r="O48" i="8"/>
  <c r="O47" i="8"/>
  <c r="O46" i="8"/>
  <c r="O45" i="8"/>
  <c r="O44" i="8"/>
  <c r="O42" i="8"/>
  <c r="O41" i="8"/>
  <c r="O40" i="8"/>
  <c r="O39" i="8"/>
  <c r="O37" i="8"/>
  <c r="O36" i="8"/>
  <c r="O35" i="8"/>
  <c r="O34" i="8"/>
  <c r="O33" i="8"/>
  <c r="O32" i="8"/>
  <c r="O30" i="8"/>
  <c r="O29" i="8"/>
  <c r="M7" i="9"/>
  <c r="E76" i="6"/>
  <c r="BH11" i="9"/>
  <c r="BG11" i="9"/>
  <c r="BF11" i="9"/>
  <c r="BE11" i="9"/>
  <c r="BD11" i="9"/>
  <c r="BC11" i="9"/>
  <c r="BB11" i="9"/>
  <c r="BA11" i="9"/>
  <c r="AZ11" i="9"/>
  <c r="AY11" i="9"/>
  <c r="N238" i="8"/>
  <c r="AL238" i="8"/>
  <c r="P224" i="8"/>
  <c r="AV237" i="8"/>
  <c r="AV236" i="8"/>
  <c r="AT237" i="8"/>
  <c r="AT236" i="8"/>
  <c r="AT235" i="8"/>
  <c r="AV235" i="8"/>
  <c r="AV234" i="8"/>
  <c r="AT234" i="8"/>
  <c r="AX237" i="8"/>
  <c r="AW237" i="8"/>
  <c r="AU237" i="8"/>
  <c r="AX236" i="8"/>
  <c r="AW236" i="8"/>
  <c r="AU236" i="8"/>
  <c r="AX235" i="8"/>
  <c r="AW235" i="8"/>
  <c r="AU235" i="8"/>
  <c r="AX234" i="8"/>
  <c r="AW234" i="8"/>
  <c r="AU234" i="8"/>
  <c r="O278" i="3"/>
  <c r="O277" i="3"/>
  <c r="O276" i="3"/>
  <c r="O275" i="3"/>
  <c r="O274" i="3"/>
  <c r="O273" i="3"/>
  <c r="O272" i="3"/>
  <c r="P271" i="3"/>
  <c r="P270" i="3"/>
  <c r="P269" i="3"/>
  <c r="N275" i="3"/>
  <c r="M275" i="3"/>
  <c r="N274" i="3"/>
  <c r="M274" i="3"/>
  <c r="N273" i="3"/>
  <c r="M273" i="3"/>
  <c r="N272" i="3"/>
  <c r="M272" i="3"/>
  <c r="K275" i="3"/>
  <c r="J275" i="3"/>
  <c r="K274" i="3"/>
  <c r="J274" i="3"/>
  <c r="K273" i="3"/>
  <c r="J273" i="3"/>
  <c r="K272" i="3"/>
  <c r="J272" i="3"/>
  <c r="O255" i="3"/>
  <c r="O256" i="3"/>
  <c r="O257" i="3"/>
  <c r="O258" i="3"/>
  <c r="O259" i="3"/>
  <c r="O260" i="3"/>
  <c r="O261" i="3"/>
  <c r="N261" i="3"/>
  <c r="M261" i="3"/>
  <c r="N260" i="3"/>
  <c r="M260" i="3"/>
  <c r="N259" i="3"/>
  <c r="M259" i="3"/>
  <c r="N258" i="3"/>
  <c r="M258" i="3"/>
  <c r="K261" i="3"/>
  <c r="J261" i="3"/>
  <c r="K260" i="3"/>
  <c r="J260" i="3"/>
  <c r="K259" i="3"/>
  <c r="J259" i="3"/>
  <c r="K258" i="3"/>
  <c r="J258" i="3"/>
  <c r="AG237" i="8"/>
  <c r="AE237" i="8"/>
  <c r="AG236" i="8"/>
  <c r="AE236" i="8"/>
  <c r="AG235" i="8"/>
  <c r="AE235" i="8"/>
  <c r="AG234" i="8"/>
  <c r="AE234" i="8"/>
  <c r="V237" i="8"/>
  <c r="V236" i="8"/>
  <c r="V235" i="8"/>
  <c r="V234" i="8"/>
  <c r="U237" i="8"/>
  <c r="U236" i="8"/>
  <c r="U235" i="8"/>
  <c r="U234" i="8"/>
  <c r="P237" i="8"/>
  <c r="O237" i="8"/>
  <c r="N237" i="8"/>
  <c r="P236" i="8"/>
  <c r="O236" i="8"/>
  <c r="N236" i="8"/>
  <c r="P235" i="8"/>
  <c r="O235" i="8"/>
  <c r="N235" i="8"/>
  <c r="P234" i="8"/>
  <c r="O234" i="8"/>
  <c r="N234" i="8"/>
  <c r="J237" i="8"/>
  <c r="I237" i="8"/>
  <c r="J236" i="8"/>
  <c r="I236" i="8"/>
  <c r="J235" i="8"/>
  <c r="I235" i="8"/>
  <c r="J234" i="8"/>
  <c r="I234" i="8"/>
  <c r="AU233" i="8"/>
  <c r="AT233" i="8"/>
  <c r="AU232" i="8"/>
  <c r="AT232" i="8"/>
  <c r="N278" i="3"/>
  <c r="M278" i="3"/>
  <c r="N277" i="3"/>
  <c r="M277" i="3"/>
  <c r="K278" i="3"/>
  <c r="J278" i="3"/>
  <c r="K277" i="3"/>
  <c r="J277" i="3"/>
  <c r="N264" i="3"/>
  <c r="M264" i="3"/>
  <c r="K264" i="3"/>
  <c r="J264" i="3"/>
  <c r="N263" i="3"/>
  <c r="M263" i="3"/>
  <c r="K263" i="3"/>
  <c r="J263" i="3"/>
  <c r="AW233" i="8"/>
  <c r="AV233" i="8"/>
  <c r="AW232" i="8"/>
  <c r="AV232" i="8"/>
  <c r="AG233" i="8"/>
  <c r="AE233" i="8"/>
  <c r="AG232" i="8"/>
  <c r="AE232" i="8"/>
  <c r="Z232" i="8"/>
  <c r="Z233" i="8"/>
  <c r="V233" i="8"/>
  <c r="V232" i="8"/>
  <c r="U233" i="8"/>
  <c r="U232" i="8"/>
  <c r="P233" i="8"/>
  <c r="O233" i="8"/>
  <c r="N233" i="8"/>
  <c r="P232" i="8"/>
  <c r="O232" i="8"/>
  <c r="N232" i="8"/>
  <c r="J233" i="8"/>
  <c r="I233" i="8"/>
  <c r="J232" i="8"/>
  <c r="I232" i="8"/>
  <c r="AW231" i="8"/>
  <c r="AV231" i="8"/>
  <c r="AU231" i="8"/>
  <c r="N276" i="3"/>
  <c r="M276" i="3"/>
  <c r="K276" i="3"/>
  <c r="J276" i="3"/>
  <c r="AT231" i="8"/>
  <c r="N262" i="3"/>
  <c r="M262" i="3"/>
  <c r="K262" i="3"/>
  <c r="J262" i="3"/>
  <c r="AG231" i="8"/>
  <c r="AE231" i="8"/>
  <c r="X231" i="8"/>
  <c r="U231" i="8"/>
  <c r="P231" i="8"/>
  <c r="O231" i="8"/>
  <c r="Q228" i="8"/>
  <c r="Q229" i="8"/>
  <c r="Q230" i="8"/>
  <c r="N231" i="8"/>
  <c r="J231" i="8"/>
  <c r="I231" i="8"/>
  <c r="AL221" i="8"/>
  <c r="AF221" i="8"/>
  <c r="AH217" i="8"/>
  <c r="BE10" i="9"/>
  <c r="BD10" i="9"/>
  <c r="BC10" i="9"/>
  <c r="BA10" i="9"/>
  <c r="N10" i="9"/>
  <c r="AO122" i="8"/>
  <c r="AO121" i="8"/>
  <c r="AO120" i="8"/>
  <c r="AO119" i="8"/>
  <c r="AO118" i="8"/>
  <c r="AO117" i="8"/>
  <c r="AO116" i="8"/>
  <c r="AO115" i="8"/>
  <c r="AO114" i="8"/>
  <c r="AO113" i="8"/>
  <c r="AO112" i="8"/>
  <c r="AO111" i="8"/>
  <c r="AO110" i="8"/>
  <c r="AO109" i="8"/>
  <c r="AO108" i="8"/>
  <c r="AO107" i="8"/>
  <c r="AO106" i="8"/>
  <c r="AV122" i="8"/>
  <c r="S82" i="2"/>
  <c r="R82" i="2"/>
  <c r="L82" i="2"/>
  <c r="K82" i="2"/>
  <c r="O82" i="2"/>
  <c r="I82" i="2"/>
  <c r="H82" i="2"/>
  <c r="AT122" i="8"/>
  <c r="AU122" i="8"/>
  <c r="AU121" i="8"/>
  <c r="T81" i="2"/>
  <c r="O81" i="2"/>
  <c r="L81" i="2"/>
  <c r="K81" i="2"/>
  <c r="U81" i="2"/>
  <c r="S81" i="2"/>
  <c r="R81" i="2"/>
  <c r="V32" i="2"/>
  <c r="U32" i="2"/>
  <c r="T32" i="2"/>
  <c r="S32" i="2"/>
  <c r="R32" i="2"/>
  <c r="I81" i="2"/>
  <c r="H81" i="2"/>
  <c r="AT121" i="8"/>
  <c r="N349" i="3"/>
  <c r="N348" i="3"/>
  <c r="N347" i="3"/>
  <c r="N346" i="3"/>
  <c r="N345" i="3"/>
  <c r="N344" i="3"/>
  <c r="O121" i="8"/>
  <c r="E74" i="6"/>
  <c r="M349" i="3"/>
  <c r="M348" i="3"/>
  <c r="M347" i="3"/>
  <c r="M346" i="3"/>
  <c r="M345" i="3"/>
  <c r="M344" i="3"/>
  <c r="K349" i="3"/>
  <c r="J349" i="3"/>
  <c r="K348" i="3"/>
  <c r="J348" i="3"/>
  <c r="K347" i="3"/>
  <c r="J347" i="3"/>
  <c r="K346" i="3"/>
  <c r="J346" i="3"/>
  <c r="K345" i="3"/>
  <c r="J345" i="3"/>
  <c r="J344" i="3"/>
  <c r="K344" i="3"/>
  <c r="BB122" i="8"/>
  <c r="BB106" i="8"/>
  <c r="BA122" i="8"/>
  <c r="AZ122" i="8"/>
  <c r="AY122" i="8"/>
  <c r="AX122" i="8"/>
  <c r="AZ121" i="8"/>
  <c r="AY121" i="8"/>
  <c r="AX121" i="8"/>
  <c r="AW121" i="8"/>
  <c r="AG122" i="8"/>
  <c r="AG121" i="8"/>
  <c r="AE122" i="8"/>
  <c r="AE121" i="8"/>
  <c r="AA122" i="8"/>
  <c r="Z122" i="8"/>
  <c r="AT119" i="8"/>
  <c r="O119" i="8"/>
  <c r="N190" i="3"/>
  <c r="AG119" i="8"/>
  <c r="AE119" i="8"/>
  <c r="W119" i="8"/>
  <c r="Z119" i="8"/>
  <c r="U119" i="8"/>
  <c r="N119" i="8"/>
  <c r="K119" i="8"/>
  <c r="J119" i="8"/>
  <c r="I119" i="8"/>
  <c r="AU120" i="8"/>
  <c r="N343" i="3"/>
  <c r="M343" i="3"/>
  <c r="L343" i="3"/>
  <c r="K343" i="3"/>
  <c r="J343" i="3"/>
  <c r="AT120" i="8"/>
  <c r="AG120" i="8"/>
  <c r="AE120" i="8"/>
  <c r="AB120" i="8"/>
  <c r="AA120" i="8"/>
  <c r="Z120" i="8"/>
  <c r="U120" i="8"/>
  <c r="N120" i="8"/>
  <c r="K120" i="8"/>
  <c r="J120" i="8"/>
  <c r="I120" i="8"/>
  <c r="N121" i="8"/>
  <c r="N118" i="8"/>
  <c r="N117" i="8"/>
  <c r="N116" i="8"/>
  <c r="N115" i="8"/>
  <c r="N114" i="8"/>
  <c r="N113" i="8"/>
  <c r="N112" i="8"/>
  <c r="N111" i="8"/>
  <c r="N110" i="8"/>
  <c r="N109" i="8"/>
  <c r="N108" i="8"/>
  <c r="N107" i="8"/>
  <c r="O106" i="8"/>
  <c r="E72" i="6"/>
  <c r="M10" i="9"/>
  <c r="AE75" i="8"/>
  <c r="AE73" i="8"/>
  <c r="AE25" i="8"/>
  <c r="AE24" i="8"/>
  <c r="K69" i="4"/>
  <c r="AE28" i="8"/>
  <c r="AE23" i="8"/>
  <c r="AE22" i="8"/>
  <c r="AE21" i="8"/>
  <c r="AE20" i="8"/>
  <c r="AE19" i="8"/>
  <c r="AE18" i="8"/>
  <c r="AE17" i="8"/>
  <c r="AE100" i="8"/>
  <c r="AE97" i="8"/>
  <c r="AE96" i="8"/>
  <c r="AE3" i="8"/>
  <c r="BI9" i="9"/>
  <c r="BH9" i="9"/>
  <c r="BG9" i="9"/>
  <c r="AE101" i="8"/>
  <c r="AZ101" i="8"/>
  <c r="AY101" i="8"/>
  <c r="AX101" i="8"/>
  <c r="AW101" i="8"/>
  <c r="AV101" i="8"/>
  <c r="AU101" i="8"/>
  <c r="AT101" i="8"/>
  <c r="X101" i="8"/>
  <c r="Z101" i="8"/>
  <c r="V101" i="8"/>
  <c r="U101" i="8"/>
  <c r="N101" i="8"/>
  <c r="K101" i="8"/>
  <c r="J101" i="8"/>
  <c r="I101" i="8"/>
  <c r="AG101" i="8"/>
  <c r="AO101" i="8"/>
  <c r="AY100" i="8"/>
  <c r="AX100" i="8"/>
  <c r="AW100" i="8"/>
  <c r="AV100" i="8"/>
  <c r="AU100" i="8"/>
  <c r="AT100" i="8"/>
  <c r="AO100" i="8"/>
  <c r="AG100" i="8"/>
  <c r="X100" i="8"/>
  <c r="AA100" i="8"/>
  <c r="Z100" i="8"/>
  <c r="U100" i="8"/>
  <c r="N100" i="8"/>
  <c r="K100" i="8"/>
  <c r="J100" i="8"/>
  <c r="I100" i="8"/>
  <c r="AY98" i="8"/>
  <c r="AU98" i="8"/>
  <c r="AW97" i="8"/>
  <c r="AV97" i="8"/>
  <c r="AW96" i="8"/>
  <c r="AV96" i="8"/>
  <c r="AW95" i="8"/>
  <c r="AV95" i="8"/>
  <c r="AX94" i="8"/>
  <c r="AW93" i="8"/>
  <c r="AY94" i="8"/>
  <c r="AX93" i="8"/>
  <c r="AW92" i="8"/>
  <c r="AV92" i="8"/>
  <c r="AW91" i="8"/>
  <c r="AV91" i="8"/>
  <c r="AW90" i="8"/>
  <c r="AV90" i="8"/>
  <c r="AU96" i="8"/>
  <c r="AU95" i="8"/>
  <c r="AU94" i="8"/>
  <c r="AU93" i="8"/>
  <c r="AU92" i="8"/>
  <c r="AU91" i="8"/>
  <c r="AU90" i="8"/>
  <c r="AU97" i="8"/>
  <c r="AT97" i="8"/>
  <c r="AT96" i="8"/>
  <c r="M188" i="3"/>
  <c r="L188" i="3"/>
  <c r="K188" i="3"/>
  <c r="J188" i="3"/>
  <c r="M183" i="3"/>
  <c r="M182" i="3"/>
  <c r="L183" i="3"/>
  <c r="K183" i="3"/>
  <c r="J183" i="3"/>
  <c r="L182" i="3"/>
  <c r="K182" i="3"/>
  <c r="J182" i="3"/>
  <c r="AO97" i="8"/>
  <c r="AO96" i="8"/>
  <c r="AO95" i="8"/>
  <c r="AG97" i="8"/>
  <c r="AG96" i="8"/>
  <c r="U97" i="8"/>
  <c r="U96" i="8"/>
  <c r="N97" i="8"/>
  <c r="K97" i="8"/>
  <c r="J97" i="8"/>
  <c r="I97" i="8"/>
  <c r="N96" i="8"/>
  <c r="K96" i="8"/>
  <c r="J96" i="8"/>
  <c r="I96" i="8"/>
  <c r="BD9" i="9"/>
  <c r="AU99" i="8"/>
  <c r="U92" i="8"/>
  <c r="AG92" i="8"/>
  <c r="AE92" i="8"/>
  <c r="AO92" i="8"/>
  <c r="AT92" i="8"/>
  <c r="M181" i="3"/>
  <c r="N92" i="8"/>
  <c r="L177" i="3"/>
  <c r="L178" i="3"/>
  <c r="L180" i="3"/>
  <c r="L181" i="3"/>
  <c r="K181" i="3"/>
  <c r="J181" i="3"/>
  <c r="J86" i="8"/>
  <c r="J87" i="8"/>
  <c r="K105" i="8"/>
  <c r="K104" i="8"/>
  <c r="K103" i="8"/>
  <c r="K102" i="8"/>
  <c r="K99" i="8"/>
  <c r="K98" i="8"/>
  <c r="K95" i="8"/>
  <c r="K94" i="8"/>
  <c r="K93" i="8"/>
  <c r="K92" i="8"/>
  <c r="K91" i="8"/>
  <c r="K90" i="8"/>
  <c r="J89" i="8"/>
  <c r="J92" i="8"/>
  <c r="I92" i="8"/>
  <c r="AE94" i="8"/>
  <c r="AE93" i="8"/>
  <c r="AE91" i="8"/>
  <c r="AE90" i="8"/>
  <c r="K68" i="4"/>
  <c r="H68" i="4"/>
  <c r="G68" i="4"/>
  <c r="AO3" i="8"/>
  <c r="AE5" i="8"/>
  <c r="G67" i="4"/>
  <c r="AE87" i="8"/>
  <c r="AE86" i="8"/>
  <c r="AE85" i="8"/>
  <c r="AE84" i="8"/>
  <c r="K67" i="4"/>
  <c r="I67" i="4"/>
  <c r="H67" i="4"/>
  <c r="AE105" i="8"/>
  <c r="AE104" i="8"/>
  <c r="AV81" i="8"/>
  <c r="AW81" i="8"/>
  <c r="M169" i="3"/>
  <c r="K169" i="3"/>
  <c r="J169" i="3"/>
  <c r="AW82" i="8"/>
  <c r="AV82" i="8"/>
  <c r="AX105" i="8"/>
  <c r="AW105" i="8"/>
  <c r="AX104" i="8"/>
  <c r="AW104" i="8"/>
  <c r="AP105" i="8"/>
  <c r="AP104" i="8"/>
  <c r="AU103" i="8"/>
  <c r="R82" i="8"/>
  <c r="R81" i="8"/>
  <c r="R80" i="8"/>
  <c r="AE82" i="8"/>
  <c r="AE81" i="8"/>
  <c r="AE80" i="8"/>
  <c r="K66" i="4"/>
  <c r="H66" i="4"/>
  <c r="G66" i="4"/>
  <c r="AW80" i="8"/>
  <c r="AV80" i="8"/>
  <c r="N170" i="3"/>
  <c r="E71" i="6"/>
  <c r="M170" i="3"/>
  <c r="M168" i="3"/>
  <c r="K170" i="3"/>
  <c r="J170" i="3"/>
  <c r="K168" i="3"/>
  <c r="J168" i="3"/>
  <c r="P9" i="9"/>
  <c r="E70" i="6"/>
  <c r="M171" i="3"/>
  <c r="O167" i="3"/>
  <c r="O166" i="3"/>
  <c r="O163" i="3"/>
  <c r="N162" i="3"/>
  <c r="O165" i="3"/>
  <c r="AU88" i="8"/>
  <c r="AP82" i="8"/>
  <c r="AP81" i="8"/>
  <c r="AP80" i="8"/>
  <c r="O79" i="2"/>
  <c r="O80" i="2"/>
  <c r="L80" i="2"/>
  <c r="K80" i="2"/>
  <c r="I80" i="2"/>
  <c r="H80" i="2"/>
  <c r="AO87" i="8"/>
  <c r="AO86" i="8"/>
  <c r="AO85" i="8"/>
  <c r="AO84" i="8"/>
  <c r="AO72" i="8"/>
  <c r="AO71" i="8"/>
  <c r="AO70" i="8"/>
  <c r="AO69" i="8"/>
  <c r="AO67" i="8"/>
  <c r="AO75" i="8"/>
  <c r="AO73" i="8"/>
  <c r="AO68" i="8"/>
  <c r="N164" i="3"/>
  <c r="AU79" i="8"/>
  <c r="AU77" i="8"/>
  <c r="O9" i="9"/>
  <c r="O99" i="8"/>
  <c r="O98" i="8"/>
  <c r="O95" i="8"/>
  <c r="O91" i="8"/>
  <c r="P83" i="8"/>
  <c r="N77" i="8"/>
  <c r="O86" i="8"/>
  <c r="O84" i="8"/>
  <c r="O83" i="8"/>
  <c r="O75" i="8"/>
  <c r="O73" i="8"/>
  <c r="P72" i="8"/>
  <c r="O71" i="8"/>
  <c r="O70" i="8"/>
  <c r="O69" i="8"/>
  <c r="O68" i="8"/>
  <c r="O67" i="8"/>
  <c r="AT8" i="9"/>
  <c r="AQ8" i="9"/>
  <c r="AO66" i="8"/>
  <c r="AO62" i="8"/>
  <c r="AO61" i="8"/>
  <c r="AO55" i="8"/>
  <c r="AO54" i="8"/>
  <c r="AO51" i="8"/>
  <c r="AO50" i="8"/>
  <c r="AO46" i="8"/>
  <c r="AO44" i="8"/>
  <c r="AO42" i="8"/>
  <c r="AO41" i="8"/>
  <c r="AO40" i="8"/>
  <c r="AO39" i="8"/>
  <c r="AO37" i="8"/>
  <c r="AO35" i="8"/>
  <c r="AO32" i="8"/>
  <c r="AO30" i="8"/>
  <c r="O78" i="2"/>
  <c r="O77" i="2"/>
  <c r="M8" i="9"/>
  <c r="E68" i="6"/>
  <c r="AX4" i="9"/>
  <c r="AW4" i="9"/>
  <c r="AV4" i="9"/>
  <c r="AT4" i="9"/>
  <c r="AH16" i="8"/>
  <c r="K6" i="5"/>
  <c r="G6" i="5"/>
  <c r="AH15" i="8"/>
  <c r="I16" i="8"/>
  <c r="AO15" i="8"/>
  <c r="AU15" i="8"/>
  <c r="AW15" i="8"/>
  <c r="AV15" i="8"/>
  <c r="AT15" i="8"/>
  <c r="AV16" i="8"/>
  <c r="AU16" i="8"/>
  <c r="AT16" i="8"/>
  <c r="AO16" i="8"/>
  <c r="AE15" i="8"/>
  <c r="AE16" i="8"/>
  <c r="I15" i="8"/>
  <c r="K65" i="4"/>
  <c r="G65" i="4"/>
  <c r="I7" i="8"/>
  <c r="AG16" i="8"/>
  <c r="AG15" i="8"/>
  <c r="W16" i="8"/>
  <c r="U16" i="8"/>
  <c r="W15" i="8"/>
  <c r="U15" i="8"/>
  <c r="AW14" i="8"/>
  <c r="AX14" i="8"/>
  <c r="AV14" i="8"/>
  <c r="AU14" i="8"/>
  <c r="AT14" i="8"/>
  <c r="AO14" i="8"/>
  <c r="AG14" i="8"/>
  <c r="AE14" i="8"/>
  <c r="Z12" i="8"/>
  <c r="Z14" i="8"/>
  <c r="U14" i="8"/>
  <c r="N14" i="8"/>
  <c r="I14" i="8"/>
  <c r="Z11" i="8"/>
  <c r="U11" i="8"/>
  <c r="AG11" i="8"/>
  <c r="AG9" i="8"/>
  <c r="AE11" i="8"/>
  <c r="AE9" i="8"/>
  <c r="AT11" i="8"/>
  <c r="AO11" i="8"/>
  <c r="AO9" i="8"/>
  <c r="N11" i="8"/>
  <c r="O12" i="8"/>
  <c r="O9" i="8"/>
  <c r="O7" i="8"/>
  <c r="P5" i="8"/>
  <c r="O3" i="8"/>
  <c r="N3" i="8"/>
  <c r="E67" i="6"/>
  <c r="I11" i="8"/>
  <c r="AV6" i="9"/>
  <c r="AW6" i="9"/>
  <c r="V41" i="2"/>
  <c r="U41" i="2"/>
  <c r="T41" i="2"/>
  <c r="S41" i="2"/>
  <c r="R41" i="2"/>
  <c r="M91" i="3"/>
  <c r="L91" i="3"/>
  <c r="K91" i="3"/>
  <c r="J91" i="3"/>
  <c r="M79" i="3"/>
  <c r="L79" i="3"/>
  <c r="K79" i="3"/>
  <c r="J79" i="3"/>
  <c r="M67" i="3"/>
  <c r="L67" i="3"/>
  <c r="K67" i="3"/>
  <c r="J67" i="3"/>
  <c r="M55" i="3"/>
  <c r="L55" i="3"/>
  <c r="K55" i="3"/>
  <c r="J55" i="3"/>
  <c r="J56" i="3"/>
  <c r="K56" i="3"/>
  <c r="L56" i="3"/>
  <c r="M56" i="3"/>
  <c r="N56" i="3"/>
  <c r="J68" i="3"/>
  <c r="K68" i="3"/>
  <c r="L68" i="3"/>
  <c r="M68" i="3"/>
  <c r="N68" i="3"/>
  <c r="J80" i="3"/>
  <c r="K80" i="3"/>
  <c r="L80" i="3"/>
  <c r="M80" i="3"/>
  <c r="N80" i="3"/>
  <c r="J92" i="3"/>
  <c r="K92" i="3"/>
  <c r="L92" i="3"/>
  <c r="M92" i="3"/>
  <c r="J43" i="3"/>
  <c r="K43" i="3"/>
  <c r="L43" i="3"/>
  <c r="M43" i="3"/>
  <c r="AT28" i="8"/>
  <c r="O41" i="2"/>
  <c r="K41" i="2"/>
  <c r="J41" i="2"/>
  <c r="I41" i="2"/>
  <c r="H41" i="2"/>
  <c r="AO28" i="8"/>
  <c r="AH28" i="8"/>
  <c r="AH23" i="8"/>
  <c r="AG28" i="8"/>
  <c r="X28" i="8"/>
  <c r="U28" i="8"/>
  <c r="U27" i="8"/>
  <c r="N28" i="8"/>
  <c r="K28" i="8"/>
  <c r="J28" i="8"/>
  <c r="I28" i="8"/>
  <c r="M89" i="3"/>
  <c r="M77" i="3"/>
  <c r="M65" i="3"/>
  <c r="M53" i="3"/>
  <c r="M41" i="3"/>
  <c r="K39" i="2"/>
  <c r="AH27" i="8"/>
  <c r="K14" i="5"/>
  <c r="I14" i="5"/>
  <c r="H14" i="5"/>
  <c r="G14" i="5"/>
  <c r="R23" i="8"/>
  <c r="Q24" i="8"/>
  <c r="Q25" i="8"/>
  <c r="N27" i="8"/>
  <c r="W27" i="8"/>
  <c r="Z26" i="8"/>
  <c r="V40" i="2"/>
  <c r="U40" i="2"/>
  <c r="T40" i="2"/>
  <c r="S40" i="2"/>
  <c r="R40" i="2"/>
  <c r="O40" i="2"/>
  <c r="K40" i="2"/>
  <c r="J40" i="2"/>
  <c r="I40" i="2"/>
  <c r="H40" i="2"/>
  <c r="M90" i="3"/>
  <c r="L90" i="3"/>
  <c r="K90" i="3"/>
  <c r="J90" i="3"/>
  <c r="M78" i="3"/>
  <c r="L78" i="3"/>
  <c r="K78" i="3"/>
  <c r="J78" i="3"/>
  <c r="M66" i="3"/>
  <c r="L66" i="3"/>
  <c r="K66" i="3"/>
  <c r="J66" i="3"/>
  <c r="L54" i="3"/>
  <c r="K54" i="3"/>
  <c r="J54" i="3"/>
  <c r="M54" i="3"/>
  <c r="M42" i="3"/>
  <c r="L42" i="3"/>
  <c r="K42" i="3"/>
  <c r="J42" i="3"/>
  <c r="AO26" i="8"/>
  <c r="K64" i="4"/>
  <c r="H64" i="4"/>
  <c r="I64" i="4"/>
  <c r="G64" i="4"/>
  <c r="W26" i="8"/>
  <c r="U26" i="8"/>
  <c r="K26" i="8"/>
  <c r="J26" i="8"/>
  <c r="I26" i="8"/>
  <c r="K27" i="8"/>
  <c r="J27" i="8"/>
  <c r="I27" i="8"/>
  <c r="N26" i="8"/>
  <c r="P22" i="8"/>
  <c r="AH26" i="8"/>
  <c r="I9" i="5"/>
  <c r="H9" i="5"/>
  <c r="G9" i="5"/>
  <c r="K9" i="5"/>
  <c r="J9" i="5"/>
  <c r="AG26" i="8"/>
  <c r="P6" i="9"/>
  <c r="N85" i="3"/>
  <c r="N73" i="3"/>
  <c r="N61" i="3"/>
  <c r="N49" i="3"/>
  <c r="N37" i="3"/>
  <c r="K35" i="2"/>
  <c r="L34" i="2"/>
  <c r="L33" i="2"/>
  <c r="L32" i="2"/>
  <c r="L31" i="2"/>
  <c r="L30" i="2"/>
  <c r="L38" i="2"/>
  <c r="L37" i="2"/>
  <c r="L36" i="2"/>
  <c r="E66" i="6"/>
  <c r="AO27" i="8"/>
  <c r="AO25" i="8"/>
  <c r="AO24" i="8"/>
  <c r="AO23" i="8"/>
  <c r="AO21" i="8"/>
  <c r="AO20" i="8"/>
  <c r="AO22" i="8"/>
  <c r="AO18" i="8"/>
  <c r="AO19" i="8"/>
  <c r="AO12" i="8"/>
  <c r="AO5" i="8"/>
  <c r="O76" i="2"/>
  <c r="O75" i="2"/>
  <c r="N5" i="8"/>
  <c r="N5" i="9"/>
  <c r="BB21" i="9"/>
  <c r="BA21" i="9"/>
  <c r="AZ21" i="9"/>
  <c r="AY21" i="9"/>
  <c r="AX21" i="9"/>
  <c r="AW21" i="9"/>
  <c r="AV21" i="9"/>
  <c r="AU21" i="9"/>
  <c r="AT21" i="9"/>
  <c r="AS21" i="9"/>
  <c r="BC21" i="9"/>
  <c r="AR21" i="9"/>
  <c r="M21" i="9"/>
  <c r="N335" i="3"/>
  <c r="O335" i="3"/>
  <c r="O334" i="3"/>
  <c r="Q268" i="8"/>
  <c r="Q267" i="8"/>
  <c r="P266" i="8"/>
  <c r="P265" i="8"/>
  <c r="Q264" i="8"/>
  <c r="Q263" i="8"/>
  <c r="E65" i="6"/>
  <c r="P257" i="8"/>
  <c r="P258" i="8"/>
  <c r="P268" i="8"/>
  <c r="P267" i="8"/>
  <c r="O266" i="8"/>
  <c r="O265" i="8"/>
  <c r="P264" i="8"/>
  <c r="P263" i="8"/>
  <c r="N262" i="8"/>
  <c r="E64" i="6"/>
  <c r="AZ267" i="8"/>
  <c r="AY267" i="8"/>
  <c r="AX267" i="8"/>
  <c r="AW267" i="8"/>
  <c r="AU268" i="8"/>
  <c r="AT268" i="8"/>
  <c r="AU267" i="8"/>
  <c r="AT267" i="8"/>
  <c r="AE268" i="8"/>
  <c r="AE267" i="8"/>
  <c r="Z267" i="8"/>
  <c r="AA267" i="8"/>
  <c r="AA268" i="8"/>
  <c r="Z266" i="8"/>
  <c r="AV266" i="8"/>
  <c r="AW266" i="8"/>
  <c r="AX266" i="8"/>
  <c r="AU266" i="8"/>
  <c r="AT266" i="8"/>
  <c r="AO266" i="8"/>
  <c r="AG266" i="8"/>
  <c r="AE266" i="8"/>
  <c r="V266" i="8"/>
  <c r="U266" i="8"/>
  <c r="K266" i="8"/>
  <c r="J266" i="8"/>
  <c r="I266" i="8"/>
  <c r="AA264" i="8"/>
  <c r="Z265" i="8"/>
  <c r="AV265" i="8"/>
  <c r="S60" i="2"/>
  <c r="T60" i="2"/>
  <c r="R60" i="2"/>
  <c r="O60" i="2"/>
  <c r="K60" i="2"/>
  <c r="J60" i="2"/>
  <c r="I60" i="2"/>
  <c r="H60" i="2"/>
  <c r="M335" i="3"/>
  <c r="L335" i="3"/>
  <c r="K335" i="3"/>
  <c r="J335" i="3"/>
  <c r="AU265" i="8"/>
  <c r="AT265" i="8"/>
  <c r="AO265" i="8"/>
  <c r="AG265" i="8"/>
  <c r="AE265" i="8"/>
  <c r="V265" i="8"/>
  <c r="U265" i="8"/>
  <c r="K265" i="8"/>
  <c r="J265" i="8"/>
  <c r="I265" i="8"/>
  <c r="AE264" i="8"/>
  <c r="AE263" i="8"/>
  <c r="BB259" i="8"/>
  <c r="AX261" i="8"/>
  <c r="AW262" i="8"/>
  <c r="V262" i="8"/>
  <c r="V261" i="8"/>
  <c r="V260" i="8"/>
  <c r="V259" i="8"/>
  <c r="V258" i="8"/>
  <c r="V256" i="8"/>
  <c r="V255" i="8"/>
  <c r="V254" i="8"/>
  <c r="V253" i="8"/>
  <c r="V252" i="8"/>
  <c r="AB251" i="8"/>
  <c r="AA251" i="8"/>
  <c r="Z251" i="8"/>
  <c r="AD251" i="8"/>
  <c r="AC251" i="8"/>
  <c r="AG220" i="8"/>
  <c r="K50" i="5"/>
  <c r="J50" i="5"/>
  <c r="H50" i="5"/>
  <c r="G50" i="5"/>
  <c r="AF220" i="8"/>
  <c r="AE220" i="8"/>
  <c r="AL220" i="8"/>
  <c r="AK220" i="8"/>
  <c r="AU220" i="8"/>
  <c r="AT220" i="8"/>
  <c r="AI18" i="8"/>
  <c r="AB206" i="8"/>
  <c r="AE192" i="8"/>
  <c r="AF192" i="8"/>
  <c r="M5" i="9"/>
  <c r="N12" i="8"/>
  <c r="I3" i="9"/>
  <c r="H5" i="9"/>
  <c r="H3" i="9"/>
  <c r="AO3" i="9"/>
  <c r="S22" i="9"/>
  <c r="N22" i="9"/>
  <c r="AT22" i="9"/>
  <c r="AQ22" i="9"/>
  <c r="AA243" i="8"/>
  <c r="AU280" i="8"/>
  <c r="AT280" i="8"/>
  <c r="AG280" i="8"/>
  <c r="K59" i="5"/>
  <c r="I59" i="5"/>
  <c r="H59" i="5"/>
  <c r="G59" i="5"/>
  <c r="P280" i="8"/>
  <c r="O280" i="8"/>
  <c r="K280" i="8"/>
  <c r="J280" i="8"/>
  <c r="I280" i="8"/>
  <c r="AA275" i="8"/>
  <c r="AU279" i="8"/>
  <c r="AT279" i="8"/>
  <c r="AO279" i="8"/>
  <c r="O74" i="2"/>
  <c r="J74" i="2"/>
  <c r="I74" i="2"/>
  <c r="H74" i="2"/>
  <c r="AG279" i="8"/>
  <c r="U280" i="8"/>
  <c r="Z279" i="8"/>
  <c r="U279" i="8"/>
  <c r="P279" i="8"/>
  <c r="O279" i="8"/>
  <c r="K279" i="8"/>
  <c r="J279" i="8"/>
  <c r="I279" i="8"/>
  <c r="AT277" i="8"/>
  <c r="AT276" i="8"/>
  <c r="N342" i="3"/>
  <c r="M342" i="3"/>
  <c r="L342" i="3"/>
  <c r="K342" i="3"/>
  <c r="J342" i="3"/>
  <c r="AU277" i="8"/>
  <c r="AU276" i="8"/>
  <c r="AG277" i="8"/>
  <c r="AG276" i="8"/>
  <c r="AA276" i="8"/>
  <c r="AA277" i="8"/>
  <c r="Z277" i="8"/>
  <c r="Z276" i="8"/>
  <c r="W277" i="8"/>
  <c r="U277" i="8"/>
  <c r="W276" i="8"/>
  <c r="U276" i="8"/>
  <c r="P277" i="8"/>
  <c r="O277" i="8"/>
  <c r="K277" i="8"/>
  <c r="J277" i="8"/>
  <c r="I277" i="8"/>
  <c r="P276" i="8"/>
  <c r="O276" i="8"/>
  <c r="K276" i="8"/>
  <c r="J276" i="8"/>
  <c r="I276" i="8"/>
  <c r="AG275" i="8"/>
  <c r="K63" i="4"/>
  <c r="I63" i="4"/>
  <c r="H63" i="4"/>
  <c r="G63" i="4"/>
  <c r="W275" i="8"/>
  <c r="AT275" i="8"/>
  <c r="AU275" i="8"/>
  <c r="N336" i="3"/>
  <c r="N339" i="3"/>
  <c r="N340" i="3"/>
  <c r="N341" i="3"/>
  <c r="M341" i="3"/>
  <c r="L341" i="3"/>
  <c r="K341" i="3"/>
  <c r="J341" i="3"/>
  <c r="N281" i="3"/>
  <c r="N280" i="3"/>
  <c r="N279" i="3"/>
  <c r="O273" i="8"/>
  <c r="O274" i="8"/>
  <c r="O275" i="8"/>
  <c r="P275" i="8"/>
  <c r="E63" i="6"/>
  <c r="K58" i="5"/>
  <c r="I58" i="5"/>
  <c r="H58" i="5"/>
  <c r="G58" i="5"/>
  <c r="Q274" i="8"/>
  <c r="P274" i="8"/>
  <c r="E62" i="6"/>
  <c r="E61" i="6"/>
  <c r="AT274" i="8"/>
  <c r="M340" i="3"/>
  <c r="L340" i="3"/>
  <c r="K340" i="3"/>
  <c r="J340" i="3"/>
  <c r="AU274" i="8"/>
  <c r="AE274" i="8"/>
  <c r="AE273" i="8"/>
  <c r="K62" i="4"/>
  <c r="I62" i="4"/>
  <c r="H62" i="4"/>
  <c r="G62" i="4"/>
  <c r="K61" i="4"/>
  <c r="I61" i="4"/>
  <c r="H61" i="4"/>
  <c r="G61" i="4"/>
  <c r="K57" i="5"/>
  <c r="J57" i="5"/>
  <c r="I57" i="5"/>
  <c r="H57" i="5"/>
  <c r="G57" i="5"/>
  <c r="K60" i="4"/>
  <c r="W274" i="8"/>
  <c r="U274" i="8"/>
  <c r="K274" i="8"/>
  <c r="J274" i="8"/>
  <c r="I274" i="8"/>
  <c r="AT273" i="8"/>
  <c r="AU273" i="8"/>
  <c r="AG273" i="8"/>
  <c r="W273" i="8"/>
  <c r="U273" i="8"/>
  <c r="M339" i="3"/>
  <c r="L339" i="3"/>
  <c r="K339" i="3"/>
  <c r="J339" i="3"/>
  <c r="J336" i="3"/>
  <c r="N273" i="8"/>
  <c r="K273" i="8"/>
  <c r="J273" i="8"/>
  <c r="I273" i="8"/>
  <c r="Z275" i="8"/>
  <c r="U275" i="8"/>
  <c r="K275" i="8"/>
  <c r="J275" i="8"/>
  <c r="I275" i="8"/>
  <c r="AU270" i="8"/>
  <c r="X69" i="2"/>
  <c r="U69" i="2"/>
  <c r="T69" i="2"/>
  <c r="S69" i="2"/>
  <c r="R69" i="2"/>
  <c r="O69" i="2"/>
  <c r="J69" i="2"/>
  <c r="I69" i="2"/>
  <c r="H69" i="2"/>
  <c r="R68" i="2"/>
  <c r="Y68" i="2"/>
  <c r="X68" i="2"/>
  <c r="U68" i="2"/>
  <c r="T68" i="2"/>
  <c r="S68" i="2"/>
  <c r="O68" i="2"/>
  <c r="K68" i="2"/>
  <c r="AT270" i="8"/>
  <c r="M336" i="3"/>
  <c r="L336" i="3"/>
  <c r="K336" i="3"/>
  <c r="AG270" i="8"/>
  <c r="K56" i="5"/>
  <c r="I56" i="5"/>
  <c r="H56" i="5"/>
  <c r="G56" i="5"/>
  <c r="K59" i="4"/>
  <c r="I59" i="4"/>
  <c r="H59" i="4"/>
  <c r="G59" i="4"/>
  <c r="W270" i="8"/>
  <c r="U270" i="8"/>
  <c r="K270" i="8"/>
  <c r="J270" i="8"/>
  <c r="I270" i="8"/>
  <c r="AP22" i="9"/>
  <c r="P21" i="9"/>
  <c r="O21" i="9"/>
  <c r="N21" i="9"/>
  <c r="BH21" i="9"/>
  <c r="BG21" i="9"/>
  <c r="BD21" i="9"/>
  <c r="AW268" i="8"/>
  <c r="AV268" i="8"/>
  <c r="AO268" i="8"/>
  <c r="AB268" i="8"/>
  <c r="U268" i="8"/>
  <c r="K268" i="8"/>
  <c r="J268" i="8"/>
  <c r="I268" i="8"/>
  <c r="K267" i="8"/>
  <c r="J267" i="8"/>
  <c r="I267" i="8"/>
  <c r="AV267" i="8"/>
  <c r="AO267" i="8"/>
  <c r="U267" i="8"/>
  <c r="K58" i="4"/>
  <c r="I58" i="4"/>
  <c r="H58" i="4"/>
  <c r="G58" i="4"/>
  <c r="AU264" i="8"/>
  <c r="AT264" i="8"/>
  <c r="AG264" i="8"/>
  <c r="U264" i="8"/>
  <c r="O264" i="8"/>
  <c r="K264" i="8"/>
  <c r="J264" i="8"/>
  <c r="I264" i="8"/>
  <c r="AT263" i="8"/>
  <c r="T67" i="2"/>
  <c r="S67" i="2"/>
  <c r="R67" i="2"/>
  <c r="V30" i="2"/>
  <c r="U30" i="2"/>
  <c r="T30" i="2"/>
  <c r="S30" i="2"/>
  <c r="R30" i="2"/>
  <c r="O67" i="2"/>
  <c r="K67" i="2"/>
  <c r="J67" i="2"/>
  <c r="I67" i="2"/>
  <c r="H67" i="2"/>
  <c r="AX263" i="8"/>
  <c r="AW263" i="8"/>
  <c r="AV263" i="8"/>
  <c r="AU263" i="8"/>
  <c r="N334" i="3"/>
  <c r="O263" i="8"/>
  <c r="E60" i="6"/>
  <c r="M334" i="3"/>
  <c r="L334" i="3"/>
  <c r="K334" i="3"/>
  <c r="J334" i="3"/>
  <c r="AH263" i="8"/>
  <c r="I55" i="5"/>
  <c r="H55" i="5"/>
  <c r="G55" i="5"/>
  <c r="J55" i="5"/>
  <c r="K55" i="5"/>
  <c r="U263" i="8"/>
  <c r="K263" i="8"/>
  <c r="J263" i="8"/>
  <c r="I263" i="8"/>
  <c r="AV262" i="8"/>
  <c r="AU262" i="8"/>
  <c r="AT262" i="8"/>
  <c r="AO262" i="8"/>
  <c r="AG262" i="8"/>
  <c r="AE262" i="8"/>
  <c r="U262" i="8"/>
  <c r="K262" i="8"/>
  <c r="J262" i="8"/>
  <c r="I262" i="8"/>
  <c r="AY261" i="8"/>
  <c r="AV260" i="8"/>
  <c r="T66" i="2"/>
  <c r="S66" i="2"/>
  <c r="R66" i="2"/>
  <c r="T65" i="2"/>
  <c r="S65" i="2"/>
  <c r="R65" i="2"/>
  <c r="O66" i="2"/>
  <c r="O65" i="2"/>
  <c r="K66" i="2"/>
  <c r="J66" i="2"/>
  <c r="I66" i="2"/>
  <c r="H66" i="2"/>
  <c r="K65" i="2"/>
  <c r="J65" i="2"/>
  <c r="I65" i="2"/>
  <c r="H65" i="2"/>
  <c r="AW261" i="8"/>
  <c r="AV261" i="8"/>
  <c r="AU261" i="8"/>
  <c r="AT261" i="8"/>
  <c r="AU260" i="8"/>
  <c r="AT260" i="8"/>
  <c r="AO261" i="8"/>
  <c r="AG261" i="8"/>
  <c r="AE261" i="8"/>
  <c r="U261" i="8"/>
  <c r="K261" i="8"/>
  <c r="J261" i="8"/>
  <c r="I261" i="8"/>
  <c r="AW260" i="8"/>
  <c r="M333" i="3"/>
  <c r="L333" i="3"/>
  <c r="K333" i="3"/>
  <c r="J333" i="3"/>
  <c r="AO260" i="8"/>
  <c r="AG260" i="8"/>
  <c r="AE260" i="8"/>
  <c r="U260" i="8"/>
  <c r="K260" i="8"/>
  <c r="J260" i="8"/>
  <c r="I260" i="8"/>
  <c r="AG259" i="8"/>
  <c r="AE259" i="8"/>
  <c r="K57" i="4"/>
  <c r="I57" i="4"/>
  <c r="H57" i="4"/>
  <c r="G57" i="4"/>
  <c r="K259" i="8"/>
  <c r="J259" i="8"/>
  <c r="I259" i="8"/>
  <c r="BA259" i="8"/>
  <c r="AZ259" i="8"/>
  <c r="AY259" i="8"/>
  <c r="AW259" i="8"/>
  <c r="AV259" i="8"/>
  <c r="AX259" i="8"/>
  <c r="AU259" i="8"/>
  <c r="AT259" i="8"/>
  <c r="AO259" i="8"/>
  <c r="U259" i="8"/>
  <c r="AW257" i="8"/>
  <c r="M330" i="3"/>
  <c r="L330" i="3"/>
  <c r="K330" i="3"/>
  <c r="J330" i="3"/>
  <c r="M329" i="3"/>
  <c r="L329" i="3"/>
  <c r="K329" i="3"/>
  <c r="J329" i="3"/>
  <c r="J331" i="3"/>
  <c r="K331" i="3"/>
  <c r="L331" i="3"/>
  <c r="M331" i="3"/>
  <c r="J332" i="3"/>
  <c r="K332" i="3"/>
  <c r="L332" i="3"/>
  <c r="M332" i="3"/>
  <c r="M327" i="3"/>
  <c r="L327" i="3"/>
  <c r="K327" i="3"/>
  <c r="J327" i="3"/>
  <c r="M328" i="3"/>
  <c r="L328" i="3"/>
  <c r="K328" i="3"/>
  <c r="J328" i="3"/>
  <c r="O258" i="8"/>
  <c r="O257" i="8"/>
  <c r="E59" i="6"/>
  <c r="AN3" i="9"/>
  <c r="AX257" i="8"/>
  <c r="AU258" i="8"/>
  <c r="AT258" i="8"/>
  <c r="AO258" i="8"/>
  <c r="AG258" i="8"/>
  <c r="AE258" i="8"/>
  <c r="U258" i="8"/>
  <c r="N258" i="8"/>
  <c r="K258" i="8"/>
  <c r="J258" i="8"/>
  <c r="I258" i="8"/>
  <c r="AY257" i="8"/>
  <c r="AU257" i="8"/>
  <c r="AT257" i="8"/>
  <c r="AO257" i="8"/>
  <c r="AG257" i="8"/>
  <c r="AE257" i="8"/>
  <c r="U257" i="8"/>
  <c r="N257" i="8"/>
  <c r="K257" i="8"/>
  <c r="J257" i="8"/>
  <c r="I257" i="8"/>
  <c r="AV256" i="8"/>
  <c r="M326" i="3"/>
  <c r="L326" i="3"/>
  <c r="K326" i="3"/>
  <c r="J326" i="3"/>
  <c r="AU256" i="8"/>
  <c r="AT256" i="8"/>
  <c r="AO256" i="8"/>
  <c r="AG256" i="8"/>
  <c r="AE256" i="8"/>
  <c r="U256" i="8"/>
  <c r="K256" i="8"/>
  <c r="J256" i="8"/>
  <c r="I256" i="8"/>
  <c r="AW255" i="8"/>
  <c r="AV255" i="8"/>
  <c r="M325" i="3"/>
  <c r="L325" i="3"/>
  <c r="K325" i="3"/>
  <c r="J325" i="3"/>
  <c r="M324" i="3"/>
  <c r="L324" i="3"/>
  <c r="K324" i="3"/>
  <c r="J324" i="3"/>
  <c r="M323" i="3"/>
  <c r="L323" i="3"/>
  <c r="K323" i="3"/>
  <c r="J323" i="3"/>
  <c r="M322" i="3"/>
  <c r="L322" i="3"/>
  <c r="K322" i="3"/>
  <c r="J322" i="3"/>
  <c r="R16" i="2"/>
  <c r="S16" i="2"/>
  <c r="S63" i="2"/>
  <c r="O63" i="2"/>
  <c r="K63" i="2"/>
  <c r="J63" i="2"/>
  <c r="I63" i="2"/>
  <c r="H63" i="2"/>
  <c r="AU255" i="8"/>
  <c r="AT255" i="8"/>
  <c r="AO255" i="8"/>
  <c r="AG255" i="8"/>
  <c r="AE255" i="8"/>
  <c r="U255" i="8"/>
  <c r="K255" i="8"/>
  <c r="J255" i="8"/>
  <c r="I255" i="8"/>
  <c r="AV254" i="8"/>
  <c r="AW254" i="8"/>
  <c r="K61" i="2"/>
  <c r="J61" i="2"/>
  <c r="I61" i="2"/>
  <c r="H61" i="2"/>
  <c r="O61" i="2"/>
  <c r="R61" i="2"/>
  <c r="T61" i="2"/>
  <c r="S61" i="2"/>
  <c r="AU254" i="8"/>
  <c r="AT254" i="8"/>
  <c r="AO254" i="8"/>
  <c r="AG254" i="8"/>
  <c r="AE254" i="8"/>
  <c r="U254" i="8"/>
  <c r="K254" i="8"/>
  <c r="J254" i="8"/>
  <c r="I254" i="8"/>
  <c r="AO253" i="8"/>
  <c r="AG253" i="8"/>
  <c r="AE253" i="8"/>
  <c r="U253" i="8"/>
  <c r="K253" i="8"/>
  <c r="J253" i="8"/>
  <c r="I253" i="8"/>
  <c r="AV253" i="8"/>
  <c r="AU253" i="8"/>
  <c r="AT253" i="8"/>
  <c r="Z252" i="8"/>
  <c r="AV252" i="8"/>
  <c r="AU252" i="8"/>
  <c r="AT252" i="8"/>
  <c r="AO252" i="8"/>
  <c r="AG252" i="8"/>
  <c r="AE252" i="8"/>
  <c r="U252" i="8"/>
  <c r="K252" i="8"/>
  <c r="J252" i="8"/>
  <c r="I252" i="8"/>
  <c r="AV251" i="8"/>
  <c r="T59" i="2"/>
  <c r="M321" i="3"/>
  <c r="L321" i="3"/>
  <c r="K321" i="3"/>
  <c r="J321" i="3"/>
  <c r="S59" i="2"/>
  <c r="U59" i="2"/>
  <c r="R59" i="2"/>
  <c r="M320" i="3"/>
  <c r="L320" i="3"/>
  <c r="K320" i="3"/>
  <c r="J320" i="3"/>
  <c r="M319" i="3"/>
  <c r="L319" i="3"/>
  <c r="K319" i="3"/>
  <c r="J319" i="3"/>
  <c r="M318" i="3"/>
  <c r="L318" i="3"/>
  <c r="K318" i="3"/>
  <c r="J318" i="3"/>
  <c r="O59" i="2"/>
  <c r="K59" i="2"/>
  <c r="J59" i="2"/>
  <c r="I59" i="2"/>
  <c r="H59" i="2"/>
  <c r="AU251" i="8"/>
  <c r="AT251" i="8"/>
  <c r="AE251" i="8"/>
  <c r="K56" i="4"/>
  <c r="I56" i="4"/>
  <c r="H56" i="4"/>
  <c r="G56" i="4"/>
  <c r="AG251" i="8"/>
  <c r="AO251" i="8"/>
  <c r="O58" i="2"/>
  <c r="K58" i="2"/>
  <c r="J58" i="2"/>
  <c r="I58" i="2"/>
  <c r="H58" i="2"/>
  <c r="X252" i="8"/>
  <c r="U251" i="8"/>
  <c r="K251" i="8"/>
  <c r="J251" i="8"/>
  <c r="I251" i="8"/>
  <c r="M317" i="3"/>
  <c r="L317" i="3"/>
  <c r="K317" i="3"/>
  <c r="J317" i="3"/>
  <c r="M316" i="3"/>
  <c r="L316" i="3"/>
  <c r="K316" i="3"/>
  <c r="J316" i="3"/>
  <c r="M315" i="3"/>
  <c r="L315" i="3"/>
  <c r="K315" i="3"/>
  <c r="J315" i="3"/>
  <c r="M314" i="3"/>
  <c r="L314" i="3"/>
  <c r="K314" i="3"/>
  <c r="J314" i="3"/>
  <c r="M313" i="3"/>
  <c r="L313" i="3"/>
  <c r="K313" i="3"/>
  <c r="J313" i="3"/>
  <c r="M312" i="3"/>
  <c r="L312" i="3"/>
  <c r="K312" i="3"/>
  <c r="J312" i="3"/>
  <c r="M311" i="3"/>
  <c r="L311" i="3"/>
  <c r="K311" i="3"/>
  <c r="J311" i="3"/>
  <c r="M310" i="3"/>
  <c r="L310" i="3"/>
  <c r="K310" i="3"/>
  <c r="J310" i="3"/>
  <c r="M309" i="3"/>
  <c r="L309" i="3"/>
  <c r="K309" i="3"/>
  <c r="J309" i="3"/>
  <c r="M308" i="3"/>
  <c r="L308" i="3"/>
  <c r="K308" i="3"/>
  <c r="J308" i="3"/>
  <c r="M307" i="3"/>
  <c r="L307" i="3"/>
  <c r="K307" i="3"/>
  <c r="J307" i="3"/>
  <c r="M306" i="3"/>
  <c r="L306" i="3"/>
  <c r="K306" i="3"/>
  <c r="J306" i="3"/>
  <c r="M305" i="3"/>
  <c r="L305" i="3"/>
  <c r="K305" i="3"/>
  <c r="J305" i="3"/>
  <c r="M304" i="3"/>
  <c r="L304" i="3"/>
  <c r="K304" i="3"/>
  <c r="J304" i="3"/>
  <c r="M303" i="3"/>
  <c r="L303" i="3"/>
  <c r="K303" i="3"/>
  <c r="J303" i="3"/>
  <c r="M302" i="3"/>
  <c r="L302" i="3"/>
  <c r="K302" i="3"/>
  <c r="J302" i="3"/>
  <c r="M301" i="3"/>
  <c r="L301" i="3"/>
  <c r="K301" i="3"/>
  <c r="J301" i="3"/>
  <c r="M300" i="3"/>
  <c r="L300" i="3"/>
  <c r="K300" i="3"/>
  <c r="J300" i="3"/>
  <c r="M299" i="3"/>
  <c r="L299" i="3"/>
  <c r="K299" i="3"/>
  <c r="J299" i="3"/>
  <c r="L297" i="3"/>
  <c r="K297" i="3"/>
  <c r="J297" i="3"/>
  <c r="M297" i="3"/>
  <c r="O57" i="2"/>
  <c r="K57" i="2"/>
  <c r="J57" i="2"/>
  <c r="I57" i="2"/>
  <c r="H57" i="2"/>
  <c r="AQ21" i="9"/>
  <c r="AP21" i="9"/>
  <c r="AT20" i="9"/>
  <c r="AS20" i="9"/>
  <c r="AR20" i="9"/>
  <c r="AQ20" i="9"/>
  <c r="AP20" i="9"/>
  <c r="AM3" i="9"/>
  <c r="AU250" i="8"/>
  <c r="AT250" i="8"/>
  <c r="AX250" i="8"/>
  <c r="AW250" i="8"/>
  <c r="AV250" i="8"/>
  <c r="AU249" i="8"/>
  <c r="AU248" i="8"/>
  <c r="AT248" i="8"/>
  <c r="AW248" i="8"/>
  <c r="AV248" i="8"/>
  <c r="AU247" i="8"/>
  <c r="AT247" i="8"/>
  <c r="AU246" i="8"/>
  <c r="AZ246" i="8"/>
  <c r="AT246" i="8"/>
  <c r="AX246" i="8"/>
  <c r="AY246" i="8"/>
  <c r="AG250" i="8"/>
  <c r="AG249" i="8"/>
  <c r="AG248" i="8"/>
  <c r="AG247" i="8"/>
  <c r="AG246" i="8"/>
  <c r="AE250" i="8"/>
  <c r="AE249" i="8"/>
  <c r="AE248" i="8"/>
  <c r="AE247" i="8"/>
  <c r="AE246" i="8"/>
  <c r="K55" i="4"/>
  <c r="H55" i="4"/>
  <c r="G55" i="4"/>
  <c r="K54" i="4"/>
  <c r="H54" i="4"/>
  <c r="G54" i="4"/>
  <c r="Z250" i="8"/>
  <c r="Z249" i="8"/>
  <c r="Z247" i="8"/>
  <c r="Z246" i="8"/>
  <c r="U250" i="8"/>
  <c r="U249" i="8"/>
  <c r="U246" i="8"/>
  <c r="U247" i="8"/>
  <c r="M296" i="3"/>
  <c r="K296" i="3"/>
  <c r="J296" i="3"/>
  <c r="M295" i="3"/>
  <c r="K295" i="3"/>
  <c r="J295" i="3"/>
  <c r="M294" i="3"/>
  <c r="K294" i="3"/>
  <c r="J294" i="3"/>
  <c r="M293" i="3"/>
  <c r="K293" i="3"/>
  <c r="J293" i="3"/>
  <c r="M292" i="3"/>
  <c r="K292" i="3"/>
  <c r="J292" i="3"/>
  <c r="M291" i="3"/>
  <c r="K291" i="3"/>
  <c r="J291" i="3"/>
  <c r="M290" i="3"/>
  <c r="K290" i="3"/>
  <c r="J290" i="3"/>
  <c r="M289" i="3"/>
  <c r="K289" i="3"/>
  <c r="J289" i="3"/>
  <c r="M288" i="3"/>
  <c r="K288" i="3"/>
  <c r="J288" i="3"/>
  <c r="M287" i="3"/>
  <c r="K287" i="3"/>
  <c r="J287" i="3"/>
  <c r="M286" i="3"/>
  <c r="M285" i="3"/>
  <c r="M284" i="3"/>
  <c r="M283" i="3"/>
  <c r="M282" i="3"/>
  <c r="K286" i="3"/>
  <c r="J286" i="3"/>
  <c r="K285" i="3"/>
  <c r="J285" i="3"/>
  <c r="K284" i="3"/>
  <c r="J284" i="3"/>
  <c r="K283" i="3"/>
  <c r="J283" i="3"/>
  <c r="K282" i="3"/>
  <c r="J282" i="3"/>
  <c r="I248" i="8"/>
  <c r="J248" i="8"/>
  <c r="U248" i="8"/>
  <c r="Z248" i="8"/>
  <c r="J250" i="8"/>
  <c r="I250" i="8"/>
  <c r="J249" i="8"/>
  <c r="I249" i="8"/>
  <c r="J246" i="8"/>
  <c r="I246" i="8"/>
  <c r="J247" i="8"/>
  <c r="I247" i="8"/>
  <c r="U22" i="9"/>
  <c r="M22" i="9"/>
  <c r="E57" i="6"/>
  <c r="J22" i="9"/>
  <c r="I22" i="9"/>
  <c r="H22" i="9"/>
  <c r="E76" i="1"/>
  <c r="E75" i="1"/>
  <c r="E74" i="1"/>
  <c r="F76" i="1"/>
  <c r="F75" i="1"/>
  <c r="F74" i="1"/>
  <c r="U21" i="9"/>
  <c r="J21" i="9"/>
  <c r="I21" i="9"/>
  <c r="H21" i="9"/>
  <c r="E73" i="1"/>
  <c r="E72" i="1"/>
  <c r="F73" i="1"/>
  <c r="F72" i="1"/>
  <c r="U20" i="9"/>
  <c r="I20" i="9"/>
  <c r="H20" i="9"/>
  <c r="E71" i="1"/>
  <c r="E70" i="1"/>
  <c r="F71" i="1"/>
  <c r="F70" i="1"/>
  <c r="BO11" i="9"/>
  <c r="BN11" i="9"/>
  <c r="BM11" i="9"/>
  <c r="BL11" i="9"/>
  <c r="BK11" i="9"/>
  <c r="BJ11" i="9"/>
  <c r="BI11" i="9"/>
  <c r="Z245" i="8"/>
  <c r="Z244" i="8"/>
  <c r="Z243" i="8"/>
  <c r="Z242" i="8"/>
  <c r="Z241" i="8"/>
  <c r="Z240" i="8"/>
  <c r="AU244" i="8"/>
  <c r="AU245" i="8"/>
  <c r="AU243" i="8"/>
  <c r="AT245" i="8"/>
  <c r="AT244" i="8"/>
  <c r="AT243" i="8"/>
  <c r="M281" i="3"/>
  <c r="K281" i="3"/>
  <c r="J281" i="3"/>
  <c r="M280" i="3"/>
  <c r="K280" i="3"/>
  <c r="J280" i="3"/>
  <c r="M279" i="3"/>
  <c r="K279" i="3"/>
  <c r="J279" i="3"/>
  <c r="AH245" i="8"/>
  <c r="AG245" i="8"/>
  <c r="AF245" i="8"/>
  <c r="AE245" i="8"/>
  <c r="AH244" i="8"/>
  <c r="AG244" i="8"/>
  <c r="AF244" i="8"/>
  <c r="AE244" i="8"/>
  <c r="AF243" i="8"/>
  <c r="AE243" i="8"/>
  <c r="AH243" i="8"/>
  <c r="AG243" i="8"/>
  <c r="V245" i="8"/>
  <c r="V244" i="8"/>
  <c r="V243" i="8"/>
  <c r="U245" i="8"/>
  <c r="U244" i="8"/>
  <c r="U243" i="8"/>
  <c r="O245" i="8"/>
  <c r="J245" i="8"/>
  <c r="I245" i="8"/>
  <c r="O244" i="8"/>
  <c r="J244" i="8"/>
  <c r="I244" i="8"/>
  <c r="P243" i="8"/>
  <c r="J243" i="8"/>
  <c r="I243" i="8"/>
  <c r="K53" i="4"/>
  <c r="H53" i="4"/>
  <c r="G53" i="4"/>
  <c r="K52" i="4"/>
  <c r="H52" i="4"/>
  <c r="G52" i="4"/>
  <c r="AF242" i="8"/>
  <c r="AE242" i="8"/>
  <c r="AW242" i="8"/>
  <c r="AV242" i="8"/>
  <c r="AU242" i="8"/>
  <c r="AT242" i="8"/>
  <c r="AH242" i="8"/>
  <c r="AG242" i="8"/>
  <c r="V242" i="8"/>
  <c r="AA242" i="8"/>
  <c r="U242" i="8"/>
  <c r="O242" i="8"/>
  <c r="J242" i="8"/>
  <c r="I242" i="8"/>
  <c r="AF241" i="8"/>
  <c r="AE241" i="8"/>
  <c r="AF240" i="8"/>
  <c r="AE240" i="8"/>
  <c r="K51" i="4"/>
  <c r="H51" i="4"/>
  <c r="G51" i="4"/>
  <c r="K50" i="4"/>
  <c r="H50" i="4"/>
  <c r="G50" i="4"/>
  <c r="K49" i="4"/>
  <c r="H49" i="4"/>
  <c r="G49" i="4"/>
  <c r="K48" i="4"/>
  <c r="H48" i="4"/>
  <c r="G48" i="4"/>
  <c r="K47" i="4"/>
  <c r="H47" i="4"/>
  <c r="G47" i="4"/>
  <c r="K46" i="4"/>
  <c r="H46" i="4"/>
  <c r="G46" i="4"/>
  <c r="AW241" i="8"/>
  <c r="AV241" i="8"/>
  <c r="AU241" i="8"/>
  <c r="AT241" i="8"/>
  <c r="AH241" i="8"/>
  <c r="AG241" i="8"/>
  <c r="V241" i="8"/>
  <c r="AA241" i="8"/>
  <c r="U241" i="8"/>
  <c r="O241" i="8"/>
  <c r="J241" i="8"/>
  <c r="I241" i="8"/>
  <c r="O56" i="2"/>
  <c r="S56" i="2"/>
  <c r="R56" i="2"/>
  <c r="S5" i="2"/>
  <c r="R5" i="2"/>
  <c r="K56" i="2"/>
  <c r="J56" i="2"/>
  <c r="I56" i="2"/>
  <c r="H56" i="2"/>
  <c r="AH240" i="8"/>
  <c r="AG239" i="8"/>
  <c r="AG238" i="8"/>
  <c r="AG219" i="8"/>
  <c r="AG218" i="8"/>
  <c r="AG216" i="8"/>
  <c r="AU240" i="8"/>
  <c r="AT240" i="8"/>
  <c r="AG240" i="8"/>
  <c r="V240" i="8"/>
  <c r="AA240" i="8"/>
  <c r="U240" i="8"/>
  <c r="O240" i="8"/>
  <c r="J240" i="8"/>
  <c r="I240" i="8"/>
  <c r="AK239" i="8"/>
  <c r="AA239" i="8"/>
  <c r="AU239" i="8"/>
  <c r="AT239" i="8"/>
  <c r="AF239" i="8"/>
  <c r="AE239" i="8"/>
  <c r="V239" i="8"/>
  <c r="Z239" i="8"/>
  <c r="U239" i="8"/>
  <c r="O239" i="8"/>
  <c r="J239" i="8"/>
  <c r="I239" i="8"/>
  <c r="AK238" i="8"/>
  <c r="M11" i="10"/>
  <c r="N11" i="10"/>
  <c r="K11" i="10"/>
  <c r="J11" i="10"/>
  <c r="H11" i="10"/>
  <c r="G11" i="10"/>
  <c r="M10" i="10"/>
  <c r="N10" i="10"/>
  <c r="K10" i="10"/>
  <c r="J10" i="10"/>
  <c r="H10" i="10"/>
  <c r="G10" i="10"/>
  <c r="K7" i="11"/>
  <c r="J7" i="11"/>
  <c r="H7" i="11"/>
  <c r="G7" i="11"/>
  <c r="K6" i="11"/>
  <c r="J6" i="11"/>
  <c r="H6" i="11"/>
  <c r="G6" i="11"/>
  <c r="V238" i="8"/>
  <c r="AW238" i="8"/>
  <c r="AV238" i="8"/>
  <c r="AU238" i="8"/>
  <c r="AT238" i="8"/>
  <c r="AF238" i="8"/>
  <c r="AE238" i="8"/>
  <c r="Z238" i="8"/>
  <c r="U238" i="8"/>
  <c r="O238" i="8"/>
  <c r="J238" i="8"/>
  <c r="I238" i="8"/>
  <c r="K54" i="5"/>
  <c r="J54" i="5"/>
  <c r="H54" i="5"/>
  <c r="G54" i="5"/>
  <c r="AX11" i="9"/>
  <c r="AW11" i="9"/>
  <c r="AV230" i="8"/>
  <c r="AV229" i="8"/>
  <c r="AV228" i="8"/>
  <c r="AV227" i="8"/>
  <c r="AV226" i="8"/>
  <c r="AV225" i="8"/>
  <c r="AU224" i="8"/>
  <c r="AV224" i="8"/>
  <c r="N266" i="3"/>
  <c r="M266" i="3"/>
  <c r="K266" i="3"/>
  <c r="J266" i="3"/>
  <c r="N265" i="3"/>
  <c r="M265" i="3"/>
  <c r="K265" i="3"/>
  <c r="J265" i="3"/>
  <c r="O271" i="3"/>
  <c r="N271" i="3"/>
  <c r="M271" i="3"/>
  <c r="K271" i="3"/>
  <c r="J271" i="3"/>
  <c r="O270" i="3"/>
  <c r="N270" i="3"/>
  <c r="M270" i="3"/>
  <c r="K270" i="3"/>
  <c r="J270" i="3"/>
  <c r="O269" i="3"/>
  <c r="N269" i="3"/>
  <c r="M269" i="3"/>
  <c r="K269" i="3"/>
  <c r="J269" i="3"/>
  <c r="N268" i="3"/>
  <c r="M268" i="3"/>
  <c r="K268" i="3"/>
  <c r="J268" i="3"/>
  <c r="N267" i="3"/>
  <c r="M267" i="3"/>
  <c r="K267" i="3"/>
  <c r="J267" i="3"/>
  <c r="AX230" i="8"/>
  <c r="AW230" i="8"/>
  <c r="AU230" i="8"/>
  <c r="AX229" i="8"/>
  <c r="AW229" i="8"/>
  <c r="AU229" i="8"/>
  <c r="AT230" i="8"/>
  <c r="AT229" i="8"/>
  <c r="AG230" i="8"/>
  <c r="AE230" i="8"/>
  <c r="AG229" i="8"/>
  <c r="AE229" i="8"/>
  <c r="Z229" i="8"/>
  <c r="Z230" i="8"/>
  <c r="V230" i="8"/>
  <c r="V229" i="8"/>
  <c r="U230" i="8"/>
  <c r="U229" i="8"/>
  <c r="P228" i="8"/>
  <c r="P230" i="8"/>
  <c r="P229" i="8"/>
  <c r="O230" i="8"/>
  <c r="O229" i="8"/>
  <c r="N230" i="8"/>
  <c r="N229" i="8"/>
  <c r="J230" i="8"/>
  <c r="I230" i="8"/>
  <c r="J229" i="8"/>
  <c r="I229" i="8"/>
  <c r="N257" i="3"/>
  <c r="N256" i="3"/>
  <c r="N255" i="3"/>
  <c r="M257" i="3"/>
  <c r="K257" i="3"/>
  <c r="J257" i="3"/>
  <c r="M256" i="3"/>
  <c r="K256" i="3"/>
  <c r="J256" i="3"/>
  <c r="AT228" i="8"/>
  <c r="AU228" i="8"/>
  <c r="AX228" i="8"/>
  <c r="AW228" i="8"/>
  <c r="AE228" i="8"/>
  <c r="AG228" i="8"/>
  <c r="K53" i="5"/>
  <c r="J53" i="5"/>
  <c r="H53" i="5"/>
  <c r="G53" i="5"/>
  <c r="X228" i="8"/>
  <c r="U228" i="8"/>
  <c r="O228" i="8"/>
  <c r="N228" i="8"/>
  <c r="J228" i="8"/>
  <c r="I228" i="8"/>
  <c r="AT226" i="8"/>
  <c r="AZ227" i="8"/>
  <c r="AY227" i="8"/>
  <c r="AX227" i="8"/>
  <c r="AW227" i="8"/>
  <c r="AU227" i="8"/>
  <c r="AT227" i="8"/>
  <c r="AG227" i="8"/>
  <c r="AE227" i="8"/>
  <c r="Z227" i="8"/>
  <c r="U227" i="8"/>
  <c r="O227" i="8"/>
  <c r="N227" i="8"/>
  <c r="J227" i="8"/>
  <c r="I227" i="8"/>
  <c r="M255" i="3"/>
  <c r="K255" i="3"/>
  <c r="J255" i="3"/>
  <c r="E56" i="6"/>
  <c r="N254" i="3"/>
  <c r="M254" i="3"/>
  <c r="K254" i="3"/>
  <c r="J254" i="3"/>
  <c r="AZ226" i="8"/>
  <c r="AY226" i="8"/>
  <c r="AX226" i="8"/>
  <c r="AW226" i="8"/>
  <c r="AU226" i="8"/>
  <c r="AG226" i="8"/>
  <c r="AE226" i="8"/>
  <c r="Z226" i="8"/>
  <c r="U226" i="8"/>
  <c r="O226" i="8"/>
  <c r="N226" i="8"/>
  <c r="J226" i="8"/>
  <c r="I226" i="8"/>
  <c r="AT225" i="8"/>
  <c r="N253" i="3"/>
  <c r="M253" i="3"/>
  <c r="K253" i="3"/>
  <c r="J253" i="3"/>
  <c r="AU225" i="8"/>
  <c r="AZ225" i="8"/>
  <c r="AY225" i="8"/>
  <c r="AX225" i="8"/>
  <c r="AW225" i="8"/>
  <c r="AG225" i="8"/>
  <c r="AE225" i="8"/>
  <c r="Z225" i="8"/>
  <c r="U225" i="8"/>
  <c r="O225" i="8"/>
  <c r="N225" i="8"/>
  <c r="J225" i="8"/>
  <c r="I225" i="8"/>
  <c r="M252" i="3"/>
  <c r="K252" i="3"/>
  <c r="J252" i="3"/>
  <c r="AG224" i="8"/>
  <c r="K52" i="5"/>
  <c r="J52" i="5"/>
  <c r="H52" i="5"/>
  <c r="G52" i="5"/>
  <c r="N251" i="3"/>
  <c r="M251" i="3"/>
  <c r="K251" i="3"/>
  <c r="J251" i="3"/>
  <c r="AT224" i="8"/>
  <c r="N250" i="3"/>
  <c r="M250" i="3"/>
  <c r="K250" i="3"/>
  <c r="J250" i="3"/>
  <c r="AY224" i="8"/>
  <c r="AX224" i="8"/>
  <c r="AW224" i="8"/>
  <c r="AE224" i="8"/>
  <c r="Z224" i="8"/>
  <c r="U224" i="8"/>
  <c r="O224" i="8"/>
  <c r="M11" i="9"/>
  <c r="N224" i="8"/>
  <c r="J224" i="8"/>
  <c r="I224" i="8"/>
  <c r="AV11" i="9"/>
  <c r="AU11" i="9"/>
  <c r="AG223" i="8"/>
  <c r="K51" i="5"/>
  <c r="J51" i="5"/>
  <c r="H51" i="5"/>
  <c r="G51" i="5"/>
  <c r="AT223" i="8"/>
  <c r="AK223" i="8"/>
  <c r="AE223" i="8"/>
  <c r="AA223" i="8"/>
  <c r="Z223" i="8"/>
  <c r="U223" i="8"/>
  <c r="N223" i="8"/>
  <c r="J223" i="8"/>
  <c r="I223" i="8"/>
  <c r="AT222" i="8"/>
  <c r="AK222" i="8"/>
  <c r="M9" i="10"/>
  <c r="K9" i="10"/>
  <c r="J9" i="10"/>
  <c r="H9" i="10"/>
  <c r="G9" i="10"/>
  <c r="N9" i="10"/>
  <c r="AG222" i="8"/>
  <c r="AE222" i="8"/>
  <c r="AA222" i="8"/>
  <c r="Z222" i="8"/>
  <c r="U222" i="8"/>
  <c r="N222" i="8"/>
  <c r="J222" i="8"/>
  <c r="I222" i="8"/>
  <c r="AT221" i="8"/>
  <c r="AG221" i="8"/>
  <c r="K49" i="5"/>
  <c r="J49" i="5"/>
  <c r="H49" i="5"/>
  <c r="G49" i="5"/>
  <c r="AK221" i="8"/>
  <c r="AE221" i="8"/>
  <c r="Z221" i="8"/>
  <c r="U221" i="8"/>
  <c r="M8" i="10"/>
  <c r="N8" i="10"/>
  <c r="K8" i="10"/>
  <c r="J8" i="10"/>
  <c r="H8" i="10"/>
  <c r="G8" i="10"/>
  <c r="K5" i="11"/>
  <c r="J5" i="11"/>
  <c r="H5" i="11"/>
  <c r="G5" i="11"/>
  <c r="N221" i="8"/>
  <c r="J221" i="8"/>
  <c r="I221" i="8"/>
  <c r="AT11" i="9"/>
  <c r="AR11" i="9"/>
  <c r="AB220" i="8"/>
  <c r="AA220" i="8"/>
  <c r="Z220" i="8"/>
  <c r="U220" i="8"/>
  <c r="N220" i="8"/>
  <c r="J220" i="8"/>
  <c r="I220" i="8"/>
  <c r="AU219" i="8"/>
  <c r="AT219" i="8"/>
  <c r="AB219" i="8"/>
  <c r="AL219" i="8"/>
  <c r="AK219" i="8"/>
  <c r="AF219" i="8"/>
  <c r="AE219" i="8"/>
  <c r="AA219" i="8"/>
  <c r="Z219" i="8"/>
  <c r="U219" i="8"/>
  <c r="N219" i="8"/>
  <c r="J219" i="8"/>
  <c r="I219" i="8"/>
  <c r="I55" i="2"/>
  <c r="O55" i="2"/>
  <c r="K55" i="2"/>
  <c r="H55" i="2"/>
  <c r="Y54" i="2"/>
  <c r="X54" i="2"/>
  <c r="W54" i="2"/>
  <c r="O54" i="2"/>
  <c r="K54" i="2"/>
  <c r="K53" i="2"/>
  <c r="I54" i="2"/>
  <c r="H54" i="2"/>
  <c r="AB218" i="8"/>
  <c r="AN216" i="8"/>
  <c r="AM216" i="8"/>
  <c r="N7" i="10"/>
  <c r="N6" i="10"/>
  <c r="M7" i="10"/>
  <c r="K7" i="10"/>
  <c r="J7" i="10"/>
  <c r="H7" i="10"/>
  <c r="G7" i="10"/>
  <c r="M6" i="10"/>
  <c r="K6" i="10"/>
  <c r="J6" i="10"/>
  <c r="H6" i="10"/>
  <c r="G6" i="10"/>
  <c r="AY218" i="8"/>
  <c r="AX218" i="8"/>
  <c r="AW218" i="8"/>
  <c r="AV218" i="8"/>
  <c r="AU218" i="8"/>
  <c r="AT218" i="8"/>
  <c r="AF218" i="8"/>
  <c r="AE218" i="8"/>
  <c r="AA218" i="8"/>
  <c r="Z218" i="8"/>
  <c r="U218" i="8"/>
  <c r="N218" i="8"/>
  <c r="J218" i="8"/>
  <c r="I218" i="8"/>
  <c r="AE217" i="8"/>
  <c r="K45" i="4"/>
  <c r="H45" i="4"/>
  <c r="G45" i="4"/>
  <c r="AY217" i="8"/>
  <c r="AX217" i="8"/>
  <c r="AW217" i="8"/>
  <c r="AV217" i="8"/>
  <c r="AU217" i="8"/>
  <c r="AT217" i="8"/>
  <c r="AG217" i="8"/>
  <c r="W217" i="8"/>
  <c r="AA217" i="8"/>
  <c r="Z217" i="8"/>
  <c r="U217" i="8"/>
  <c r="N217" i="8"/>
  <c r="N216" i="8"/>
  <c r="AI217" i="8"/>
  <c r="J216" i="8"/>
  <c r="I216" i="8"/>
  <c r="J217" i="8"/>
  <c r="I217" i="8"/>
  <c r="AS11" i="9"/>
  <c r="AQ11" i="9"/>
  <c r="AP11" i="9"/>
  <c r="AZ216" i="8"/>
  <c r="AW216" i="8"/>
  <c r="AV216" i="8"/>
  <c r="AU216" i="8"/>
  <c r="AT216" i="8"/>
  <c r="AL216" i="8"/>
  <c r="AK216" i="8"/>
  <c r="AF216" i="8"/>
  <c r="AE216" i="8"/>
  <c r="AA216" i="8"/>
  <c r="Z216" i="8"/>
  <c r="U216" i="8"/>
  <c r="M5" i="10"/>
  <c r="N5" i="10"/>
  <c r="K5" i="10"/>
  <c r="J5" i="10"/>
  <c r="H5" i="10"/>
  <c r="G5" i="10"/>
  <c r="N4" i="10"/>
  <c r="M4" i="10"/>
  <c r="K4" i="10"/>
  <c r="J4" i="10"/>
  <c r="H4" i="10"/>
  <c r="G4" i="10"/>
  <c r="K48" i="5"/>
  <c r="J48" i="5"/>
  <c r="H48" i="5"/>
  <c r="G48" i="5"/>
  <c r="K44" i="4"/>
  <c r="H44" i="4"/>
  <c r="G44" i="4"/>
  <c r="K43" i="4"/>
  <c r="H43" i="4"/>
  <c r="G43" i="4"/>
  <c r="K4" i="11"/>
  <c r="J4" i="11"/>
  <c r="H4" i="11"/>
  <c r="G4" i="11"/>
  <c r="J3" i="11"/>
  <c r="K3" i="11"/>
  <c r="H3" i="11"/>
  <c r="G3" i="11"/>
  <c r="E55" i="6"/>
  <c r="AY213" i="8"/>
  <c r="E54" i="6"/>
  <c r="AL3" i="9"/>
  <c r="AQ19" i="9"/>
  <c r="J47" i="5"/>
  <c r="AH213" i="8"/>
  <c r="S212" i="8"/>
  <c r="R212" i="8"/>
  <c r="Q212" i="8"/>
  <c r="P212" i="8"/>
  <c r="O212" i="8"/>
  <c r="K47" i="5"/>
  <c r="I47" i="5"/>
  <c r="H47" i="5"/>
  <c r="G47" i="5"/>
  <c r="AX213" i="8"/>
  <c r="AW213" i="8"/>
  <c r="AV213" i="8"/>
  <c r="AU213" i="8"/>
  <c r="AT213" i="8"/>
  <c r="AO213" i="8"/>
  <c r="AG213" i="8"/>
  <c r="AE213" i="8"/>
  <c r="V213" i="8"/>
  <c r="AA212" i="8"/>
  <c r="AA213" i="8"/>
  <c r="U213" i="8"/>
  <c r="S213" i="8"/>
  <c r="R213" i="8"/>
  <c r="Q213" i="8"/>
  <c r="P213" i="8"/>
  <c r="O213" i="8"/>
  <c r="E53" i="6"/>
  <c r="L213" i="8"/>
  <c r="K213" i="8"/>
  <c r="J213" i="8"/>
  <c r="AP19" i="9"/>
  <c r="BK18" i="9"/>
  <c r="BJ18" i="9"/>
  <c r="BI18" i="9"/>
  <c r="AJ212" i="8"/>
  <c r="AI212" i="8"/>
  <c r="AH212" i="8"/>
  <c r="AX212" i="8"/>
  <c r="AW212" i="8"/>
  <c r="AV212" i="8"/>
  <c r="AU212" i="8"/>
  <c r="AT212" i="8"/>
  <c r="AP212" i="8"/>
  <c r="AO212" i="8"/>
  <c r="AG212" i="8"/>
  <c r="AE212" i="8"/>
  <c r="AB212" i="8"/>
  <c r="K42" i="4"/>
  <c r="I42" i="4"/>
  <c r="H42" i="4"/>
  <c r="G42" i="4"/>
  <c r="S53" i="2"/>
  <c r="R53" i="2"/>
  <c r="O53" i="2"/>
  <c r="L53" i="2"/>
  <c r="J53" i="2"/>
  <c r="I53" i="2"/>
  <c r="H53" i="2"/>
  <c r="O52" i="2"/>
  <c r="O51" i="2"/>
  <c r="K52" i="2"/>
  <c r="K51" i="2"/>
  <c r="J52" i="2"/>
  <c r="I52" i="2"/>
  <c r="H52" i="2"/>
  <c r="J51" i="2"/>
  <c r="I51" i="2"/>
  <c r="H51" i="2"/>
  <c r="K46" i="5"/>
  <c r="J46" i="5"/>
  <c r="E52" i="6"/>
  <c r="I46" i="5"/>
  <c r="H46" i="5"/>
  <c r="G46" i="5"/>
  <c r="K45" i="5"/>
  <c r="J45" i="5"/>
  <c r="I45" i="5"/>
  <c r="H45" i="5"/>
  <c r="G45" i="5"/>
  <c r="E51" i="6"/>
  <c r="J44" i="5"/>
  <c r="E50" i="6"/>
  <c r="K44" i="5"/>
  <c r="I44" i="5"/>
  <c r="H44" i="5"/>
  <c r="G44" i="5"/>
  <c r="N249" i="3"/>
  <c r="M249" i="3"/>
  <c r="L249" i="3"/>
  <c r="K249" i="3"/>
  <c r="J249" i="3"/>
  <c r="N248" i="3"/>
  <c r="M248" i="3"/>
  <c r="L248" i="3"/>
  <c r="K248" i="3"/>
  <c r="J248" i="3"/>
  <c r="E49" i="6"/>
  <c r="S50" i="2"/>
  <c r="T50" i="2"/>
  <c r="R50" i="2"/>
  <c r="O50" i="2"/>
  <c r="L50" i="2"/>
  <c r="K50" i="2"/>
  <c r="J50" i="2"/>
  <c r="I50" i="2"/>
  <c r="H50" i="2"/>
  <c r="B48" i="6"/>
  <c r="E48" i="6"/>
  <c r="T49" i="2"/>
  <c r="S49" i="2"/>
  <c r="R49" i="2"/>
  <c r="O49" i="2"/>
  <c r="K49" i="2"/>
  <c r="L49" i="2"/>
  <c r="J49" i="2"/>
  <c r="I49" i="2"/>
  <c r="H49" i="2"/>
  <c r="O247" i="3"/>
  <c r="N247" i="3"/>
  <c r="M247" i="3"/>
  <c r="L247" i="3"/>
  <c r="K247" i="3"/>
  <c r="J247" i="3"/>
  <c r="O246" i="3"/>
  <c r="N246" i="3"/>
  <c r="M246" i="3"/>
  <c r="L246" i="3"/>
  <c r="K246" i="3"/>
  <c r="J246" i="3"/>
  <c r="O245" i="3"/>
  <c r="N245" i="3"/>
  <c r="M245" i="3"/>
  <c r="L245" i="3"/>
  <c r="K245" i="3"/>
  <c r="J245" i="3"/>
  <c r="E47" i="6"/>
  <c r="U212" i="8"/>
  <c r="L212" i="8"/>
  <c r="K212" i="8"/>
  <c r="J212" i="8"/>
  <c r="E69" i="1"/>
  <c r="U19" i="9"/>
  <c r="E46" i="6"/>
  <c r="E45" i="6"/>
  <c r="N19" i="9"/>
  <c r="M19" i="9"/>
  <c r="E44" i="6"/>
  <c r="E43" i="6"/>
  <c r="J19" i="9"/>
  <c r="K19" i="9"/>
  <c r="I19" i="9"/>
  <c r="F69" i="1"/>
  <c r="E68" i="1"/>
  <c r="F68" i="1"/>
  <c r="N188" i="8"/>
  <c r="O189" i="8"/>
  <c r="O190" i="8"/>
  <c r="O191" i="8"/>
  <c r="O192" i="8"/>
  <c r="O193" i="8"/>
  <c r="O199" i="8"/>
  <c r="O206" i="8"/>
  <c r="O207" i="8"/>
  <c r="O205" i="8"/>
  <c r="O200" i="8"/>
  <c r="O194" i="8"/>
  <c r="O208" i="8"/>
  <c r="O209" i="8"/>
  <c r="O210" i="8"/>
  <c r="O211" i="8"/>
  <c r="M18" i="9"/>
  <c r="AU211" i="8"/>
  <c r="AT211" i="8"/>
  <c r="AE211" i="8"/>
  <c r="AA211" i="8"/>
  <c r="V211" i="8"/>
  <c r="U48" i="2"/>
  <c r="T48" i="2"/>
  <c r="S48" i="2"/>
  <c r="R48" i="2"/>
  <c r="O48" i="2"/>
  <c r="L48" i="2"/>
  <c r="K48" i="2"/>
  <c r="I48" i="2"/>
  <c r="H48" i="2"/>
  <c r="Z211" i="8"/>
  <c r="U211" i="8"/>
  <c r="N211" i="8"/>
  <c r="J211" i="8"/>
  <c r="I211" i="8"/>
  <c r="AA210" i="8"/>
  <c r="AA209" i="8"/>
  <c r="AE210" i="8"/>
  <c r="V210" i="8"/>
  <c r="Z210" i="8"/>
  <c r="U210" i="8"/>
  <c r="N210" i="8"/>
  <c r="J210" i="8"/>
  <c r="I210" i="8"/>
  <c r="AT210" i="8"/>
  <c r="AT209" i="8"/>
  <c r="AU210" i="8"/>
  <c r="AU209" i="8"/>
  <c r="U47" i="2"/>
  <c r="T47" i="2"/>
  <c r="S47" i="2"/>
  <c r="R47" i="2"/>
  <c r="O47" i="2"/>
  <c r="L47" i="2"/>
  <c r="K47" i="2"/>
  <c r="I47" i="2"/>
  <c r="H47" i="2"/>
  <c r="L46" i="2"/>
  <c r="V33" i="2"/>
  <c r="U33" i="2"/>
  <c r="T33" i="2"/>
  <c r="S33" i="2"/>
  <c r="R33" i="2"/>
  <c r="U46" i="2"/>
  <c r="T46" i="2"/>
  <c r="S46" i="2"/>
  <c r="R46" i="2"/>
  <c r="V31" i="2"/>
  <c r="U31" i="2"/>
  <c r="T31" i="2"/>
  <c r="S31" i="2"/>
  <c r="R31" i="2"/>
  <c r="O46" i="2"/>
  <c r="K46" i="2"/>
  <c r="I46" i="2"/>
  <c r="H46" i="2"/>
  <c r="V35" i="2"/>
  <c r="U35" i="2"/>
  <c r="T35" i="2"/>
  <c r="S35" i="2"/>
  <c r="R35" i="2"/>
  <c r="J209" i="8"/>
  <c r="I209" i="8"/>
  <c r="N209" i="8"/>
  <c r="Z209" i="8"/>
  <c r="V209" i="8"/>
  <c r="U209" i="8"/>
  <c r="AE209" i="8"/>
  <c r="AK3" i="9"/>
  <c r="BH18" i="9"/>
  <c r="BE18" i="9"/>
  <c r="AR18" i="9"/>
  <c r="AQ18" i="9"/>
  <c r="AP18" i="9"/>
  <c r="AU208" i="8"/>
  <c r="AT208" i="8"/>
  <c r="AW208" i="8"/>
  <c r="AX208" i="8"/>
  <c r="AE208" i="8"/>
  <c r="V208" i="8"/>
  <c r="W208" i="8"/>
  <c r="U208" i="8"/>
  <c r="N208" i="8"/>
  <c r="J208" i="8"/>
  <c r="I208" i="8"/>
  <c r="K31" i="3"/>
  <c r="J31" i="3"/>
  <c r="AU194" i="8"/>
  <c r="AT194" i="8"/>
  <c r="AO194" i="8"/>
  <c r="Z194" i="8"/>
  <c r="J194" i="8"/>
  <c r="I194" i="8"/>
  <c r="N194" i="8"/>
  <c r="U194" i="8"/>
  <c r="AG194" i="8"/>
  <c r="AT200" i="8"/>
  <c r="AO200" i="8"/>
  <c r="AG200" i="8"/>
  <c r="V200" i="8"/>
  <c r="Z200" i="8"/>
  <c r="U200" i="8"/>
  <c r="N200" i="8"/>
  <c r="J200" i="8"/>
  <c r="I200" i="8"/>
  <c r="AT205" i="8"/>
  <c r="AO205" i="8"/>
  <c r="AG205" i="8"/>
  <c r="U205" i="8"/>
  <c r="N205" i="8"/>
  <c r="J205" i="8"/>
  <c r="I205" i="8"/>
  <c r="AT207" i="8"/>
  <c r="AO207" i="8"/>
  <c r="AG207" i="8"/>
  <c r="U207" i="8"/>
  <c r="N207" i="8"/>
  <c r="J207" i="8"/>
  <c r="I207" i="8"/>
  <c r="AA206" i="8"/>
  <c r="AT206" i="8"/>
  <c r="AO206" i="8"/>
  <c r="AG206" i="8"/>
  <c r="AE206" i="8"/>
  <c r="V206" i="8"/>
  <c r="Z206" i="8"/>
  <c r="U206" i="8"/>
  <c r="N206" i="8"/>
  <c r="J206" i="8"/>
  <c r="I206" i="8"/>
  <c r="AT199" i="8"/>
  <c r="AO199" i="8"/>
  <c r="AG199" i="8"/>
  <c r="AF199" i="8"/>
  <c r="V199" i="8"/>
  <c r="Z199" i="8"/>
  <c r="U199" i="8"/>
  <c r="N199" i="8"/>
  <c r="J199" i="8"/>
  <c r="I199" i="8"/>
  <c r="Z193" i="8"/>
  <c r="V192" i="8"/>
  <c r="AT193" i="8"/>
  <c r="AO193" i="8"/>
  <c r="AE193" i="8"/>
  <c r="AG193" i="8"/>
  <c r="AA193" i="8"/>
  <c r="AB193" i="8"/>
  <c r="U193" i="8"/>
  <c r="N193" i="8"/>
  <c r="J193" i="8"/>
  <c r="I193" i="8"/>
  <c r="AT192" i="8"/>
  <c r="AA192" i="8"/>
  <c r="AF193" i="8"/>
  <c r="K41" i="4"/>
  <c r="H41" i="4"/>
  <c r="G41" i="4"/>
  <c r="AG192" i="8"/>
  <c r="AO192" i="8"/>
  <c r="N192" i="8"/>
  <c r="U192" i="8"/>
  <c r="Z192" i="8"/>
  <c r="J192" i="8"/>
  <c r="I192" i="8"/>
  <c r="AV191" i="8"/>
  <c r="AU191" i="8"/>
  <c r="BB191" i="8"/>
  <c r="BA191" i="8"/>
  <c r="AZ191" i="8"/>
  <c r="AY191" i="8"/>
  <c r="AX191" i="8"/>
  <c r="AW191" i="8"/>
  <c r="AT191" i="8"/>
  <c r="AG191" i="8"/>
  <c r="AE191" i="8"/>
  <c r="U191" i="8"/>
  <c r="N191" i="8"/>
  <c r="J191" i="8"/>
  <c r="I191" i="8"/>
  <c r="AX190" i="8"/>
  <c r="AW190" i="8"/>
  <c r="AO190" i="8"/>
  <c r="AG190" i="8"/>
  <c r="AG189" i="8"/>
  <c r="AE190" i="8"/>
  <c r="U190" i="8"/>
  <c r="N190" i="8"/>
  <c r="J190" i="8"/>
  <c r="I190" i="8"/>
  <c r="AV190" i="8"/>
  <c r="AU190" i="8"/>
  <c r="AT190" i="8"/>
  <c r="BD190" i="8"/>
  <c r="BC190" i="8"/>
  <c r="BB190" i="8"/>
  <c r="BA190" i="8"/>
  <c r="AZ190" i="8"/>
  <c r="AY190" i="8"/>
  <c r="AV189" i="8"/>
  <c r="AU189" i="8"/>
  <c r="AT189" i="8"/>
  <c r="M3" i="9"/>
  <c r="E42" i="6"/>
  <c r="Q43" i="5"/>
  <c r="P43" i="5"/>
  <c r="O43" i="5"/>
  <c r="K43" i="5"/>
  <c r="J43" i="5"/>
  <c r="M244" i="3"/>
  <c r="K244" i="3"/>
  <c r="J244" i="3"/>
  <c r="M243" i="3"/>
  <c r="K243" i="3"/>
  <c r="J243" i="3"/>
  <c r="M242" i="3"/>
  <c r="K242" i="3"/>
  <c r="J242" i="3"/>
  <c r="AO189" i="8"/>
  <c r="AE189" i="8"/>
  <c r="K40" i="4"/>
  <c r="H40" i="4"/>
  <c r="G40" i="4"/>
  <c r="U189" i="8"/>
  <c r="N189" i="8"/>
  <c r="J189" i="8"/>
  <c r="I189" i="8"/>
  <c r="AG188" i="8"/>
  <c r="AV188" i="8"/>
  <c r="AU188" i="8"/>
  <c r="M241" i="3"/>
  <c r="K241" i="3"/>
  <c r="J241" i="3"/>
  <c r="S45" i="2"/>
  <c r="X45" i="2"/>
  <c r="U45" i="2"/>
  <c r="T45" i="2"/>
  <c r="R45" i="2"/>
  <c r="O45" i="2"/>
  <c r="K45" i="2"/>
  <c r="AT188" i="8"/>
  <c r="K240" i="3"/>
  <c r="J240" i="3"/>
  <c r="W188" i="8"/>
  <c r="U188" i="8"/>
  <c r="K39" i="4"/>
  <c r="H39" i="4"/>
  <c r="G39" i="4"/>
  <c r="J188" i="8"/>
  <c r="I188" i="8"/>
  <c r="E41" i="6"/>
  <c r="U18" i="9"/>
  <c r="I18" i="9"/>
  <c r="H18" i="9"/>
  <c r="E67" i="1"/>
  <c r="E66" i="1"/>
  <c r="F67" i="1"/>
  <c r="AJ3" i="9"/>
  <c r="BB17" i="9"/>
  <c r="BA17" i="9"/>
  <c r="AZ17" i="9"/>
  <c r="AY17" i="9"/>
  <c r="AX17" i="9"/>
  <c r="AT17" i="9"/>
  <c r="AQ17" i="9"/>
  <c r="AP17" i="9"/>
  <c r="L16" i="3"/>
  <c r="F66" i="1"/>
  <c r="N16" i="3"/>
  <c r="E40" i="6"/>
  <c r="AT187" i="8"/>
  <c r="AG187" i="8"/>
  <c r="K42" i="5"/>
  <c r="J42" i="5"/>
  <c r="I42" i="5"/>
  <c r="H42" i="5"/>
  <c r="G42" i="5"/>
  <c r="AE187" i="8"/>
  <c r="K38" i="4"/>
  <c r="I38" i="4"/>
  <c r="H38" i="4"/>
  <c r="G38" i="4"/>
  <c r="Z187" i="8"/>
  <c r="U187" i="8"/>
  <c r="O187" i="8"/>
  <c r="K187" i="8"/>
  <c r="J187" i="8"/>
  <c r="I187" i="8"/>
  <c r="AT186" i="8"/>
  <c r="AO186" i="8"/>
  <c r="AE186" i="8"/>
  <c r="Z186" i="8"/>
  <c r="U186" i="8"/>
  <c r="O186" i="8"/>
  <c r="K186" i="8"/>
  <c r="J186" i="8"/>
  <c r="I186" i="8"/>
  <c r="AT185" i="8"/>
  <c r="M239" i="3"/>
  <c r="L239" i="3"/>
  <c r="K239" i="3"/>
  <c r="J239" i="3"/>
  <c r="AE185" i="8"/>
  <c r="Z185" i="8"/>
  <c r="U185" i="8"/>
  <c r="O185" i="8"/>
  <c r="K185" i="8"/>
  <c r="J185" i="8"/>
  <c r="I185" i="8"/>
  <c r="AT183" i="8"/>
  <c r="AO183" i="8"/>
  <c r="AE183" i="8"/>
  <c r="Z183" i="8"/>
  <c r="U183" i="8"/>
  <c r="P183" i="8"/>
  <c r="K183" i="8"/>
  <c r="J183" i="8"/>
  <c r="I183" i="8"/>
  <c r="AT182" i="8"/>
  <c r="M238" i="3"/>
  <c r="L238" i="3"/>
  <c r="K238" i="3"/>
  <c r="J238" i="3"/>
  <c r="AE182" i="8"/>
  <c r="K37" i="4"/>
  <c r="I37" i="4"/>
  <c r="H37" i="4"/>
  <c r="G37" i="4"/>
  <c r="Z182" i="8"/>
  <c r="U182" i="8"/>
  <c r="O182" i="8"/>
  <c r="K182" i="8"/>
  <c r="J182" i="8"/>
  <c r="I182" i="8"/>
  <c r="AK181" i="8"/>
  <c r="M3" i="10"/>
  <c r="K3" i="10"/>
  <c r="J3" i="10"/>
  <c r="I3" i="10"/>
  <c r="H3" i="10"/>
  <c r="G3" i="10"/>
  <c r="AV84" i="8"/>
  <c r="AV85" i="8"/>
  <c r="AV128" i="8"/>
  <c r="AX132" i="8"/>
  <c r="AX133" i="8"/>
  <c r="X44" i="2"/>
  <c r="W44" i="2"/>
  <c r="T44" i="2"/>
  <c r="S44" i="2"/>
  <c r="R44" i="2"/>
  <c r="X42" i="2"/>
  <c r="W42" i="2"/>
  <c r="T42" i="2"/>
  <c r="S42" i="2"/>
  <c r="R42" i="2"/>
  <c r="O44" i="2"/>
  <c r="K44" i="2"/>
  <c r="AU167" i="8"/>
  <c r="AU166" i="8"/>
  <c r="AV163" i="8"/>
  <c r="AU162" i="8"/>
  <c r="AY127" i="8"/>
  <c r="AV126" i="8"/>
  <c r="AV125" i="8"/>
  <c r="AW124" i="8"/>
  <c r="AV123" i="8"/>
  <c r="AW89" i="8"/>
  <c r="AU87" i="8"/>
  <c r="AU86" i="8"/>
  <c r="AU3" i="8"/>
  <c r="O42" i="2"/>
  <c r="K42" i="2"/>
  <c r="AT17" i="8"/>
  <c r="AT18" i="8"/>
  <c r="AT19" i="8"/>
  <c r="AT20" i="8"/>
  <c r="AT21" i="8"/>
  <c r="AT22" i="8"/>
  <c r="AT23" i="8"/>
  <c r="AT24" i="8"/>
  <c r="AT25" i="8"/>
  <c r="AU75" i="8"/>
  <c r="AU73" i="8"/>
  <c r="AV37" i="8"/>
  <c r="AW41" i="8"/>
  <c r="AW42" i="8"/>
  <c r="AV129" i="8"/>
  <c r="AU130" i="8"/>
  <c r="AU131" i="8"/>
  <c r="AV134" i="8"/>
  <c r="AX135" i="8"/>
  <c r="AW136" i="8"/>
  <c r="AW137" i="8"/>
  <c r="AW138" i="8"/>
  <c r="AU139" i="8"/>
  <c r="AV140" i="8"/>
  <c r="AU141" i="8"/>
  <c r="AT150" i="8"/>
  <c r="AT152" i="8"/>
  <c r="AU154" i="8"/>
  <c r="AU157" i="8"/>
  <c r="AT165" i="8"/>
  <c r="AT169" i="8"/>
  <c r="O39" i="2"/>
  <c r="J39" i="2"/>
  <c r="I39" i="2"/>
  <c r="H39" i="2"/>
  <c r="O38" i="2"/>
  <c r="K38" i="2"/>
  <c r="J38" i="2"/>
  <c r="I38" i="2"/>
  <c r="H38" i="2"/>
  <c r="O37" i="2"/>
  <c r="K37" i="2"/>
  <c r="J37" i="2"/>
  <c r="I37" i="2"/>
  <c r="H37" i="2"/>
  <c r="O36" i="2"/>
  <c r="K36" i="2"/>
  <c r="J36" i="2"/>
  <c r="I36" i="2"/>
  <c r="H36" i="2"/>
  <c r="V36" i="2"/>
  <c r="V37" i="2"/>
  <c r="V38" i="2"/>
  <c r="V39" i="2"/>
  <c r="V34" i="2"/>
  <c r="U36" i="2"/>
  <c r="U37" i="2"/>
  <c r="U38" i="2"/>
  <c r="U39" i="2"/>
  <c r="U34" i="2"/>
  <c r="T39" i="2"/>
  <c r="T34" i="2"/>
  <c r="T36" i="2"/>
  <c r="T37" i="2"/>
  <c r="T38" i="2"/>
  <c r="S36" i="2"/>
  <c r="S37" i="2"/>
  <c r="S38" i="2"/>
  <c r="S39" i="2"/>
  <c r="S34" i="2"/>
  <c r="R39" i="2"/>
  <c r="R38" i="2"/>
  <c r="R37" i="2"/>
  <c r="R36" i="2"/>
  <c r="R34" i="2"/>
  <c r="O35" i="2"/>
  <c r="J35" i="2"/>
  <c r="I35" i="2"/>
  <c r="H35" i="2"/>
  <c r="O34" i="2"/>
  <c r="K34" i="2"/>
  <c r="J34" i="2"/>
  <c r="I34" i="2"/>
  <c r="H34" i="2"/>
  <c r="O33" i="2"/>
  <c r="K33" i="2"/>
  <c r="J33" i="2"/>
  <c r="I33" i="2"/>
  <c r="H33" i="2"/>
  <c r="O32" i="2"/>
  <c r="K32" i="2"/>
  <c r="J32" i="2"/>
  <c r="I32" i="2"/>
  <c r="H32" i="2"/>
  <c r="O31" i="2"/>
  <c r="K31" i="2"/>
  <c r="J31" i="2"/>
  <c r="I31" i="2"/>
  <c r="H31" i="2"/>
  <c r="O30" i="2"/>
  <c r="K30" i="2"/>
  <c r="J30" i="2"/>
  <c r="I30" i="2"/>
  <c r="H30" i="2"/>
  <c r="M84" i="3"/>
  <c r="J84" i="3"/>
  <c r="K84" i="3"/>
  <c r="N88" i="3"/>
  <c r="M87" i="3"/>
  <c r="J86" i="3"/>
  <c r="K85" i="3"/>
  <c r="L84" i="3"/>
  <c r="AT181" i="8"/>
  <c r="M236" i="3"/>
  <c r="L236" i="3"/>
  <c r="K236" i="3"/>
  <c r="J236" i="3"/>
  <c r="K41" i="5"/>
  <c r="J41" i="5"/>
  <c r="H41" i="5"/>
  <c r="G41" i="5"/>
  <c r="K40" i="5"/>
  <c r="I40" i="5"/>
  <c r="H40" i="5"/>
  <c r="G40" i="5"/>
  <c r="AE181" i="8"/>
  <c r="I36" i="4"/>
  <c r="H36" i="4"/>
  <c r="G36" i="4"/>
  <c r="K36" i="4"/>
  <c r="Z181" i="8"/>
  <c r="AO181" i="8"/>
  <c r="U181" i="8"/>
  <c r="R181" i="8"/>
  <c r="K181" i="8"/>
  <c r="J181" i="8"/>
  <c r="I181" i="8"/>
  <c r="AU177" i="8"/>
  <c r="M235" i="3"/>
  <c r="L235" i="3"/>
  <c r="K235" i="3"/>
  <c r="J235" i="3"/>
  <c r="AO177" i="8"/>
  <c r="O29" i="2"/>
  <c r="K29" i="2"/>
  <c r="J29" i="2"/>
  <c r="I29" i="2"/>
  <c r="H29" i="2"/>
  <c r="J39" i="5"/>
  <c r="K39" i="5"/>
  <c r="I39" i="5"/>
  <c r="H39" i="5"/>
  <c r="G39" i="5"/>
  <c r="AE177" i="8"/>
  <c r="Z177" i="8"/>
  <c r="U177" i="8"/>
  <c r="N177" i="8"/>
  <c r="K177" i="8"/>
  <c r="J177" i="8"/>
  <c r="I177" i="8"/>
  <c r="E39" i="6"/>
  <c r="U17" i="9"/>
  <c r="J17" i="9"/>
  <c r="I17" i="9"/>
  <c r="H17" i="9"/>
  <c r="E64" i="1"/>
  <c r="E63" i="1"/>
  <c r="E61" i="1"/>
  <c r="E62" i="1"/>
  <c r="E60" i="1"/>
  <c r="F65" i="1"/>
  <c r="F64" i="1"/>
  <c r="F63" i="1"/>
  <c r="F62" i="1"/>
  <c r="F61" i="1"/>
  <c r="F60" i="1"/>
  <c r="AI3" i="9"/>
  <c r="BA16" i="9"/>
  <c r="AZ16" i="9"/>
  <c r="AY16" i="9"/>
  <c r="AX16" i="9"/>
  <c r="AW16" i="9"/>
  <c r="AV16" i="9"/>
  <c r="AO169" i="8"/>
  <c r="AG169" i="8"/>
  <c r="V169" i="8"/>
  <c r="U169" i="8"/>
  <c r="O169" i="8"/>
  <c r="N169" i="8"/>
  <c r="M169" i="8"/>
  <c r="L169" i="8"/>
  <c r="K169" i="8"/>
  <c r="AO167" i="8"/>
  <c r="AT167" i="8"/>
  <c r="AG167" i="8"/>
  <c r="V167" i="8"/>
  <c r="U167" i="8"/>
  <c r="O167" i="8"/>
  <c r="N167" i="8"/>
  <c r="M167" i="8"/>
  <c r="L167" i="8"/>
  <c r="K167" i="8"/>
  <c r="AT166" i="8"/>
  <c r="AO166" i="8"/>
  <c r="AG166" i="8"/>
  <c r="AE166" i="8"/>
  <c r="V166" i="8"/>
  <c r="U166" i="8"/>
  <c r="O166" i="8"/>
  <c r="O165" i="8"/>
  <c r="O163" i="8"/>
  <c r="O162" i="8"/>
  <c r="N166" i="8"/>
  <c r="M166" i="8"/>
  <c r="L166" i="8"/>
  <c r="K166" i="8"/>
  <c r="U165" i="8"/>
  <c r="N165" i="8"/>
  <c r="M165" i="8"/>
  <c r="L165" i="8"/>
  <c r="K165" i="8"/>
  <c r="K35" i="4"/>
  <c r="I35" i="4"/>
  <c r="H35" i="4"/>
  <c r="G35" i="4"/>
  <c r="AO165" i="8"/>
  <c r="AG165" i="8"/>
  <c r="V165" i="8"/>
  <c r="AH165" i="8"/>
  <c r="AH163" i="8"/>
  <c r="AH162" i="8"/>
  <c r="K38" i="5"/>
  <c r="J38" i="5"/>
  <c r="I38" i="5"/>
  <c r="H38" i="5"/>
  <c r="G38" i="5"/>
  <c r="K37" i="5"/>
  <c r="J37" i="5"/>
  <c r="I37" i="5"/>
  <c r="H37" i="5"/>
  <c r="G37" i="5"/>
  <c r="K36" i="5"/>
  <c r="J36" i="5"/>
  <c r="I36" i="5"/>
  <c r="H36" i="5"/>
  <c r="G36" i="5"/>
  <c r="K34" i="4"/>
  <c r="I34" i="4"/>
  <c r="H34" i="4"/>
  <c r="G34" i="4"/>
  <c r="W163" i="8"/>
  <c r="V163" i="8"/>
  <c r="U163" i="8"/>
  <c r="AT163" i="8"/>
  <c r="AT3" i="8"/>
  <c r="AO163" i="8"/>
  <c r="AG163" i="8"/>
  <c r="N163" i="8"/>
  <c r="M163" i="8"/>
  <c r="L163" i="8"/>
  <c r="K163" i="8"/>
  <c r="AO162" i="8"/>
  <c r="AT162" i="8"/>
  <c r="AG162" i="8"/>
  <c r="AE162" i="8"/>
  <c r="V162" i="8"/>
  <c r="U162" i="8"/>
  <c r="N162" i="8"/>
  <c r="M162" i="8"/>
  <c r="L162" i="8"/>
  <c r="K162" i="8"/>
  <c r="O28" i="2"/>
  <c r="K28" i="2"/>
  <c r="J28" i="2"/>
  <c r="I28" i="2"/>
  <c r="H28" i="2"/>
  <c r="O27" i="2"/>
  <c r="K27" i="2"/>
  <c r="J27" i="2"/>
  <c r="I27" i="2"/>
  <c r="H27" i="2"/>
  <c r="AU16" i="9"/>
  <c r="AT16" i="9"/>
  <c r="AS16" i="9"/>
  <c r="AR16" i="9"/>
  <c r="AP16" i="9"/>
  <c r="AQ16" i="9"/>
  <c r="M16" i="9"/>
  <c r="E38" i="6"/>
  <c r="E37" i="6"/>
  <c r="U16" i="9"/>
  <c r="L16" i="9"/>
  <c r="K16" i="9"/>
  <c r="J16" i="9"/>
  <c r="E58" i="1"/>
  <c r="E59" i="1"/>
  <c r="E57" i="1"/>
  <c r="F59" i="1"/>
  <c r="F58" i="1"/>
  <c r="F57" i="1"/>
  <c r="AT157" i="8"/>
  <c r="AQ157" i="8"/>
  <c r="AP157" i="8"/>
  <c r="AO157" i="8"/>
  <c r="AG157" i="8"/>
  <c r="AF157" i="8"/>
  <c r="AE157" i="8"/>
  <c r="Z157" i="8"/>
  <c r="U157" i="8"/>
  <c r="Q157" i="8"/>
  <c r="P157" i="8"/>
  <c r="O157" i="8"/>
  <c r="N157" i="8"/>
  <c r="J157" i="8"/>
  <c r="I157" i="8"/>
  <c r="Z155" i="8"/>
  <c r="Z154" i="8"/>
  <c r="AQ155" i="8"/>
  <c r="AP155" i="8"/>
  <c r="AO155" i="8"/>
  <c r="AG155" i="8"/>
  <c r="U155" i="8"/>
  <c r="P155" i="8"/>
  <c r="O155" i="8"/>
  <c r="N155" i="8"/>
  <c r="J155" i="8"/>
  <c r="I155" i="8"/>
  <c r="AF154" i="8"/>
  <c r="AE154" i="8"/>
  <c r="AT154" i="8"/>
  <c r="AO154" i="8"/>
  <c r="AQ154" i="8"/>
  <c r="AP154" i="8"/>
  <c r="AG154" i="8"/>
  <c r="J154" i="8"/>
  <c r="I154" i="8"/>
  <c r="U154" i="8"/>
  <c r="Q154" i="8"/>
  <c r="P154" i="8"/>
  <c r="O154" i="8"/>
  <c r="N154" i="8"/>
  <c r="M234" i="3"/>
  <c r="K234" i="3"/>
  <c r="J234" i="3"/>
  <c r="K33" i="4"/>
  <c r="H33" i="4"/>
  <c r="G33" i="4"/>
  <c r="K32" i="4"/>
  <c r="H32" i="4"/>
  <c r="G32" i="4"/>
  <c r="AV42" i="8"/>
  <c r="AU42" i="8"/>
  <c r="AV41" i="8"/>
  <c r="AV40" i="8"/>
  <c r="AV39" i="8"/>
  <c r="AU37" i="8"/>
  <c r="M107" i="3"/>
  <c r="L107" i="3"/>
  <c r="K107" i="3"/>
  <c r="J107" i="3"/>
  <c r="AU41" i="8"/>
  <c r="AW39" i="8"/>
  <c r="M104" i="3"/>
  <c r="L104" i="3"/>
  <c r="K104" i="3"/>
  <c r="J104" i="3"/>
  <c r="AW40" i="8"/>
  <c r="M108" i="3"/>
  <c r="L108" i="3"/>
  <c r="K108" i="3"/>
  <c r="J108" i="3"/>
  <c r="AZ40" i="8"/>
  <c r="AY40" i="8"/>
  <c r="AU40" i="8"/>
  <c r="AZ39" i="8"/>
  <c r="AY39" i="8"/>
  <c r="BA39" i="8"/>
  <c r="AU39" i="8"/>
  <c r="M111" i="3"/>
  <c r="L111" i="3"/>
  <c r="K111" i="3"/>
  <c r="J111" i="3"/>
  <c r="M109" i="3"/>
  <c r="L109" i="3"/>
  <c r="K109" i="3"/>
  <c r="J109" i="3"/>
  <c r="M105" i="3"/>
  <c r="L105" i="3"/>
  <c r="K105" i="3"/>
  <c r="J105" i="3"/>
  <c r="M103" i="3"/>
  <c r="L103" i="3"/>
  <c r="K103" i="3"/>
  <c r="J103" i="3"/>
  <c r="AH3" i="9"/>
  <c r="AY15" i="9"/>
  <c r="AX15" i="9"/>
  <c r="AW15" i="9"/>
  <c r="AU15" i="9"/>
  <c r="AP15" i="9"/>
  <c r="AT15" i="9"/>
  <c r="AS15" i="9"/>
  <c r="AR15" i="9"/>
  <c r="AQ15" i="9"/>
  <c r="Z149" i="8"/>
  <c r="U15" i="9"/>
  <c r="O15" i="9"/>
  <c r="N15" i="9"/>
  <c r="M15" i="9"/>
  <c r="I15" i="9"/>
  <c r="H15" i="9"/>
  <c r="AY153" i="8"/>
  <c r="U26" i="2"/>
  <c r="T26" i="2"/>
  <c r="S26" i="2"/>
  <c r="R26" i="2"/>
  <c r="O26" i="2"/>
  <c r="K26" i="2"/>
  <c r="I26" i="2"/>
  <c r="H26" i="2"/>
  <c r="U8" i="2"/>
  <c r="T8" i="2"/>
  <c r="S8" i="2"/>
  <c r="R8" i="2"/>
  <c r="O8" i="2"/>
  <c r="I8" i="2"/>
  <c r="H8" i="2"/>
  <c r="S25" i="2"/>
  <c r="R25" i="2"/>
  <c r="O25" i="2"/>
  <c r="K25" i="2"/>
  <c r="H25" i="2"/>
  <c r="T24" i="2"/>
  <c r="S24" i="2"/>
  <c r="R24" i="2"/>
  <c r="T6" i="2"/>
  <c r="S6" i="2"/>
  <c r="R6" i="2"/>
  <c r="O24" i="2"/>
  <c r="K24" i="2"/>
  <c r="I24" i="2"/>
  <c r="H24" i="2"/>
  <c r="O6" i="2"/>
  <c r="K6" i="2"/>
  <c r="I6" i="2"/>
  <c r="H6" i="2"/>
  <c r="M225" i="3"/>
  <c r="J225" i="3"/>
  <c r="M10" i="3"/>
  <c r="J10" i="3"/>
  <c r="K224" i="3"/>
  <c r="J224" i="3"/>
  <c r="K223" i="3"/>
  <c r="J223" i="3"/>
  <c r="K8" i="3"/>
  <c r="J8" i="3"/>
  <c r="M222" i="3"/>
  <c r="J222" i="3"/>
  <c r="M7" i="3"/>
  <c r="J7" i="3"/>
  <c r="M221" i="3"/>
  <c r="K221" i="3"/>
  <c r="J221" i="3"/>
  <c r="M6" i="3"/>
  <c r="K6" i="3"/>
  <c r="J6" i="3"/>
  <c r="S23" i="2"/>
  <c r="R23" i="2"/>
  <c r="O23" i="2"/>
  <c r="O22" i="2"/>
  <c r="K23" i="2"/>
  <c r="J23" i="2"/>
  <c r="I23" i="2"/>
  <c r="H23" i="2"/>
  <c r="K5" i="2"/>
  <c r="J5" i="2"/>
  <c r="I5" i="2"/>
  <c r="H5" i="2"/>
  <c r="J220" i="3"/>
  <c r="K220" i="3"/>
  <c r="L220" i="3"/>
  <c r="M220" i="3"/>
  <c r="J226" i="3"/>
  <c r="K226" i="3"/>
  <c r="M226" i="3"/>
  <c r="J227" i="3"/>
  <c r="K227" i="3"/>
  <c r="M227" i="3"/>
  <c r="J228" i="3"/>
  <c r="K228" i="3"/>
  <c r="M228" i="3"/>
  <c r="J229" i="3"/>
  <c r="M229" i="3"/>
  <c r="J230" i="3"/>
  <c r="M230" i="3"/>
  <c r="J231" i="3"/>
  <c r="K231" i="3"/>
  <c r="J232" i="3"/>
  <c r="K232" i="3"/>
  <c r="J233" i="3"/>
  <c r="M233" i="3"/>
  <c r="AS153" i="8"/>
  <c r="AR153" i="8"/>
  <c r="AQ153" i="8"/>
  <c r="AP153" i="8"/>
  <c r="AG153" i="8"/>
  <c r="Z153" i="8"/>
  <c r="P153" i="8"/>
  <c r="O153" i="8"/>
  <c r="N153" i="8"/>
  <c r="S153" i="8"/>
  <c r="J153" i="8"/>
  <c r="I153" i="8"/>
  <c r="AE149" i="8"/>
  <c r="AE153" i="8"/>
  <c r="AE152" i="8"/>
  <c r="AE150" i="8"/>
  <c r="H31" i="4"/>
  <c r="G31" i="4"/>
  <c r="K31" i="4"/>
  <c r="AS152" i="8"/>
  <c r="AR152" i="8"/>
  <c r="AQ152" i="8"/>
  <c r="AP152" i="8"/>
  <c r="AS151" i="8"/>
  <c r="AR151" i="8"/>
  <c r="AQ151" i="8"/>
  <c r="AP151" i="8"/>
  <c r="AS150" i="8"/>
  <c r="AR150" i="8"/>
  <c r="AQ150" i="8"/>
  <c r="AP150" i="8"/>
  <c r="AG152" i="8"/>
  <c r="AG151" i="8"/>
  <c r="W151" i="8"/>
  <c r="U152" i="8"/>
  <c r="U151" i="8"/>
  <c r="U150" i="8"/>
  <c r="Q152" i="8"/>
  <c r="P152" i="8"/>
  <c r="P151" i="8"/>
  <c r="O151" i="8"/>
  <c r="Q150" i="8"/>
  <c r="P150" i="8"/>
  <c r="O152" i="8"/>
  <c r="N151" i="8"/>
  <c r="O150" i="8"/>
  <c r="N152" i="8"/>
  <c r="R151" i="8"/>
  <c r="N150" i="8"/>
  <c r="J152" i="8"/>
  <c r="I152" i="8"/>
  <c r="J151" i="8"/>
  <c r="I151" i="8"/>
  <c r="J150" i="8"/>
  <c r="I150" i="8"/>
  <c r="AT149" i="8"/>
  <c r="AS149" i="8"/>
  <c r="K22" i="2"/>
  <c r="I22" i="2"/>
  <c r="H22" i="2"/>
  <c r="P149" i="8"/>
  <c r="O149" i="8"/>
  <c r="N148" i="8"/>
  <c r="E36" i="6"/>
  <c r="AQ149" i="8"/>
  <c r="O21" i="2"/>
  <c r="K21" i="2"/>
  <c r="I21" i="2"/>
  <c r="H21" i="2"/>
  <c r="H30" i="4"/>
  <c r="G30" i="4"/>
  <c r="K219" i="3"/>
  <c r="K30" i="4"/>
  <c r="AR149" i="8"/>
  <c r="AP149" i="8"/>
  <c r="AG149" i="8"/>
  <c r="AG148" i="8"/>
  <c r="U149" i="8"/>
  <c r="J149" i="8"/>
  <c r="I149" i="8"/>
  <c r="R149" i="8"/>
  <c r="N149" i="8"/>
  <c r="E35" i="6"/>
  <c r="AP148" i="8"/>
  <c r="O20" i="2"/>
  <c r="K20" i="2"/>
  <c r="I20" i="2"/>
  <c r="H20" i="2"/>
  <c r="K35" i="5"/>
  <c r="J35" i="5"/>
  <c r="H35" i="5"/>
  <c r="G35" i="5"/>
  <c r="AU148" i="8"/>
  <c r="AO148" i="8"/>
  <c r="AH148" i="8"/>
  <c r="R148" i="8"/>
  <c r="J148" i="8"/>
  <c r="I148" i="8"/>
  <c r="U148" i="8"/>
  <c r="Z148" i="8"/>
  <c r="AE148" i="8"/>
  <c r="O19" i="2"/>
  <c r="K19" i="2"/>
  <c r="I19" i="2"/>
  <c r="H19" i="2"/>
  <c r="J219" i="3"/>
  <c r="E56" i="1"/>
  <c r="F56" i="1"/>
  <c r="E55" i="1"/>
  <c r="F55" i="1"/>
  <c r="AG3" i="9"/>
  <c r="AW14" i="9"/>
  <c r="AV14" i="9"/>
  <c r="AU14" i="9"/>
  <c r="AT14" i="9"/>
  <c r="AS14" i="9"/>
  <c r="AR14" i="9"/>
  <c r="AQ14" i="9"/>
  <c r="AP14" i="9"/>
  <c r="AT147" i="8"/>
  <c r="AZ147" i="8"/>
  <c r="AY147" i="8"/>
  <c r="AX147" i="8"/>
  <c r="AW147" i="8"/>
  <c r="AV147" i="8"/>
  <c r="AU147" i="8"/>
  <c r="AO147" i="8"/>
  <c r="AG147" i="8"/>
  <c r="AE147" i="8"/>
  <c r="Z147" i="8"/>
  <c r="V147" i="8"/>
  <c r="U147" i="8"/>
  <c r="O147" i="8"/>
  <c r="N147" i="8"/>
  <c r="K147" i="8"/>
  <c r="J147" i="8"/>
  <c r="I147" i="8"/>
  <c r="N217" i="3"/>
  <c r="M218" i="3"/>
  <c r="L218" i="3"/>
  <c r="K218" i="3"/>
  <c r="J218" i="3"/>
  <c r="AT146" i="8"/>
  <c r="AZ146" i="8"/>
  <c r="AY146" i="8"/>
  <c r="AX146" i="8"/>
  <c r="AW146" i="8"/>
  <c r="AV146" i="8"/>
  <c r="AU146" i="8"/>
  <c r="AO146" i="8"/>
  <c r="AG146" i="8"/>
  <c r="AE146" i="8"/>
  <c r="Z146" i="8"/>
  <c r="Z145" i="8"/>
  <c r="V146" i="8"/>
  <c r="U146" i="8"/>
  <c r="O146" i="8"/>
  <c r="N146" i="8"/>
  <c r="K146" i="8"/>
  <c r="J146" i="8"/>
  <c r="I146" i="8"/>
  <c r="N216" i="3"/>
  <c r="M217" i="3"/>
  <c r="L217" i="3"/>
  <c r="K217" i="3"/>
  <c r="J217" i="3"/>
  <c r="AE145" i="8"/>
  <c r="AT145" i="8"/>
  <c r="AG145" i="8"/>
  <c r="AZ145" i="8"/>
  <c r="AY145" i="8"/>
  <c r="AX145" i="8"/>
  <c r="AW145" i="8"/>
  <c r="AV145" i="8"/>
  <c r="AU145" i="8"/>
  <c r="AO145" i="8"/>
  <c r="K29" i="4"/>
  <c r="I29" i="4"/>
  <c r="H29" i="4"/>
  <c r="G29" i="4"/>
  <c r="V145" i="8"/>
  <c r="N215" i="3"/>
  <c r="M216" i="3"/>
  <c r="L216" i="3"/>
  <c r="K216" i="3"/>
  <c r="J216" i="3"/>
  <c r="U145" i="8"/>
  <c r="O145" i="8"/>
  <c r="E34" i="6"/>
  <c r="P214" i="3"/>
  <c r="O214" i="3"/>
  <c r="Q144" i="8"/>
  <c r="P144" i="8"/>
  <c r="E33" i="6"/>
  <c r="E32" i="6"/>
  <c r="Q143" i="8"/>
  <c r="E31" i="6"/>
  <c r="P143" i="8"/>
  <c r="E30" i="6"/>
  <c r="N145" i="8"/>
  <c r="K145" i="8"/>
  <c r="J145" i="8"/>
  <c r="I145" i="8"/>
  <c r="AT144" i="8"/>
  <c r="AX144" i="8"/>
  <c r="AW144" i="8"/>
  <c r="AV144" i="8"/>
  <c r="AU144" i="8"/>
  <c r="AO144" i="8"/>
  <c r="AH144" i="8"/>
  <c r="AE144" i="8"/>
  <c r="AB142" i="8"/>
  <c r="Z144" i="8"/>
  <c r="V144" i="8"/>
  <c r="U144" i="8"/>
  <c r="O144" i="8"/>
  <c r="N144" i="8"/>
  <c r="O143" i="8"/>
  <c r="N143" i="8"/>
  <c r="N214" i="3"/>
  <c r="M215" i="3"/>
  <c r="L215" i="3"/>
  <c r="K215" i="3"/>
  <c r="J215" i="3"/>
  <c r="K144" i="8"/>
  <c r="J144" i="8"/>
  <c r="I144" i="8"/>
  <c r="AA142" i="8"/>
  <c r="Z143" i="8"/>
  <c r="V143" i="8"/>
  <c r="AX143" i="8"/>
  <c r="AW143" i="8"/>
  <c r="AV143" i="8"/>
  <c r="AU143" i="8"/>
  <c r="AT143" i="8"/>
  <c r="M214" i="3"/>
  <c r="L214" i="3"/>
  <c r="K214" i="3"/>
  <c r="J214" i="3"/>
  <c r="AO143" i="8"/>
  <c r="AH143" i="8"/>
  <c r="AE143" i="8"/>
  <c r="U143" i="8"/>
  <c r="H18" i="2"/>
  <c r="O18" i="2"/>
  <c r="K143" i="8"/>
  <c r="J143" i="8"/>
  <c r="I143" i="8"/>
  <c r="I28" i="4"/>
  <c r="H28" i="4"/>
  <c r="G28" i="4"/>
  <c r="K28" i="4"/>
  <c r="O142" i="8"/>
  <c r="N142" i="8"/>
  <c r="Z142" i="8"/>
  <c r="V142" i="8"/>
  <c r="U142" i="8"/>
  <c r="AH142" i="8"/>
  <c r="AE142" i="8"/>
  <c r="AO142" i="8"/>
  <c r="AT142" i="8"/>
  <c r="K213" i="3"/>
  <c r="J213" i="3"/>
  <c r="E54" i="1"/>
  <c r="F54" i="1"/>
  <c r="M213" i="3"/>
  <c r="AX142" i="8"/>
  <c r="AW142" i="8"/>
  <c r="AV142" i="8"/>
  <c r="AU142" i="8"/>
  <c r="J142" i="8"/>
  <c r="K142" i="8"/>
  <c r="I142" i="8"/>
  <c r="M14" i="9"/>
  <c r="E28" i="6"/>
  <c r="U14" i="9"/>
  <c r="J14" i="9"/>
  <c r="E53" i="1"/>
  <c r="F53" i="1"/>
  <c r="I14" i="9"/>
  <c r="E52" i="1"/>
  <c r="E51" i="1"/>
  <c r="F52" i="1"/>
  <c r="H14" i="9"/>
  <c r="F51" i="1"/>
  <c r="AA140" i="8"/>
  <c r="AS13" i="9"/>
  <c r="AR13" i="9"/>
  <c r="BE13" i="9"/>
  <c r="BD13" i="9"/>
  <c r="BC13" i="9"/>
  <c r="BB13" i="9"/>
  <c r="BA13" i="9"/>
  <c r="AZ13" i="9"/>
  <c r="AY13" i="9"/>
  <c r="AX13" i="9"/>
  <c r="AW13" i="9"/>
  <c r="AV13" i="9"/>
  <c r="AT141" i="8"/>
  <c r="AT140" i="8"/>
  <c r="AU140" i="8"/>
  <c r="P211" i="3"/>
  <c r="O211" i="3"/>
  <c r="P210" i="3"/>
  <c r="O210" i="3"/>
  <c r="N211" i="3"/>
  <c r="M212" i="3"/>
  <c r="J212" i="3"/>
  <c r="M211" i="3"/>
  <c r="J211" i="3"/>
  <c r="M210" i="3"/>
  <c r="J210" i="3"/>
  <c r="AA141" i="8"/>
  <c r="V141" i="8"/>
  <c r="V140" i="8"/>
  <c r="AH141" i="8"/>
  <c r="AG141" i="8"/>
  <c r="AE141" i="8"/>
  <c r="Z141" i="8"/>
  <c r="AH140" i="8"/>
  <c r="AG140" i="8"/>
  <c r="AE140" i="8"/>
  <c r="Z140" i="8"/>
  <c r="AG27" i="8"/>
  <c r="AE27" i="8"/>
  <c r="U141" i="8"/>
  <c r="U140" i="8"/>
  <c r="P141" i="8"/>
  <c r="P140" i="8"/>
  <c r="E27" i="6"/>
  <c r="I141" i="8"/>
  <c r="I140" i="8"/>
  <c r="O141" i="8"/>
  <c r="O140" i="8"/>
  <c r="N141" i="8"/>
  <c r="N140" i="8"/>
  <c r="E26" i="6"/>
  <c r="AH139" i="8"/>
  <c r="AA134" i="8"/>
  <c r="Z134" i="8"/>
  <c r="AA136" i="8"/>
  <c r="AA135" i="8"/>
  <c r="AA138" i="8"/>
  <c r="AA137" i="8"/>
  <c r="AT138" i="8"/>
  <c r="AT137" i="8"/>
  <c r="AV137" i="8"/>
  <c r="AU137" i="8"/>
  <c r="AU134" i="8"/>
  <c r="AT134" i="8"/>
  <c r="N209" i="3"/>
  <c r="N208" i="3"/>
  <c r="N207" i="3"/>
  <c r="J209" i="3"/>
  <c r="J208" i="3"/>
  <c r="M209" i="3"/>
  <c r="M208" i="3"/>
  <c r="AT136" i="8"/>
  <c r="AU135" i="8"/>
  <c r="AT135" i="8"/>
  <c r="AH118" i="8"/>
  <c r="AH113" i="8"/>
  <c r="AH129" i="8"/>
  <c r="AH130" i="8"/>
  <c r="AH131" i="8"/>
  <c r="K34" i="5"/>
  <c r="J34" i="5"/>
  <c r="G34" i="5"/>
  <c r="AH138" i="8"/>
  <c r="AH136" i="8"/>
  <c r="AH135" i="8"/>
  <c r="AH137" i="8"/>
  <c r="AH134" i="8"/>
  <c r="K24" i="5"/>
  <c r="J24" i="5"/>
  <c r="H24" i="5"/>
  <c r="G24" i="5"/>
  <c r="H23" i="5"/>
  <c r="G23" i="5"/>
  <c r="K23" i="5"/>
  <c r="J23" i="5"/>
  <c r="K33" i="5"/>
  <c r="J33" i="5"/>
  <c r="G33" i="5"/>
  <c r="Z137" i="8"/>
  <c r="W138" i="8"/>
  <c r="W136" i="8"/>
  <c r="W135" i="8"/>
  <c r="Z138" i="8"/>
  <c r="W137" i="8"/>
  <c r="Z136" i="8"/>
  <c r="Z135" i="8"/>
  <c r="K32" i="5"/>
  <c r="J32" i="5"/>
  <c r="G32" i="5"/>
  <c r="K31" i="5"/>
  <c r="J31" i="5"/>
  <c r="G31" i="5"/>
  <c r="K30" i="5"/>
  <c r="J30" i="5"/>
  <c r="G30" i="5"/>
  <c r="K27" i="4"/>
  <c r="G27" i="4"/>
  <c r="W134" i="8"/>
  <c r="AO134" i="8"/>
  <c r="AG134" i="8"/>
  <c r="K26" i="4"/>
  <c r="G26" i="4"/>
  <c r="AW132" i="8"/>
  <c r="AV132" i="8"/>
  <c r="AU133" i="8"/>
  <c r="AT133" i="8"/>
  <c r="AU132" i="8"/>
  <c r="AT132" i="8"/>
  <c r="AO138" i="8"/>
  <c r="AO137" i="8"/>
  <c r="AO136" i="8"/>
  <c r="AO135" i="8"/>
  <c r="AO133" i="8"/>
  <c r="AO132" i="8"/>
  <c r="AH133" i="8"/>
  <c r="K29" i="5"/>
  <c r="J29" i="5"/>
  <c r="G29" i="5"/>
  <c r="AH132" i="8"/>
  <c r="Z133" i="8"/>
  <c r="Z132" i="8"/>
  <c r="W133" i="8"/>
  <c r="X133" i="8"/>
  <c r="AA133" i="8"/>
  <c r="V132" i="8"/>
  <c r="K25" i="4"/>
  <c r="G25" i="4"/>
  <c r="K24" i="4"/>
  <c r="G24" i="4"/>
  <c r="AA132" i="8"/>
  <c r="W132" i="8"/>
  <c r="AG138" i="8"/>
  <c r="AG137" i="8"/>
  <c r="AG136" i="8"/>
  <c r="AG135" i="8"/>
  <c r="AG133" i="8"/>
  <c r="AG132" i="8"/>
  <c r="U138" i="8"/>
  <c r="U137" i="8"/>
  <c r="U136" i="8"/>
  <c r="U135" i="8"/>
  <c r="U139" i="8"/>
  <c r="U134" i="8"/>
  <c r="U133" i="8"/>
  <c r="U132" i="8"/>
  <c r="I138" i="8"/>
  <c r="I137" i="8"/>
  <c r="I136" i="8"/>
  <c r="I135" i="8"/>
  <c r="I134" i="8"/>
  <c r="I133" i="8"/>
  <c r="I132" i="8"/>
  <c r="N132" i="8"/>
  <c r="N133" i="8"/>
  <c r="N134" i="8"/>
  <c r="N135" i="8"/>
  <c r="N136" i="8"/>
  <c r="N137" i="8"/>
  <c r="N138" i="8"/>
  <c r="O138" i="8"/>
  <c r="O137" i="8"/>
  <c r="O136" i="8"/>
  <c r="O135" i="8"/>
  <c r="O134" i="8"/>
  <c r="O133" i="8"/>
  <c r="O132" i="8"/>
  <c r="E25" i="6"/>
  <c r="AT139" i="8"/>
  <c r="M207" i="3"/>
  <c r="N206" i="3"/>
  <c r="J207" i="3"/>
  <c r="AG139" i="8"/>
  <c r="AE139" i="8"/>
  <c r="K23" i="4"/>
  <c r="G23" i="4"/>
  <c r="O139" i="8"/>
  <c r="V139" i="8"/>
  <c r="E24" i="6"/>
  <c r="N139" i="8"/>
  <c r="I139" i="8"/>
  <c r="AT131" i="8"/>
  <c r="AG131" i="8"/>
  <c r="AE131" i="8"/>
  <c r="N204" i="3"/>
  <c r="N205" i="3"/>
  <c r="M206" i="3"/>
  <c r="J206" i="3"/>
  <c r="W131" i="8"/>
  <c r="U131" i="8"/>
  <c r="O131" i="8"/>
  <c r="N131" i="8"/>
  <c r="I131" i="8"/>
  <c r="E23" i="6"/>
  <c r="O130" i="8"/>
  <c r="E22" i="6"/>
  <c r="AT130" i="8"/>
  <c r="M205" i="3"/>
  <c r="J205" i="3"/>
  <c r="AG130" i="8"/>
  <c r="AE130" i="8"/>
  <c r="AA130" i="8"/>
  <c r="AA129" i="8"/>
  <c r="Z130" i="8"/>
  <c r="W130" i="8"/>
  <c r="U130" i="8"/>
  <c r="N130" i="8"/>
  <c r="I130" i="8"/>
  <c r="O129" i="8"/>
  <c r="AU129" i="8"/>
  <c r="AT129" i="8"/>
  <c r="N202" i="3"/>
  <c r="E21" i="6"/>
  <c r="M204" i="3"/>
  <c r="M203" i="3"/>
  <c r="J204" i="3"/>
  <c r="J203" i="3"/>
  <c r="AG129" i="8"/>
  <c r="AE129" i="8"/>
  <c r="K22" i="4"/>
  <c r="G22" i="4"/>
  <c r="Z129" i="8"/>
  <c r="W129" i="8"/>
  <c r="U129" i="8"/>
  <c r="N129" i="8"/>
  <c r="I129" i="8"/>
  <c r="AU13" i="9"/>
  <c r="AQ13" i="9"/>
  <c r="AQ4" i="9"/>
  <c r="AU128" i="8"/>
  <c r="AT128" i="8"/>
  <c r="M202" i="3"/>
  <c r="J202" i="3"/>
  <c r="AH128" i="8"/>
  <c r="AG128" i="8"/>
  <c r="K21" i="4"/>
  <c r="G21" i="4"/>
  <c r="G20" i="4"/>
  <c r="I128" i="8"/>
  <c r="K20" i="4"/>
  <c r="AB128" i="8"/>
  <c r="Z128" i="8"/>
  <c r="W128" i="8"/>
  <c r="AF3" i="9"/>
  <c r="AE3" i="9"/>
  <c r="AD3" i="9"/>
  <c r="AC3" i="9"/>
  <c r="AP13" i="9"/>
  <c r="U128" i="8"/>
  <c r="O128" i="8"/>
  <c r="M13" i="9"/>
  <c r="E20" i="6"/>
  <c r="N128" i="8"/>
  <c r="U13" i="9"/>
  <c r="H13" i="9"/>
  <c r="E50" i="1"/>
  <c r="F50" i="1"/>
  <c r="AS12" i="9"/>
  <c r="AX127" i="8"/>
  <c r="AW127" i="8"/>
  <c r="AU127" i="8"/>
  <c r="AT127" i="8"/>
  <c r="AH127" i="8"/>
  <c r="AG127" i="8"/>
  <c r="AB127" i="8"/>
  <c r="X127" i="8"/>
  <c r="W127" i="8"/>
  <c r="U127" i="8"/>
  <c r="P127" i="8"/>
  <c r="K127" i="8"/>
  <c r="J127" i="8"/>
  <c r="I127" i="8"/>
  <c r="Z126" i="8"/>
  <c r="AT125" i="8"/>
  <c r="AT124" i="8"/>
  <c r="AT123" i="8"/>
  <c r="AU126" i="8"/>
  <c r="AH126" i="8"/>
  <c r="AG126" i="8"/>
  <c r="X126" i="8"/>
  <c r="W126" i="8"/>
  <c r="U126" i="8"/>
  <c r="Q126" i="8"/>
  <c r="K126" i="8"/>
  <c r="J126" i="8"/>
  <c r="I126" i="8"/>
  <c r="AU125" i="8"/>
  <c r="AH125" i="8"/>
  <c r="AG125" i="8"/>
  <c r="X125" i="8"/>
  <c r="W125" i="8"/>
  <c r="U125" i="8"/>
  <c r="P125" i="8"/>
  <c r="K125" i="8"/>
  <c r="J125" i="8"/>
  <c r="I125" i="8"/>
  <c r="AV124" i="8"/>
  <c r="AH124" i="8"/>
  <c r="AG124" i="8"/>
  <c r="X124" i="8"/>
  <c r="W124" i="8"/>
  <c r="U124" i="8"/>
  <c r="Q124" i="8"/>
  <c r="K124" i="8"/>
  <c r="J124" i="8"/>
  <c r="I124" i="8"/>
  <c r="AU123" i="8"/>
  <c r="AG123" i="8"/>
  <c r="AH123" i="8"/>
  <c r="I19" i="4"/>
  <c r="H19" i="4"/>
  <c r="G19" i="4"/>
  <c r="K19" i="4"/>
  <c r="K18" i="4"/>
  <c r="X123" i="8"/>
  <c r="W123" i="8"/>
  <c r="U123" i="8"/>
  <c r="U118" i="8"/>
  <c r="U117" i="8"/>
  <c r="U116" i="8"/>
  <c r="U115" i="8"/>
  <c r="O118" i="8"/>
  <c r="K118" i="8"/>
  <c r="J118" i="8"/>
  <c r="I118" i="8"/>
  <c r="O117" i="8"/>
  <c r="K117" i="8"/>
  <c r="J117" i="8"/>
  <c r="I117" i="8"/>
  <c r="O116" i="8"/>
  <c r="K116" i="8"/>
  <c r="J116" i="8"/>
  <c r="I116" i="8"/>
  <c r="O115" i="8"/>
  <c r="K115" i="8"/>
  <c r="J115" i="8"/>
  <c r="I115" i="8"/>
  <c r="P123" i="8"/>
  <c r="K123" i="8"/>
  <c r="J123" i="8"/>
  <c r="I123" i="8"/>
  <c r="M201" i="3"/>
  <c r="L201" i="3"/>
  <c r="K201" i="3"/>
  <c r="J201" i="3"/>
  <c r="M200" i="3"/>
  <c r="L200" i="3"/>
  <c r="K200" i="3"/>
  <c r="J200" i="3"/>
  <c r="M199" i="3"/>
  <c r="K199" i="3"/>
  <c r="L199" i="3"/>
  <c r="J199" i="3"/>
  <c r="AQ12" i="9"/>
  <c r="AP12" i="9"/>
  <c r="U12" i="9"/>
  <c r="M12" i="9"/>
  <c r="J12" i="9"/>
  <c r="I12" i="9"/>
  <c r="H12" i="9"/>
  <c r="E19" i="6"/>
  <c r="E18" i="6"/>
  <c r="E49" i="1"/>
  <c r="E48" i="1"/>
  <c r="E47" i="1"/>
  <c r="F49" i="1"/>
  <c r="F48" i="1"/>
  <c r="F47" i="1"/>
  <c r="U11" i="9"/>
  <c r="I11" i="9"/>
  <c r="H11" i="9"/>
  <c r="E17" i="6"/>
  <c r="E46" i="1"/>
  <c r="E45" i="1"/>
  <c r="F46" i="1"/>
  <c r="F45" i="1"/>
  <c r="BB10" i="9"/>
  <c r="AY10" i="9"/>
  <c r="AZ10" i="9"/>
  <c r="AU117" i="8"/>
  <c r="AA118" i="8"/>
  <c r="W117" i="8"/>
  <c r="Z118" i="8"/>
  <c r="Z117" i="8"/>
  <c r="AC109" i="8"/>
  <c r="AT117" i="8"/>
  <c r="AG117" i="8"/>
  <c r="AE117" i="8"/>
  <c r="AG118" i="8"/>
  <c r="AE118" i="8"/>
  <c r="AW118" i="8"/>
  <c r="AV118" i="8"/>
  <c r="AU118" i="8"/>
  <c r="AT118" i="8"/>
  <c r="AG111" i="8"/>
  <c r="AG114" i="8"/>
  <c r="AG113" i="8"/>
  <c r="J22" i="5"/>
  <c r="H22" i="5"/>
  <c r="G22" i="5"/>
  <c r="J21" i="5"/>
  <c r="H21" i="5"/>
  <c r="G21" i="5"/>
  <c r="J20" i="5"/>
  <c r="H20" i="5"/>
  <c r="G20" i="5"/>
  <c r="K22" i="5"/>
  <c r="AU115" i="8"/>
  <c r="S17" i="2"/>
  <c r="R17" i="2"/>
  <c r="O17" i="2"/>
  <c r="K17" i="2"/>
  <c r="I17" i="2"/>
  <c r="H17" i="2"/>
  <c r="M190" i="3"/>
  <c r="K190" i="3"/>
  <c r="J190" i="3"/>
  <c r="AT115" i="8"/>
  <c r="AD107" i="8"/>
  <c r="AC107" i="8"/>
  <c r="AG116" i="8"/>
  <c r="AE116" i="8"/>
  <c r="AG115" i="8"/>
  <c r="AE115" i="8"/>
  <c r="AB116" i="8"/>
  <c r="AB115" i="8"/>
  <c r="V116" i="8"/>
  <c r="V115" i="8"/>
  <c r="AA116" i="8"/>
  <c r="Z116" i="8"/>
  <c r="AA115" i="8"/>
  <c r="Z115" i="8"/>
  <c r="AW10" i="9"/>
  <c r="AV10" i="9"/>
  <c r="AU10" i="9"/>
  <c r="AT10" i="9"/>
  <c r="AR10" i="9"/>
  <c r="AR6" i="9"/>
  <c r="AS10" i="9"/>
  <c r="AU114" i="8"/>
  <c r="M198" i="3"/>
  <c r="K198" i="3"/>
  <c r="J198" i="3"/>
  <c r="AT114" i="8"/>
  <c r="AE114" i="8"/>
  <c r="X114" i="8"/>
  <c r="U114" i="8"/>
  <c r="O114" i="8"/>
  <c r="K114" i="8"/>
  <c r="J114" i="8"/>
  <c r="I114" i="8"/>
  <c r="AW112" i="8"/>
  <c r="AU113" i="8"/>
  <c r="AT113" i="8"/>
  <c r="AE113" i="8"/>
  <c r="Z113" i="8"/>
  <c r="L197" i="3"/>
  <c r="M197" i="3"/>
  <c r="K197" i="3"/>
  <c r="J197" i="3"/>
  <c r="K113" i="8"/>
  <c r="K112" i="8"/>
  <c r="AV112" i="8"/>
  <c r="M196" i="3"/>
  <c r="K196" i="3"/>
  <c r="J196" i="3"/>
  <c r="AU112" i="8"/>
  <c r="AT112" i="8"/>
  <c r="L195" i="3"/>
  <c r="K195" i="3"/>
  <c r="L194" i="3"/>
  <c r="K194" i="3"/>
  <c r="M195" i="3"/>
  <c r="J195" i="3"/>
  <c r="M194" i="3"/>
  <c r="J194" i="3"/>
  <c r="AG112" i="8"/>
  <c r="AE112" i="8"/>
  <c r="AA112" i="8"/>
  <c r="Z112" i="8"/>
  <c r="AB109" i="8"/>
  <c r="AC110" i="8"/>
  <c r="AV111" i="8"/>
  <c r="AT111" i="8"/>
  <c r="W111" i="8"/>
  <c r="Z111" i="8"/>
  <c r="AE111" i="8"/>
  <c r="H18" i="4"/>
  <c r="G18" i="4"/>
  <c r="AT110" i="8"/>
  <c r="AX110" i="8"/>
  <c r="AW110" i="8"/>
  <c r="AV110" i="8"/>
  <c r="AU110" i="8"/>
  <c r="M193" i="3"/>
  <c r="K193" i="3"/>
  <c r="J193" i="3"/>
  <c r="K192" i="3"/>
  <c r="J192" i="3"/>
  <c r="M192" i="3"/>
  <c r="AU109" i="8"/>
  <c r="AG110" i="8"/>
  <c r="AE110" i="8"/>
  <c r="AG109" i="8"/>
  <c r="AE109" i="8"/>
  <c r="AB110" i="8"/>
  <c r="AA110" i="8"/>
  <c r="Z110" i="8"/>
  <c r="U110" i="8"/>
  <c r="O110" i="8"/>
  <c r="J110" i="8"/>
  <c r="I110" i="8"/>
  <c r="AA109" i="8"/>
  <c r="Z109" i="8"/>
  <c r="AU108" i="8"/>
  <c r="AT108" i="8"/>
  <c r="AG108" i="8"/>
  <c r="AE108" i="8"/>
  <c r="AB108" i="8"/>
  <c r="AA108" i="8"/>
  <c r="Z108" i="8"/>
  <c r="M191" i="3"/>
  <c r="K191" i="3"/>
  <c r="J191" i="3"/>
  <c r="AB107" i="8"/>
  <c r="AA107" i="8"/>
  <c r="Z107" i="8"/>
  <c r="AE107" i="8"/>
  <c r="AG107" i="8"/>
  <c r="AG106" i="8"/>
  <c r="AT107" i="8"/>
  <c r="AC106" i="8"/>
  <c r="AB106" i="8"/>
  <c r="AW106" i="8"/>
  <c r="AV106" i="8"/>
  <c r="AU106" i="8"/>
  <c r="AT106" i="8"/>
  <c r="AE106" i="8"/>
  <c r="AA106" i="8"/>
  <c r="Z106" i="8"/>
  <c r="K17" i="4"/>
  <c r="H17" i="4"/>
  <c r="G17" i="4"/>
  <c r="AG19" i="8"/>
  <c r="AH19" i="8"/>
  <c r="U113" i="8"/>
  <c r="U112" i="8"/>
  <c r="U111" i="8"/>
  <c r="U109" i="8"/>
  <c r="U108" i="8"/>
  <c r="U107" i="8"/>
  <c r="U106" i="8"/>
  <c r="O113" i="8"/>
  <c r="J113" i="8"/>
  <c r="I113" i="8"/>
  <c r="O112" i="8"/>
  <c r="J112" i="8"/>
  <c r="I112" i="8"/>
  <c r="J111" i="8"/>
  <c r="I111" i="8"/>
  <c r="J109" i="8"/>
  <c r="I109" i="8"/>
  <c r="J108" i="8"/>
  <c r="I108" i="8"/>
  <c r="J107" i="8"/>
  <c r="I107" i="8"/>
  <c r="N106" i="8"/>
  <c r="J106" i="8"/>
  <c r="I106" i="8"/>
  <c r="AQ10" i="9"/>
  <c r="K21" i="5"/>
  <c r="K20" i="5"/>
  <c r="AP10" i="9"/>
  <c r="AB3" i="9"/>
  <c r="U10" i="9"/>
  <c r="I10" i="9"/>
  <c r="H10" i="9"/>
  <c r="E44" i="1"/>
  <c r="E43" i="1"/>
  <c r="F44" i="1"/>
  <c r="F43" i="1"/>
  <c r="W3" i="8"/>
  <c r="W18" i="8"/>
  <c r="W17" i="8"/>
  <c r="W19" i="8"/>
  <c r="W23" i="8"/>
  <c r="W22" i="8"/>
  <c r="W21" i="8"/>
  <c r="W20" i="8"/>
  <c r="Z33" i="8"/>
  <c r="Z32" i="8"/>
  <c r="W30" i="8"/>
  <c r="V29" i="8"/>
  <c r="W25" i="8"/>
  <c r="W24" i="8"/>
  <c r="V36" i="8"/>
  <c r="X45" i="8"/>
  <c r="X42" i="8"/>
  <c r="X41" i="8"/>
  <c r="X40" i="8"/>
  <c r="X37" i="8"/>
  <c r="N9" i="9"/>
  <c r="M9" i="9"/>
  <c r="AV105" i="8"/>
  <c r="AV104" i="8"/>
  <c r="AV103" i="8"/>
  <c r="AY104" i="8"/>
  <c r="AU104" i="8"/>
  <c r="AT104" i="8"/>
  <c r="AO104" i="8"/>
  <c r="AG104" i="8"/>
  <c r="AZ103" i="8"/>
  <c r="AY103" i="8"/>
  <c r="AX103" i="8"/>
  <c r="AW103" i="8"/>
  <c r="AT103" i="8"/>
  <c r="AO103" i="8"/>
  <c r="AG103" i="8"/>
  <c r="AE103" i="8"/>
  <c r="AY105" i="8"/>
  <c r="AU105" i="8"/>
  <c r="AT105" i="8"/>
  <c r="AO105" i="8"/>
  <c r="AG105" i="8"/>
  <c r="V105" i="8"/>
  <c r="Z105" i="8"/>
  <c r="V104" i="8"/>
  <c r="Z104" i="8"/>
  <c r="V103" i="8"/>
  <c r="AA103" i="8"/>
  <c r="Z103" i="8"/>
  <c r="U105" i="8"/>
  <c r="U104" i="8"/>
  <c r="U103" i="8"/>
  <c r="P102" i="8"/>
  <c r="P103" i="8"/>
  <c r="P105" i="8"/>
  <c r="O105" i="8"/>
  <c r="O103" i="8"/>
  <c r="P104" i="8"/>
  <c r="O104" i="8"/>
  <c r="O102" i="8"/>
  <c r="AC83" i="8"/>
  <c r="AB102" i="8"/>
  <c r="AA102" i="8"/>
  <c r="Z102" i="8"/>
  <c r="V102" i="8"/>
  <c r="U102" i="8"/>
  <c r="AW102" i="8"/>
  <c r="AV102" i="8"/>
  <c r="BA102" i="8"/>
  <c r="AZ102" i="8"/>
  <c r="AY102" i="8"/>
  <c r="AX102" i="8"/>
  <c r="AU102" i="8"/>
  <c r="AT102" i="8"/>
  <c r="AO102" i="8"/>
  <c r="AG102" i="8"/>
  <c r="AE102" i="8"/>
  <c r="M189" i="3"/>
  <c r="K189" i="3"/>
  <c r="J189" i="3"/>
  <c r="N99" i="8"/>
  <c r="AW99" i="8"/>
  <c r="AV99" i="8"/>
  <c r="AZ99" i="8"/>
  <c r="AY99" i="8"/>
  <c r="AX99" i="8"/>
  <c r="AT99" i="8"/>
  <c r="AO99" i="8"/>
  <c r="AG99" i="8"/>
  <c r="AE99" i="8"/>
  <c r="X99" i="8"/>
  <c r="AA99" i="8"/>
  <c r="Z99" i="8"/>
  <c r="V99" i="8"/>
  <c r="U99" i="8"/>
  <c r="M187" i="3"/>
  <c r="K187" i="3"/>
  <c r="J187" i="3"/>
  <c r="AW98" i="8"/>
  <c r="AV98" i="8"/>
  <c r="AT98" i="8"/>
  <c r="AO98" i="8"/>
  <c r="AG98" i="8"/>
  <c r="AE98" i="8"/>
  <c r="U98" i="8"/>
  <c r="N98" i="8"/>
  <c r="AT95" i="8"/>
  <c r="AE95" i="8"/>
  <c r="K16" i="4"/>
  <c r="H16" i="4"/>
  <c r="G16" i="4"/>
  <c r="AG95" i="8"/>
  <c r="U95" i="8"/>
  <c r="N95" i="8"/>
  <c r="M186" i="3"/>
  <c r="K186" i="3"/>
  <c r="J186" i="3"/>
  <c r="AW94" i="8"/>
  <c r="AV94" i="8"/>
  <c r="AT94" i="8"/>
  <c r="AO94" i="8"/>
  <c r="AG94" i="8"/>
  <c r="U94" i="8"/>
  <c r="M185" i="3"/>
  <c r="K185" i="3"/>
  <c r="J185" i="3"/>
  <c r="AV93" i="8"/>
  <c r="K184" i="3"/>
  <c r="J184" i="3"/>
  <c r="M184" i="3"/>
  <c r="AT93" i="8"/>
  <c r="AO93" i="8"/>
  <c r="AG93" i="8"/>
  <c r="Z93" i="8"/>
  <c r="Z87" i="8"/>
  <c r="U93" i="8"/>
  <c r="AT91" i="8"/>
  <c r="AO91" i="8"/>
  <c r="AG91" i="8"/>
  <c r="V91" i="8"/>
  <c r="X91" i="8"/>
  <c r="U91" i="8"/>
  <c r="N91" i="8"/>
  <c r="M180" i="3"/>
  <c r="K180" i="3"/>
  <c r="J180" i="3"/>
  <c r="AT90" i="8"/>
  <c r="AO90" i="8"/>
  <c r="AG90" i="8"/>
  <c r="X90" i="8"/>
  <c r="U90" i="8"/>
  <c r="H15" i="4"/>
  <c r="G15" i="4"/>
  <c r="K15" i="4"/>
  <c r="M178" i="3"/>
  <c r="M177" i="3"/>
  <c r="K178" i="3"/>
  <c r="J178" i="3"/>
  <c r="K177" i="3"/>
  <c r="J177" i="3"/>
  <c r="L96" i="3"/>
  <c r="K96" i="3"/>
  <c r="J96" i="3"/>
  <c r="L95" i="3"/>
  <c r="K95" i="3"/>
  <c r="J95" i="3"/>
  <c r="AH89" i="8"/>
  <c r="M162" i="3"/>
  <c r="M164" i="3"/>
  <c r="L162" i="3"/>
  <c r="K162" i="3"/>
  <c r="AZ34" i="8"/>
  <c r="N96" i="3"/>
  <c r="N95" i="3"/>
  <c r="M96" i="3"/>
  <c r="AH5" i="8"/>
  <c r="AH3" i="8"/>
  <c r="AG3" i="8"/>
  <c r="J19" i="5"/>
  <c r="K19" i="5"/>
  <c r="AU84" i="8"/>
  <c r="AU85" i="8"/>
  <c r="AV89" i="8"/>
  <c r="AU89" i="8"/>
  <c r="AT89" i="8"/>
  <c r="AO89" i="8"/>
  <c r="AG89" i="8"/>
  <c r="AE89" i="8"/>
  <c r="Z89" i="8"/>
  <c r="O16" i="2"/>
  <c r="K16" i="2"/>
  <c r="H16" i="2"/>
  <c r="O7" i="2"/>
  <c r="K7" i="2"/>
  <c r="H7" i="2"/>
  <c r="M25" i="3"/>
  <c r="L25" i="3"/>
  <c r="K25" i="3"/>
  <c r="J25" i="3"/>
  <c r="M23" i="3"/>
  <c r="K23" i="3"/>
  <c r="J23" i="3"/>
  <c r="M22" i="3"/>
  <c r="M12" i="3"/>
  <c r="M11" i="3"/>
  <c r="M29" i="3"/>
  <c r="M28" i="3"/>
  <c r="M15" i="3"/>
  <c r="N14" i="3"/>
  <c r="M27" i="3"/>
  <c r="M18" i="3"/>
  <c r="M24" i="3"/>
  <c r="M5" i="3"/>
  <c r="L24" i="3"/>
  <c r="K24" i="3"/>
  <c r="J24" i="3"/>
  <c r="L5" i="3"/>
  <c r="K5" i="3"/>
  <c r="J5" i="3"/>
  <c r="K11" i="3"/>
  <c r="J11" i="3"/>
  <c r="K26" i="3"/>
  <c r="J26" i="3"/>
  <c r="J27" i="3"/>
  <c r="J18" i="3"/>
  <c r="K17" i="3"/>
  <c r="K16" i="3"/>
  <c r="J28" i="3"/>
  <c r="J16" i="3"/>
  <c r="J15" i="3"/>
  <c r="J29" i="3"/>
  <c r="J14" i="3"/>
  <c r="K30" i="3"/>
  <c r="J30" i="3"/>
  <c r="K13" i="3"/>
  <c r="J13" i="3"/>
  <c r="K22" i="3"/>
  <c r="J22" i="3"/>
  <c r="K12" i="3"/>
  <c r="J12" i="3"/>
  <c r="BC83" i="8"/>
  <c r="I15" i="2"/>
  <c r="H15" i="2"/>
  <c r="O15" i="2"/>
  <c r="K15" i="2"/>
  <c r="K14" i="4"/>
  <c r="V89" i="8"/>
  <c r="U89" i="8"/>
  <c r="AT88" i="8"/>
  <c r="O88" i="8"/>
  <c r="K176" i="3"/>
  <c r="M176" i="3"/>
  <c r="J176" i="3"/>
  <c r="Z88" i="8"/>
  <c r="AY88" i="8"/>
  <c r="AX88" i="8"/>
  <c r="AW88" i="8"/>
  <c r="AV88" i="8"/>
  <c r="AO88" i="8"/>
  <c r="AG88" i="8"/>
  <c r="AE88" i="8"/>
  <c r="AA88" i="8"/>
  <c r="V88" i="8"/>
  <c r="U88" i="8"/>
  <c r="O87" i="8"/>
  <c r="AT87" i="8"/>
  <c r="AA87" i="8"/>
  <c r="AA86" i="8"/>
  <c r="AG87" i="8"/>
  <c r="V87" i="8"/>
  <c r="U87" i="8"/>
  <c r="P87" i="8"/>
  <c r="AT86" i="8"/>
  <c r="J175" i="3"/>
  <c r="J174" i="3"/>
  <c r="N175" i="3"/>
  <c r="N174" i="3"/>
  <c r="P86" i="8"/>
  <c r="AG86" i="8"/>
  <c r="Z86" i="8"/>
  <c r="V86" i="8"/>
  <c r="U86" i="8"/>
  <c r="I5" i="8"/>
  <c r="O5" i="8"/>
  <c r="U5" i="8"/>
  <c r="V5" i="8"/>
  <c r="AT5" i="8"/>
  <c r="AT85" i="8"/>
  <c r="AT84" i="8"/>
  <c r="AG85" i="8"/>
  <c r="Z85" i="8"/>
  <c r="W85" i="8"/>
  <c r="U85" i="8"/>
  <c r="P85" i="8"/>
  <c r="O85" i="8"/>
  <c r="N173" i="3"/>
  <c r="L173" i="3"/>
  <c r="K173" i="3"/>
  <c r="J173" i="3"/>
  <c r="N172" i="3"/>
  <c r="L172" i="3"/>
  <c r="K172" i="3"/>
  <c r="J172" i="3"/>
  <c r="AA84" i="8"/>
  <c r="U84" i="8"/>
  <c r="P84" i="8"/>
  <c r="AG84" i="8"/>
  <c r="AG5" i="8"/>
  <c r="BB83" i="8"/>
  <c r="BA83" i="8"/>
  <c r="AZ83" i="8"/>
  <c r="AY83" i="8"/>
  <c r="AX83" i="8"/>
  <c r="AW83" i="8"/>
  <c r="AV83" i="8"/>
  <c r="AU83" i="8"/>
  <c r="AT83" i="8"/>
  <c r="AO83" i="8"/>
  <c r="AG83" i="8"/>
  <c r="AE83" i="8"/>
  <c r="AB83" i="8"/>
  <c r="AA83" i="8"/>
  <c r="Z83" i="8"/>
  <c r="V83" i="8"/>
  <c r="U83" i="8"/>
  <c r="N83" i="8"/>
  <c r="AT82" i="8"/>
  <c r="K171" i="3"/>
  <c r="J171" i="3"/>
  <c r="AX82" i="8"/>
  <c r="AU82" i="8"/>
  <c r="AO82" i="8"/>
  <c r="AG82" i="8"/>
  <c r="AA80" i="8"/>
  <c r="V82" i="8"/>
  <c r="V81" i="8"/>
  <c r="U82" i="8"/>
  <c r="P82" i="8"/>
  <c r="O82" i="8"/>
  <c r="N167" i="3"/>
  <c r="AX81" i="8"/>
  <c r="AU81" i="8"/>
  <c r="AT81" i="8"/>
  <c r="AO81" i="8"/>
  <c r="AG81" i="8"/>
  <c r="Z80" i="8"/>
  <c r="U81" i="8"/>
  <c r="P81" i="8"/>
  <c r="O81" i="8"/>
  <c r="AG80" i="8"/>
  <c r="K13" i="4"/>
  <c r="AX80" i="8"/>
  <c r="M167" i="3"/>
  <c r="K167" i="3"/>
  <c r="J167" i="3"/>
  <c r="AU80" i="8"/>
  <c r="AT80" i="8"/>
  <c r="K166" i="3"/>
  <c r="J166" i="3"/>
  <c r="K165" i="3"/>
  <c r="J165" i="3"/>
  <c r="M166" i="3"/>
  <c r="M165" i="3"/>
  <c r="N165" i="3"/>
  <c r="N166" i="3"/>
  <c r="AO80" i="8"/>
  <c r="AY79" i="8"/>
  <c r="AX79" i="8"/>
  <c r="AW79" i="8"/>
  <c r="AV79" i="8"/>
  <c r="AT79" i="8"/>
  <c r="AO79" i="8"/>
  <c r="AG79" i="8"/>
  <c r="N163" i="3"/>
  <c r="K164" i="3"/>
  <c r="J164" i="3"/>
  <c r="AG78" i="8"/>
  <c r="AO78" i="8"/>
  <c r="AV78" i="8"/>
  <c r="AY78" i="8"/>
  <c r="AX78" i="8"/>
  <c r="K163" i="3"/>
  <c r="J163" i="3"/>
  <c r="M163" i="3"/>
  <c r="AT78" i="8"/>
  <c r="AZ78" i="8"/>
  <c r="AW78" i="8"/>
  <c r="AU78" i="8"/>
  <c r="U80" i="8"/>
  <c r="P80" i="8"/>
  <c r="O80" i="8"/>
  <c r="AE79" i="8"/>
  <c r="AE78" i="8"/>
  <c r="U79" i="8"/>
  <c r="U78" i="8"/>
  <c r="P79" i="8"/>
  <c r="O79" i="8"/>
  <c r="P78" i="8"/>
  <c r="O78" i="8"/>
  <c r="P77" i="8"/>
  <c r="E16" i="6"/>
  <c r="Z77" i="8"/>
  <c r="O77" i="8"/>
  <c r="Q77" i="8"/>
  <c r="U77" i="8"/>
  <c r="AT77" i="8"/>
  <c r="J162" i="3"/>
  <c r="J20" i="3"/>
  <c r="M20" i="3"/>
  <c r="AV77" i="8"/>
  <c r="AW77" i="8"/>
  <c r="AX77" i="8"/>
  <c r="BA77" i="8"/>
  <c r="AZ77" i="8"/>
  <c r="AY77" i="8"/>
  <c r="AO77" i="8"/>
  <c r="AG77" i="8"/>
  <c r="AE77" i="8"/>
  <c r="AZ7" i="8"/>
  <c r="AX7" i="8"/>
  <c r="AW7" i="8"/>
  <c r="AV7" i="8"/>
  <c r="AU7" i="8"/>
  <c r="AT7" i="8"/>
  <c r="AO7" i="8"/>
  <c r="AG7" i="8"/>
  <c r="AE7" i="8"/>
  <c r="BN9" i="9"/>
  <c r="BM9" i="9"/>
  <c r="BL9" i="9"/>
  <c r="BK9" i="9"/>
  <c r="BF9" i="9"/>
  <c r="BE9" i="9"/>
  <c r="BC9" i="9"/>
  <c r="BB9" i="9"/>
  <c r="BA9" i="9"/>
  <c r="AZ9" i="9"/>
  <c r="AY9" i="9"/>
  <c r="AW9" i="9"/>
  <c r="AV9" i="9"/>
  <c r="AU9" i="9"/>
  <c r="AT9" i="9"/>
  <c r="AS9" i="9"/>
  <c r="AR9" i="9"/>
  <c r="AQ9" i="9"/>
  <c r="AT7" i="9"/>
  <c r="AP9" i="9"/>
  <c r="AR4" i="9"/>
  <c r="U9" i="9"/>
  <c r="H9" i="9"/>
  <c r="I9" i="9"/>
  <c r="J105" i="8"/>
  <c r="I105" i="8"/>
  <c r="J104" i="8"/>
  <c r="I104" i="8"/>
  <c r="J103" i="8"/>
  <c r="I103" i="8"/>
  <c r="J102" i="8"/>
  <c r="I102" i="8"/>
  <c r="F42" i="1"/>
  <c r="E42" i="1"/>
  <c r="J99" i="8"/>
  <c r="I99" i="8"/>
  <c r="J98" i="8"/>
  <c r="I98" i="8"/>
  <c r="J95" i="8"/>
  <c r="I95" i="8"/>
  <c r="J94" i="8"/>
  <c r="I94" i="8"/>
  <c r="J93" i="8"/>
  <c r="I93" i="8"/>
  <c r="J91" i="8"/>
  <c r="I91" i="8"/>
  <c r="J90" i="8"/>
  <c r="I90" i="8"/>
  <c r="I89" i="8"/>
  <c r="E41" i="1"/>
  <c r="F41" i="1"/>
  <c r="F40" i="1"/>
  <c r="E40" i="1"/>
  <c r="E39" i="1"/>
  <c r="E37" i="1"/>
  <c r="E38" i="1"/>
  <c r="F39" i="1"/>
  <c r="I88" i="8"/>
  <c r="I87" i="8"/>
  <c r="I86" i="8"/>
  <c r="F38" i="1"/>
  <c r="K85" i="8"/>
  <c r="J85" i="8"/>
  <c r="I85" i="8"/>
  <c r="K84" i="8"/>
  <c r="J84" i="8"/>
  <c r="I84" i="8"/>
  <c r="I78" i="8"/>
  <c r="J78" i="8"/>
  <c r="I79" i="8"/>
  <c r="J79" i="8"/>
  <c r="I80" i="8"/>
  <c r="J80" i="8"/>
  <c r="I81" i="8"/>
  <c r="J81" i="8"/>
  <c r="I82" i="8"/>
  <c r="J82" i="8"/>
  <c r="I83" i="8"/>
  <c r="J83" i="8"/>
  <c r="J77" i="8"/>
  <c r="I77" i="8"/>
  <c r="F37" i="1"/>
  <c r="E36" i="1"/>
  <c r="E35" i="1"/>
  <c r="F36" i="1"/>
  <c r="F35" i="1"/>
  <c r="AA3" i="9"/>
  <c r="BB8" i="9"/>
  <c r="BA8" i="9"/>
  <c r="AZ8" i="9"/>
  <c r="AY8" i="9"/>
  <c r="AX8" i="9"/>
  <c r="AW8" i="9"/>
  <c r="AV8" i="9"/>
  <c r="AU6" i="9"/>
  <c r="AT6" i="9"/>
  <c r="AS6" i="9"/>
  <c r="AQ6" i="9"/>
  <c r="AP6" i="9"/>
  <c r="AU8" i="9"/>
  <c r="AT75" i="8"/>
  <c r="AG75" i="8"/>
  <c r="AH24" i="8"/>
  <c r="AG24" i="8"/>
  <c r="U75" i="8"/>
  <c r="N75" i="8"/>
  <c r="K75" i="8"/>
  <c r="J75" i="8"/>
  <c r="I75" i="8"/>
  <c r="AT73" i="8"/>
  <c r="AH73" i="8"/>
  <c r="AG73" i="8"/>
  <c r="V73" i="8"/>
  <c r="Z73" i="8"/>
  <c r="U73" i="8"/>
  <c r="N73" i="8"/>
  <c r="K73" i="8"/>
  <c r="J73" i="8"/>
  <c r="I73" i="8"/>
  <c r="AT72" i="8"/>
  <c r="AY72" i="8"/>
  <c r="AX72" i="8"/>
  <c r="AW72" i="8"/>
  <c r="AV72" i="8"/>
  <c r="AU72" i="8"/>
  <c r="AG72" i="8"/>
  <c r="AE72" i="8"/>
  <c r="W72" i="8"/>
  <c r="U72" i="8"/>
  <c r="O72" i="8"/>
  <c r="N72" i="8"/>
  <c r="K72" i="8"/>
  <c r="J72" i="8"/>
  <c r="I72" i="8"/>
  <c r="AU71" i="8"/>
  <c r="AU67" i="8"/>
  <c r="AT71" i="8"/>
  <c r="AT67" i="8"/>
  <c r="AV71" i="8"/>
  <c r="AU70" i="8"/>
  <c r="AT70" i="8"/>
  <c r="AG71" i="8"/>
  <c r="Z71" i="8"/>
  <c r="W71" i="8"/>
  <c r="U71" i="8"/>
  <c r="N71" i="8"/>
  <c r="K71" i="8"/>
  <c r="J71" i="8"/>
  <c r="I71" i="8"/>
  <c r="O161" i="3"/>
  <c r="L161" i="3"/>
  <c r="K161" i="3"/>
  <c r="J161" i="3"/>
  <c r="AG70" i="8"/>
  <c r="V70" i="8"/>
  <c r="W70" i="8"/>
  <c r="U70" i="8"/>
  <c r="N70" i="8"/>
  <c r="K70" i="8"/>
  <c r="J70" i="8"/>
  <c r="I70" i="8"/>
  <c r="AU69" i="8"/>
  <c r="AT69" i="8"/>
  <c r="M160" i="3"/>
  <c r="L160" i="3"/>
  <c r="K160" i="3"/>
  <c r="J160" i="3"/>
  <c r="M159" i="3"/>
  <c r="L159" i="3"/>
  <c r="K159" i="3"/>
  <c r="J159" i="3"/>
  <c r="AV69" i="8"/>
  <c r="AV67" i="8"/>
  <c r="Z69" i="8"/>
  <c r="Z67" i="8"/>
  <c r="AG69" i="8"/>
  <c r="V69" i="8"/>
  <c r="W69" i="8"/>
  <c r="U69" i="8"/>
  <c r="N69" i="8"/>
  <c r="K69" i="8"/>
  <c r="J69" i="8"/>
  <c r="I69" i="8"/>
  <c r="AV68" i="8"/>
  <c r="AU68" i="8"/>
  <c r="AT68" i="8"/>
  <c r="M158" i="3"/>
  <c r="L158" i="3"/>
  <c r="K158" i="3"/>
  <c r="J158" i="3"/>
  <c r="M157" i="3"/>
  <c r="L157" i="3"/>
  <c r="K157" i="3"/>
  <c r="J157" i="3"/>
  <c r="M156" i="3"/>
  <c r="L156" i="3"/>
  <c r="K156" i="3"/>
  <c r="J156" i="3"/>
  <c r="M155" i="3"/>
  <c r="L155" i="3"/>
  <c r="K155" i="3"/>
  <c r="J155" i="3"/>
  <c r="V68" i="8"/>
  <c r="Z68" i="8"/>
  <c r="U68" i="8"/>
  <c r="AX68" i="8"/>
  <c r="AH68" i="8"/>
  <c r="AG68" i="8"/>
  <c r="AG17" i="8"/>
  <c r="AH17" i="8"/>
  <c r="N68" i="8"/>
  <c r="K68" i="8"/>
  <c r="J68" i="8"/>
  <c r="I68" i="8"/>
  <c r="AG67" i="8"/>
  <c r="M154" i="3"/>
  <c r="L154" i="3"/>
  <c r="K154" i="3"/>
  <c r="J154" i="3"/>
  <c r="M153" i="3"/>
  <c r="L153" i="3"/>
  <c r="K153" i="3"/>
  <c r="J153" i="3"/>
  <c r="O14" i="2"/>
  <c r="K14" i="2"/>
  <c r="J14" i="2"/>
  <c r="I14" i="2"/>
  <c r="H14" i="2"/>
  <c r="V67" i="8"/>
  <c r="W67" i="8"/>
  <c r="U67" i="8"/>
  <c r="N67" i="8"/>
  <c r="K67" i="8"/>
  <c r="J67" i="8"/>
  <c r="I67" i="8"/>
  <c r="M21" i="3"/>
  <c r="AS4" i="9"/>
  <c r="AP4" i="9"/>
  <c r="AU4" i="9"/>
  <c r="AR7" i="9"/>
  <c r="AP8" i="9"/>
  <c r="AR8" i="9"/>
  <c r="AS8" i="9"/>
  <c r="O152" i="3"/>
  <c r="L152" i="3"/>
  <c r="K152" i="3"/>
  <c r="J152" i="3"/>
  <c r="U8" i="9"/>
  <c r="J8" i="9"/>
  <c r="I8" i="9"/>
  <c r="H8" i="9"/>
  <c r="E34" i="1"/>
  <c r="E33" i="1"/>
  <c r="E32" i="1"/>
  <c r="F34" i="1"/>
  <c r="F33" i="1"/>
  <c r="F32" i="1"/>
  <c r="Z3" i="9"/>
  <c r="AV66" i="8"/>
  <c r="AU66" i="8"/>
  <c r="AT66" i="8"/>
  <c r="AG66" i="8"/>
  <c r="AE66" i="8"/>
  <c r="U66" i="8"/>
  <c r="N66" i="8"/>
  <c r="K66" i="8"/>
  <c r="J66" i="8"/>
  <c r="I66" i="8"/>
  <c r="AG62" i="8"/>
  <c r="AE62" i="8"/>
  <c r="U62" i="8"/>
  <c r="N62" i="8"/>
  <c r="K62" i="8"/>
  <c r="J62" i="8"/>
  <c r="I62" i="8"/>
  <c r="AT61" i="8"/>
  <c r="AG61" i="8"/>
  <c r="AE61" i="8"/>
  <c r="U61" i="8"/>
  <c r="N61" i="8"/>
  <c r="K61" i="8"/>
  <c r="J61" i="8"/>
  <c r="I61" i="8"/>
  <c r="AT60" i="8"/>
  <c r="AG60" i="8"/>
  <c r="AE60" i="8"/>
  <c r="U60" i="8"/>
  <c r="N60" i="8"/>
  <c r="K60" i="8"/>
  <c r="J60" i="8"/>
  <c r="I60" i="8"/>
  <c r="AT59" i="8"/>
  <c r="AG59" i="8"/>
  <c r="AE59" i="8"/>
  <c r="U59" i="8"/>
  <c r="N59" i="8"/>
  <c r="K59" i="8"/>
  <c r="J59" i="8"/>
  <c r="I59" i="8"/>
  <c r="AT58" i="8"/>
  <c r="AG58" i="8"/>
  <c r="AE58" i="8"/>
  <c r="U58" i="8"/>
  <c r="N58" i="8"/>
  <c r="K58" i="8"/>
  <c r="J58" i="8"/>
  <c r="I58" i="8"/>
  <c r="AT57" i="8"/>
  <c r="M151" i="3"/>
  <c r="L151" i="3"/>
  <c r="K151" i="3"/>
  <c r="J151" i="3"/>
  <c r="M149" i="3"/>
  <c r="L149" i="3"/>
  <c r="K149" i="3"/>
  <c r="J149" i="3"/>
  <c r="M147" i="3"/>
  <c r="L147" i="3"/>
  <c r="K147" i="3"/>
  <c r="J147" i="3"/>
  <c r="M145" i="3"/>
  <c r="L145" i="3"/>
  <c r="K145" i="3"/>
  <c r="J145" i="3"/>
  <c r="M143" i="3"/>
  <c r="L143" i="3"/>
  <c r="K143" i="3"/>
  <c r="J143" i="3"/>
  <c r="M141" i="3"/>
  <c r="L141" i="3"/>
  <c r="K141" i="3"/>
  <c r="J141" i="3"/>
  <c r="M139" i="3"/>
  <c r="L139" i="3"/>
  <c r="K139" i="3"/>
  <c r="J139" i="3"/>
  <c r="AG57" i="8"/>
  <c r="AE57" i="8"/>
  <c r="U57" i="8"/>
  <c r="N57" i="8"/>
  <c r="K57" i="8"/>
  <c r="J57" i="8"/>
  <c r="I57" i="8"/>
  <c r="AT56" i="8"/>
  <c r="AG56" i="8"/>
  <c r="AE56" i="8"/>
  <c r="U56" i="8"/>
  <c r="N56" i="8"/>
  <c r="K56" i="8"/>
  <c r="J56" i="8"/>
  <c r="I56" i="8"/>
  <c r="V48" i="8"/>
  <c r="V35" i="8"/>
  <c r="AT55" i="8"/>
  <c r="AG55" i="8"/>
  <c r="AE55" i="8"/>
  <c r="U55" i="8"/>
  <c r="N55" i="8"/>
  <c r="K55" i="8"/>
  <c r="J55" i="8"/>
  <c r="I55" i="8"/>
  <c r="AT54" i="8"/>
  <c r="AG54" i="8"/>
  <c r="AE54" i="8"/>
  <c r="U54" i="8"/>
  <c r="N54" i="8"/>
  <c r="K54" i="8"/>
  <c r="J54" i="8"/>
  <c r="I54" i="8"/>
  <c r="AT53" i="8"/>
  <c r="AG53" i="8"/>
  <c r="AE53" i="8"/>
  <c r="U53" i="8"/>
  <c r="N53" i="8"/>
  <c r="K53" i="8"/>
  <c r="J53" i="8"/>
  <c r="I53" i="8"/>
  <c r="AT52" i="8"/>
  <c r="AG52" i="8"/>
  <c r="AE52" i="8"/>
  <c r="U52" i="8"/>
  <c r="N52" i="8"/>
  <c r="K52" i="8"/>
  <c r="J52" i="8"/>
  <c r="I52" i="8"/>
  <c r="AT51" i="8"/>
  <c r="AG51" i="8"/>
  <c r="AE51" i="8"/>
  <c r="U51" i="8"/>
  <c r="N51" i="8"/>
  <c r="K51" i="8"/>
  <c r="J51" i="8"/>
  <c r="I51" i="8"/>
  <c r="AT50" i="8"/>
  <c r="AG50" i="8"/>
  <c r="AE50" i="8"/>
  <c r="U50" i="8"/>
  <c r="N50" i="8"/>
  <c r="K50" i="8"/>
  <c r="J50" i="8"/>
  <c r="I50" i="8"/>
  <c r="AG49" i="8"/>
  <c r="AE49" i="8"/>
  <c r="U49" i="8"/>
  <c r="N49" i="8"/>
  <c r="K49" i="8"/>
  <c r="J49" i="8"/>
  <c r="I49" i="8"/>
  <c r="X34" i="8"/>
  <c r="X35" i="8"/>
  <c r="AE35" i="8"/>
  <c r="AG35" i="8"/>
  <c r="X48" i="8"/>
  <c r="M138" i="3"/>
  <c r="L138" i="3"/>
  <c r="K138" i="3"/>
  <c r="J138" i="3"/>
  <c r="M136" i="3"/>
  <c r="L136" i="3"/>
  <c r="K136" i="3"/>
  <c r="J136" i="3"/>
  <c r="M134" i="3"/>
  <c r="L134" i="3"/>
  <c r="K134" i="3"/>
  <c r="J134" i="3"/>
  <c r="M133" i="3"/>
  <c r="L133" i="3"/>
  <c r="K133" i="3"/>
  <c r="J133" i="3"/>
  <c r="M132" i="3"/>
  <c r="L132" i="3"/>
  <c r="K132" i="3"/>
  <c r="J132" i="3"/>
  <c r="M131" i="3"/>
  <c r="L131" i="3"/>
  <c r="K131" i="3"/>
  <c r="J131" i="3"/>
  <c r="M130" i="3"/>
  <c r="L130" i="3"/>
  <c r="K130" i="3"/>
  <c r="J130" i="3"/>
  <c r="M128" i="3"/>
  <c r="L128" i="3"/>
  <c r="K128" i="3"/>
  <c r="J128" i="3"/>
  <c r="M126" i="3"/>
  <c r="L126" i="3"/>
  <c r="K126" i="3"/>
  <c r="J126" i="3"/>
  <c r="AG48" i="8"/>
  <c r="AE48" i="8"/>
  <c r="U48" i="8"/>
  <c r="N48" i="8"/>
  <c r="K48" i="8"/>
  <c r="J48" i="8"/>
  <c r="I48" i="8"/>
  <c r="AU7" i="9"/>
  <c r="Z46" i="8"/>
  <c r="AB29" i="8"/>
  <c r="AA29" i="8"/>
  <c r="AV47" i="8"/>
  <c r="BB47" i="8"/>
  <c r="AG47" i="8"/>
  <c r="AE47" i="8"/>
  <c r="U47" i="8"/>
  <c r="U46" i="8"/>
  <c r="AT46" i="8"/>
  <c r="AU46" i="8"/>
  <c r="BB46" i="8"/>
  <c r="AG46" i="8"/>
  <c r="AE46" i="8"/>
  <c r="M124" i="3"/>
  <c r="L124" i="3"/>
  <c r="K124" i="3"/>
  <c r="J124" i="3"/>
  <c r="N47" i="8"/>
  <c r="K47" i="8"/>
  <c r="J47" i="8"/>
  <c r="I47" i="8"/>
  <c r="N46" i="8"/>
  <c r="K46" i="8"/>
  <c r="J46" i="8"/>
  <c r="I46" i="8"/>
  <c r="BA45" i="8"/>
  <c r="AE45" i="8"/>
  <c r="U45" i="8"/>
  <c r="N45" i="8"/>
  <c r="K45" i="8"/>
  <c r="J45" i="8"/>
  <c r="I45" i="8"/>
  <c r="N44" i="8"/>
  <c r="K44" i="8"/>
  <c r="J44" i="8"/>
  <c r="I44" i="8"/>
  <c r="M121" i="3"/>
  <c r="L121" i="3"/>
  <c r="K121" i="3"/>
  <c r="J121" i="3"/>
  <c r="AE44" i="8"/>
  <c r="AE32" i="8"/>
  <c r="V39" i="8"/>
  <c r="V40" i="8"/>
  <c r="V41" i="8"/>
  <c r="V42" i="8"/>
  <c r="U44" i="8"/>
  <c r="AG44" i="8"/>
  <c r="AZ44" i="8"/>
  <c r="AX12" i="8"/>
  <c r="AW12" i="8"/>
  <c r="AV12" i="8"/>
  <c r="AU12" i="8"/>
  <c r="AT12" i="8"/>
  <c r="M112" i="3"/>
  <c r="L112" i="3"/>
  <c r="K112" i="3"/>
  <c r="J112" i="3"/>
  <c r="N6" i="9"/>
  <c r="AT42" i="8"/>
  <c r="AH42" i="8"/>
  <c r="AG42" i="8"/>
  <c r="U42" i="8"/>
  <c r="N42" i="8"/>
  <c r="K42" i="8"/>
  <c r="J42" i="8"/>
  <c r="I42" i="8"/>
  <c r="AT41" i="8"/>
  <c r="AH41" i="8"/>
  <c r="AG41" i="8"/>
  <c r="U41" i="8"/>
  <c r="N41" i="8"/>
  <c r="K41" i="8"/>
  <c r="J41" i="8"/>
  <c r="I41" i="8"/>
  <c r="N40" i="8"/>
  <c r="K40" i="8"/>
  <c r="J40" i="8"/>
  <c r="I40" i="8"/>
  <c r="BA40" i="8"/>
  <c r="AX40" i="8"/>
  <c r="AT40" i="8"/>
  <c r="AH40" i="8"/>
  <c r="AG40" i="8"/>
  <c r="U40" i="8"/>
  <c r="M110" i="3"/>
  <c r="L110" i="3"/>
  <c r="K110" i="3"/>
  <c r="J110" i="3"/>
  <c r="M106" i="3"/>
  <c r="L106" i="3"/>
  <c r="K106" i="3"/>
  <c r="J106" i="3"/>
  <c r="AX39" i="8"/>
  <c r="AT39" i="8"/>
  <c r="AH39" i="8"/>
  <c r="AG39" i="8"/>
  <c r="U39" i="8"/>
  <c r="N39" i="8"/>
  <c r="K39" i="8"/>
  <c r="J39" i="8"/>
  <c r="I39" i="8"/>
  <c r="AT37" i="8"/>
  <c r="AH37" i="8"/>
  <c r="N37" i="8"/>
  <c r="K37" i="8"/>
  <c r="J37" i="8"/>
  <c r="I37" i="8"/>
  <c r="U37" i="8"/>
  <c r="AG37" i="8"/>
  <c r="M102" i="3"/>
  <c r="L102" i="3"/>
  <c r="K102" i="3"/>
  <c r="J102" i="3"/>
  <c r="AU36" i="8"/>
  <c r="U13" i="2"/>
  <c r="T13" i="2"/>
  <c r="S13" i="2"/>
  <c r="R13" i="2"/>
  <c r="O13" i="2"/>
  <c r="K13" i="2"/>
  <c r="J13" i="2"/>
  <c r="I13" i="2"/>
  <c r="H13" i="2"/>
  <c r="AV36" i="8"/>
  <c r="AT36" i="8"/>
  <c r="AH36" i="8"/>
  <c r="M101" i="3"/>
  <c r="L101" i="3"/>
  <c r="K101" i="3"/>
  <c r="J101" i="3"/>
  <c r="M100" i="3"/>
  <c r="L100" i="3"/>
  <c r="K100" i="3"/>
  <c r="J100" i="3"/>
  <c r="M99" i="3"/>
  <c r="L99" i="3"/>
  <c r="K99" i="3"/>
  <c r="J99" i="3"/>
  <c r="M98" i="3"/>
  <c r="L98" i="3"/>
  <c r="K98" i="3"/>
  <c r="J98" i="3"/>
  <c r="AH18" i="8"/>
  <c r="AG36" i="8"/>
  <c r="K11" i="4"/>
  <c r="U36" i="8"/>
  <c r="N36" i="8"/>
  <c r="K36" i="8"/>
  <c r="J36" i="8"/>
  <c r="I36" i="8"/>
  <c r="U35" i="8"/>
  <c r="M97" i="3"/>
  <c r="L97" i="3"/>
  <c r="K97" i="3"/>
  <c r="J97" i="3"/>
  <c r="AY34" i="8"/>
  <c r="M95" i="3"/>
  <c r="AG34" i="8"/>
  <c r="AE34" i="8"/>
  <c r="U34" i="8"/>
  <c r="N35" i="8"/>
  <c r="K35" i="8"/>
  <c r="J35" i="8"/>
  <c r="I35" i="8"/>
  <c r="N34" i="8"/>
  <c r="K34" i="8"/>
  <c r="J34" i="8"/>
  <c r="I34" i="8"/>
  <c r="AU32" i="8"/>
  <c r="AA33" i="8"/>
  <c r="Z30" i="8"/>
  <c r="Z29" i="8"/>
  <c r="N29" i="8"/>
  <c r="K29" i="8"/>
  <c r="J29" i="8"/>
  <c r="I29" i="8"/>
  <c r="J94" i="3"/>
  <c r="K94" i="3"/>
  <c r="L94" i="3"/>
  <c r="M94" i="3"/>
  <c r="O12" i="2"/>
  <c r="K12" i="2"/>
  <c r="J12" i="2"/>
  <c r="I12" i="2"/>
  <c r="H12" i="2"/>
  <c r="AV33" i="8"/>
  <c r="AT30" i="8"/>
  <c r="AY30" i="8"/>
  <c r="AH33" i="8"/>
  <c r="AH30" i="8"/>
  <c r="AG33" i="8"/>
  <c r="AE33" i="8"/>
  <c r="AE30" i="8"/>
  <c r="U33" i="8"/>
  <c r="N33" i="8"/>
  <c r="K33" i="8"/>
  <c r="J33" i="8"/>
  <c r="I33" i="8"/>
  <c r="AT32" i="8"/>
  <c r="AZ32" i="8"/>
  <c r="AY29" i="8"/>
  <c r="AG32" i="8"/>
  <c r="AE29" i="8"/>
  <c r="U32" i="8"/>
  <c r="N32" i="8"/>
  <c r="K32" i="8"/>
  <c r="J32" i="8"/>
  <c r="I32" i="8"/>
  <c r="N30" i="8"/>
  <c r="K30" i="8"/>
  <c r="J30" i="8"/>
  <c r="I30" i="8"/>
  <c r="K18" i="5"/>
  <c r="I18" i="5"/>
  <c r="H18" i="5"/>
  <c r="G18" i="5"/>
  <c r="M93" i="3"/>
  <c r="L93" i="3"/>
  <c r="K93" i="3"/>
  <c r="J93" i="3"/>
  <c r="K10" i="4"/>
  <c r="U30" i="8"/>
  <c r="K17" i="5"/>
  <c r="K16" i="5"/>
  <c r="K15" i="5"/>
  <c r="U29" i="8"/>
  <c r="AG12" i="8"/>
  <c r="U7" i="9"/>
  <c r="E31" i="1"/>
  <c r="F31" i="1"/>
  <c r="E30" i="1"/>
  <c r="F30" i="1"/>
  <c r="P25" i="8"/>
  <c r="P24" i="8"/>
  <c r="P23" i="8"/>
  <c r="P21" i="8"/>
  <c r="P20" i="8"/>
  <c r="P19" i="8"/>
  <c r="P18" i="8"/>
  <c r="P17" i="8"/>
  <c r="N87" i="3"/>
  <c r="N86" i="3"/>
  <c r="N84" i="3"/>
  <c r="N83" i="3"/>
  <c r="N82" i="3"/>
  <c r="N81" i="3"/>
  <c r="N76" i="3"/>
  <c r="N75" i="3"/>
  <c r="N74" i="3"/>
  <c r="N72" i="3"/>
  <c r="N71" i="3"/>
  <c r="N70" i="3"/>
  <c r="N69" i="3"/>
  <c r="N64" i="3"/>
  <c r="N63" i="3"/>
  <c r="N62" i="3"/>
  <c r="N60" i="3"/>
  <c r="N59" i="3"/>
  <c r="N58" i="3"/>
  <c r="N57" i="3"/>
  <c r="N52" i="3"/>
  <c r="N51" i="3"/>
  <c r="N50" i="3"/>
  <c r="N48" i="3"/>
  <c r="N47" i="3"/>
  <c r="N46" i="3"/>
  <c r="N45" i="3"/>
  <c r="N44" i="3"/>
  <c r="N40" i="3"/>
  <c r="N39" i="3"/>
  <c r="N38" i="3"/>
  <c r="N36" i="3"/>
  <c r="N35" i="3"/>
  <c r="N34" i="3"/>
  <c r="N33" i="3"/>
  <c r="N32" i="3"/>
  <c r="L89" i="3"/>
  <c r="K89" i="3"/>
  <c r="J89" i="3"/>
  <c r="M88" i="3"/>
  <c r="L88" i="3"/>
  <c r="K88" i="3"/>
  <c r="J88" i="3"/>
  <c r="L87" i="3"/>
  <c r="K87" i="3"/>
  <c r="J87" i="3"/>
  <c r="M86" i="3"/>
  <c r="L86" i="3"/>
  <c r="K86" i="3"/>
  <c r="M85" i="3"/>
  <c r="L85" i="3"/>
  <c r="J85" i="3"/>
  <c r="M83" i="3"/>
  <c r="L83" i="3"/>
  <c r="K83" i="3"/>
  <c r="J83" i="3"/>
  <c r="M82" i="3"/>
  <c r="L82" i="3"/>
  <c r="K82" i="3"/>
  <c r="J82" i="3"/>
  <c r="M81" i="3"/>
  <c r="L81" i="3"/>
  <c r="K81" i="3"/>
  <c r="J81" i="3"/>
  <c r="L77" i="3"/>
  <c r="K77" i="3"/>
  <c r="J77" i="3"/>
  <c r="L65" i="3"/>
  <c r="K65" i="3"/>
  <c r="J65" i="3"/>
  <c r="L53" i="3"/>
  <c r="K53" i="3"/>
  <c r="J53" i="3"/>
  <c r="L41" i="3"/>
  <c r="K41" i="3"/>
  <c r="J41" i="3"/>
  <c r="AG25" i="8"/>
  <c r="U25" i="8"/>
  <c r="O25" i="8"/>
  <c r="N25" i="8"/>
  <c r="AH25" i="8"/>
  <c r="U24" i="8"/>
  <c r="O24" i="8"/>
  <c r="N24" i="8"/>
  <c r="K25" i="8"/>
  <c r="J25" i="8"/>
  <c r="I25" i="8"/>
  <c r="K24" i="8"/>
  <c r="J24" i="8"/>
  <c r="I24" i="8"/>
  <c r="M76" i="3"/>
  <c r="L76" i="3"/>
  <c r="K76" i="3"/>
  <c r="J76" i="3"/>
  <c r="M75" i="3"/>
  <c r="L75" i="3"/>
  <c r="K75" i="3"/>
  <c r="J75" i="3"/>
  <c r="M64" i="3"/>
  <c r="L64" i="3"/>
  <c r="K64" i="3"/>
  <c r="J64" i="3"/>
  <c r="M63" i="3"/>
  <c r="L63" i="3"/>
  <c r="K63" i="3"/>
  <c r="J63" i="3"/>
  <c r="M52" i="3"/>
  <c r="M51" i="3"/>
  <c r="L52" i="3"/>
  <c r="K52" i="3"/>
  <c r="J52" i="3"/>
  <c r="L51" i="3"/>
  <c r="K51" i="3"/>
  <c r="J51" i="3"/>
  <c r="M40" i="3"/>
  <c r="L40" i="3"/>
  <c r="K40" i="3"/>
  <c r="J40" i="3"/>
  <c r="M39" i="3"/>
  <c r="L39" i="3"/>
  <c r="K39" i="3"/>
  <c r="J39" i="3"/>
  <c r="K9" i="4"/>
  <c r="K13" i="5"/>
  <c r="K8" i="5"/>
  <c r="I13" i="5"/>
  <c r="H13" i="5"/>
  <c r="G13" i="5"/>
  <c r="I8" i="5"/>
  <c r="H8" i="5"/>
  <c r="G8" i="5"/>
  <c r="AG23" i="8"/>
  <c r="U23" i="8"/>
  <c r="O23" i="8"/>
  <c r="N23" i="8"/>
  <c r="K23" i="8"/>
  <c r="J23" i="8"/>
  <c r="I23" i="8"/>
  <c r="M74" i="3"/>
  <c r="L74" i="3"/>
  <c r="K74" i="3"/>
  <c r="J74" i="3"/>
  <c r="M62" i="3"/>
  <c r="L62" i="3"/>
  <c r="K62" i="3"/>
  <c r="J62" i="3"/>
  <c r="M50" i="3"/>
  <c r="L50" i="3"/>
  <c r="K50" i="3"/>
  <c r="J50" i="3"/>
  <c r="M38" i="3"/>
  <c r="L38" i="3"/>
  <c r="K38" i="3"/>
  <c r="J38" i="3"/>
  <c r="I7" i="5"/>
  <c r="H7" i="5"/>
  <c r="G7" i="5"/>
  <c r="K7" i="5"/>
  <c r="U22" i="8"/>
  <c r="O22" i="8"/>
  <c r="N22" i="8"/>
  <c r="K22" i="8"/>
  <c r="J22" i="8"/>
  <c r="I22" i="8"/>
  <c r="AG22" i="8"/>
  <c r="AH21" i="8"/>
  <c r="AG21" i="8"/>
  <c r="AH22" i="8"/>
  <c r="U21" i="8"/>
  <c r="O21" i="8"/>
  <c r="N21" i="8"/>
  <c r="K21" i="8"/>
  <c r="J21" i="8"/>
  <c r="I21" i="8"/>
  <c r="M73" i="3"/>
  <c r="L73" i="3"/>
  <c r="K73" i="3"/>
  <c r="J73" i="3"/>
  <c r="M72" i="3"/>
  <c r="L72" i="3"/>
  <c r="K72" i="3"/>
  <c r="J72" i="3"/>
  <c r="M61" i="3"/>
  <c r="M60" i="3"/>
  <c r="L61" i="3"/>
  <c r="K61" i="3"/>
  <c r="J61" i="3"/>
  <c r="L60" i="3"/>
  <c r="K60" i="3"/>
  <c r="J60" i="3"/>
  <c r="M49" i="3"/>
  <c r="L49" i="3"/>
  <c r="K49" i="3"/>
  <c r="J49" i="3"/>
  <c r="M48" i="3"/>
  <c r="L48" i="3"/>
  <c r="K48" i="3"/>
  <c r="J48" i="3"/>
  <c r="M37" i="3"/>
  <c r="L37" i="3"/>
  <c r="K37" i="3"/>
  <c r="J37" i="3"/>
  <c r="M36" i="3"/>
  <c r="L36" i="3"/>
  <c r="K36" i="3"/>
  <c r="J36" i="3"/>
  <c r="AH20" i="8"/>
  <c r="AG20" i="8"/>
  <c r="U20" i="8"/>
  <c r="O20" i="8"/>
  <c r="N20" i="8"/>
  <c r="K20" i="8"/>
  <c r="J20" i="8"/>
  <c r="I20" i="8"/>
  <c r="U19" i="8"/>
  <c r="O19" i="8"/>
  <c r="N19" i="8"/>
  <c r="K19" i="8"/>
  <c r="J19" i="8"/>
  <c r="I19" i="8"/>
  <c r="AG18" i="8"/>
  <c r="U18" i="8"/>
  <c r="O18" i="8"/>
  <c r="N18" i="8"/>
  <c r="K18" i="8"/>
  <c r="J18" i="8"/>
  <c r="I18" i="8"/>
  <c r="M71" i="3"/>
  <c r="L71" i="3"/>
  <c r="K71" i="3"/>
  <c r="J71" i="3"/>
  <c r="M70" i="3"/>
  <c r="L70" i="3"/>
  <c r="K70" i="3"/>
  <c r="J70" i="3"/>
  <c r="M69" i="3"/>
  <c r="L69" i="3"/>
  <c r="K69" i="3"/>
  <c r="J69" i="3"/>
  <c r="M58" i="3"/>
  <c r="L58" i="3"/>
  <c r="K58" i="3"/>
  <c r="J58" i="3"/>
  <c r="M59" i="3"/>
  <c r="L59" i="3"/>
  <c r="K59" i="3"/>
  <c r="J59" i="3"/>
  <c r="M57" i="3"/>
  <c r="L57" i="3"/>
  <c r="K57" i="3"/>
  <c r="J57" i="3"/>
  <c r="M47" i="3"/>
  <c r="L47" i="3"/>
  <c r="K47" i="3"/>
  <c r="J47" i="3"/>
  <c r="M45" i="3"/>
  <c r="L45" i="3"/>
  <c r="K45" i="3"/>
  <c r="M44" i="3"/>
  <c r="L44" i="3"/>
  <c r="K44" i="3"/>
  <c r="M46" i="3"/>
  <c r="L46" i="3"/>
  <c r="K46" i="3"/>
  <c r="J46" i="3"/>
  <c r="J45" i="3"/>
  <c r="J44" i="3"/>
  <c r="M35" i="3"/>
  <c r="L35" i="3"/>
  <c r="K35" i="3"/>
  <c r="J35" i="3"/>
  <c r="M34" i="3"/>
  <c r="L34" i="3"/>
  <c r="K34" i="3"/>
  <c r="J34" i="3"/>
  <c r="M33" i="3"/>
  <c r="L33" i="3"/>
  <c r="K33" i="3"/>
  <c r="J33" i="3"/>
  <c r="M32" i="3"/>
  <c r="L32" i="3"/>
  <c r="K32" i="3"/>
  <c r="J32" i="3"/>
  <c r="I5" i="5"/>
  <c r="H5" i="5"/>
  <c r="G5" i="5"/>
  <c r="K5" i="5"/>
  <c r="K8" i="4"/>
  <c r="N17" i="8"/>
  <c r="U17" i="8"/>
  <c r="O17" i="8"/>
  <c r="K17" i="8"/>
  <c r="J17" i="8"/>
  <c r="I17" i="8"/>
  <c r="O6" i="9"/>
  <c r="E13" i="6"/>
  <c r="M6" i="9"/>
  <c r="E12" i="6"/>
  <c r="Y3" i="9"/>
  <c r="U6" i="9"/>
  <c r="J6" i="9"/>
  <c r="I6" i="9"/>
  <c r="H6" i="9"/>
  <c r="E29" i="1"/>
  <c r="E28" i="1"/>
  <c r="E27" i="1"/>
  <c r="F29" i="1"/>
  <c r="F28" i="1"/>
  <c r="F27" i="1"/>
  <c r="U5" i="9"/>
  <c r="U3" i="9"/>
  <c r="I3" i="8"/>
  <c r="I13" i="8"/>
  <c r="I12" i="8"/>
  <c r="N9" i="8"/>
  <c r="I10" i="8"/>
  <c r="I4" i="8"/>
  <c r="I8" i="8"/>
  <c r="N7" i="8"/>
  <c r="K7" i="8"/>
  <c r="I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U12" i="8"/>
  <c r="U9" i="8"/>
  <c r="U7" i="8"/>
  <c r="J7" i="8"/>
  <c r="U3" i="8"/>
  <c r="K4" i="5"/>
  <c r="M4" i="3"/>
  <c r="E10" i="6"/>
  <c r="M19" i="3"/>
  <c r="J19" i="3"/>
  <c r="E9" i="6"/>
  <c r="E8" i="6"/>
  <c r="J17" i="3"/>
  <c r="S7" i="2"/>
  <c r="R7" i="2"/>
  <c r="E7" i="6"/>
  <c r="E6" i="6"/>
  <c r="E5" i="6"/>
  <c r="K9" i="3"/>
  <c r="J9" i="3"/>
  <c r="E4" i="6"/>
  <c r="E3" i="6"/>
  <c r="O5" i="2"/>
  <c r="K3" i="5"/>
  <c r="O4" i="2"/>
  <c r="O3" i="2"/>
  <c r="K7" i="4"/>
  <c r="K6" i="4"/>
  <c r="K5" i="4"/>
  <c r="K4" i="4"/>
  <c r="K3" i="4"/>
</calcChain>
</file>

<file path=xl/sharedStrings.xml><?xml version="1.0" encoding="utf-8"?>
<sst xmlns="http://schemas.openxmlformats.org/spreadsheetml/2006/main" count="10207" uniqueCount="6861">
  <si>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</si>
  <si>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</si>
  <si>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</si>
  <si>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</si>
  <si>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</si>
  <si>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</si>
  <si>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</si>
  <si>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</si>
  <si>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</si>
  <si>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</si>
  <si>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</si>
  <si>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</si>
  <si>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</si>
  <si>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</si>
  <si>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</si>
  <si>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</si>
  <si>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</si>
  <si>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</si>
  <si>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</si>
  <si>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</si>
  <si>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</si>
  <si>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</si>
  <si>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</si>
  <si>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</si>
  <si>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</si>
  <si>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</si>
  <si>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</si>
  <si>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</si>
  <si>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</si>
  <si>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</si>
  <si>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</si>
  <si>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 xml:space="preserve">Historical, Idealised, Pre-Industrial Start Date </t>
  </si>
  <si>
    <t>500 years of simulation beginning in 1850</t>
  </si>
  <si>
    <t>500 years</t>
  </si>
  <si>
    <t>Idealised temporal constraint, repeating 1850 for 30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</si>
  <si>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</si>
  <si>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</si>
  <si>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</si>
  <si>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</si>
  <si>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</si>
  <si>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</si>
  <si>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</si>
  <si>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</si>
  <si>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</si>
  <si>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</si>
  <si>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</si>
  <si>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</si>
  <si>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</si>
  <si>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</si>
  <si>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</si>
  <si>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</si>
  <si>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</si>
  <si>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</si>
  <si>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</si>
  <si>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</si>
  <si>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</si>
  <si>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</si>
  <si>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</si>
  <si>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</si>
  <si>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</si>
  <si>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</si>
  <si>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</si>
  <si>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</si>
  <si>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</si>
  <si>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</si>
  <si>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</si>
  <si>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</si>
  <si>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</si>
  <si>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</si>
  <si>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</si>
  <si>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</si>
  <si>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</si>
  <si>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</si>
  <si>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</si>
  <si>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</si>
  <si>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</si>
  <si>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</si>
  <si>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</si>
  <si>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</si>
  <si>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</si>
  <si>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</si>
  <si>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</si>
  <si>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</si>
  <si>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</si>
  <si>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</si>
  <si>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</si>
  <si>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</si>
  <si>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</si>
  <si>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</si>
  <si>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</si>
  <si>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</si>
  <si>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</si>
  <si>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</si>
  <si>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</si>
  <si>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</si>
  <si>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</si>
  <si>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</si>
  <si>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</si>
  <si>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</si>
  <si>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</si>
  <si>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</si>
  <si>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</si>
  <si>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</si>
  <si>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</si>
  <si>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</si>
  <si>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</si>
  <si>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</si>
  <si>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</si>
  <si>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</si>
  <si>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</si>
  <si>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</si>
  <si>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</si>
  <si>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</si>
  <si>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</si>
  <si>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</si>
  <si>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</si>
  <si>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</si>
  <si>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</si>
  <si>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</si>
  <si>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</si>
  <si>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</si>
  <si>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</si>
  <si>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</si>
  <si>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</si>
  <si>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</si>
  <si>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</si>
  <si>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</si>
  <si>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</si>
  <si>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</si>
  <si>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</si>
  <si>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</si>
  <si>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</si>
  <si>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</si>
  <si>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</si>
  <si>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</si>
  <si>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</si>
  <si>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</si>
  <si>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</si>
  <si>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</si>
  <si>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</si>
  <si>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</si>
  <si>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</si>
  <si>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</si>
  <si>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</si>
  <si>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</si>
  <si>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</si>
  <si>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</si>
  <si>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</si>
  <si>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</si>
  <si>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</si>
  <si>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</si>
  <si>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Solar Forcing, Historical, Solar, Spectral Irradiance, SSI, TSI</t>
  </si>
  <si>
    <t>Historical Solar Forcing</t>
  </si>
  <si>
    <t>HistoricalSolarForcing</t>
  </si>
  <si>
    <t>Historical, Solar, Forcing, SSI, TSI, Proton Forcing, Electron Forcing</t>
  </si>
  <si>
    <t>Historical Stratospheric Aerosol</t>
  </si>
  <si>
    <t>HistoricalStratosphericAerosol</t>
  </si>
  <si>
    <t>historical, stratospheric, aerosol</t>
  </si>
  <si>
    <t>Stratospheric Aerosol Data Set (SADS Version 2) Prospectus</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</si>
  <si>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</si>
  <si>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</si>
  <si>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</si>
  <si>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</si>
  <si>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</si>
  <si>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</si>
  <si>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</si>
  <si>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</si>
  <si>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</si>
  <si>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</si>
  <si>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</si>
  <si>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</si>
  <si>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</si>
  <si>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</si>
  <si>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</si>
  <si>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</si>
  <si>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</si>
  <si>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</si>
  <si>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</si>
  <si>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</si>
  <si>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</si>
  <si>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</si>
  <si>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</si>
  <si>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</si>
  <si>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</si>
  <si>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</si>
  <si>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</si>
  <si>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</si>
  <si>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</si>
  <si>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</si>
  <si>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</si>
  <si>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</si>
  <si>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</si>
  <si>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</si>
  <si>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</si>
  <si>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</si>
  <si>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</si>
  <si>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</si>
  <si>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</si>
  <si>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</si>
  <si>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</si>
  <si>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</si>
  <si>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</si>
  <si>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</si>
  <si>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</si>
  <si>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</si>
  <si>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</si>
  <si>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</si>
  <si>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</si>
  <si>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</si>
  <si>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</si>
  <si>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</si>
  <si>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</si>
  <si>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</si>
  <si>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</si>
  <si>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</si>
  <si>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</si>
  <si>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</si>
  <si>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</si>
  <si>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</si>
  <si>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</si>
  <si>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</si>
  <si>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</si>
  <si>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</si>
  <si>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</si>
  <si>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</si>
  <si>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</si>
  <si>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</si>
  <si>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</si>
  <si>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</si>
  <si>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</si>
  <si>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</si>
  <si>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</si>
  <si>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</si>
  <si>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</si>
  <si>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</si>
  <si>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</si>
  <si>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</si>
  <si>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</si>
  <si>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</si>
  <si>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</si>
  <si>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</si>
  <si>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</si>
  <si>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</si>
  <si>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</si>
  <si>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</si>
  <si>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</si>
  <si>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</si>
  <si>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</si>
  <si>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</si>
  <si>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</si>
  <si>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</si>
  <si>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</si>
  <si>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</si>
  <si>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</si>
  <si>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</si>
  <si>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</si>
  <si>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</si>
  <si>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</si>
  <si>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</si>
  <si>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</si>
  <si>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</si>
  <si>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</si>
  <si>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</si>
  <si>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</si>
  <si>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</si>
  <si>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</si>
  <si>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</si>
  <si>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</si>
  <si>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</si>
  <si>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</si>
  <si>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</si>
  <si>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</si>
  <si>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</si>
  <si>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</si>
  <si>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</si>
  <si>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</si>
  <si>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</si>
  <si>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</si>
  <si>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</si>
  <si>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</si>
  <si>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</si>
  <si>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</si>
  <si>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</si>
  <si>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</si>
  <si>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</si>
  <si>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</si>
  <si>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</si>
  <si>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</si>
  <si>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</si>
  <si>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</si>
  <si>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</si>
  <si>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</si>
  <si>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</si>
  <si>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</si>
  <si>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</si>
  <si>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</si>
  <si>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</si>
  <si>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</si>
  <si>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</si>
  <si>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</si>
  <si>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</si>
  <si>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</si>
  <si>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</si>
  <si>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</si>
  <si>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</si>
  <si>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</si>
  <si>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</si>
  <si>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</si>
  <si>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</si>
  <si>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</si>
  <si>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</si>
  <si>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</si>
  <si>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</si>
  <si>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</si>
  <si>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</si>
  <si>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</si>
  <si>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</si>
  <si>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</si>
  <si>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</si>
  <si>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</si>
  <si>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</si>
  <si>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</si>
  <si>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</si>
  <si>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</si>
  <si>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</si>
  <si>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</si>
  <si>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</si>
  <si>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</si>
  <si>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</si>
  <si>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</si>
  <si>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</si>
  <si>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</si>
  <si>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</si>
  <si>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</si>
  <si>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</si>
  <si>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</si>
  <si>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</si>
  <si>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</si>
  <si>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</si>
  <si>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</si>
  <si>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</si>
  <si>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</si>
  <si>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A new scenario framework for Climate Change Research: scenario matrix architecture.</t>
  </si>
  <si>
    <t>Describes combining SSPs with radiative forcing.</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</si>
  <si>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</si>
  <si>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</si>
  <si>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</si>
  <si>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</si>
  <si>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</si>
  <si>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</si>
  <si>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</si>
  <si>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</si>
  <si>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</si>
  <si>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</si>
  <si>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Representative Concentration Pathway 8.5 Short Lived Gas Species</t>
  </si>
  <si>
    <t>Representative Concentration Pathway 4.5 Short Lived Gas Species</t>
  </si>
  <si>
    <t>Representative Concentration Pathway 2.6 Short Lived Gas Species</t>
  </si>
  <si>
    <t>RCP85sls</t>
  </si>
  <si>
    <t>RCP45sls</t>
  </si>
  <si>
    <t>RCP26sls</t>
  </si>
  <si>
    <t>Representative Concentration Pathway 8.5 Aerosols</t>
  </si>
  <si>
    <t>RCP85aer</t>
  </si>
  <si>
    <t>Representative Concentration Pathway 7.0 Aerosols</t>
  </si>
  <si>
    <t>RCP70aer</t>
  </si>
  <si>
    <t>RCP70sls</t>
  </si>
  <si>
    <t>Representative Concentration Pathway 2.6 Aerosols</t>
  </si>
  <si>
    <t>RCP26aer</t>
  </si>
  <si>
    <t>Representative Concentration Pathway 4.5 Aerosols</t>
  </si>
  <si>
    <t>RCP45aer</t>
  </si>
  <si>
    <t>RCP85aerpre</t>
  </si>
  <si>
    <t>Representative Concentration Pathway 8.5 Aerosol Precursors</t>
  </si>
  <si>
    <t>Representative Concentration Pathway 7.0 Aerosol Precursors</t>
  </si>
  <si>
    <t>RCP70aerpre</t>
  </si>
  <si>
    <t>Representative Concentration Pathway 4.5 Aerosol Precursors</t>
  </si>
  <si>
    <t>RCP45aerpre</t>
  </si>
  <si>
    <t>Representative Concentration Pathway 2.6 Aerosol Precursors</t>
  </si>
  <si>
    <t>RCP26aerpre</t>
  </si>
  <si>
    <t>Representative Concentration Pathway 6.0, future, 21st century, SSP1, RCP6.0</t>
  </si>
  <si>
    <t>Representative Concentration Pathway 6.0 Short Lived Gas Species</t>
  </si>
  <si>
    <t>RCP60sls</t>
  </si>
  <si>
    <t>Representative Concentration Pathway 6.0 Aerosols</t>
  </si>
  <si>
    <t>RCP60aer</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</si>
  <si>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</si>
  <si>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</si>
  <si>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</si>
  <si>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</si>
  <si>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</si>
  <si>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</si>
  <si>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</si>
  <si>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</si>
  <si>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</si>
  <si>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</si>
  <si>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</si>
  <si>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</si>
  <si>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</si>
  <si>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</si>
  <si>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</si>
  <si>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</si>
  <si>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</si>
  <si>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</si>
  <si>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</si>
  <si>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</si>
  <si>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</si>
  <si>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</si>
  <si>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</si>
  <si>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</si>
  <si>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</si>
  <si>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</si>
  <si>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</si>
  <si>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</si>
  <si>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</si>
  <si>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</si>
  <si>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</si>
  <si>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</si>
  <si>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</si>
  <si>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</si>
  <si>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</si>
  <si>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</si>
  <si>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</si>
  <si>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</si>
  <si>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</si>
  <si>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2014/01/01- 2100/01/01</t>
  </si>
  <si>
    <t>2100/01/01- 2300/01/01</t>
  </si>
  <si>
    <t>Scenario, from 2014 to the end of the 21st century.</t>
  </si>
  <si>
    <t>Historical, Recent past, since satellite observations have been available</t>
  </si>
  <si>
    <t>Scenario, from 2100 to 2300.</t>
  </si>
  <si>
    <t>200 years</t>
  </si>
  <si>
    <t>2100-01-01</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</si>
  <si>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</si>
  <si>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</si>
  <si>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</si>
  <si>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</si>
  <si>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</si>
  <si>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</si>
  <si>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</si>
  <si>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</si>
  <si>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</si>
  <si>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</si>
  <si>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</si>
  <si>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</si>
  <si>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</si>
  <si>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</si>
  <si>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</si>
  <si>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</si>
  <si>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</si>
  <si>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</si>
  <si>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</si>
  <si>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</si>
  <si>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</si>
  <si>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</si>
  <si>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</si>
  <si>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</si>
  <si>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</si>
  <si>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</si>
  <si>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</si>
  <si>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</si>
  <si>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</si>
  <si>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</si>
  <si>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</si>
  <si>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</si>
  <si>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</si>
  <si>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</si>
  <si>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</si>
  <si>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</si>
  <si>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</si>
  <si>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</si>
  <si>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</si>
  <si>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</si>
  <si>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</si>
  <si>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</si>
  <si>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</si>
  <si>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</si>
  <si>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</si>
  <si>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</si>
  <si>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</si>
  <si>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</si>
  <si>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</si>
  <si>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</si>
  <si>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</si>
  <si>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</si>
  <si>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</si>
  <si>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</si>
  <si>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</si>
  <si>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</si>
  <si>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</si>
  <si>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</si>
  <si>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</si>
  <si>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</si>
  <si>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</si>
  <si>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</si>
  <si>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</si>
  <si>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</si>
  <si>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</si>
  <si>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</si>
  <si>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</si>
  <si>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</si>
  <si>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</si>
  <si>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</si>
  <si>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</si>
  <si>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</si>
  <si>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</si>
  <si>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</si>
  <si>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</si>
  <si>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</si>
  <si>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</si>
  <si>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</si>
  <si>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</si>
  <si>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</si>
  <si>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</si>
  <si>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165 years</t>
  </si>
  <si>
    <t>65 years</t>
  </si>
  <si>
    <t>1950-01-01</t>
  </si>
  <si>
    <t>1950HistoricalInitialisation</t>
  </si>
  <si>
    <t>1950 Historical Initialisation</t>
  </si>
  <si>
    <t>initial conditions, initialisation, historical, 1950</t>
  </si>
  <si>
    <t>Initialistion Method</t>
  </si>
  <si>
    <t>Historical Transient Sea Surface Temperature</t>
  </si>
  <si>
    <t>1850WMGHG</t>
  </si>
  <si>
    <t>2014 Emissions of Near Term Climate Forcers</t>
  </si>
  <si>
    <t>pre-industrial, 1850, WMGHG, concentrations</t>
  </si>
  <si>
    <t>Historical, SST, sea surface temperature</t>
  </si>
  <si>
    <t>2014/01/01-2055/01/01</t>
  </si>
  <si>
    <t>Scenario, from 2014 to the mid 21st century.</t>
  </si>
  <si>
    <t>41 years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</si>
  <si>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</si>
  <si>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</si>
  <si>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</si>
  <si>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</si>
  <si>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</si>
  <si>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</si>
  <si>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</si>
  <si>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</si>
  <si>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</si>
  <si>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</si>
  <si>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</si>
  <si>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</si>
  <si>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</si>
  <si>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</si>
  <si>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</si>
  <si>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</si>
  <si>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</si>
  <si>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</si>
  <si>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RCP70O3prenoCH4</t>
  </si>
  <si>
    <t>RCP7.0 Tropospheric ozone precursors but no methane</t>
  </si>
  <si>
    <t>RCP70Methane</t>
  </si>
  <si>
    <t>RCP7.0 Methane</t>
  </si>
  <si>
    <t>RCP70CH4</t>
  </si>
  <si>
    <t>Representative Concentration Pathway, 7.0, future, 21st century, SSP3, RCP7.0, methane</t>
  </si>
  <si>
    <t>1850Methane</t>
  </si>
  <si>
    <t>pre-industrial, 1850, methane, concentrations</t>
  </si>
  <si>
    <t>HistoricalAerChemMIPSST</t>
  </si>
  <si>
    <t>HistoricalSST</t>
  </si>
  <si>
    <t>1850Aerosol</t>
  </si>
  <si>
    <t>1850TropO3pre</t>
  </si>
  <si>
    <t>22014Aerosol</t>
  </si>
  <si>
    <t>2014BC</t>
  </si>
  <si>
    <t>2014 Emissions of Black Carbon</t>
  </si>
  <si>
    <t>2014 Emissions of Tropospheric Ozone Precursors</t>
  </si>
  <si>
    <t>2014TropO3Pre</t>
  </si>
  <si>
    <t>2014, Black Carbon, BC</t>
  </si>
  <si>
    <t>2014, Tropospheric Ozone Precursors, O3 precursors, emissions</t>
  </si>
  <si>
    <t>2014CH4</t>
  </si>
  <si>
    <t>2014N2O</t>
  </si>
  <si>
    <t>2014NOx</t>
  </si>
  <si>
    <t>2014COVOC</t>
  </si>
  <si>
    <t>2014 Emissions of carbon monoxide and volotile organic compounds</t>
  </si>
  <si>
    <t>2014 Emissions of NOx (Nitrogen Oxides)</t>
  </si>
  <si>
    <t>2014, NOx, nitrogen oxides, emissions</t>
  </si>
  <si>
    <t xml:space="preserve">2014, CO, carbon monoxide, VOC, volatile organic compounds, emissions </t>
  </si>
  <si>
    <t>1850N2O</t>
  </si>
  <si>
    <t>1850, Nitrous Oxide, N2O, concentrations</t>
  </si>
  <si>
    <t>1850 Emissions of Tropospheric Ozone Precursors</t>
  </si>
  <si>
    <t>1850 Well Mixed Green House Gas Concentrations</t>
  </si>
  <si>
    <t>Doubled 1850 emissions of dust</t>
  </si>
  <si>
    <t>Doubled 1850 emissions of sea salt</t>
  </si>
  <si>
    <t>Doubled 1850 emissions from fire</t>
  </si>
  <si>
    <t>2x1850bioVOC</t>
  </si>
  <si>
    <t>2x1850lightningNOx</t>
  </si>
  <si>
    <t>Doubled 1850 emissions of biogenic VOCs</t>
  </si>
  <si>
    <t>2x1850wetlandCH4</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</si>
  <si>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</si>
  <si>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</si>
  <si>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</si>
  <si>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</si>
  <si>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</si>
  <si>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</si>
  <si>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</si>
  <si>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</si>
  <si>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</si>
  <si>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</si>
  <si>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</si>
  <si>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</si>
  <si>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</si>
  <si>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</si>
  <si>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</si>
  <si>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</si>
  <si>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</si>
  <si>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</si>
  <si>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</si>
  <si>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</si>
  <si>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</si>
  <si>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1850NitrogenDep</t>
  </si>
  <si>
    <t>1850 nitrogen deposition</t>
  </si>
  <si>
    <t>1850, nigrogen deposition</t>
  </si>
  <si>
    <t>C4MIP, biogeochemical coupling</t>
  </si>
  <si>
    <t>BiogeochemicalCoupling</t>
  </si>
  <si>
    <t>Biogeochemical coupling with carbon cycle</t>
  </si>
  <si>
    <t>1850CO2Radiation</t>
  </si>
  <si>
    <t>1% per year increase in atmospheric CO2 until quadrupling only affects carbon cycle</t>
  </si>
  <si>
    <t>1%CO2CarbonCycle</t>
  </si>
  <si>
    <t>1%yrCO2Increase</t>
  </si>
  <si>
    <t>CO2, 1%/yr, quadrupling, 4XCO2, 4X, carbon cycle only</t>
  </si>
  <si>
    <t>1850 carbon dioxide concentration only affects radiative code.</t>
  </si>
  <si>
    <t>1850, CO2, concentration, pre-industrial, radiation code only</t>
  </si>
  <si>
    <t>C4MIP1.2</t>
  </si>
  <si>
    <t>C4MIP1.1</t>
  </si>
  <si>
    <t>Representative Concentration Pathway 8.5 Short Lived Gas Species Emissions</t>
  </si>
  <si>
    <t>RCP85slsEm</t>
  </si>
  <si>
    <t>Representative Concentration Pathway 8.5, future, 21st century, SSP5, RCP8.5, NTCF, Short-lived Gas, Emissions</t>
  </si>
  <si>
    <t>Representative Concentration Pathway 8.5 Aerosol Emissions</t>
  </si>
  <si>
    <t>RCP85aerEm</t>
  </si>
  <si>
    <t>Representative Concentration Pathway 8.5, future, 21st century, SSP5, RCP8.5, NTCF, aerosol, Emissions</t>
  </si>
  <si>
    <t>Representative Concentration Pathway 8.5 Aerosol Precursor Emissions</t>
  </si>
  <si>
    <t>RCP85aerpreEm</t>
  </si>
  <si>
    <t>Representative Concentration Pathway 8.5, future, 21st century, SSP5, RCP8.5, NTCF, Aerosol Precursors, Emissions</t>
  </si>
  <si>
    <t>C4MIP2.1</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</si>
  <si>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</si>
  <si>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</si>
  <si>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</si>
  <si>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</si>
  <si>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</si>
  <si>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</si>
  <si>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Time varying anthropogenic nitrogen deposition</t>
  </si>
  <si>
    <t>anthropNdep</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</si>
  <si>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</si>
  <si>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</si>
  <si>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</si>
  <si>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</si>
  <si>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</si>
  <si>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</si>
  <si>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</si>
  <si>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</si>
  <si>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</si>
  <si>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</si>
  <si>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</si>
  <si>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</si>
  <si>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</si>
  <si>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</si>
  <si>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</si>
  <si>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</si>
  <si>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</si>
  <si>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</si>
  <si>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</si>
  <si>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</si>
  <si>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</si>
  <si>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</si>
  <si>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</si>
  <si>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</si>
  <si>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</si>
  <si>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</si>
  <si>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</si>
  <si>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</si>
  <si>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</si>
  <si>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</si>
  <si>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</si>
  <si>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</si>
  <si>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</si>
  <si>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</si>
  <si>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</si>
  <si>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</si>
  <si>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</si>
  <si>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</si>
  <si>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</si>
  <si>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</si>
  <si>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</si>
  <si>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</si>
  <si>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</si>
  <si>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</si>
  <si>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</si>
  <si>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CFMIP1.1.1</t>
  </si>
  <si>
    <t>CFMIP1.1.2</t>
  </si>
  <si>
    <t>CFMIP1.1.3</t>
  </si>
  <si>
    <t>CFMIP1.1.4</t>
  </si>
  <si>
    <t>CFMIP1.1.5</t>
  </si>
  <si>
    <t>CFMIP1.1.6</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</si>
  <si>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</si>
  <si>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</si>
  <si>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</si>
  <si>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</si>
  <si>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</si>
  <si>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</si>
  <si>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</si>
  <si>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</si>
  <si>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</si>
  <si>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</si>
  <si>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</si>
  <si>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</si>
  <si>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</si>
  <si>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 Uniform Sea Surface Temperature</t>
  </si>
  <si>
    <t>zonalSST</t>
  </si>
  <si>
    <t>zonally uniform, SST</t>
  </si>
  <si>
    <t>No Sea Ice</t>
  </si>
  <si>
    <t>noSeaIce</t>
  </si>
  <si>
    <t>no sea ice</t>
  </si>
  <si>
    <t>aquaplanet, no continents</t>
  </si>
  <si>
    <t>aquaplanet configuration</t>
  </si>
  <si>
    <t>perpetualEquinox</t>
  </si>
  <si>
    <t>Perpetual equinoctial conditions</t>
  </si>
  <si>
    <t>perpetual equinoctial conditions, perpetual equinox, no seasonal forcing.</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</si>
  <si>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</si>
  <si>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</si>
  <si>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</si>
  <si>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</si>
  <si>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</si>
  <si>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</si>
  <si>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</si>
  <si>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Zonally Uniform Sea Surface Temperature plus 4K</t>
  </si>
  <si>
    <t>zonalSSTp4K</t>
  </si>
  <si>
    <t>zonally uniform, SST, +4K</t>
  </si>
  <si>
    <t>CFMIP, Tier 1, aquaplanet, +4K, zonal SSTs, no sea ice</t>
  </si>
  <si>
    <t>CFMIP, Tier 1, amip, CFMIP diagnostics</t>
  </si>
  <si>
    <t>abruptp4pcSol</t>
  </si>
  <si>
    <t>Abrupt increase in solar constant of 4 percent</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</si>
  <si>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</si>
  <si>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</si>
  <si>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</si>
  <si>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</si>
  <si>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</si>
  <si>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</si>
  <si>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</si>
  <si>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 doubling of atmospheric carbon dioxide</t>
  </si>
  <si>
    <t>Abrupt halving of atmospheric carbon dioxide</t>
  </si>
  <si>
    <t>Abrupt2xCO2</t>
  </si>
  <si>
    <t>Abrupt0.5xCO2</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</si>
  <si>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</si>
  <si>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</si>
  <si>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</si>
  <si>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</si>
  <si>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</si>
  <si>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</si>
  <si>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</si>
  <si>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</si>
  <si>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</si>
  <si>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</si>
  <si>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</si>
  <si>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</si>
  <si>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</si>
  <si>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</si>
  <si>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</si>
  <si>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</si>
  <si>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</si>
  <si>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</si>
  <si>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</si>
  <si>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</si>
  <si>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</si>
  <si>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</si>
  <si>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</si>
  <si>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</si>
  <si>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</si>
  <si>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</si>
  <si>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</si>
  <si>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</si>
  <si>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</si>
  <si>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</si>
  <si>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</si>
  <si>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</si>
  <si>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</si>
  <si>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</si>
  <si>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</si>
  <si>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</si>
  <si>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</si>
  <si>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</si>
  <si>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</si>
  <si>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</si>
  <si>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</si>
  <si>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</si>
  <si>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</si>
  <si>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</si>
  <si>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</si>
  <si>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</si>
  <si>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</si>
  <si>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</si>
  <si>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</si>
  <si>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</si>
  <si>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</si>
  <si>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</si>
  <si>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</si>
  <si>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</si>
  <si>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</si>
  <si>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</si>
  <si>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</si>
  <si>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</si>
  <si>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</si>
  <si>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</si>
  <si>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</si>
  <si>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</si>
  <si>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PreIndustrialInitialisation</t>
  </si>
  <si>
    <t>Pre-Industrial Initialisation</t>
  </si>
  <si>
    <t>Karl E. Taylor, Ronald J. Stouffer and Gerald A. Meehl (2009) A Summary of the CMIP5 Experiment Design</t>
  </si>
  <si>
    <t>Diagnosis, Evaluation, and Characterization of Klima (Climate)</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</si>
  <si>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</si>
  <si>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</si>
  <si>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</si>
  <si>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</si>
  <si>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</si>
  <si>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</si>
  <si>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1850-2349 500yrs</t>
  </si>
  <si>
    <t>1850-2014 165yrs</t>
  </si>
  <si>
    <t>1850-1851 30yrs</t>
  </si>
  <si>
    <t>1979-2014 36yrs</t>
  </si>
  <si>
    <t>1950-2014 65yrs</t>
  </si>
  <si>
    <t>1996-1996 5yrs</t>
  </si>
  <si>
    <t>1870-2014 145yrs</t>
  </si>
  <si>
    <t>1850-1851 20yrs</t>
  </si>
  <si>
    <t>CFMIP, Tier 2, AMIP SST and SIC, pre-industrial forcing.</t>
  </si>
  <si>
    <t>AMIP SST minus uniform 4K</t>
  </si>
  <si>
    <t>AMIP SST plus patterned 4K</t>
  </si>
  <si>
    <t>AMIP SST Plus Uniform 4K</t>
  </si>
  <si>
    <t>Monthly-varying sea ice concentrations from the pre-industrial control simulation</t>
  </si>
  <si>
    <t>piControlSSTMnthlyVar</t>
  </si>
  <si>
    <t>piControlSSTMnthlyVarPlusUniform4K</t>
  </si>
  <si>
    <t>sea surface temperature, piControl, pre-industrial control, SST, monthly-varying, plus uniform SST 4K, SST +4K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</si>
  <si>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</si>
  <si>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</si>
  <si>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</si>
  <si>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</si>
  <si>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</si>
  <si>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</si>
  <si>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</si>
  <si>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sstPi sea surface temperature patterned 4K increase derived from the 4xCO2 monthly varying sea surface temperature anomalies.</t>
  </si>
  <si>
    <t>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</si>
  <si>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</si>
  <si>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</si>
  <si>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</si>
  <si>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</si>
  <si>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</si>
  <si>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amip sea surface temperature patterned 4K increase derived from the 4xCO2 monthly varying sea surface temperature anomalies.</t>
  </si>
  <si>
    <t>amipPatternedSSTp4KFrom4xCO2</t>
  </si>
  <si>
    <t>patterned SST warming, amip,  4K, 4xCO2, seasonally varying monthly means.</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</si>
  <si>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</si>
  <si>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</si>
  <si>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</si>
  <si>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</si>
  <si>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</si>
  <si>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</si>
  <si>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</si>
  <si>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</si>
  <si>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</si>
  <si>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</si>
  <si>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</si>
  <si>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</si>
  <si>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</si>
  <si>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</si>
  <si>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</si>
  <si>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</si>
  <si>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</si>
  <si>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</si>
  <si>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</si>
  <si>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</si>
  <si>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</si>
  <si>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</si>
  <si>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</si>
  <si>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</si>
  <si>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</si>
  <si>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</si>
  <si>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</si>
  <si>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</si>
  <si>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</si>
  <si>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</si>
  <si>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</si>
  <si>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</si>
  <si>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</si>
  <si>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</si>
  <si>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</si>
  <si>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</si>
  <si>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</si>
  <si>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</si>
  <si>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</si>
  <si>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</si>
  <si>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</si>
  <si>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DAMIP1.1</t>
  </si>
  <si>
    <t>Representative Concentration Pathway Natural Forcing</t>
  </si>
  <si>
    <t>RCPNat</t>
  </si>
  <si>
    <t>DAMIP1.2</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</si>
  <si>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</si>
  <si>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</si>
  <si>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</si>
  <si>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</si>
  <si>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</si>
  <si>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</si>
  <si>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</si>
  <si>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</si>
  <si>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</si>
  <si>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</si>
  <si>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</si>
  <si>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</si>
  <si>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</si>
  <si>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</si>
  <si>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</si>
  <si>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</si>
  <si>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</si>
  <si>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</si>
  <si>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</si>
  <si>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</si>
  <si>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</si>
  <si>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</si>
  <si>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Representative Concentration Pathway 4.5, RCP4.5, future, 21st century, ozone, o3</t>
  </si>
  <si>
    <t>Representative Concentration Pathway 4.5 stratospheric Ozone</t>
  </si>
  <si>
    <t>RCP45StratosphereO3</t>
  </si>
  <si>
    <t>ssp2-45 stratospheric Ozone</t>
  </si>
  <si>
    <t>DAMIP ssp2-45 ensemble mean monthly mean stratospheric ozone concentrations</t>
  </si>
  <si>
    <t>ssp2-45StratosphereO3</t>
  </si>
  <si>
    <t>DAMIP ssp2-45, ozone, concentration, O3, stratosphere</t>
  </si>
  <si>
    <t>DAMIP3.1</t>
  </si>
  <si>
    <t>DAMIP3.2</t>
  </si>
  <si>
    <t>DAMIP3.4</t>
  </si>
  <si>
    <t>DAMIP3.5</t>
  </si>
  <si>
    <t>80 years</t>
  </si>
  <si>
    <t>Scenario, from 2021 to the end of the 21st century</t>
  </si>
  <si>
    <t>2021-2100 80yrs</t>
  </si>
  <si>
    <t>2021-2100, future, scenario, RCP45</t>
  </si>
  <si>
    <t>2021-01-01</t>
  </si>
  <si>
    <t>Representatitve Concentration Pathway Solar Forcing</t>
  </si>
  <si>
    <t>RCPSol</t>
  </si>
  <si>
    <t>Representative Concentration Pathway, future, 21st century, solar forcing</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</si>
  <si>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</si>
  <si>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</si>
  <si>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</si>
  <si>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</si>
  <si>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</si>
  <si>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</si>
  <si>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</si>
  <si>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</si>
  <si>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</si>
  <si>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</si>
  <si>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</si>
  <si>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</si>
  <si>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</si>
  <si>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</si>
  <si>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</si>
  <si>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</si>
  <si>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</si>
  <si>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</si>
  <si>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</si>
  <si>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</si>
  <si>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</si>
  <si>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</si>
  <si>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</si>
  <si>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</si>
  <si>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</si>
  <si>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</si>
  <si>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</si>
  <si>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</si>
  <si>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</si>
  <si>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</si>
  <si>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</si>
  <si>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</si>
  <si>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</si>
  <si>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</si>
  <si>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</si>
  <si>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</si>
  <si>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</si>
  <si>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</si>
  <si>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</si>
  <si>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</si>
  <si>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</si>
  <si>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</si>
  <si>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</si>
  <si>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</si>
  <si>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</si>
  <si>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</si>
  <si>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</si>
  <si>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</si>
  <si>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</si>
  <si>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</si>
  <si>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</si>
  <si>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</si>
  <si>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</si>
  <si>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</si>
  <si>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</si>
  <si>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</si>
  <si>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</si>
  <si>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</si>
  <si>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</si>
  <si>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</si>
  <si>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</si>
  <si>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</si>
  <si>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</si>
  <si>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</si>
  <si>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</si>
  <si>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</si>
  <si>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</si>
  <si>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</si>
  <si>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</si>
  <si>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</si>
  <si>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</si>
  <si>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</si>
  <si>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</si>
  <si>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</si>
  <si>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</si>
  <si>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</si>
  <si>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</si>
  <si>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</si>
  <si>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</si>
  <si>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</si>
  <si>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</si>
  <si>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</si>
  <si>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</si>
  <si>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36yrs1979-2014</t>
  </si>
  <si>
    <t>86yrs2014-2100</t>
  </si>
  <si>
    <t>200yrs2100-2300</t>
  </si>
  <si>
    <t>65yrs1950-2014</t>
  </si>
  <si>
    <t>41yrs2014-2055</t>
  </si>
  <si>
    <t>5yrs1996-1996</t>
  </si>
  <si>
    <t>145yrs1870-2014</t>
  </si>
  <si>
    <t>20yrs1850-1851</t>
  </si>
  <si>
    <t>50yrs1850-1851</t>
  </si>
  <si>
    <t>171yrs1850-2020</t>
  </si>
  <si>
    <t>80yrs2021-2100</t>
  </si>
  <si>
    <t>70yrs1850-1851</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</si>
  <si>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</si>
  <si>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</si>
  <si>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</si>
  <si>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</si>
  <si>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</si>
  <si>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</si>
  <si>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</si>
  <si>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</si>
  <si>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</si>
  <si>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</si>
  <si>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</si>
  <si>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</si>
  <si>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</si>
  <si>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</si>
  <si>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</si>
  <si>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</si>
  <si>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</si>
  <si>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</si>
  <si>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</si>
  <si>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</si>
  <si>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</si>
  <si>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</si>
  <si>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</si>
  <si>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</si>
  <si>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</si>
  <si>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</si>
  <si>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</si>
  <si>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</si>
  <si>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</si>
  <si>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</si>
  <si>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</si>
  <si>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</si>
  <si>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</si>
  <si>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</si>
  <si>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</si>
  <si>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</si>
  <si>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</si>
  <si>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</si>
  <si>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</si>
  <si>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</si>
  <si>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</si>
  <si>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</si>
  <si>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</si>
  <si>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</si>
  <si>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Jarvis, A. amd D. Leedal (2012), The Geoengineering Model Intercomparison Project (GeoMIP): A control perspective, Atmos. Sco. Lett., 13, 157-163</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</si>
  <si>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</si>
  <si>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GeoMIP Project: control perspective</t>
  </si>
  <si>
    <t>GeoMIP1.3</t>
  </si>
  <si>
    <t>GeoMIP1.4</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</si>
  <si>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</si>
  <si>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</si>
  <si>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</si>
  <si>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</si>
  <si>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</si>
  <si>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</si>
  <si>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</si>
  <si>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</si>
  <si>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</si>
  <si>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</si>
  <si>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</si>
  <si>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Solar irradiance reduction via climate engineering</t>
  </si>
  <si>
    <t>Solar irradiance reduction via climate engineering-impact of different techniques on the nergy balance and the hydrological cycle.</t>
  </si>
  <si>
    <t>Muri, H., J. E. Kristjánsson, T. Storelvmo, and M. A. Pfeffer (2014), The climte effects of modifying cirrus clouds in a climate engineering framework, J. Geophys. Res., 119, 4174-4191</t>
  </si>
  <si>
    <t>10.1002/2013JD021063</t>
  </si>
  <si>
    <t>The climte effects of modifying cirrus clouds in a climate engineering framework</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</si>
  <si>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</si>
  <si>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</si>
  <si>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</si>
  <si>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 xml:space="preserve">Increase cirrus sedementation velocity </t>
  </si>
  <si>
    <t>GeoMIP, cirrus thinning, increase cirrus sedimentation velocity</t>
  </si>
  <si>
    <t>increaseCirrusSedimentationVelocity</t>
  </si>
  <si>
    <t>10.5194/gmd-8-43-2015</t>
  </si>
  <si>
    <t>Tilmes, S., Mills, M. J., Niemeier, U., Schmidt, H., Robock, A., Kravitz, B., Lamarque, J.-F., Pitari, G., and English, J. M. (2015), A new Geoengineering Model Intercomparison Project (GeoMIP) experiment designed for climate and chemistry models, Geosci. Model Dev., 8, 43-49</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</si>
  <si>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</si>
  <si>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</si>
  <si>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</si>
  <si>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</si>
  <si>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</si>
  <si>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</si>
  <si>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</si>
  <si>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</si>
  <si>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</si>
  <si>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</si>
  <si>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</si>
  <si>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</si>
  <si>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</si>
  <si>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</si>
  <si>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</si>
  <si>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</si>
  <si>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</si>
  <si>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</si>
  <si>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</si>
  <si>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</si>
  <si>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</si>
  <si>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</si>
  <si>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</si>
  <si>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</si>
  <si>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</si>
  <si>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</si>
  <si>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</si>
  <si>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</si>
  <si>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</si>
  <si>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</si>
  <si>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</si>
  <si>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</si>
  <si>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</si>
  <si>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</si>
  <si>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</si>
  <si>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</si>
  <si>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</si>
  <si>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</si>
  <si>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</si>
  <si>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</si>
  <si>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</si>
  <si>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</si>
  <si>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</si>
  <si>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</si>
  <si>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</si>
  <si>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</si>
  <si>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</si>
  <si>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</si>
  <si>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</si>
  <si>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</si>
  <si>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</si>
  <si>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</si>
  <si>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</si>
  <si>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</si>
  <si>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</si>
  <si>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</si>
  <si>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</si>
  <si>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</si>
  <si>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</si>
  <si>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</si>
  <si>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</si>
  <si>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</si>
  <si>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</si>
  <si>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</si>
  <si>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</si>
  <si>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</si>
  <si>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</si>
  <si>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</si>
  <si>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</si>
  <si>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</si>
  <si>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</si>
  <si>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</si>
  <si>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</si>
  <si>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</si>
  <si>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</si>
  <si>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</si>
  <si>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</si>
  <si>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</si>
  <si>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</si>
  <si>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</si>
  <si>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</si>
  <si>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</si>
  <si>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</si>
  <si>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</si>
  <si>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</si>
  <si>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</si>
  <si>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</si>
  <si>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</si>
  <si>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</si>
  <si>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</si>
  <si>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</si>
  <si>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</si>
  <si>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</si>
  <si>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</si>
  <si>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</si>
  <si>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</si>
  <si>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</si>
  <si>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</si>
  <si>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</si>
  <si>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</si>
  <si>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</si>
  <si>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</si>
  <si>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</si>
  <si>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</si>
  <si>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</si>
  <si>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</si>
  <si>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</si>
  <si>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</si>
  <si>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</si>
  <si>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</si>
  <si>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</si>
  <si>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</si>
  <si>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</si>
  <si>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</si>
  <si>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</si>
  <si>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</si>
  <si>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</si>
  <si>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</si>
  <si>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</si>
  <si>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</si>
  <si>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</si>
  <si>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</si>
  <si>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</si>
  <si>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Global Monsoons Modeling Inter-comparison project</t>
  </si>
  <si>
    <t>Describes the GMMIP project</t>
  </si>
  <si>
    <t>Global monsoons modeling inter-comparison project home page</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</si>
  <si>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</si>
  <si>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</si>
  <si>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</si>
  <si>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</si>
  <si>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</si>
  <si>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</si>
  <si>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</si>
  <si>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</si>
  <si>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</si>
  <si>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</si>
  <si>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</si>
  <si>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</si>
  <si>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</si>
  <si>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</si>
  <si>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</si>
  <si>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</si>
  <si>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</si>
  <si>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</si>
  <si>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</si>
  <si>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</si>
  <si>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</si>
  <si>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</si>
  <si>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</si>
  <si>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</si>
  <si>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monsoon, IOP, Interdecadal Pacific Oscillation, AMO, Atlantic Multidecadal Oscillation</t>
  </si>
  <si>
    <t>CGCM Configuration</t>
  </si>
  <si>
    <t>Coupled Ocean-Atmosphere General Circulation Model</t>
  </si>
  <si>
    <t>CGCMConfiguration</t>
  </si>
  <si>
    <t>CGCM, ocean-atmosphere, GCM</t>
  </si>
  <si>
    <t>A coupled ocean-atmosphere general circulation model</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</si>
  <si>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</si>
  <si>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</si>
  <si>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</si>
  <si>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</si>
  <si>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</si>
  <si>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</si>
  <si>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</si>
  <si>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</si>
  <si>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</si>
  <si>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</si>
  <si>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</si>
  <si>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</si>
  <si>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</si>
  <si>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</si>
  <si>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</si>
  <si>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</si>
  <si>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</si>
  <si>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</si>
  <si>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</si>
  <si>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</si>
  <si>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</si>
  <si>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</si>
  <si>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</si>
  <si>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</si>
  <si>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</si>
  <si>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</si>
  <si>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</si>
  <si>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</si>
  <si>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</si>
  <si>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</si>
  <si>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TIP, 500m, Tibetan Plateau, zero sensible heat</t>
  </si>
  <si>
    <t>GMMIP3.2</t>
  </si>
  <si>
    <t>GMMIP3.1</t>
  </si>
  <si>
    <t>GMMIP3.3</t>
  </si>
  <si>
    <t>TIP500NoSH</t>
  </si>
  <si>
    <t>Highlands500</t>
  </si>
  <si>
    <t>Highland elevations in Africa, North America and South America capped at 500m</t>
  </si>
  <si>
    <t>Highlands, 500m, level orography</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</si>
  <si>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</si>
  <si>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</si>
  <si>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</si>
  <si>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</si>
  <si>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</si>
  <si>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</si>
  <si>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</si>
  <si>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</si>
  <si>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</si>
  <si>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</si>
  <si>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</si>
  <si>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</si>
  <si>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</si>
  <si>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</si>
  <si>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</si>
  <si>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</si>
  <si>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</si>
  <si>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resolution</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</si>
  <si>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</si>
  <si>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</si>
  <si>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</si>
  <si>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</si>
  <si>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</si>
  <si>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</si>
  <si>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</si>
  <si>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</si>
  <si>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</si>
  <si>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</si>
  <si>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</si>
  <si>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</si>
  <si>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Model bias correction vs high resolution, attribution for improvement in blocking frequency</t>
  </si>
  <si>
    <t>1950/01/01-2050/01/01</t>
  </si>
  <si>
    <t>Historical Scenario, from recent past to near future.</t>
  </si>
  <si>
    <t>High Resolution Ocean</t>
  </si>
  <si>
    <t>highResOcean</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</si>
  <si>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</si>
  <si>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</si>
  <si>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</si>
  <si>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</si>
  <si>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</si>
  <si>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</si>
  <si>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</si>
  <si>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</si>
  <si>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</si>
  <si>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</si>
  <si>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</si>
  <si>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</si>
  <si>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</si>
  <si>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dailyCoupling</t>
  </si>
  <si>
    <t>Minimum daily coupling between ocean and atmosphere.  Preferably more frequent, 3hr or 1hr.</t>
  </si>
  <si>
    <t>Daily coupling or more</t>
  </si>
  <si>
    <t xml:space="preserve">Minimum daily coupling frequency between the ocean and atmosphere </t>
  </si>
  <si>
    <t>Ocean resolution 0.25 degrees</t>
  </si>
  <si>
    <t>High resolution ocean, 0.25 degrees</t>
  </si>
  <si>
    <t>HighResMIP2.2</t>
  </si>
  <si>
    <t>2014/01/01-2050/01/01</t>
  </si>
  <si>
    <t>HistoricalFossilCarbonDioxideEmissions1950</t>
  </si>
  <si>
    <t>HighResMIP SSP3-70 Coupled ocean atmosphere</t>
  </si>
  <si>
    <t>HighResMIP SSP5-85 Coupled ocean atmosphere</t>
  </si>
  <si>
    <t>HighResMIP SSP2-45 Coupled ocean atmosphere</t>
  </si>
  <si>
    <t>control-1950</t>
  </si>
  <si>
    <t>hist-1950</t>
  </si>
  <si>
    <t>highresSST-present</t>
  </si>
  <si>
    <t>amip-hld</t>
  </si>
  <si>
    <t>amip-TIP-nosh</t>
  </si>
  <si>
    <t>amip-TIP</t>
  </si>
  <si>
    <t>hist-resAMO</t>
  </si>
  <si>
    <t>hist-resIPO</t>
  </si>
  <si>
    <t>G1</t>
  </si>
  <si>
    <t>G6sulfate</t>
  </si>
  <si>
    <t>G6solar</t>
  </si>
  <si>
    <t>G7cirrus</t>
  </si>
  <si>
    <t>GeoMIP, Tier 1, G1ext, solar irradiance reduction, abrupt 4xCO2, balance TOA, G1</t>
  </si>
  <si>
    <t>hist-GHG</t>
  </si>
  <si>
    <t>hist-nat</t>
  </si>
  <si>
    <t>hist-stratO3</t>
  </si>
  <si>
    <t>ssp245-stratO3</t>
  </si>
  <si>
    <t>hist-volc</t>
  </si>
  <si>
    <t>ssp245-aer</t>
  </si>
  <si>
    <t>ssp245-GHG</t>
  </si>
  <si>
    <t>hist-sol</t>
  </si>
  <si>
    <t>hist-aer</t>
  </si>
  <si>
    <t>aqua-p4K-lwoff</t>
  </si>
  <si>
    <t>aqua-control-lwoff</t>
  </si>
  <si>
    <t>amip-p4k-lwoff</t>
  </si>
  <si>
    <t>amip-lwoff</t>
  </si>
  <si>
    <t>piSST-4xCO2-rad</t>
  </si>
  <si>
    <t>amip-piForcing</t>
  </si>
  <si>
    <t>amip-m4K</t>
  </si>
  <si>
    <t>abrupt-0p5xCO2</t>
  </si>
  <si>
    <t>abrupt-2xCO2</t>
  </si>
  <si>
    <t>aqua-p4K</t>
  </si>
  <si>
    <t>aqua-4xCO2</t>
  </si>
  <si>
    <t>aqua-control</t>
  </si>
  <si>
    <t>amip-4xCO2</t>
  </si>
  <si>
    <t>amip-p4K</t>
  </si>
  <si>
    <t>1pctCO2Ndep</t>
  </si>
  <si>
    <t>1pctCO2Ndep-bgc</t>
  </si>
  <si>
    <t>1pctCO2-rad</t>
  </si>
  <si>
    <t>1pctCO2-bgc</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</si>
  <si>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</si>
  <si>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</si>
  <si>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</si>
  <si>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</si>
  <si>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</si>
  <si>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</si>
  <si>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</si>
  <si>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</si>
  <si>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</si>
  <si>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</si>
  <si>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</si>
  <si>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</si>
  <si>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</si>
  <si>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</si>
  <si>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</si>
  <si>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</si>
  <si>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</si>
  <si>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</si>
  <si>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ScenarioMIP2.6</t>
  </si>
  <si>
    <t>ssp585</t>
  </si>
  <si>
    <t>ssp370</t>
  </si>
  <si>
    <t>ssp245</t>
  </si>
  <si>
    <t>ssp126</t>
  </si>
  <si>
    <t>abrupt-4xCO2</t>
  </si>
  <si>
    <t>historical</t>
  </si>
  <si>
    <t>High Resolution Model Intercomparison Project</t>
  </si>
  <si>
    <t>highresmip</t>
  </si>
  <si>
    <t>future-SSP585</t>
  </si>
  <si>
    <t>future-SSP370</t>
  </si>
  <si>
    <t>future-SSP245</t>
  </si>
  <si>
    <t>Reduced RCP7.0 Black Carbon</t>
  </si>
  <si>
    <t>ReducedRCP70BC</t>
  </si>
  <si>
    <t>Representative Concentration Pathway 7.0, future, 21st century, SSP3, RCP7.0, reduced black carbon</t>
  </si>
  <si>
    <t>SSP3-70 SST</t>
  </si>
  <si>
    <t>SSP3-70SST</t>
  </si>
  <si>
    <t>Reduced RCP7.0 Aerosol precursors but not 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</si>
  <si>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</si>
  <si>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</si>
  <si>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</si>
  <si>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</si>
  <si>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</si>
  <si>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</si>
  <si>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</si>
  <si>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</si>
  <si>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</si>
  <si>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</si>
  <si>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</si>
  <si>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</si>
  <si>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Aerosols but no Black Carbon</t>
  </si>
  <si>
    <t>RCP70aernoBC</t>
  </si>
  <si>
    <t>Representative Concentration Pathway 7.0, future, 21st century, SSP3, RCP7.0, aerosols, no black carbon</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</si>
  <si>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</si>
  <si>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</si>
  <si>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</si>
  <si>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</si>
  <si>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</si>
  <si>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</si>
  <si>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</si>
  <si>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</si>
  <si>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</si>
  <si>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</si>
  <si>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</si>
  <si>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</si>
  <si>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</si>
  <si>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</si>
  <si>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</si>
  <si>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</si>
  <si>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</si>
  <si>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</si>
  <si>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</si>
  <si>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</si>
  <si>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</si>
  <si>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</si>
  <si>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</si>
  <si>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</si>
  <si>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</si>
  <si>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</si>
  <si>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</si>
  <si>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</si>
  <si>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</si>
  <si>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</si>
  <si>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</si>
  <si>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</si>
  <si>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</si>
  <si>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</si>
  <si>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</si>
  <si>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</si>
  <si>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</si>
  <si>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</si>
  <si>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</si>
  <si>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</si>
  <si>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</si>
  <si>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</si>
  <si>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</si>
  <si>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</si>
  <si>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</si>
  <si>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</si>
  <si>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</si>
  <si>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</si>
  <si>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</si>
  <si>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</si>
  <si>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</si>
  <si>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</si>
  <si>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</si>
  <si>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</si>
  <si>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</si>
  <si>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</si>
  <si>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</si>
  <si>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</si>
  <si>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</si>
  <si>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</si>
  <si>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</si>
  <si>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</si>
  <si>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</si>
  <si>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</si>
  <si>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</si>
  <si>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</si>
  <si>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</si>
  <si>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</si>
  <si>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</si>
  <si>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</si>
  <si>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</si>
  <si>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</si>
  <si>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</si>
  <si>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</si>
  <si>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</si>
  <si>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</si>
  <si>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</si>
  <si>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</si>
  <si>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</si>
  <si>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</si>
  <si>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</si>
  <si>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</si>
  <si>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</si>
  <si>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</si>
  <si>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</si>
  <si>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</si>
  <si>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</si>
  <si>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</si>
  <si>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</si>
  <si>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</si>
  <si>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</si>
  <si>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</si>
  <si>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</si>
  <si>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</si>
  <si>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</si>
  <si>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</si>
  <si>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</si>
  <si>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</si>
  <si>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</si>
  <si>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</si>
  <si>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</si>
  <si>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</si>
  <si>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</si>
  <si>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</si>
  <si>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</si>
  <si>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</si>
  <si>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</si>
  <si>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</si>
  <si>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</si>
  <si>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</si>
  <si>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</si>
  <si>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</si>
  <si>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</si>
  <si>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</si>
  <si>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</si>
  <si>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</si>
  <si>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</si>
  <si>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</si>
  <si>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</si>
  <si>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</si>
  <si>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</si>
  <si>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</si>
  <si>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</si>
  <si>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</si>
  <si>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</si>
  <si>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</si>
  <si>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</si>
  <si>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Koven, C. D., D. M. Lawrence, and W. J. Rileya, (2015), Proc. Nat. Acad. Sci., 112, 3752-3757</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</si>
  <si>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</si>
  <si>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</si>
  <si>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</si>
  <si>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</si>
  <si>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</si>
  <si>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</si>
  <si>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</si>
  <si>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</si>
  <si>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</si>
  <si>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</si>
  <si>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LS3MIP1.2</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</si>
  <si>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</si>
  <si>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</si>
  <si>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</si>
  <si>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</si>
  <si>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</si>
  <si>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</si>
  <si>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</si>
  <si>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</si>
  <si>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</si>
  <si>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</si>
  <si>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</si>
  <si>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Forced</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</si>
  <si>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</si>
  <si>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</si>
  <si>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</si>
  <si>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</si>
  <si>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</si>
  <si>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</si>
  <si>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</si>
  <si>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</si>
  <si>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</si>
  <si>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</si>
  <si>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</si>
  <si>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</si>
  <si>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</si>
  <si>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</si>
  <si>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</si>
  <si>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</si>
  <si>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</si>
  <si>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</si>
  <si>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</si>
  <si>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</si>
  <si>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</si>
  <si>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</si>
  <si>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</si>
  <si>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</si>
  <si>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Pre-industrial forcing, excluding carbon dioxide, excluding co2</t>
  </si>
  <si>
    <t>Pre-industrial forcing, excluding carbon dioxide</t>
  </si>
  <si>
    <t>Pre-industrial forcing, excluding carbon dioxide and solar forcing</t>
  </si>
  <si>
    <t>piForcingExcludingCO2solar</t>
  </si>
  <si>
    <t>Pre-industrial forcing, excluding carbon dioxide, excluding co2, excluding solar</t>
  </si>
  <si>
    <t>ensemble_axes</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</si>
  <si>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</si>
  <si>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</si>
  <si>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</si>
  <si>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</si>
  <si>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</si>
  <si>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</si>
  <si>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</si>
  <si>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</si>
  <si>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</si>
  <si>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</si>
  <si>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 xml:space="preserve">LS3MIP2.2 </t>
  </si>
  <si>
    <t>rationale</t>
  </si>
  <si>
    <t xml:space="preserve">1 percent per year increase in the concentration of atmospheric carbon dioxide until quadrupling. </t>
  </si>
  <si>
    <t xml:space="preserve">Impose an instantaneous quadrupling of the concentration of atmospheric carbon dioxide, then hold fixed.
</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</si>
  <si>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</si>
  <si>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</si>
  <si>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</si>
  <si>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</si>
  <si>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</si>
  <si>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</si>
  <si>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</si>
  <si>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</si>
  <si>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</si>
  <si>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</si>
  <si>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 xml:space="preserve">SSP-based RCP scenario with medium radiative forcing by the end of the century.  Following approximately RCP6.0 global forcing pathway with SSP1 socioeconomic conditions. Radiative forcing reaches a level of 6.0 W/m2 in 2100. Concentration-driven. </t>
  </si>
  <si>
    <t>The scenario fills a gap at the low end of the range of plausible future forcing pathways.  Of interest to mitigation policy, since mitigation costs differ substatially between forcing levels of 4.5 W/m2 and 2.6 W/m2.</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</si>
  <si>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</si>
  <si>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</si>
  <si>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</si>
  <si>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How have ODS emissions contributed to global ERF and affected regional climate over the historical period?  </t>
  </si>
  <si>
    <t>Estimate ERFs through specified transient historical SST simulations.</t>
  </si>
  <si>
    <t xml:space="preserve">Historical atmosphere only simulation with historical WMGHG, transient historical SSTs.  NTCFs fixed at 1850 emission levels. </t>
  </si>
  <si>
    <t xml:space="preserve">Historical atmoshere only simulation with historical WMGHG, transient historical SSTs. Ozone depleting substances fixed at 1950 emission levels. </t>
  </si>
  <si>
    <t>To compute the ERF for 1850 and 2014.</t>
  </si>
  <si>
    <t>To compute the ERF for 1850 and 2014</t>
  </si>
  <si>
    <t xml:space="preserve">SSP-based RCP scenario following approximately RCP7.0 global forcing pathway but with reduced NTCF emissions. SSP3 socioeconomic conditions. 
</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</si>
  <si>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</si>
  <si>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</si>
  <si>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</si>
  <si>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</si>
  <si>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</si>
  <si>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</si>
  <si>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</si>
  <si>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SSP-based RCP scenario following approximately RCP7.0 global forcing pathway but with reduced tropospheric ozone precursors (not methane). SSP3 socioeconomic conditions. Atmosphere only with SST from experiment SSP3-70.</t>
  </si>
  <si>
    <t xml:space="preserve">SSP-based RCP scenario following approximately RCP7.0 global forcing pathway but with reduced  methane emissions. SSP3 socioeconomic conditions. Atmosphere only with SST from experiment SSP3-70.
</t>
  </si>
  <si>
    <t>To estimate the ERF of methane.</t>
  </si>
  <si>
    <t xml:space="preserve">Historical atmoshere only simulation with historical forcings but with methane fixed at 1850 concentration levels. </t>
  </si>
  <si>
    <t xml:space="preserve">How have aerosols contributed to global ERF and affected regional climate over the historical period? </t>
  </si>
  <si>
    <t xml:space="preserve">Historical atmosphere only simulation with historical WMGHG, transient historical SSTs.  Tropospheric ozone precursors fixed at 1850 emission levels. </t>
  </si>
  <si>
    <t xml:space="preserve">Historical atmosphere only simulation with historical WMGHG, transient historical SSTs.  Aerosol emissions (except NOx) fixed at 1850 emission levels. </t>
  </si>
  <si>
    <t xml:space="preserve">Historical atmoshere only simulation with historical  forcings but with nitrous oxide (N2O) fixed at 1850 concentration levels.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</si>
  <si>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</si>
  <si>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</si>
  <si>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</si>
  <si>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</si>
  <si>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</si>
  <si>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</si>
  <si>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</si>
  <si>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</si>
  <si>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</si>
  <si>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</si>
  <si>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</si>
  <si>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</si>
  <si>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</si>
  <si>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</si>
  <si>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</si>
  <si>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</si>
  <si>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</si>
  <si>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</si>
  <si>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</si>
  <si>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</si>
  <si>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</si>
  <si>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</si>
  <si>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</si>
  <si>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</si>
  <si>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</si>
  <si>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</si>
  <si>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</si>
  <si>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</si>
  <si>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Impose an instantaneous halvinging of the concentration of atmospheric carbon dioxide, then hold fixed.</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</si>
  <si>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</si>
  <si>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</si>
  <si>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</si>
  <si>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</si>
  <si>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To establish whether a timeslice experiment can adequately recreate the coupled abrupt4xCO2 response in each model.</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</si>
  <si>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</si>
  <si>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</si>
  <si>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</si>
  <si>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</si>
  <si>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</si>
  <si>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This experiment will allow us to sample over uncertainties in aerosol forcing, and hence account for this source of uncertainty in estimates of attributable climate changes.</t>
  </si>
  <si>
    <t>Heat flux changes are thought to be the main influence on Atlantic Meridional Overturning Circulation (AMOC) change.</t>
  </si>
  <si>
    <t>Windstress change appears to have the largest effect on sea level in the CMIP5 scenario experiments.</t>
  </si>
  <si>
    <t>For comparison with the FAFMIP surface heat flux anomaly experiment.</t>
  </si>
  <si>
    <t>To assess extreme events and longer term climate varability in an idealized geoengineering scenario. G1ext will be highly synergistic with single-forcing experiments to be included in the Cloud Feedback MIP (CFMIP) in which total solar irradiance is abruptly increased or decreased. Through comparisons with the CFMIP experiments, G1ext will enable a better understanding of how the Earth System responds to radiative forcing.</t>
  </si>
  <si>
    <t xml:space="preserve">Extended version of GeoMIP experiment G1 (Kravitz et al., 2011).
Beginning from a preindustrial control simulation (picontrol) the net top of atmospehere (TOA) radiative flux imbalance due to an abrupt quadruping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G1ext experiment should be run for 50 years, however modelling groups that are not able to extend their previous (G1) model simulation should run experiment G1ext for the full 100 years.
</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</si>
  <si>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</si>
  <si>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To determine the differential effects of sulfate aerosols and solar irradiance reduction, in comparison with G6sulfur.</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</si>
  <si>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</si>
  <si>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</si>
  <si>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</si>
  <si>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</si>
  <si>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</si>
  <si>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</si>
  <si>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</si>
  <si>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</si>
  <si>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</si>
  <si>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</si>
  <si>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</si>
  <si>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Understand the role of SST forcing and external forcing. </t>
  </si>
  <si>
    <t>To understand the forcing of IPO-related tropical SST on global monsoon changes.</t>
  </si>
  <si>
    <t xml:space="preserve">To understand the forcing of AMO-related SST on global monsoon changes. </t>
  </si>
  <si>
    <t>To understand the combined thermal and mechanical forcing of the TIP.</t>
  </si>
  <si>
    <t>To compare the impact of removing TIP thermal effects, therefore the DTIP-DSH circulation pattern reflects the impacts of mechanical forcing.</t>
  </si>
  <si>
    <t>To understand the combined thermal and mechanical forcing of other plateaus except the TIP.</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</si>
  <si>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</si>
  <si>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</si>
  <si>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</si>
  <si>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</si>
  <si>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</si>
  <si>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</si>
  <si>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</si>
  <si>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</si>
  <si>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For analysis of the coupled ice sheet-climate system.</t>
  </si>
  <si>
    <t>LS3MIP1.3</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</si>
  <si>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</si>
  <si>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</si>
  <si>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</si>
  <si>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</si>
  <si>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</si>
  <si>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</si>
  <si>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 xml:space="preserve">Scenario forced experiment with prescribed land surface climatology derived from 30 year running mean and prescribed SST (sea surface temperatures). </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</si>
  <si>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</si>
  <si>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</si>
  <si>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</si>
  <si>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</si>
  <si>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including ocean response. To diagnose the role of land-atmosphere feedback at climate time scales.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</si>
  <si>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</si>
  <si>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</si>
  <si>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</si>
  <si>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</si>
  <si>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</si>
  <si>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</si>
  <si>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</si>
  <si>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</si>
  <si>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</si>
  <si>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</si>
  <si>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</si>
  <si>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</si>
  <si>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</si>
  <si>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</si>
  <si>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SSP5-85 forcing data for offline land surface models running the L3MIP future simulations.  Data provided by the LS3MIP.</t>
  </si>
  <si>
    <t>Extension of the HadISST SST and sea ice dataset to 2050</t>
  </si>
  <si>
    <t>Rationale</t>
  </si>
  <si>
    <t>To derive the transient climate response.</t>
  </si>
  <si>
    <t>Impose an instantaneous quadrupling of atmospheric carbon dioxide concentration, then hold fixed.</t>
  </si>
  <si>
    <t>To provide consistent trends over the last 2-3 decades using data from the same source for any given country.</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</si>
  <si>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</si>
  <si>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</si>
  <si>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CO2 is the principal anthropogenic greenhouse gas that affects the Earth's radiative balance.</t>
  </si>
  <si>
    <t>Fossil fuel and cement emissions by country and fuel 1751-2014 (annual).  
1 degree gridded emissions of fossil CO2, from 1751-2014 (monthly).
CO2 by RCP sector 1971-2014.</t>
  </si>
  <si>
    <t xml:space="preserve">Emissions from fires in forests and grasslands
</t>
  </si>
  <si>
    <t xml:space="preserve">Depending on the model setup and emission species (short-lived, ozone, long-lived GHG), the historical simulation is driven by emissions and/or concentrations. </t>
  </si>
  <si>
    <t xml:space="preserve">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</si>
  <si>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</si>
  <si>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For models that lack interactive chemistry due to its high computational costs.</t>
  </si>
  <si>
    <t>Many ESMs and AOGCMs lack realistic stratospheric water vapour fields, despite its importance for surface climate.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</si>
  <si>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</si>
  <si>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</si>
  <si>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</si>
  <si>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</si>
  <si>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</si>
  <si>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</si>
  <si>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</si>
  <si>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To provide sea ice boundary conditions for the AMIP experiments.</t>
  </si>
  <si>
    <t>To provide sea surface temperature boundary conditions for the AMIP experiments.</t>
  </si>
  <si>
    <t>Constant pre-industrial atmospheric concentrations of long-lived greenhouse-gases, including CH4 and N2O but not including CO2.</t>
  </si>
  <si>
    <t>Pre-industrial control.</t>
  </si>
  <si>
    <t>Repeating 1850 seasonal forcing.</t>
  </si>
  <si>
    <t>Pre-Industrial Control.</t>
  </si>
  <si>
    <t xml:space="preserve">Constant pre-industrial aerosols.
</t>
  </si>
  <si>
    <t>Pre-Industrial aerosol precursors.</t>
  </si>
  <si>
    <t>Constant pre-Industrial stratospheric aerosol.</t>
  </si>
  <si>
    <t xml:space="preserve">Constant pre-Industrial tropospheric and stratospheric ozone climatology.
</t>
  </si>
  <si>
    <t>Constant pre-Industrial stratospheric water vapour concentration.</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</si>
  <si>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</si>
  <si>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</si>
  <si>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</si>
  <si>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</si>
  <si>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</si>
  <si>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</si>
  <si>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</si>
  <si>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</si>
  <si>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</si>
  <si>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</si>
  <si>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</si>
  <si>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</si>
  <si>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</si>
  <si>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</si>
  <si>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</si>
  <si>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Well Mixed Green House Gas (WMGHG) concentrations.</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</si>
  <si>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</si>
  <si>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</si>
  <si>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</si>
  <si>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</si>
  <si>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</si>
  <si>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</si>
  <si>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</si>
  <si>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tropospheric ozone precursors except methane. 
</t>
  </si>
  <si>
    <t xml:space="preserve">Impose changing concentrations of RCP7.0 tropospheric ozone precursors.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</si>
  <si>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</si>
  <si>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</si>
  <si>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Impose reduced RCP7.0 methane (CH4) emissions.  Beginning in 2014 with air quality policies (or maximum feasible reductions) applied to the SSP3-70 methane NTCF emissions.
</t>
  </si>
  <si>
    <t>Historical transient sea surface temperature from the Historical simulation.</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</si>
  <si>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</si>
  <si>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</si>
  <si>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</si>
  <si>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</si>
  <si>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</si>
  <si>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</si>
  <si>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</si>
  <si>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</si>
  <si>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To provide sea surface temperature boundary conditions for the amip4K experiment.</t>
  </si>
  <si>
    <t>Quadrupled AMIP CO2 concentration seen by radiative code only.</t>
  </si>
  <si>
    <t>To provide sea surface temperature boundary conditions for the amipFuture experiment.</t>
  </si>
  <si>
    <t>Aquaplanet configuration, without continents.</t>
  </si>
  <si>
    <t>Apply perpetual equinoctial conditions (no seasonal forcing).</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</si>
  <si>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</si>
  <si>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</si>
  <si>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</si>
  <si>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</si>
  <si>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</si>
  <si>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</si>
  <si>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</si>
  <si>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</si>
  <si>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</si>
  <si>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</si>
  <si>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</si>
  <si>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</si>
  <si>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</si>
  <si>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</si>
  <si>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</si>
  <si>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</si>
  <si>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</si>
  <si>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Input for models with interactive chemistry that has been turned-off for the purposes of the DAMIP histSOZ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</si>
  <si>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</si>
  <si>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</si>
  <si>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</si>
  <si>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</si>
  <si>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Injection of stratospheric sulfate aerosol precursors to reduce the radiative forcing of ScenarioMIP high forcing scenario (SSP5-85) to match that of the ScenarioMIP medium forcing scenario (SSP2-45).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</si>
  <si>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</si>
  <si>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</si>
  <si>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</si>
  <si>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</si>
  <si>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Impose HadISST sea ice and sea surface temperature data.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</si>
  <si>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</si>
  <si>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</si>
  <si>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</si>
  <si>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</si>
  <si>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</si>
  <si>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</si>
  <si>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</si>
  <si>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</si>
  <si>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 xml:space="preserve">To incorporate the the regional effects of solar forcing which are a combination of stratospheric induced UV-variations (“top-down”) as well as surface effects induced by visible and IR-variations and atmosphere-ocean coupling (“bottom-up”). </t>
  </si>
  <si>
    <t>AerChemMIP output diagnositcs.</t>
  </si>
  <si>
    <t>Impose changing concentrations of reduced RCP7.0 Near Term Climate Forcers (NTCF). Beginning in 2014 with air quality policies (or maximum feasible reductions) applied to the SSP3-7 NTCF emissions.</t>
  </si>
  <si>
    <t>CFMIP output diagnositcs.</t>
  </si>
  <si>
    <t xml:space="preserve">Pre-industrial ozone concentration encompassing both the stratosphere and the troposphere and stratospheric water vapour concentration.
</t>
  </si>
  <si>
    <t>Impose changing natural forcing for RCP scenarios i.e. solar irradiance change and volcanic activity.</t>
  </si>
  <si>
    <t>Use a coupled Atmosphere-Ocean general circulation model or an Earth System Model with interactive ice sheets</t>
  </si>
  <si>
    <t>Stand-alone ice sheet model</t>
  </si>
  <si>
    <t>Offline land surface model</t>
  </si>
  <si>
    <t>Impose RCP8.5 forcing.
Represents the high end of the range of plausible future forcing pathways.</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</si>
  <si>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</si>
  <si>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</si>
  <si>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</si>
  <si>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</si>
  <si>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</si>
  <si>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</si>
  <si>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</si>
  <si>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</si>
  <si>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</si>
  <si>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 xml:space="preserve">ScenarioMIP simulates climate outcomes based on alternative plausible future scenarios. </t>
  </si>
  <si>
    <t>DAMIP is a suite of historical and scenario experiments using individual and subsets of forcings.</t>
  </si>
  <si>
    <t>CFMIP is a suite of experiments that investigate the response to idealised perturbations to SSTs, CO2 and Solar Irriadiance in AMIP, aquaplanet (no land) and ESM model configurations.</t>
  </si>
  <si>
    <t>C4MIP is a suite of idealised, historical and future scenario experiments that investigate the radiative and biogeochemical effects of changing carbon dioxide concentrations.</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</si>
  <si>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</si>
  <si>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</si>
  <si>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</si>
  <si>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</si>
  <si>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</si>
  <si>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</si>
  <si>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</si>
  <si>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</si>
  <si>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</si>
  <si>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</si>
  <si>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</si>
  <si>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</si>
  <si>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</si>
  <si>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</si>
  <si>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1850/01/01-1920/01/01</t>
  </si>
  <si>
    <t>IdealisedDeforestation</t>
  </si>
  <si>
    <t>LUMIP, idealised deforestation, 20 million square km per year.</t>
  </si>
  <si>
    <t>Idealized deforestation has the advantage that it will be easier to ensure conformity across models in terms of the land cover change.</t>
  </si>
  <si>
    <t>Pre-Industrial forcing, excluding land-use</t>
  </si>
  <si>
    <t>piForcingExcludingLandUse</t>
  </si>
  <si>
    <t>pre-industrial forcing, excluding land-use</t>
  </si>
  <si>
    <t>Pre-Industrial forcing excluding land-use.</t>
  </si>
  <si>
    <t>Land surface model simulations with some  tropical, boreal or temperate deforestation.</t>
  </si>
  <si>
    <t>1980/01/01-2010/01/01</t>
  </si>
  <si>
    <t>30yrs1980-2010</t>
  </si>
  <si>
    <t>Historical, from 1980 to 2010.</t>
  </si>
  <si>
    <t>Historical, from 1850 to 1920.</t>
  </si>
  <si>
    <t>BorealDeforestation</t>
  </si>
  <si>
    <t>Boreal Deforestation</t>
  </si>
  <si>
    <t>IdealisedBorealDeforestation</t>
  </si>
  <si>
    <t>TemperateDeforestation</t>
  </si>
  <si>
    <t>Temperate Deforestation</t>
  </si>
  <si>
    <t>IdealisedTemperateDeforestation</t>
  </si>
  <si>
    <t>LUMIP, idealised temperate regional deforestation, recent past</t>
  </si>
  <si>
    <t>LUMIP, idealised boreal regional deforestation, recent past</t>
  </si>
  <si>
    <t>TropicalDeforestation</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</si>
  <si>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</si>
  <si>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</si>
  <si>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</si>
  <si>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</si>
  <si>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</si>
  <si>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</si>
  <si>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</si>
  <si>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three, 3, ensemble, regional deforestation</t>
  </si>
  <si>
    <t>ThreeMemberRegionalDeforestation</t>
  </si>
  <si>
    <t>ThreeRegionalDeforestation</t>
  </si>
  <si>
    <t>CMIP6 experiment design.</t>
  </si>
  <si>
    <t>Describes the CMIP6 experimental design</t>
  </si>
  <si>
    <t>Atmosphere model simulations with some tropical, boreal or temperate deforestation.</t>
  </si>
  <si>
    <t>Idealised experiments designed to assess response to land cover change in specific regions.</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</si>
  <si>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</si>
  <si>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</si>
  <si>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</si>
  <si>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</si>
  <si>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</si>
  <si>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</si>
  <si>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</si>
  <si>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</si>
  <si>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</si>
  <si>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</si>
  <si>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</si>
  <si>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</si>
  <si>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</si>
  <si>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</si>
  <si>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</si>
  <si>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</si>
  <si>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</si>
  <si>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Grassland with net transitions</t>
  </si>
  <si>
    <t>grasslandNet</t>
  </si>
  <si>
    <t>LUMIP, grassland, net transitions, no management</t>
  </si>
  <si>
    <t>Grazing on pasture.</t>
  </si>
  <si>
    <t>Harvesting of wood.</t>
  </si>
  <si>
    <t>Human fire land management.</t>
  </si>
  <si>
    <t>LUMIP, fire, land management</t>
  </si>
  <si>
    <t>LUMIP, wood harvest, land management</t>
  </si>
  <si>
    <t>LUMIP, pasture, land management</t>
  </si>
  <si>
    <t>LUMIP, crop, land management</t>
  </si>
  <si>
    <t>LUMIP, irrigation, land management</t>
  </si>
  <si>
    <t>LUMIP, fertilisation, land management</t>
  </si>
  <si>
    <t xml:space="preserve">LUMIP is a suite of experiments focused on land use, including both idealized and realistic scenarios with and without transient land use. </t>
  </si>
  <si>
    <t>LUMIP2.10</t>
  </si>
  <si>
    <t>LUMIP2.09</t>
  </si>
  <si>
    <t>LUMIP2.08</t>
  </si>
  <si>
    <t>LUMIP2.07</t>
  </si>
  <si>
    <t>LUMIP2.06</t>
  </si>
  <si>
    <t>LUMIP2.05</t>
  </si>
  <si>
    <t>LUMIP2.04</t>
  </si>
  <si>
    <t>LUMIP2.01</t>
  </si>
  <si>
    <t>LUMIP2.02</t>
  </si>
  <si>
    <t>Pre-Industrial Land Cover</t>
  </si>
  <si>
    <t>PreIndustrialLandCover</t>
  </si>
  <si>
    <t>Pre-Industrial, 1850, Land Cover</t>
  </si>
  <si>
    <t>Land-use change impact on land to atmosphere fluxes of water, energy and carbon.</t>
  </si>
  <si>
    <t>Representative Concentration Pathway 7.0 W/m2 Forcing excluding land use</t>
  </si>
  <si>
    <t>rcp70ForcingExcludingLandUse</t>
  </si>
  <si>
    <t>Representative Concentration Pathway 7.0, future, 21st century, SSP3, RCP7.0, excluding land use</t>
  </si>
  <si>
    <t>Representative Concentration Pathway 2.6 W/m2 Forcing excluding land use</t>
  </si>
  <si>
    <t>rcp26ForcingExcludingLandUse</t>
  </si>
  <si>
    <t>Representative Concentration Pathway 2.6, future, 21st century, SSP1, RCP2.6, excluding land use</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</si>
  <si>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</si>
  <si>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</si>
  <si>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</si>
  <si>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</si>
  <si>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</si>
  <si>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</si>
  <si>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</si>
  <si>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</si>
  <si>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</si>
  <si>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</si>
  <si>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</si>
  <si>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</si>
  <si>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</si>
  <si>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</si>
  <si>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</si>
  <si>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</si>
  <si>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</si>
  <si>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</si>
  <si>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</si>
  <si>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</si>
  <si>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</si>
  <si>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</si>
  <si>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</si>
  <si>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</si>
  <si>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</si>
  <si>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</si>
  <si>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</si>
  <si>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</si>
  <si>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</si>
  <si>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</si>
  <si>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</si>
  <si>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</si>
  <si>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</si>
  <si>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</si>
  <si>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</si>
  <si>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</si>
  <si>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</si>
  <si>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</si>
  <si>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</si>
  <si>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</si>
  <si>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</si>
  <si>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</si>
  <si>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</si>
  <si>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Griffies, S.M., M. Winton, B. Samuels, G. Danabasoglu, S. Yeager, S. Marsland, H. Drange, and M. Bentsen (2012), Datasets and protocol for the CLIVAR WGOMD Coordinated Ocean-ice Reference Experiments (COREs), WCRP Report No. 21/2012, pp.21.</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</si>
  <si>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</si>
  <si>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</si>
  <si>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</si>
  <si>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</si>
  <si>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</si>
  <si>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</si>
  <si>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</si>
  <si>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</si>
  <si>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</si>
  <si>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</si>
  <si>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</si>
  <si>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</si>
  <si>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</si>
  <si>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</si>
  <si>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</si>
  <si>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</si>
  <si>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</si>
  <si>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</si>
  <si>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</si>
  <si>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</si>
  <si>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</si>
  <si>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</si>
  <si>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</si>
  <si>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</si>
  <si>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</si>
  <si>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</si>
  <si>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</si>
  <si>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</si>
  <si>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</si>
  <si>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</si>
  <si>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</si>
  <si>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</si>
  <si>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</si>
  <si>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OCMIP2 SF6 inert chemical tracer</t>
  </si>
  <si>
    <t>sf6Tracer</t>
  </si>
  <si>
    <t>OMIP, OCMIP2, SF6, inert chemical tracer</t>
  </si>
  <si>
    <t>Online simulation of SF6 inert chemical tracers.</t>
  </si>
  <si>
    <t>Online simulation of CFC11, CFC12 and CF6 inert chemical tracers.</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</si>
  <si>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</si>
  <si>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</si>
  <si>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</si>
  <si>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</si>
  <si>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</si>
  <si>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</si>
  <si>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</si>
  <si>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</si>
  <si>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</si>
  <si>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</si>
  <si>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</si>
  <si>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</si>
  <si>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</si>
  <si>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</si>
  <si>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</si>
  <si>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</si>
  <si>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</si>
  <si>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</si>
  <si>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Inert chemical tracers for OMIP simulations.</t>
  </si>
  <si>
    <t>DICTracer</t>
  </si>
  <si>
    <t>Disolved Inorganic Carbon (DIC) 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</si>
  <si>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</si>
  <si>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</si>
  <si>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</si>
  <si>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</si>
  <si>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</si>
  <si>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</si>
  <si>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</si>
  <si>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</si>
  <si>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</si>
  <si>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</si>
  <si>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</si>
  <si>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</si>
  <si>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</si>
  <si>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</si>
  <si>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</si>
  <si>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</si>
  <si>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</si>
  <si>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</si>
  <si>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</si>
  <si>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</si>
  <si>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</si>
  <si>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</si>
  <si>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</si>
  <si>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</si>
  <si>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</si>
  <si>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</si>
  <si>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</si>
  <si>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</si>
  <si>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</si>
  <si>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</si>
  <si>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</si>
  <si>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</si>
  <si>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</si>
  <si>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</si>
  <si>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</si>
  <si>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</si>
  <si>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</si>
  <si>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</si>
  <si>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</si>
  <si>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Disolved Inorganic Carbon (DIC) and total alkalinity (ALK) initialisation from GLODAPv2 gridded data.</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</si>
  <si>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</si>
  <si>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</si>
  <si>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</si>
  <si>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</si>
  <si>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</si>
  <si>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</si>
  <si>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</si>
  <si>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Initialisation of biochechemical fields for oxygen, dissolved inorganic nitrogen, phosphorus and silica with data from the Wold Ocean Atlas 2013.</t>
  </si>
  <si>
    <t>Ocean-SeaIceConfiguration</t>
  </si>
  <si>
    <t>OMIP ocean-sea ice model configuation</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</si>
  <si>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</si>
  <si>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</si>
  <si>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</si>
  <si>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</si>
  <si>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</si>
  <si>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</si>
  <si>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 inert chemical tracers</t>
  </si>
  <si>
    <t>OMIPinertChemicalTracers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</si>
  <si>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</si>
  <si>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</si>
  <si>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</si>
  <si>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</si>
  <si>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</si>
  <si>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</si>
  <si>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</si>
  <si>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310yrs1948-2009</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</si>
  <si>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</si>
  <si>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</si>
  <si>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</si>
  <si>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</si>
  <si>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</si>
  <si>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</si>
  <si>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</si>
  <si>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</si>
  <si>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</si>
  <si>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</si>
  <si>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</si>
  <si>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</si>
  <si>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</si>
  <si>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</si>
  <si>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Millennial-scale spin-up of biogeochemical tracers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</si>
  <si>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</si>
  <si>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</si>
  <si>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</si>
  <si>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</si>
  <si>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</si>
  <si>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</si>
  <si>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</si>
  <si>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</si>
  <si>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</si>
  <si>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</si>
  <si>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</si>
  <si>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</si>
  <si>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</si>
  <si>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</si>
  <si>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</si>
  <si>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</si>
  <si>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</si>
  <si>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</si>
  <si>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</si>
  <si>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</si>
  <si>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</si>
  <si>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</si>
  <si>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</si>
  <si>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</si>
  <si>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</si>
  <si>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</si>
  <si>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</si>
  <si>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</si>
  <si>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</si>
  <si>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</si>
  <si>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</si>
  <si>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</si>
  <si>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</si>
  <si>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</si>
  <si>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</si>
  <si>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</si>
  <si>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</si>
  <si>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</si>
  <si>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</si>
  <si>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</si>
  <si>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</si>
  <si>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</si>
  <si>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</si>
  <si>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</si>
  <si>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</si>
  <si>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</si>
  <si>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</si>
  <si>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</si>
  <si>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</si>
  <si>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A multi-ensemble of 600 simulations with ten initialisations for each start date occuring every year from 1960 to the present.</t>
  </si>
  <si>
    <t xml:space="preserve">A multi-ensemble of 300 simulations with ten initialisations for each start date occuring every other year from 1960 to the present. </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</si>
  <si>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</si>
  <si>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</si>
  <si>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</si>
  <si>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</si>
  <si>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</si>
  <si>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</si>
  <si>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</si>
  <si>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Effects of increased ensemble size.  To improve skill and examine the dependence of skill on ensemble size.</t>
  </si>
  <si>
    <t>1960AnnualxN</t>
  </si>
  <si>
    <t>1960BiennialxN</t>
  </si>
  <si>
    <t>1960annualxn</t>
  </si>
  <si>
    <t>1960biennialxn</t>
  </si>
  <si>
    <t xml:space="preserve">A multi-ensemble with N initialisations for each start date occuring every other year from 1960 to the present. </t>
  </si>
  <si>
    <t>A multi-ensemble with N initialisations for each start date occuring every year from 1960 to the present.</t>
  </si>
  <si>
    <t>InitialHistoricalForcingMaintained</t>
  </si>
  <si>
    <t xml:space="preserve">Initial Historical forcing information maintained </t>
  </si>
  <si>
    <t>Historical, forcing, intitial state</t>
  </si>
  <si>
    <t xml:space="preserve">Initial RCP 4.5 forcing information maintained </t>
  </si>
  <si>
    <t>InitialRCPForcingMaintained</t>
  </si>
  <si>
    <t>RCP4.5, forcing, intitial state</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</si>
  <si>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</si>
  <si>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</si>
  <si>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</si>
  <si>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</si>
  <si>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</si>
  <si>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</si>
  <si>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</si>
  <si>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</si>
  <si>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</si>
  <si>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</si>
  <si>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</si>
  <si>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</si>
  <si>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Start date evey year ongoing.  Start date on or before 31st December of the year preceding the forecast period.  Start dates on or before 15th November recommended to allow for DJF seasonal forecast results.</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</si>
  <si>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</si>
  <si>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</si>
  <si>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</si>
  <si>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</si>
  <si>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</si>
  <si>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</si>
  <si>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</si>
  <si>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</si>
  <si>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</si>
  <si>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</si>
  <si>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</si>
  <si>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</si>
  <si>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</si>
  <si>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</si>
  <si>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</si>
  <si>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DCPPB1Initialisation</t>
  </si>
  <si>
    <t>Initialisation from the end of DCPP B1 simulations</t>
  </si>
  <si>
    <t>dcppB1Initialisation</t>
  </si>
  <si>
    <t>DCPP-B1, initialisation</t>
  </si>
  <si>
    <t>Initialisation from the end of DCPP B1 simulations.</t>
  </si>
  <si>
    <t>DCPP1.3</t>
  </si>
  <si>
    <t>To investigate the role of eastern Pacific sea surface temperatures in the modulation of global surface temperature trends and in driving regional climate variations.</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</si>
  <si>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</si>
  <si>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</si>
  <si>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</si>
  <si>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</si>
  <si>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</si>
  <si>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</si>
  <si>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</si>
  <si>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Minimise changes to Atlantic Meridional Overturning Circulation (AMOC).  Can be achieved by appying additional salinity restoring such that the upper ocean density remains unchanged. Can also be achieved via 3D restoring of temperature and salinity below the mixed layer.</t>
  </si>
  <si>
    <t>Tests have shown that SST restoring in the Atlantic may lead to an undesirable response of the Atlantic Meridional Overturning Circulation (AMOC) and hence of SSTs in other regions (including the south Atlantic) which can obscure results.</t>
  </si>
  <si>
    <t>DCPP1.4</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</si>
  <si>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</si>
  <si>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</si>
  <si>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</si>
  <si>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</si>
  <si>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</si>
  <si>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</si>
  <si>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</si>
  <si>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</si>
  <si>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</si>
  <si>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</si>
  <si>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</si>
  <si>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</si>
  <si>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</si>
  <si>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Restore north Atlantic sea surface temperature to model climatology</t>
  </si>
  <si>
    <t>To investigate the role of sub tropical north Atlantic sea surface temperatures in the modulation of global surface temperature trends and in driving regional climate variations.  Pacemaker experiment.</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</si>
  <si>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</si>
  <si>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</si>
  <si>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</si>
  <si>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</si>
  <si>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</si>
  <si>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</si>
  <si>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</si>
  <si>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</si>
  <si>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</si>
  <si>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</si>
  <si>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</si>
  <si>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</si>
  <si>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</si>
  <si>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Restore north Atlantic sea surface temperature to positive AMV</t>
  </si>
  <si>
    <t>Restore north Atlantic sea surface temperature to negative AMV</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</si>
  <si>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</si>
  <si>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</si>
  <si>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</si>
  <si>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</si>
  <si>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</si>
  <si>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</si>
  <si>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</si>
  <si>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</si>
  <si>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</si>
  <si>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</si>
  <si>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</si>
  <si>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</si>
  <si>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</si>
  <si>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</si>
  <si>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</si>
  <si>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</si>
  <si>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</si>
  <si>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</si>
  <si>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</si>
  <si>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</si>
  <si>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</si>
  <si>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</si>
  <si>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</si>
  <si>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</si>
  <si>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</si>
  <si>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</si>
  <si>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</si>
  <si>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</si>
  <si>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</si>
  <si>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</si>
  <si>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</si>
  <si>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</si>
  <si>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</si>
  <si>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</si>
  <si>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</si>
  <si>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</si>
  <si>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</si>
  <si>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</si>
  <si>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</si>
  <si>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</si>
  <si>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</si>
  <si>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Initialise with climatology (1960-2009 average) in the north Atlantic "sub-polar ocean" (95W-30E, 45N-90N).  Linear transition between climatology and actual observations over a 10 deg buffer zone (35N-45N).  Elsewhere inititialisation is based on observations.</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</si>
  <si>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</si>
  <si>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</si>
  <si>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</si>
  <si>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</si>
  <si>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</si>
  <si>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</si>
  <si>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</si>
  <si>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</si>
  <si>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</si>
  <si>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</si>
  <si>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</si>
  <si>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</si>
  <si>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</si>
  <si>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</si>
  <si>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</si>
  <si>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</si>
  <si>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A multi-ensemble of 40 simulations with ten initialisations for each start date occuring every year from 1993 to 1996. </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</si>
  <si>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</si>
  <si>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</si>
  <si>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</si>
  <si>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</si>
  <si>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</si>
  <si>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</si>
  <si>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</si>
  <si>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</si>
  <si>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</si>
  <si>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</si>
  <si>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</si>
  <si>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</si>
  <si>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</si>
  <si>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</si>
  <si>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</si>
  <si>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</si>
  <si>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</si>
  <si>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</si>
  <si>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</si>
  <si>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</si>
  <si>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</si>
  <si>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</si>
  <si>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</si>
  <si>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</si>
  <si>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</si>
  <si>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</si>
  <si>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</si>
  <si>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</si>
  <si>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</si>
  <si>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</si>
  <si>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</si>
  <si>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</si>
  <si>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</si>
  <si>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</si>
  <si>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</si>
  <si>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</si>
  <si>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</si>
  <si>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</si>
  <si>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</si>
  <si>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</si>
  <si>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</si>
  <si>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</si>
  <si>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</si>
  <si>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</si>
  <si>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</si>
  <si>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</si>
  <si>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</si>
  <si>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</si>
  <si>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</si>
  <si>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</si>
  <si>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</si>
  <si>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</si>
  <si>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</si>
  <si>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</si>
  <si>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</si>
  <si>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</si>
  <si>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</si>
  <si>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</si>
  <si>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</si>
  <si>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</si>
  <si>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</si>
  <si>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</si>
  <si>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</si>
  <si>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</si>
  <si>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</si>
  <si>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</si>
  <si>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</si>
  <si>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</si>
  <si>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</si>
  <si>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</si>
  <si>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</si>
  <si>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</si>
  <si>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</si>
  <si>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</si>
  <si>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</si>
  <si>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</si>
  <si>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</si>
  <si>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</si>
  <si>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</si>
  <si>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PMIP is a suite of experiments that give insight into the behaviour of the climate system in the past and how it compares to present-day climate.  PMIP builds on simulations for CMIP5: last millenium (last 1000 years), the mid-Holocene (~6,000 years ago), the Last Glacial Maximum (~21,000 years ago) with two additional warm period simulations: the Last Interglacial (~127,000 years ago) and the mid-Pliocene (~3,200,000 years ago).</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</si>
  <si>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</si>
  <si>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</si>
  <si>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</si>
  <si>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</si>
  <si>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</si>
  <si>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</si>
  <si>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</si>
  <si>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</si>
  <si>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</si>
  <si>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</si>
  <si>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RFMIP assess the accuracy of instantaneous radiative forcing calculations for greenhouse gases and aerosols in each model by comparing these to reference calculatinos across a range of states representative of present-day, past and future climates.</t>
  </si>
  <si>
    <t xml:space="preserve">Robert Pincus </t>
  </si>
  <si>
    <t>University of Colorado, USA</t>
  </si>
  <si>
    <t>robert.pincus@colorado.edu</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</si>
  <si>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</si>
  <si>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</si>
  <si>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</si>
  <si>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</si>
  <si>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</si>
  <si>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</si>
  <si>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</si>
  <si>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</si>
  <si>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</si>
  <si>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</si>
  <si>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VolMIP will assess to what extent responses of the coupled ocean-atmosphere system to the same applied strong volcanic forcing are robustly simulated across state-of-the-art coupled climate models and identify the causes that limit robust simulated behavior, especially differences in their treatment of physical processes.</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</si>
  <si>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</si>
  <si>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</si>
  <si>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</si>
  <si>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</si>
  <si>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</si>
  <si>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</si>
  <si>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</si>
  <si>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</si>
  <si>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</si>
  <si>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</si>
  <si>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</si>
  <si>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</si>
  <si>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</si>
  <si>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</si>
  <si>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</si>
  <si>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</si>
  <si>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</si>
  <si>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</si>
  <si>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</si>
  <si>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</si>
  <si>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</si>
  <si>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</si>
  <si>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</si>
  <si>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</si>
  <si>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</si>
  <si>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</si>
  <si>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</si>
  <si>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Compare with paleodata the model response to known orbital forcing changes and changes in greenhouse gas concentrations.  Evaluate relationships between changes in mean state and variability.</t>
  </si>
  <si>
    <t>past1000SolarVar</t>
  </si>
  <si>
    <t>past1000LandUse</t>
  </si>
  <si>
    <t>past1000WMGHG</t>
  </si>
  <si>
    <t>past1000VolcAer</t>
  </si>
  <si>
    <t>Solar variability in the last millenium</t>
  </si>
  <si>
    <t>Land use in the last millenium</t>
  </si>
  <si>
    <t>Atmospheric concentrations of well-mixed greenhouse gases in the last millenium</t>
  </si>
  <si>
    <t>Volcanic aerosols in the last millenium</t>
  </si>
  <si>
    <t>PMIP, solar variability, past 1000, last millenium, 850-1850</t>
  </si>
  <si>
    <t>PMIP, land use, past 1000, last millenium, 850-1850</t>
  </si>
  <si>
    <t>PMIP, WMGHG, well-mixed greenhouse gases, past 1000, last millenium, 850-1850</t>
  </si>
  <si>
    <t>PMIP, volcanic aerosols, past 1000, last millenium, 850-1850</t>
  </si>
  <si>
    <t>Solar variability in the last millenium 850-1850.</t>
  </si>
  <si>
    <t>Land use in the last millenium 850-1850.</t>
  </si>
  <si>
    <t>850-1850 forcing for the last millenium.</t>
  </si>
  <si>
    <t>Atmospheric concentrations of well-mixed green house gas concentrations in the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</si>
  <si>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</si>
  <si>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</si>
  <si>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</si>
  <si>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Ice sheets for the Last Glacial Maximum</t>
  </si>
  <si>
    <t>PMIP, ice sheets, LGM, last glacial maximum</t>
  </si>
  <si>
    <t>LGMlandSeaMask</t>
  </si>
  <si>
    <t>Land sea mask for the Last Glacial Maximum</t>
  </si>
  <si>
    <t>PMIP, land sea mask, last glacial maximum</t>
  </si>
  <si>
    <t>Atmospheric concentrations of well-mixed greenhouse gases for the Last Glacial Maximum</t>
  </si>
  <si>
    <t>PMIP, WMGHG, well-mixed greenhouse gases, last glacial maximum</t>
  </si>
  <si>
    <t>Impose Last Glacial Maximum (21 kyr ago) land-sea mask.</t>
  </si>
  <si>
    <t>Impose Last Glacial Maximum (21 kyr ago) atmospheric concentrations of well-mixed greenhouse gases.</t>
  </si>
  <si>
    <t>Atmospheric concentrations of well-mixed greenhouse gases for the Last Interglacial</t>
  </si>
  <si>
    <t>PMIP, WMGHG, well-mixed greenhouse gases, last interglacial</t>
  </si>
  <si>
    <t>Impose Last Interglacial (127 kyr ago) atmospheric concentrations of well-mixed greenhouse gases.</t>
  </si>
  <si>
    <t>Ice sheets for the mid-Pliocene</t>
  </si>
  <si>
    <t>PMIP, ice sheets, mid-pliocene</t>
  </si>
  <si>
    <t>Land sea mask for the Mid-Pliocene</t>
  </si>
  <si>
    <t>PMIP, land sea mask, mid-pliocene</t>
  </si>
  <si>
    <t>Impose Mid-Pliocene Warm Period (3.2 Ma ago) land-sea mask.</t>
  </si>
  <si>
    <t>Topography for the Mid-Pliocene</t>
  </si>
  <si>
    <t>PMIP, topography, mid-pliocene</t>
  </si>
  <si>
    <t>Impose Mid-Pliocene Warm Period (3.2 Ma ago) topography (smaller ice sheets).</t>
  </si>
  <si>
    <t>850/01/01-1850/01/01</t>
  </si>
  <si>
    <t>Last Millenium, run for 1000 years</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</si>
  <si>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</si>
  <si>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</si>
  <si>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</si>
  <si>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</si>
  <si>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</si>
  <si>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</si>
  <si>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</si>
  <si>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</si>
  <si>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</si>
  <si>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</si>
  <si>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</si>
  <si>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radiative tranfer model</t>
  </si>
  <si>
    <t>One dimensional radiative tranfer model, identical to the radiative transfer scheme used in the Atmosphere model.</t>
  </si>
  <si>
    <t>For use in the RFMIP radiative transfer experiments.</t>
  </si>
  <si>
    <t>mid-pliocene forcing.</t>
  </si>
  <si>
    <t>mid-holocene forcing.</t>
  </si>
  <si>
    <t>last glacial maximum forcing.</t>
  </si>
  <si>
    <t>last interglacial forcing.</t>
  </si>
  <si>
    <t>RFMIP, present day, radiation model, surface properties</t>
  </si>
  <si>
    <t>Impose pre-industrial (1850) concentrations of greenhouse gases.</t>
  </si>
  <si>
    <t>Pre-industrial (1850) greenhouse gas forcing.</t>
  </si>
  <si>
    <t>Mid-pliocene forcing.</t>
  </si>
  <si>
    <t>RFMIP, present day, radiation model, profiles, temperature, humidity, atmospheric state</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</si>
  <si>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</si>
  <si>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</si>
  <si>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</si>
  <si>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</si>
  <si>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</si>
  <si>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</si>
  <si>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</si>
  <si>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</si>
  <si>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2015GHGnoCO2</t>
  </si>
  <si>
    <t>1850GHG</t>
  </si>
  <si>
    <t>2015GHG</t>
  </si>
  <si>
    <t>1850 greenhouse gas concentrations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</si>
  <si>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</si>
  <si>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</si>
  <si>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</si>
  <si>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</si>
  <si>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</si>
  <si>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</si>
  <si>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</si>
  <si>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Present day plus 4K surface properties.</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</si>
  <si>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</si>
  <si>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</si>
  <si>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</si>
  <si>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</si>
  <si>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</si>
  <si>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</si>
  <si>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</si>
  <si>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</si>
  <si>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</si>
  <si>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</si>
  <si>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</si>
  <si>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</si>
  <si>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</si>
  <si>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</si>
  <si>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Future vertical profiles for off-line radiative transfer model calculations.</t>
  </si>
  <si>
    <t>Future surface properties for off-line radiative transfer model calculations.</t>
  </si>
  <si>
    <t>rad-future</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</si>
  <si>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</si>
  <si>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</si>
  <si>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</si>
  <si>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</si>
  <si>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</si>
  <si>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</si>
  <si>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</si>
  <si>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</si>
  <si>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</si>
  <si>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</si>
  <si>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0.5xCO2, pre-industrial concentration x 0.5, 1/2</t>
  </si>
  <si>
    <t>RFMIP, 2xCO2, pre-industrial concentration x 2</t>
  </si>
  <si>
    <t>RFMIP, 3xCO2, pre-industrial concentration x 3</t>
  </si>
  <si>
    <t>RFMIP, 8xCO2, pre-industrial concentration x 8</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</si>
  <si>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</si>
  <si>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</si>
  <si>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</si>
  <si>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</si>
  <si>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</si>
  <si>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</si>
  <si>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</si>
  <si>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</si>
  <si>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</si>
  <si>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</si>
  <si>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</si>
  <si>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</si>
  <si>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rad-pd-0p5xCO2</t>
  </si>
  <si>
    <t>rad-pd-2xCO2</t>
  </si>
  <si>
    <t>rad-pd-3xCO2</t>
  </si>
  <si>
    <t>rad-pd-8xCO2</t>
  </si>
  <si>
    <t>Explore errors in radiative forcing estimates from CH4.</t>
  </si>
  <si>
    <t>Explore errors in radiative forcing estimates from N2O.</t>
  </si>
  <si>
    <t>Explore errors in radiative forcing estimates from O3.</t>
  </si>
  <si>
    <t>rad-pd-piCH4</t>
  </si>
  <si>
    <t>RFMIP2.03</t>
  </si>
  <si>
    <t>RFMIP2.04</t>
  </si>
  <si>
    <t>RFMIP2.05</t>
  </si>
  <si>
    <t>RFMIP2.06</t>
  </si>
  <si>
    <t>RFMIP2.07</t>
  </si>
  <si>
    <t>RFMIP2.08</t>
  </si>
  <si>
    <t>RFMIP2.09</t>
  </si>
  <si>
    <t>RFMIP2.10</t>
  </si>
  <si>
    <t>rad-pd-piN2O</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</si>
  <si>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</si>
  <si>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</si>
  <si>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</si>
  <si>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</si>
  <si>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</si>
  <si>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</si>
  <si>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</si>
  <si>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</si>
  <si>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</si>
  <si>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</si>
  <si>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30yrs</t>
  </si>
  <si>
    <t>For use in the RFMIP ERF experiments.</t>
  </si>
  <si>
    <t>Quantify the radiative forcing at present day (PD, 2015).</t>
  </si>
  <si>
    <t>RFMIP1.06</t>
  </si>
  <si>
    <t>RFMIP1.07</t>
  </si>
  <si>
    <t>RFMIP1.01</t>
  </si>
  <si>
    <t>RFMIP1.02</t>
  </si>
  <si>
    <t>RFMIP1.03</t>
  </si>
  <si>
    <t>RFMIP1.04</t>
  </si>
  <si>
    <t>RFMIP1.05</t>
  </si>
  <si>
    <t>Pre-industrial forcing, excluding aerosols, excluding ozone</t>
  </si>
  <si>
    <t>Quantify the non-linearity of aerosol cloud interactions.</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</si>
  <si>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</si>
  <si>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</si>
  <si>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</si>
  <si>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</si>
  <si>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</si>
  <si>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</si>
  <si>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</si>
  <si>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</si>
  <si>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</si>
  <si>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</si>
  <si>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</si>
  <si>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1850/01/01-2015/01/01</t>
  </si>
  <si>
    <t>1850/01/01-2350/01/01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</si>
  <si>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</si>
  <si>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</si>
  <si>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</si>
  <si>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</si>
  <si>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</si>
  <si>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</si>
  <si>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</si>
  <si>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</si>
  <si>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</si>
  <si>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</si>
  <si>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</si>
  <si>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</si>
  <si>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</si>
  <si>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</si>
  <si>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</si>
  <si>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</si>
  <si>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</si>
  <si>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</si>
  <si>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</si>
  <si>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</si>
  <si>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</si>
  <si>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</si>
  <si>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1850-1919 70yrs</t>
  </si>
  <si>
    <t>1980-2009 30yrs</t>
  </si>
  <si>
    <t>1700/01/01-2015/01/01</t>
  </si>
  <si>
    <t>1948/01/01-2010/01/01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</si>
  <si>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</si>
  <si>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</si>
  <si>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</si>
  <si>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</si>
  <si>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</si>
  <si>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</si>
  <si>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</si>
  <si>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</si>
  <si>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</si>
  <si>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</si>
  <si>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</si>
  <si>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</si>
  <si>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</si>
  <si>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</si>
  <si>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</si>
  <si>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</si>
  <si>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</si>
  <si>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</si>
  <si>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</si>
  <si>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70yrs1850-1919</t>
  </si>
  <si>
    <t>historical, 1850, 1919</t>
  </si>
  <si>
    <t>historical, scenario, 1850, 2029</t>
  </si>
  <si>
    <t>1850/01/01-2101/01/01</t>
  </si>
  <si>
    <t>1850-2100 251yrs</t>
  </si>
  <si>
    <t>251yrs1850-2100</t>
  </si>
  <si>
    <t>historical, scenario, 1805, 2100</t>
  </si>
  <si>
    <t>Scenario, from 2020 to 2070</t>
  </si>
  <si>
    <t>Historical scenario, from 1850 to the end of the 21st century</t>
  </si>
  <si>
    <t>251 years</t>
  </si>
  <si>
    <t>Historical Volcanic Aerosol</t>
  </si>
  <si>
    <t>Historical volcanic aerosol forcing</t>
  </si>
  <si>
    <t>historicalVolcano</t>
  </si>
  <si>
    <t>Historical, volcanic, forcing</t>
  </si>
  <si>
    <t>Historical volcanic aerosol forcing (1850-2015).</t>
  </si>
  <si>
    <t>Natural aerosol forcing</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</si>
  <si>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</si>
  <si>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</si>
  <si>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</si>
  <si>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</si>
  <si>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</si>
  <si>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</si>
  <si>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</si>
  <si>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To determine which aspects of the historical record robustly emerge from ensembles in which the radiative forcing by anthropogenic aerosols is tightly constrained.</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</si>
  <si>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</si>
  <si>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</si>
  <si>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</si>
  <si>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</si>
  <si>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</si>
  <si>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</si>
  <si>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</si>
  <si>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</si>
  <si>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</si>
  <si>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</si>
  <si>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</si>
  <si>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</si>
  <si>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</si>
  <si>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</si>
  <si>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</si>
  <si>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 8.5 forcing excluding aerosols</t>
  </si>
  <si>
    <t>RCP8.5, forcing, excluding aerosols, no aerosols</t>
  </si>
  <si>
    <t>RCP8.5 forcing excluding aerosols.</t>
  </si>
  <si>
    <t>For use in the RFMIP historical experiments.</t>
  </si>
  <si>
    <t>1980-2020 41yrs</t>
  </si>
  <si>
    <t>1980/01/01-2021/01/01</t>
  </si>
  <si>
    <t>41yrs1980-2020</t>
  </si>
  <si>
    <t>historical, scenario, 1980, 2020</t>
  </si>
  <si>
    <t>Recent past near future scenario, from 1980 to 2020.</t>
  </si>
  <si>
    <t>VolMIP1.1</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</si>
  <si>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</si>
  <si>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</si>
  <si>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Reproduce the radiative forcing resulting from the 1850 eruption of Mt. Tambora, Indonesia.</t>
  </si>
  <si>
    <t>TamboraSO2</t>
  </si>
  <si>
    <t>piForcing</t>
  </si>
  <si>
    <t>Pre-industrial forcing</t>
  </si>
  <si>
    <t>Pre-Industrail forcing</t>
  </si>
  <si>
    <t>Pre-industrial forcing, excluding volcanic forcing</t>
  </si>
  <si>
    <t>Pre-Industrial forcing excluding volcanic aerosols.</t>
  </si>
  <si>
    <t>VolMIP1.2</t>
  </si>
  <si>
    <t>VolMIP2.1</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</si>
  <si>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</si>
  <si>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</si>
  <si>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</si>
  <si>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</si>
  <si>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</si>
  <si>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</si>
  <si>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</si>
  <si>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</si>
  <si>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</si>
  <si>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</si>
  <si>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</si>
  <si>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</si>
  <si>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</si>
  <si>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</si>
  <si>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</si>
  <si>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</si>
  <si>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</si>
  <si>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</si>
  <si>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</si>
  <si>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</si>
  <si>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</si>
  <si>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</si>
  <si>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</si>
  <si>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</si>
  <si>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</si>
  <si>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</si>
  <si>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</si>
  <si>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</si>
  <si>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</si>
  <si>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</si>
  <si>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</si>
  <si>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</si>
  <si>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</si>
  <si>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</si>
  <si>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</si>
  <si>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</si>
  <si>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</si>
  <si>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</si>
  <si>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</si>
  <si>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An ensemble of at least three predefined initialisations states which describe different states of dominant modes of variability. Namely: warm/cold/neutral El Niño-Southern Oscilation (ENSO) states and strong/weak/neutral  Atlantic Meridional Overturning Circulation (AMOC) states.</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</si>
  <si>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</si>
  <si>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</si>
  <si>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</si>
  <si>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Thomason, L., J.P. Vernier, A. Bourassa, F. Arefeuille, C. Bingen, T. Peter, B. Luo (2015), Stratospheric Aerosol Data Set (SADS Version 2) Prospectus, In preparation for GMD</t>
  </si>
  <si>
    <t>Aerosol forcing from the 1991 Pinatubo volcanic eruption.</t>
  </si>
  <si>
    <t>Aerosol forcing from the 1982 El Chichon volcanic eruption.</t>
  </si>
  <si>
    <t>Aerosol forcing from the 1963 Agung volcanic eruption.</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</si>
  <si>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</si>
  <si>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</si>
  <si>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1850-1852 3yrs</t>
  </si>
  <si>
    <t>1850/01/01-1853/01/01</t>
  </si>
  <si>
    <t>3yrs1850-1852</t>
  </si>
  <si>
    <t>Pre-industrial start date, 3 years</t>
  </si>
  <si>
    <t>Begin in 1850 and run for 3 years.</t>
  </si>
  <si>
    <t>3 years</t>
  </si>
  <si>
    <t>VolMIP1.3</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</si>
  <si>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</si>
  <si>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</si>
  <si>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Short Wave solar attenuation equivalent to the Mt. Pinatubo eruption.</t>
  </si>
  <si>
    <t>VolMIP, Pinatubo, 1991, Solar attenuation, Short Wave radiative flux attentuation</t>
  </si>
  <si>
    <t xml:space="preserve">Prescribed perturbation to the shortwave flux to mimic the attenuation of solar radiation by volcanic areosols associated with the 1991 Mt. Pinatubo eruption in the Philippines. </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</si>
  <si>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</si>
  <si>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</si>
  <si>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</si>
  <si>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</si>
  <si>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</si>
  <si>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 xml:space="preserve">Prescribed perturbation to the (SW+LW) radiative heating rates to mimic the radiative heating of the stratosphere by volcanic areosols associated with the 1991 Mt. Pinatubo eruption in the Philippines. </t>
  </si>
  <si>
    <t>Reproduce the radiative heating of the stratosphere resulting from the 1991 eruption of Mt. Pinatubo, Philippines.</t>
  </si>
  <si>
    <t>VolMIP3.1</t>
  </si>
  <si>
    <t>To clarify the role of coupled atmosphere-ocean processes (most prominently linked to the El Niño-Southern Oscillation) in determining the dynamical response.</t>
  </si>
  <si>
    <t>Control-level forcing.</t>
  </si>
  <si>
    <t>For use in VolMIP experiments.</t>
  </si>
  <si>
    <t>VolMIP3.2</t>
  </si>
  <si>
    <t>To address the impact of volcanic forcing on seasonal and decadal climate predictability.  To address the climate implications of a future Pinatubo-like eruption.</t>
  </si>
  <si>
    <t xml:space="preserve">None </t>
  </si>
  <si>
    <t>1 percent per year increase in CO2</t>
  </si>
  <si>
    <t>Atmospheric Model Intercomparison Project</t>
  </si>
  <si>
    <t>Abrupt quadrupling of the atmospheric concentration of carbon dioxide</t>
  </si>
  <si>
    <t>other_names</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</si>
  <si>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</si>
  <si>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</si>
  <si>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</si>
  <si>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</si>
  <si>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</si>
  <si>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</si>
  <si>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</si>
  <si>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</si>
  <si>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</si>
  <si>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</si>
  <si>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</si>
  <si>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</si>
  <si>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</si>
  <si>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</si>
  <si>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</si>
  <si>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</si>
  <si>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</si>
  <si>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</si>
  <si>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</si>
  <si>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</si>
  <si>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</si>
  <si>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</si>
  <si>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</si>
  <si>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piClim-control</t>
  </si>
  <si>
    <t>pre-industrial with prescribed climatological SSTs</t>
  </si>
  <si>
    <t>piClim-NTCF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</si>
  <si>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</si>
  <si>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</si>
  <si>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</si>
  <si>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</si>
  <si>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</si>
  <si>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</si>
  <si>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</si>
  <si>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</si>
  <si>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</si>
  <si>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</si>
  <si>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</si>
  <si>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</si>
  <si>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</si>
  <si>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</si>
  <si>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</si>
  <si>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</si>
  <si>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</si>
  <si>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</si>
  <si>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</si>
  <si>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</si>
  <si>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</si>
  <si>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NTCFRESPnox</t>
  </si>
  <si>
    <t>SSP3-7.0, prescribed SSTs, with low aerosol emissions</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</si>
  <si>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</si>
  <si>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</si>
  <si>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</si>
  <si>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</si>
  <si>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</si>
  <si>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</si>
  <si>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</si>
  <si>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</si>
  <si>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</si>
  <si>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</si>
  <si>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</si>
  <si>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</si>
  <si>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</si>
  <si>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</si>
  <si>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</si>
  <si>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</si>
  <si>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</si>
  <si>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</si>
  <si>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</si>
  <si>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piClim-aer</t>
  </si>
  <si>
    <t>Pre-industrial timeslice with fixed SSTs, but 2014 aerosol emissions</t>
  </si>
  <si>
    <t>pre-industrial climatolgical SSTs and forcing, but with 2014 black carbon emissions</t>
  </si>
  <si>
    <t>piClim-BC</t>
  </si>
  <si>
    <t>AerChemMIP, Tier 2, piControl perturbation, 1850 SST, 1850 WMGHG, 2014 black carbon</t>
  </si>
  <si>
    <t>piClim-O3</t>
  </si>
  <si>
    <t>pre-industrial climatolgical SSTs and forcing, but with 2014 ozone precursor emissions</t>
  </si>
  <si>
    <t>AerChemMIP, Tier 2, piControl perturbation, 1850 SST, 1850 WMGHG, 2014 O3 precursors</t>
  </si>
  <si>
    <t>piClim-CH4</t>
  </si>
  <si>
    <t>AerChemMIP, Tier 2, piControl perturbation, 1850 SST, 1850 WMGHG, 2014 N2O</t>
  </si>
  <si>
    <t>piClim-N2O</t>
  </si>
  <si>
    <t>pre-industrial climatolgical SSTs and forcing, but with 2014 methane concentrations (including chemistry)</t>
  </si>
  <si>
    <t>pre-industrial climatolgical SSTs and forcing, but with 2014 N2O concentrations (including chemistry)</t>
  </si>
  <si>
    <t>piClim-VOC</t>
  </si>
  <si>
    <t>pre-industrial climatolgical SSTs and forcing, but with 2014 VOC emissions</t>
  </si>
  <si>
    <t>pre-industrial climatolgical SSTs and forcing, but with 2014 NOx emissions</t>
  </si>
  <si>
    <t>pre-industrial climatolgical SSTs and forcing, but with 2014 halocarbon concentrations (including chemistry)</t>
  </si>
  <si>
    <t>piClim-HC</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</si>
  <si>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</si>
  <si>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</si>
  <si>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</si>
  <si>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</si>
  <si>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</si>
  <si>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</si>
  <si>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piClim-2xdust</t>
  </si>
  <si>
    <t>pre-industrial climatolgical SSTs and forcing, but with doubled emissions of dust</t>
  </si>
  <si>
    <t>piClim-2xss</t>
  </si>
  <si>
    <t>pre-industrial climatolgical SSTs and forcing, but with doubled emissions of sea salt</t>
  </si>
  <si>
    <t>piClim-2xDMS</t>
  </si>
  <si>
    <t>pre-industrial climatolgical SSTs and forcing, but with doubled emissions of DMS</t>
  </si>
  <si>
    <t>piClim-2xfire</t>
  </si>
  <si>
    <t>pre-industrial climatolgical SSTs and forcing, but with doubled emissions from fires</t>
  </si>
  <si>
    <t>piClim-2xVOC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</si>
  <si>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</si>
  <si>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</si>
  <si>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</si>
  <si>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</si>
  <si>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</si>
  <si>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</si>
  <si>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pre-industrial climatolgical SSTs and forcing, but with doubled production of NOX due to lightning</t>
  </si>
  <si>
    <t>FDBCKch4, piSST-2xCH4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</si>
  <si>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</si>
  <si>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</si>
  <si>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</si>
  <si>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</si>
  <si>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</si>
  <si>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</si>
  <si>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</si>
  <si>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</si>
  <si>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</si>
  <si>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</si>
  <si>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</si>
  <si>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</si>
  <si>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</si>
  <si>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</si>
  <si>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</si>
  <si>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</si>
  <si>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</si>
  <si>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</si>
  <si>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</si>
  <si>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ssp585-bgc</t>
  </si>
  <si>
    <t>extension of biogeochemically-coupled version of the updated emission-driven RCP8.5 based on SSP5</t>
  </si>
  <si>
    <t>C4MIP, Tier 2, Scenario, SSP5, RCP8.5 extension, concentration-driven, 1850 CO2 for radiation</t>
  </si>
  <si>
    <t>amip</t>
  </si>
  <si>
    <t>amip4K</t>
  </si>
  <si>
    <t>amip4xCO2, amip4xco2, 4xCO2</t>
  </si>
  <si>
    <t>control SSTs with 4xCO2</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</si>
  <si>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</si>
  <si>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</si>
  <si>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</si>
  <si>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</si>
  <si>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</si>
  <si>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</si>
  <si>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</si>
  <si>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</si>
  <si>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</si>
  <si>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</si>
  <si>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</si>
  <si>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</si>
  <si>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</si>
  <si>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</si>
  <si>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</si>
  <si>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</si>
  <si>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</si>
  <si>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</si>
  <si>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</si>
  <si>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</si>
  <si>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</si>
  <si>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control SSTs</t>
  </si>
  <si>
    <t>control plus 4K SSTs</t>
  </si>
  <si>
    <t>sstPi4xCO2</t>
  </si>
  <si>
    <t>control SSTs with radiation-only seeing 4xCO2</t>
  </si>
  <si>
    <t xml:space="preserve">control plus warming pattern SSTs </t>
  </si>
  <si>
    <t>control plus warming pattern SSTs with 4xCO2</t>
  </si>
  <si>
    <t>AMIP plus warming pattern SSTs with 4xCO2</t>
  </si>
  <si>
    <t>offlwamip</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</si>
  <si>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</si>
  <si>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</si>
  <si>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</si>
  <si>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</si>
  <si>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</si>
  <si>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</si>
  <si>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</si>
  <si>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</si>
  <si>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</si>
  <si>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</si>
  <si>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</si>
  <si>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</si>
  <si>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</si>
  <si>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ssp245GHG</t>
  </si>
  <si>
    <t>well-mixed GHG-only SSP2-4.5 runs</t>
  </si>
  <si>
    <t>histSOZ</t>
  </si>
  <si>
    <t xml:space="preserve">ssp245SOZ </t>
  </si>
  <si>
    <t>stratospheric-ozone-only SSP2-4.5 runs</t>
  </si>
  <si>
    <t>historical stratospheric-ozone-only runs</t>
  </si>
  <si>
    <t xml:space="preserve">histVLC </t>
  </si>
  <si>
    <t>historical volcanic-only runs</t>
  </si>
  <si>
    <t>histSOL</t>
  </si>
  <si>
    <t>historical solar-only runs</t>
  </si>
  <si>
    <t>ssp245AER</t>
  </si>
  <si>
    <t>aerosol-only SSP2-4.5 runs</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</si>
  <si>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</si>
  <si>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</si>
  <si>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</si>
  <si>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</si>
  <si>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</si>
  <si>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</si>
  <si>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</si>
  <si>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</si>
  <si>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</si>
  <si>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</si>
  <si>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</si>
  <si>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</si>
  <si>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</si>
  <si>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</si>
  <si>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</si>
  <si>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</si>
  <si>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</si>
  <si>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</si>
  <si>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</si>
  <si>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</si>
  <si>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</si>
  <si>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</si>
  <si>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</si>
  <si>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</si>
  <si>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</si>
  <si>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</si>
  <si>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</si>
  <si>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</si>
  <si>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</si>
  <si>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G1extSlice1, piSST-4xCO2-all</t>
  </si>
  <si>
    <t>preindustrial control SSTs with quadrupled CO2 + solar reduction</t>
  </si>
  <si>
    <t>piSST-4xCO2-solar</t>
  </si>
  <si>
    <t>futureSST-4xCO2-solar</t>
  </si>
  <si>
    <t>year 100 SSTs from abrupt4xCO2 with quadrupled CO2 + solar reduction</t>
  </si>
  <si>
    <t>G6SST1</t>
  </si>
  <si>
    <t>G1extSlice2, piSST-G1</t>
  </si>
  <si>
    <t>SSTs, forcings, and other prescribed conditions from year 2020 of SSP5-8.5</t>
  </si>
  <si>
    <t>G6Slice1, 2020</t>
  </si>
  <si>
    <t>GeoMIP, Tier2, timeslice, 2020, SSP585</t>
  </si>
  <si>
    <t>GeoMIP, Tier2, timeslice, G1</t>
  </si>
  <si>
    <t>G6sulfurSlice2, G6SST-2100-sulfur</t>
  </si>
  <si>
    <t>G6SST2-sulfur</t>
  </si>
  <si>
    <t>SSTs from year 2100 of SSP5-8.5; forcings and other prescribed conditions from year 2100 of G6sulfur</t>
  </si>
  <si>
    <t>G6solarSlice2, G6SST-2100-solar</t>
  </si>
  <si>
    <t>G6SST2-solar</t>
  </si>
  <si>
    <t>SSTs from year 2100 of SSP5-8.5; forcings and other prescribed conditions from year 2100 of G6solar</t>
  </si>
  <si>
    <t>GeoMIP, Tier2, timeslice, G6sulfur, 2100</t>
  </si>
  <si>
    <t>GeoMIP, Tier2, timeslice, G6solar, 2100</t>
  </si>
  <si>
    <t>G7cirrusSlice1, G7SST-2020-cirrus</t>
  </si>
  <si>
    <t>G7SST1-cirrus</t>
  </si>
  <si>
    <t>G7cirrusSlice2, G7SST-2100-cirrus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</si>
  <si>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</si>
  <si>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</si>
  <si>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</si>
  <si>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</si>
  <si>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</si>
  <si>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Specified Stratospheric Aerosol experiment</t>
  </si>
  <si>
    <t>GeoMIP, Tier 2, G4SSA, Specified Stratospheric Aerosol experiment, RCP6.0, 8 Tg SO2 yr-1</t>
  </si>
  <si>
    <t>stratospheric sulfate aerosol injection to reduce net forcing from ssp585-over-ext to ssp245</t>
  </si>
  <si>
    <t>total solar irradiance reduction to reduce net forcing from ssp585-over-ext to ssp245</t>
  </si>
  <si>
    <t xml:space="preserve"> AMIP20C, amip-20c, amip</t>
  </si>
  <si>
    <t>amip-hist</t>
  </si>
  <si>
    <t>extended AMIP</t>
  </si>
  <si>
    <t>HIST-IPO</t>
  </si>
  <si>
    <t>HIST-AMO</t>
  </si>
  <si>
    <t>historical observed SSTs restored in AMO domain</t>
  </si>
  <si>
    <t>historical observed SSTs restored in IPO domain</t>
  </si>
  <si>
    <t>Tibetan Plateau sensible heat flux to atmosphere is zero above 500m</t>
  </si>
  <si>
    <t>AMIP SSTs with highland elevations in Africa, North America and South America capped at 500m</t>
  </si>
  <si>
    <t>AMIP SSTs with Tibetan Plateau elevation capped at 500m</t>
  </si>
  <si>
    <t>AMIP SSTs with Tibetan Plateau elevation capped at 500m and no sensible heat flux above 500m</t>
  </si>
  <si>
    <t>ForcedAtmosLand</t>
  </si>
  <si>
    <t>forced atmosphere experiment for 1950-2014</t>
  </si>
  <si>
    <t>Coupled</t>
  </si>
  <si>
    <t>coupled historical 1950-2014</t>
  </si>
  <si>
    <t>coupled control with fixed 1950's forcing (HighResMIP equivalent of pre-industrial control)</t>
  </si>
  <si>
    <t>SSP5-85 scenario with interactive ice sheets</t>
  </si>
  <si>
    <t>Ice sheet model driven with pre-industrial forcing</t>
  </si>
  <si>
    <t>ssp585withism, ssp585-ism</t>
  </si>
  <si>
    <t>ssp585-withism</t>
  </si>
  <si>
    <t>piControlwithism, piControl-ism</t>
  </si>
  <si>
    <t>Pre-industrial control with interactive ice sheets</t>
  </si>
  <si>
    <t>piControl-withism</t>
  </si>
  <si>
    <t>Ice sheet model driven with 1% per yr CO2 increase to quadrupling forcing</t>
  </si>
  <si>
    <t>Ice sheet model driven with SSP5-85 scenario forcing</t>
  </si>
  <si>
    <t>lfmip-pdLC</t>
  </si>
  <si>
    <t>prescribed land surface climatology derived from present climate</t>
  </si>
  <si>
    <t>prescribed land surface climatology and SST derived from present climate</t>
  </si>
  <si>
    <t>amip-lfmip-pdLC</t>
  </si>
  <si>
    <t>lfmip-rmLC</t>
  </si>
  <si>
    <t>prescribed land surface climatology derived from 30 yr running mean</t>
  </si>
  <si>
    <t>amip-lfmip-rmLC</t>
  </si>
  <si>
    <t>prescribed  land surface climatology and SST derived from 30 yr running mean</t>
  </si>
  <si>
    <t>LS3MIP, Tier 2, Scenario, land surface</t>
  </si>
  <si>
    <t>LS3MIP, Tier 2, Historical Scenario, Prescribed land, prescribed SST</t>
  </si>
  <si>
    <t>LS3MIP, Tier 2, Historical Scenario, Prescribed land 30yr running mean, prescribed SST</t>
  </si>
  <si>
    <t>deforest-globe</t>
  </si>
  <si>
    <t>idealised transient global deforestation</t>
  </si>
  <si>
    <t>land surface model with idealised transient regional deforestation</t>
  </si>
  <si>
    <t>atmosphere model with idealised transient regional deforestation</t>
  </si>
  <si>
    <t>AOGCM with idealised transient regional deforestation</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</si>
  <si>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</si>
  <si>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</si>
  <si>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</si>
  <si>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</si>
  <si>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</si>
  <si>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</si>
  <si>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</si>
  <si>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</si>
  <si>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land-crop-grass</t>
  </si>
  <si>
    <t>LUMIP, Tier 2, historical, grassland, no land management</t>
  </si>
  <si>
    <t>historical land-only with cropland as natural grassland</t>
  </si>
  <si>
    <t>LND_fire</t>
  </si>
  <si>
    <t>LUMIP, Tier 2, historical, grassland, net transitions, no land management</t>
  </si>
  <si>
    <t>LND_woodharv, land-woodharv</t>
  </si>
  <si>
    <t>land-hist-altStartYear</t>
  </si>
  <si>
    <t>historical land-only alternate start year</t>
  </si>
  <si>
    <t>LUMIP, Tier 1, historical, All Management, AM, All  LULCC, 1700, 1850</t>
  </si>
  <si>
    <t>noLULCC_hist, HistNolulcc01</t>
  </si>
  <si>
    <t>hist-noLu</t>
  </si>
  <si>
    <t>historical with no land-use change</t>
  </si>
  <si>
    <t xml:space="preserve">noLULCC_hist_LND, LND_noLUCC </t>
  </si>
  <si>
    <t>SSP3-7_SSP1-2.6landuse</t>
  </si>
  <si>
    <t>SSP1-2.6_SSP3-7landuse</t>
  </si>
  <si>
    <t>emissions-driven SSP5-8.5 with SSP1-2.6 land use</t>
  </si>
  <si>
    <t>esmSSP5-8.5_SSP1-2.6landuse, ssp585-ssp126Lu</t>
  </si>
  <si>
    <t>esm-ssp585-ssp126Lu</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</si>
  <si>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</si>
  <si>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</si>
  <si>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</si>
  <si>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</si>
  <si>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OCMIP3 Constant Atmospheric Concentration of Oxygen</t>
  </si>
  <si>
    <t>Impose constant atmospheric concentration of oxygen, O2, (mole fraction of 0.20946).</t>
  </si>
  <si>
    <t xml:space="preserve">DCPP </t>
  </si>
  <si>
    <t>DcppC1.3, C1.3</t>
  </si>
  <si>
    <t>DcppC1.4, C1.4</t>
  </si>
  <si>
    <t>hindcasts initialized from observations with historical forcing</t>
  </si>
  <si>
    <t>simulations initialized from control with forcing prescribed from a portion of the historical period</t>
  </si>
  <si>
    <t>DCPP, Tier 3, hindcasts, forecasts, 1960, yearly start dates</t>
  </si>
  <si>
    <t>DCPP, Tier 4, hindcasts, forecasts, 1960, yearly start dates, initial conditions maintained</t>
  </si>
  <si>
    <t>A coordinated set of multi-member ensembles of retrospective forecasts (hindcasts) initialised each year from 1960 to the present (otherwise every second year). Radiative and other focing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</si>
  <si>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</si>
  <si>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</si>
  <si>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</si>
  <si>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</si>
  <si>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</si>
  <si>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</si>
  <si>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</si>
  <si>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</si>
  <si>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 initialized from observations</t>
  </si>
  <si>
    <t>DCPP, Tier 4, historical, hindcasts</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</si>
  <si>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</si>
  <si>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</si>
  <si>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</si>
  <si>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</si>
  <si>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Initialisation from end of a DCPP-B1 simulation. Atmospheric composition and/or emissions (and other conditions including volcanic aerosols) to follow prescribed SSP2-4.5 forcing scenario.</t>
  </si>
  <si>
    <t>DCPP-C2.2, DcppC2.2, C2.2</t>
  </si>
  <si>
    <t>predictability of 1990s warming of Atlantic gyre</t>
  </si>
  <si>
    <t>DCPP, Tier 3, hindcasts, forecasts, mid-1990s, yearly start dates</t>
  </si>
  <si>
    <t>DCPP, Tier 3, hindcasts, forecasts, extra-1990s, start dates</t>
  </si>
  <si>
    <t>DCPP, Tier 2, sub tropical, north Atlantic, restored SST</t>
  </si>
  <si>
    <t>DCPP, Tier 2, extra tropical, sub polar,  north Atlantic, restored SST</t>
  </si>
  <si>
    <t>hindcast but with only background volcanic forcing</t>
  </si>
  <si>
    <t>2015 forecast with added Pinatubo forcing</t>
  </si>
  <si>
    <t>2015 forecast with added El Chichon forcing</t>
  </si>
  <si>
    <t>2015 forecast with added Agung forcing</t>
  </si>
  <si>
    <t>DCPP, Tier 3, Agung, volcano</t>
  </si>
  <si>
    <t>DCPP, Tier 1, no Pinatubo, volcano</t>
  </si>
  <si>
    <t>DCPP, Tier 2, no El Chichon, volcano</t>
  </si>
  <si>
    <t>DCPP, Tier 2, no Agung, volcano</t>
  </si>
  <si>
    <t>DCPP, Tier 3, El Chichon, volcano</t>
  </si>
  <si>
    <t>lig127k</t>
  </si>
  <si>
    <t>last glacial maximum</t>
  </si>
  <si>
    <t>past 1000 years</t>
  </si>
  <si>
    <t>mid-Holocene</t>
  </si>
  <si>
    <t>midPliocene-eoi400</t>
  </si>
  <si>
    <t>PMIP, Tier 1, past1000, last millenium</t>
  </si>
  <si>
    <t>PMIP, Tier 1, MH, mid Holocene</t>
  </si>
  <si>
    <t>PMIP, Tier 1, LGM, last glacial macimum</t>
  </si>
  <si>
    <t>PMIP, Tier 1, LIG, Last interglacial, 127k</t>
  </si>
  <si>
    <t>PMIP, Tier 1, PlioExp, Pliiocene warm, 3.2 Ma</t>
  </si>
  <si>
    <t>piClim-4xCO2</t>
  </si>
  <si>
    <t>piClim-anthro</t>
  </si>
  <si>
    <t>piClim-lu</t>
  </si>
  <si>
    <t>erf-4xCO2, RFMIP-ERF-4xCO2</t>
  </si>
  <si>
    <t>erf-anthro, RFMIP-ERF-anthro</t>
  </si>
  <si>
    <t>erf-LU, RFMIP-ERF-LU</t>
  </si>
  <si>
    <t>RFMIP, Tier 1, pre-industrial control, uncoupled, atmosphere-land</t>
  </si>
  <si>
    <t>RFMIP, Tier 1, 4xCO2, uncoupled, atmosphere-land</t>
  </si>
  <si>
    <t>RFMIP, Tier 1, Present day anthropogenic forcing, uncoupled, atmosphere-land</t>
  </si>
  <si>
    <t>RFMIP, Tier 1, PD GHG, present day greenhouse gas, uncoupled, atmosphere-land</t>
  </si>
  <si>
    <t>RFMIP, Tier 1, PD aer O3, present day aerosols and ozone, uncoupled, atmosphere-land</t>
  </si>
  <si>
    <t>RFMIP, Tier 2, Historical, Natural, Solar</t>
  </si>
  <si>
    <t>RFMIP, Tier 2, PD aer O3x2, present day aerosols and ozone x2, uncoupled, atmosphere-land</t>
  </si>
  <si>
    <t>RFMIP, Tier 2, PD aer O3x0.1, present day aerosols and ozone x0.1, uncoupled, atmosphere-land</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</si>
  <si>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</si>
  <si>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</si>
  <si>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Baseline for model-specific effective radiative forcing (ERF) calculations.</t>
  </si>
  <si>
    <t>Quantify the effective radiative forcing (ERF) of 4xCO2.</t>
  </si>
  <si>
    <t>Quantify present-day total anthropogenic effective radiative forcing (ERF).</t>
  </si>
  <si>
    <t>Quantify present-day effective radiative forcing (ERF) by greenhouse gases.</t>
  </si>
  <si>
    <t>Quantify present-day effective radiative forcing (ERF) by aerosols and ozone.</t>
  </si>
  <si>
    <t>Quantify present-day effective radiative forcing (ERF) by land use changes.</t>
  </si>
  <si>
    <t>Explore forcing impacts of non-linearity of cloud-aerosol interactions.</t>
  </si>
  <si>
    <t>Explore forcing impacts of non-linearity of aerosol cloud interactions.</t>
  </si>
  <si>
    <t>RFMIP, Tier2, Historical, scenario, RCP4.5, Aerosols</t>
  </si>
  <si>
    <t>RFMIP, Tier 2, Historical, scenario, RCP4.5, WMGHG</t>
  </si>
  <si>
    <t>RFMIP, Tier 2, Historical, Scenario, RCP4.5, fixed SST</t>
  </si>
  <si>
    <t>RFMIP, Tier 2, Present day anthropogenic forcing, uncoupled, atmosphere-land, specified aerosol</t>
  </si>
  <si>
    <t>RFMIP2015Aerosols</t>
  </si>
  <si>
    <t>RFMIP specified aerosols f0r 2015</t>
  </si>
  <si>
    <t>RFMIP, specified aerosols, 2015</t>
  </si>
  <si>
    <t>Agents of anthropogenic forcing, GHGs, Land Use etc with Aerosols specifed by RFMIP</t>
  </si>
  <si>
    <t>For use in the RFMIP specified aerosol experiments.</t>
  </si>
  <si>
    <t>RFMIP aerosols and ozone effective radiative forcing with specified aerosols</t>
  </si>
  <si>
    <t>RFMIP, Tier 2, PD aer O3, present day aerosols and ozone, uncoupled, atmosphere-land, specified aerosol</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</si>
  <si>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</si>
  <si>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</si>
  <si>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</si>
  <si>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</si>
  <si>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To be used in detection and attribution experiments</t>
  </si>
  <si>
    <t>To be used in detection and attribution experiments.</t>
  </si>
  <si>
    <t>VolMIP, Tier 1, Tambora, year without a summer, volcano, volcanic forcing, eruption</t>
  </si>
  <si>
    <t>VolMIP, Tier 2, Laki, high-latitude, volcano, volcanic forcing, eruption</t>
  </si>
  <si>
    <t>long volcanic-forcing-only experiment with single high-latitude eruption</t>
  </si>
  <si>
    <t>Pinatubo experiment with only short-wave forcing</t>
  </si>
  <si>
    <t>Pinatubo experiment with only long-wave forcing</t>
  </si>
  <si>
    <t>VolMIP, Tier 1, Pinatubo, volcano, eruption, volcanic forcing, solar attenuation</t>
  </si>
  <si>
    <t>VolMIP, Tier 1, Pinatubo, volcano, eruption, volcanic forcing, stratospheric heating</t>
  </si>
  <si>
    <t>Pinatubo experiment with full volcanic forcing and slab ocean</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</si>
  <si>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</si>
  <si>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</si>
  <si>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rad-irf</t>
  </si>
  <si>
    <t xml:space="preserve">RFMIP-IRF </t>
  </si>
  <si>
    <t>RFMIP-IRF</t>
  </si>
  <si>
    <t xml:space="preserve">MACv2-SP is a semi-analytic representation of the distribution of anthropogenic aerosol-radiative and cloud-active properties over the full historical record. </t>
  </si>
  <si>
    <t>Simple Plumes: A semi-analytic description of anthropogenic aerosol optical and cloud active properties for climate studies</t>
  </si>
  <si>
    <t>Stevens, B., S. Fiedler, S. Kinne, K. Peters, J. Müsse, T. Mauritsen, and S. Rast (2016), Simple Plumes: A semi-analytic description of anthropogenic aerosol optical and cloud active properties for climate studies, Geophysical Model Development, p. in Preparation, 2016.</t>
  </si>
  <si>
    <t>This technical report introduces MACv2.0-SP, the "simple plume" (SP) parameterization for optical properties of anthropogenic fine-mode aerosol that is currently under development at the MaxPlanck Institute for Meteorology (MPI-M), Hamburg. Four key characteristics of the parameterization guided the code development: (1) computationally efficient code structure, (2) usage of optical propertiesthat can be constrained by observations, (3) flexibility for a variety of applications, and (4) user-friendly module design supporting implementation into models of different complexity. The mathematical construction of the plumes, their scaling over time, and adaptation to different wavelength are introduced and variables that can be specifiedby the user are outlined.</t>
  </si>
  <si>
    <t>https://www.mpimet.mpg.de/fileadmin/staff/fiedlerstephanie/Downloads/Report_MACv2.0-SP_v2.pdf</t>
  </si>
  <si>
    <t>MPI-M’S Simple plume parameterization for optical properties of anthropogenic aerosol</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</si>
  <si>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</si>
  <si>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</si>
  <si>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</si>
  <si>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</si>
  <si>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</si>
  <si>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</si>
  <si>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</si>
  <si>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</si>
  <si>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</si>
  <si>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</si>
  <si>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</si>
  <si>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</si>
  <si>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</si>
  <si>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</si>
  <si>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</si>
  <si>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</si>
  <si>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</si>
  <si>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</si>
  <si>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</si>
  <si>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</si>
  <si>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</si>
  <si>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</si>
  <si>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</si>
  <si>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Representative Concentration Pathway 3.4 W/m2 Forcing</t>
  </si>
  <si>
    <t>rcp34Forcing</t>
  </si>
  <si>
    <t>Representative Concentration Pathway 3.4, future, 21st century, SSP4, RCP3.4</t>
  </si>
  <si>
    <t>The Scenario Model Intercomparison Project (ScenarioMIP) for CMIP6</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</si>
  <si>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</si>
  <si>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</si>
  <si>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Representative Concentration Pathway 3.4 Short Lived Gas Species</t>
  </si>
  <si>
    <t>RCP34sls</t>
  </si>
  <si>
    <t>Representative Concentration Pathway 3.4, future, 21st century, SSP4, RCP3.4, NTCF, Short-lived Gas</t>
  </si>
  <si>
    <t>Representative Concentration Pathway 3.4 Aerosols</t>
  </si>
  <si>
    <t>RCP34aer</t>
  </si>
  <si>
    <t>Representative Concentration Pathway 3.4, future, 21st century, SSP4, RCP3.4, NTCF, aerosol</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</si>
  <si>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</si>
  <si>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</si>
  <si>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</si>
  <si>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</si>
  <si>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</si>
  <si>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Representative Concentration Pathway 3.4 Land Use</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</si>
  <si>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</si>
  <si>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</si>
  <si>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</si>
  <si>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</si>
  <si>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</si>
  <si>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</si>
  <si>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</si>
  <si>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</si>
  <si>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</si>
  <si>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</si>
  <si>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</si>
  <si>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</si>
  <si>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</si>
  <si>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</si>
  <si>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</si>
  <si>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</si>
  <si>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</si>
  <si>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Representative Concentration Pathway 3.4 Overshoot Short Lived Gas Species</t>
  </si>
  <si>
    <t>Representative Concentration Pathway 3.4 overshoot, future, scenario, SSP5, RCP3.4, overshoot, NTCF, Short-lived Gas</t>
  </si>
  <si>
    <t>Representative Concentration Pathway 3.4 Overshoot Aerosols</t>
  </si>
  <si>
    <t>RCP34overaer</t>
  </si>
  <si>
    <t>Representative Concentration Pathway 3.4 overshoot, future, scenario, SSP5, RCP3.4, overshoot, NTCF, aerosol</t>
  </si>
  <si>
    <t>Representative Concentration Pathway 3.4 Overshoot Aerosol Precursors</t>
  </si>
  <si>
    <t>RCP34overaerpre</t>
  </si>
  <si>
    <t>Representative Concentration Pathway 3.4 overshoot, future, scenario, SSP5, RCP3.4, overshoot, NTCF, aerosol precursors</t>
  </si>
  <si>
    <t>Representative Concentration Pathway 3.4 Overshoot Land Use</t>
  </si>
  <si>
    <t>RCP34overland</t>
  </si>
  <si>
    <t>Representative Concentration Pathway 3.4 overshoot, future, scenario, SSP5, RCP3.4, overshoot, Land Use</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</si>
  <si>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</si>
  <si>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</si>
  <si>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</si>
  <si>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</si>
  <si>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</si>
  <si>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</si>
  <si>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SSP5-3.4-OS, SSP5_34_over</t>
  </si>
  <si>
    <t>ScenarioMIP, Tier 2, Scenario, SSP, RCP, SSP5, RCP3.4, extension, overshoot, future, climate change, SSP-based RCP</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</si>
  <si>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</si>
  <si>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</si>
  <si>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</si>
  <si>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</si>
  <si>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</si>
  <si>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</si>
  <si>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</si>
  <si>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</si>
  <si>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</si>
  <si>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</si>
  <si>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</si>
  <si>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</si>
  <si>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</si>
  <si>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</si>
  <si>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Representative Concentration Pathway 3.4 extension Overshoot Short Lived Gas Species</t>
  </si>
  <si>
    <t>RCP34extoversls</t>
  </si>
  <si>
    <t>Representative Concentration Pathway 3.4 extension overshoot, future, scenario, SSP5, RCP3.4 extension overshoot, NTCF, Short-lived Gas</t>
  </si>
  <si>
    <t>Representative Concentration Pathway 3.4 extension Overshoot Aerosols</t>
  </si>
  <si>
    <t>RCP3.4extoveraer</t>
  </si>
  <si>
    <t>Representative Concentration Pathway 3.4 extension overshoot, future, scenario, SSP5, RCP3.4 extension overshoot, NTCF, aerosol</t>
  </si>
  <si>
    <t>Representative Concentration Pathway 3.4 extension Overshoot Aerosol Precursors</t>
  </si>
  <si>
    <t>RCP34extoveraerpre</t>
  </si>
  <si>
    <t>Representative Concentration Pathway 3.4 extension overshoot, future, scenario, SSP5, RCP3.4 extension overshoot, NTCF, Aerosol Precursors</t>
  </si>
  <si>
    <t>Representative Concentration Pathway 3.4 extension Overshoot Land Use</t>
  </si>
  <si>
    <t>RC345extoverland</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</si>
  <si>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</si>
  <si>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</si>
  <si>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</si>
  <si>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</si>
  <si>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</si>
  <si>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</si>
  <si>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sspXY</t>
  </si>
  <si>
    <t>RCPY based on SSPX</t>
  </si>
  <si>
    <t>SSPx-y, sspXY</t>
  </si>
  <si>
    <t>ScenarioMIP, Tier 2, Scenario, SSP, RCP, SSPX, RCPY, low forcing, probably SSP1, RCP around or below 2.0</t>
  </si>
  <si>
    <t xml:space="preserve">There is policy interest in scenarios that would inform a possible goal of limiting global mean warming to 1.5°C above pre-industrial levels based on the Paris COP21 agreement. </t>
  </si>
  <si>
    <t>SSP-based RCP scenario with very-low forcing by the end of the century.  Forcing will be substantially beolow RCP2.6 in 2100. SSP1-2.0 is a likely candidate for this scenario.</t>
  </si>
  <si>
    <t>rcpYForcing</t>
  </si>
  <si>
    <t>Representative Concentration Pathway Y W/m2 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</si>
  <si>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</si>
  <si>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</si>
  <si>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</si>
  <si>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Constant pre-industrial Carbon Dioxide (CO2) concentration.</t>
  </si>
  <si>
    <t>Representative Concentration Pathway 8.5 Well Mixed Greenhouse Gases</t>
  </si>
  <si>
    <t>Representative Concentration Patthwathway 7.0 Well Mixed Greenhouse Gases</t>
  </si>
  <si>
    <t>Representative Concentration Pathway 4.5 Well Mixed Greenhouse Gases</t>
  </si>
  <si>
    <t>Representative Concentration Pathway 2.6 Well Mixed Greenhouse Gases</t>
  </si>
  <si>
    <t>Representative Concentration Pathway 6.0 Well Mixed Greenhouse Gases</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</si>
  <si>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</si>
  <si>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</si>
  <si>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</si>
  <si>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2.6 Extension Well Mixed Greenhoue Gases</t>
  </si>
  <si>
    <t>Representative Concentration Pathway 3.4 extension Overshoot Well Mixed Greenhouse Gases</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</si>
  <si>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</si>
  <si>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</si>
  <si>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</si>
  <si>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</si>
  <si>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</si>
  <si>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</si>
  <si>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</si>
  <si>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</si>
  <si>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</si>
  <si>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</si>
  <si>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</si>
  <si>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</si>
  <si>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</si>
  <si>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</si>
  <si>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</si>
  <si>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</si>
  <si>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</si>
  <si>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</si>
  <si>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</si>
  <si>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</si>
  <si>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</si>
  <si>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</si>
  <si>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</si>
  <si>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</si>
  <si>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</si>
  <si>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</si>
  <si>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</si>
  <si>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</si>
  <si>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</si>
  <si>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</si>
  <si>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</si>
  <si>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</si>
  <si>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</si>
  <si>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</si>
  <si>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</si>
  <si>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</si>
  <si>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</si>
  <si>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</si>
  <si>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Injection of stratospheric sulfate aerosol precursors to reduce the radiative forcing of ScenarioMIP high forcing scenario (SSP5-85) to match that of the ScenarioMIP medium forcing scenario (SSP2-45).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</si>
  <si>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</si>
  <si>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Representative Concentration Pathway Y Well Mixed Greenhouse Gases</t>
  </si>
  <si>
    <t>RCPYwmGHG</t>
  </si>
  <si>
    <t>Representative Concentration Pathway Y, future, scenario, SSPx, RCPy, Well-mixed Greenhouse Gas, CO2</t>
  </si>
  <si>
    <t xml:space="preserve">Represents a very low forcing scenario with the goal of limiting global mean warming to 1.5°C above pre-industrial levels based on the Paris COP21 agreement. </t>
  </si>
  <si>
    <t>RCPYsls</t>
  </si>
  <si>
    <t>RCP34oversls</t>
  </si>
  <si>
    <t>Representative Concentration Pathway Y Aerosols</t>
  </si>
  <si>
    <t>RCPYaer</t>
  </si>
  <si>
    <t>Representative Concentration Pathway Y Aerosol Precursors</t>
  </si>
  <si>
    <t>RCPYaerpre</t>
  </si>
  <si>
    <t>Representative Concentration Pathway Y, future, scenario, SSPx, RCPy, aerosol precursors</t>
  </si>
  <si>
    <t>RCPYland</t>
  </si>
  <si>
    <t>Representative Concentration Pathway Y, future, scenario, SSPx, RCPy, land use</t>
  </si>
  <si>
    <t>Representative Concentration Pathway Y Short Lived Gas Species</t>
  </si>
  <si>
    <t>Representative Concentration Pathway Y, future, scenario, SSPx, RCPy, short-lived gas</t>
  </si>
  <si>
    <t>Representative Concentration Pathway Y, future, scenario, SSPx, RCPy, aerosols</t>
  </si>
  <si>
    <t>Representative Concentration Pathway Y Land Use</t>
  </si>
  <si>
    <t xml:space="preserve">Impose changing concentrations of RCP Y long-lived greenhouse gases including CO2, N2O and halogenated gases.  </t>
  </si>
  <si>
    <t xml:space="preserve">Impose changing emissions of RCP8.5 aerosols including BC and OC.
</t>
  </si>
  <si>
    <t>Impose changing emissions of RCP Y aerosols including BC and OC.</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</si>
  <si>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</si>
  <si>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</si>
  <si>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</si>
  <si>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</si>
  <si>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</si>
  <si>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</si>
  <si>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</si>
  <si>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</si>
  <si>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</si>
  <si>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</si>
  <si>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 Y aerosol precursors including SO2 and NHy.</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</si>
  <si>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</si>
  <si>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</si>
  <si>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</si>
  <si>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</si>
  <si>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</si>
  <si>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</si>
  <si>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</si>
  <si>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</si>
  <si>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</si>
  <si>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</si>
  <si>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</si>
  <si>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Impose changing RCP8.5 land use including crops, pasture, urban area, vegetation and forest.</t>
  </si>
  <si>
    <t xml:space="preserve">Impose changing RCP7.0 land use including crops, pasture, urban area, vegetation and forest.
</t>
  </si>
  <si>
    <t>Impose changing RCP4.5 land use including crops, pasture, urban area, vegetation and forest.</t>
  </si>
  <si>
    <t xml:space="preserve">Impose changing RCP2.6 land use including crops, pasture, urban area, vegetation and forest.
</t>
  </si>
  <si>
    <t xml:space="preserve">Impose changing RCP6.0 land use including crops, pasture, urban area, vegetation and forest.
</t>
  </si>
  <si>
    <t xml:space="preserve">Impose changing RCP3.4 land use including crops, pasture, urban area, vegetation and forest.
</t>
  </si>
  <si>
    <t xml:space="preserve">Impose changing RCP2.6-overshoot land use including crops, pasture, urban area, vegetation and forest.
</t>
  </si>
  <si>
    <t>Impose changing concentrations of RCP Y land use including crops, pasture, urban area, vegetation and forest.</t>
  </si>
  <si>
    <t>Impose changing RCP3.4 overshoot land use including crops, pasture, urban area, vegetation and forest.  Beginning in 2040, reduce forcings from 8.5 W/m2 pathway to 3.4 W/m2 by 2100.</t>
  </si>
  <si>
    <t xml:space="preserve">Impose changing RCP3.4 extension overshoot land use including crops, pasture, urban area, vegetation and forest.  
Beginning in 2100, linearly reduce forcings from 3.4 W/m2 pathway to 2.6 W/m2 by 2250. </t>
  </si>
  <si>
    <t>Impose changing RCP2.6 extension land use including crops, pasture, urban area, vegetation and forest. An extension of the negative carbon emissions reached in 2100, leading to slowly declining forcing.</t>
  </si>
  <si>
    <t xml:space="preserve">Impose changing  RCP8.5 extension land use including crops, pasture, urban area, vegetation and forest.
</t>
  </si>
  <si>
    <t>Spans the period of extensive instrumental temperature measurements from 1850 to the present. Evaluate model performance against present climate and observed climate change.</t>
  </si>
  <si>
    <t>AMIP baseline simulation for model evaluation and variability.</t>
  </si>
  <si>
    <t>Control experiment against which perturbations are compared, it serves as a base- line for experiments that branch from it.  To allow us to determine unforced model variability.</t>
  </si>
  <si>
    <t>A pre-inudsutrial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</si>
  <si>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 xml:space="preserve">To evaluate the equilibrium climate sensitivity of the model and to diagnose the strength of various feedbacks.  To characterise the radiative forcing that arises from an increase in atmospheric CO2 as well as changes that arise indirectly due to the warming. </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</si>
  <si>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</si>
  <si>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</si>
  <si>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</si>
  <si>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</si>
  <si>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</si>
  <si>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</si>
  <si>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</si>
  <si>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Pre-Industrial Control Earth System Model</t>
  </si>
  <si>
    <t>A pre-inudsutrial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</si>
  <si>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</si>
  <si>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</si>
  <si>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post-2014 all-forcing simulation</t>
  </si>
  <si>
    <t>historical-ext</t>
  </si>
  <si>
    <t>Extension beyond 2014 of the CMIP6 historical simulation.</t>
  </si>
  <si>
    <t>2014/01/01-present</t>
  </si>
  <si>
    <t>Nyrs2014-present</t>
  </si>
  <si>
    <t>historical, 2014, present</t>
  </si>
  <si>
    <t>Begin in 2014 and run to the present time</t>
  </si>
  <si>
    <t>2014-present N yrs</t>
  </si>
  <si>
    <t>N years</t>
  </si>
  <si>
    <t>all forcing simulation of the recent past with an Earth system model</t>
  </si>
  <si>
    <t>post-2014 all-forcing simulation with an Earth system model</t>
  </si>
  <si>
    <t>esm-hist-ext</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</si>
  <si>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</si>
  <si>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</si>
  <si>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</si>
  <si>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</si>
  <si>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</si>
  <si>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</si>
  <si>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</si>
  <si>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</si>
  <si>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</si>
  <si>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</si>
  <si>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</si>
  <si>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</si>
  <si>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</si>
  <si>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</si>
  <si>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</si>
  <si>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</si>
  <si>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</si>
  <si>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</si>
  <si>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</si>
  <si>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</si>
  <si>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</si>
  <si>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</si>
  <si>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</si>
  <si>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</si>
  <si>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</si>
  <si>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</si>
  <si>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</si>
  <si>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intercomparrison</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</si>
  <si>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</si>
  <si>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</si>
  <si>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</si>
  <si>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</si>
  <si>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clouds, feedback, regional-scale precipitation, non-linear change</t>
  </si>
  <si>
    <t>ocean, tracers, carbon cycle</t>
  </si>
  <si>
    <t>paleoclimate, past climates, model credibility</t>
  </si>
  <si>
    <t>radiative forcing, ERF, effective radiative forcing, aerosols</t>
  </si>
  <si>
    <t>The Coupled Climate-Carbon Cycle Model Intercomparison Project (C4MIP) takes responsibility for design, documentation and analysis of carbon cycle feedbacks and interactions in climate simulations.</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</si>
  <si>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t>
  </si>
  <si>
    <t>AOGCM-Chem Configuration</t>
  </si>
  <si>
    <t>Atmosphere-Ocean General Circulation Model with Chemistry</t>
  </si>
  <si>
    <t>AGCM-Chem Configuration</t>
  </si>
  <si>
    <t>Atmosphere only General Circulation Model with Chemistry</t>
  </si>
  <si>
    <t>AOGCM-ChemConfiguration</t>
  </si>
  <si>
    <t>AGCM-ChemConfiguration</t>
  </si>
  <si>
    <t>AOGCM, Chemistry, AOGCM-Chem, Atmosphere-Ocean General Circulation Model</t>
  </si>
  <si>
    <t>Use a coupled Atmosphere-Ocean general circulation model with chemistry</t>
  </si>
  <si>
    <t>AGCM, Chemistry, AGCM-Chem, Atmosphere Model</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</si>
  <si>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</si>
  <si>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</si>
  <si>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</si>
  <si>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</si>
  <si>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</si>
  <si>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</si>
  <si>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</si>
  <si>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</si>
  <si>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</si>
  <si>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</si>
  <si>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</si>
  <si>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</si>
  <si>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</si>
  <si>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</si>
  <si>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</si>
  <si>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</si>
  <si>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</si>
  <si>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Atmosphere-Ocean General Circulation Model with BioGeoChemistry</t>
  </si>
  <si>
    <t>Use a coupled 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</si>
  <si>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</si>
  <si>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</si>
  <si>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</si>
  <si>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</si>
  <si>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</si>
  <si>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</si>
  <si>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</si>
  <si>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</si>
  <si>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</si>
  <si>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</si>
  <si>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</si>
  <si>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</si>
  <si>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</si>
  <si>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</si>
  <si>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</si>
  <si>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</si>
  <si>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</si>
  <si>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</si>
  <si>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</si>
  <si>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</si>
  <si>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</si>
  <si>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</si>
  <si>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</si>
  <si>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</si>
  <si>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</si>
  <si>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</si>
  <si>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</si>
  <si>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</si>
  <si>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</si>
  <si>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</si>
  <si>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</si>
  <si>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</si>
  <si>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</si>
  <si>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</si>
  <si>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</si>
  <si>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</si>
  <si>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</si>
  <si>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1850-1999 150yrs</t>
  </si>
  <si>
    <t>1850/01/01-1999/01/01</t>
  </si>
  <si>
    <t>150yrs1850-1999</t>
  </si>
  <si>
    <t>idealised, 1979-1989</t>
  </si>
  <si>
    <t>idealised, 1850-1999</t>
  </si>
  <si>
    <t>Begin in 1850 and run for 150 years.</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</si>
  <si>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</si>
  <si>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</si>
  <si>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</si>
  <si>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</si>
  <si>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</si>
  <si>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</si>
  <si>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</si>
  <si>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</si>
  <si>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</si>
  <si>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</si>
  <si>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</si>
  <si>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</si>
  <si>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</si>
  <si>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</si>
  <si>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</si>
  <si>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</si>
  <si>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</si>
  <si>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</si>
  <si>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</si>
  <si>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</si>
  <si>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</si>
  <si>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</si>
  <si>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</si>
  <si>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</si>
  <si>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</si>
  <si>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</si>
  <si>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</si>
  <si>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</si>
  <si>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</si>
  <si>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Monthly-varying sea surface temperatures from the pre-industrial control simulation plus uniform 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</si>
  <si>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</si>
  <si>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</si>
  <si>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</si>
  <si>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</si>
  <si>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</si>
  <si>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</si>
  <si>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</si>
  <si>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CFMIP2.5.04</t>
  </si>
  <si>
    <t>CFMIP2.5.03</t>
  </si>
  <si>
    <t>CFMIP2.5.01</t>
  </si>
  <si>
    <t>CFMIP2.5.08</t>
  </si>
  <si>
    <t>CFMIP, Tier 2, SST pattern anomaly, sea ice anomaly, piSST, abrupt4xCO2, piControl</t>
  </si>
  <si>
    <t>As piSST, but with monthly-varying SSTs taken from years 111-140 of each model's own abrupt4xCO2 experiment instead of from piControl. Sea-ice is unchaged from the piSST.</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</si>
  <si>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</si>
  <si>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</si>
  <si>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</si>
  <si>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</si>
  <si>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</si>
  <si>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</si>
  <si>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</si>
  <si>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</si>
  <si>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</si>
  <si>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</si>
  <si>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</si>
  <si>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</si>
  <si>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</si>
  <si>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</si>
  <si>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</si>
  <si>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</si>
  <si>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</si>
  <si>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</si>
  <si>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</si>
  <si>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</si>
  <si>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</si>
  <si>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</si>
  <si>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</si>
  <si>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</si>
  <si>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</si>
  <si>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</si>
  <si>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</si>
  <si>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</si>
  <si>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</si>
  <si>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</si>
  <si>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</si>
  <si>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</si>
  <si>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</si>
  <si>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</si>
  <si>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</si>
  <si>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</si>
  <si>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</si>
  <si>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</si>
  <si>
    <t>Research into the detection and attribution (D&amp;A) of climate change is concerned with diagnosing the existence of forced changes in the observed climate record and assessing the roles of various possible contributors to those observed changes.</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</si>
  <si>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</si>
  <si>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Tropospheric ozone should be fixed at 3D long-term monthly mean piControl values, with grid cells having an ozone concentration below 100 ppbv in the piControl climatology for a given month classed as tropospheric.</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</si>
  <si>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</si>
  <si>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</si>
  <si>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This experiment resembles hist-nat (histNat) except that simulations are driven by solar forcing only.</t>
  </si>
  <si>
    <t>The importance of solar focing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</si>
  <si>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</si>
  <si>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 xml:space="preserve">This experiment resembles hist-nat (histNat) except that simulations are driven by volcanic forcing only.
</t>
  </si>
  <si>
    <t>Historical simulations driven by changes in CO2 concentration only as used in hist-all (histAll) experiment.</t>
  </si>
  <si>
    <t>Together with histGHG simulations these simulations would allow the ratio of CO2-attributable to GHG-attributable warming to be estimated.</t>
  </si>
  <si>
    <t>DAMIP3.6</t>
  </si>
  <si>
    <t>DAMIP, Tier 3, historical, co2</t>
  </si>
  <si>
    <t>historical co2-only runs</t>
  </si>
  <si>
    <t>RCP 4.5 carbon dioxide</t>
  </si>
  <si>
    <t>rcp45co2</t>
  </si>
  <si>
    <t>DAMIP, CO2, RCP4.5</t>
  </si>
  <si>
    <t>RCP4.5 carbon dioxide concentrations.</t>
  </si>
  <si>
    <t>For use with DAMIP hist-co2 simulations.  To allow the ratio of CO2-attributable to GHG-attributable warming to be estimated.</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</si>
  <si>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</si>
  <si>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</si>
  <si>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</si>
  <si>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</si>
  <si>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</si>
  <si>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</si>
  <si>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</si>
  <si>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Very like the hist-all (histALL) simulations except that they contain alternative estimates of solar and volcanic forcing.</t>
  </si>
  <si>
    <t>histALLestAER2, hist-allAer2, HistallEstaer2</t>
  </si>
  <si>
    <t>histALLestNAT2, hist-allNat2, HistallEstnat2</t>
  </si>
  <si>
    <t>This experiment will allow us to sample over uncertainties in natural forcing, and hence account for this source of uncertainty in estimates of attributable climate changes.</t>
  </si>
  <si>
    <t xml:space="preserve">Very like the hist-all (histALL) simulations except that they contain alternative estimates of aerosol forcing. </t>
  </si>
  <si>
    <t>Alternative historical aerosol forcing</t>
  </si>
  <si>
    <t>altHistAer</t>
  </si>
  <si>
    <t>Alternative historical solar forcing</t>
  </si>
  <si>
    <t>Alternative RCP45 aersols</t>
  </si>
  <si>
    <t>Alternative RCP45 volcanic forcing</t>
  </si>
  <si>
    <t>Alternative RCP45 solar forcing</t>
  </si>
  <si>
    <t>altHistVol</t>
  </si>
  <si>
    <t>altHistSol</t>
  </si>
  <si>
    <t>altRCP45Aer</t>
  </si>
  <si>
    <t>altRCP45Vol</t>
  </si>
  <si>
    <t>altRCP45Sol</t>
  </si>
  <si>
    <t>DAMIP, historical, alternative aerosol</t>
  </si>
  <si>
    <t>DAMIP, historical, alternative volcanic forcing</t>
  </si>
  <si>
    <t>DAMIP, historical, alternative solar forcing</t>
  </si>
  <si>
    <t>DAMIP, RCP4.5, alternative aerosol</t>
  </si>
  <si>
    <t>DAMIP, RCP4.5, alternative volcanic forcing</t>
  </si>
  <si>
    <t>DAMIP, RCP4.5, alternative solar forcing</t>
  </si>
  <si>
    <t>Alternative estimate of historical volcanic forcing.</t>
  </si>
  <si>
    <t>Alternative estimate of RCP4.5 aerosol and aerosol precursor forcing</t>
  </si>
  <si>
    <t>Alternative estimate of RCP4.5 volcanic forcing.</t>
  </si>
  <si>
    <t>Alternative estimate of historical solar forcing.</t>
  </si>
  <si>
    <t>Alternative estimate of RCP4.5 solar forcing.</t>
  </si>
  <si>
    <t>Alternative estimation of historical aerosol forcing.</t>
  </si>
  <si>
    <t>Detection and Attribution of Climate Change: from Global to Regional.</t>
  </si>
  <si>
    <t>Quantifying forcing uncertainty in attribution analysis.</t>
  </si>
  <si>
    <t>http://www.climatechange2013.org/images/report/WG1AR5_Chapter10_FINAL.pdf</t>
  </si>
  <si>
    <t>Chapter 10 of Climate Change 2013: They Physical Science Basis. Contribution of Working Group I to the Fifth Assessment Report of the Intergovernmental Panel on Climate Change.</t>
  </si>
  <si>
    <t>Detection and Attribution of Climate Change: from Global to Regional</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</si>
  <si>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</si>
  <si>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</si>
  <si>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</si>
  <si>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</si>
  <si>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</si>
  <si>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Representative Concentration Pathway alternative natural forcing estimation</t>
  </si>
  <si>
    <t>rcpAltNat</t>
  </si>
  <si>
    <t>Representative Concentration Pathway, RCP,  future, 21st century, Alternative Natural Forcing</t>
  </si>
  <si>
    <t>Impose alternative estmiates of natural forcing for RCP scenarios i.e. solar irradiance change and volcanic activity.</t>
  </si>
  <si>
    <t>For use with DAMIP hist-all-nat2 (histALLestNAT2) simulations. Understand uncertainty in natural forcing in the detection and attribution of climate change.</t>
  </si>
  <si>
    <t>For use with DAMIP hist-all-nat2 (histhistALLestNAT2) simulations. Understand uncertainty in natural forcing in the detection and attribution of climate change.</t>
  </si>
  <si>
    <t>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</si>
  <si>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</si>
  <si>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 xml:space="preserve">An extension of at least one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</si>
  <si>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QC Status</t>
  </si>
  <si>
    <t>MIP team review</t>
  </si>
  <si>
    <t>Independent review</t>
  </si>
  <si>
    <t>GMD review</t>
  </si>
  <si>
    <t>initial name review</t>
  </si>
  <si>
    <t xml:space="preserve">Apply mass mixing ratio fields at 1x1 degree resolution for main aerosol components (sulphate, black carbon, organic carbon, nitrate, sea salt, mineral dust),  along with effective radius per species. 
</t>
  </si>
  <si>
    <t xml:space="preserve">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</si>
  <si>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Impose a 1% per year increase in the concentration of atmospheric carbon dioxide until quadrupling. </t>
  </si>
  <si>
    <t xml:space="preserve">Apply aggregated historical emissions of non-CO2 anthropogenic reactive gases (SO2, NOx, NH3, CH4, CO, NMVOC, BC, OC) by region and RCP sector.
</t>
  </si>
  <si>
    <t>Flux-Anomaly-Forced Model Intercomparison Project</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</si>
  <si>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25 km or finer), within a simplified framework using the physical climate system only with constrained aerosol forcing.</t>
    </r>
  </si>
  <si>
    <t>dcppA-hindcast</t>
  </si>
  <si>
    <t xml:space="preserve">A3.1, DCPP-A3, DcppA3, A3, </t>
  </si>
  <si>
    <t>A1, A3.1, DCPP-A1, DcppA1,  hindcast</t>
  </si>
  <si>
    <t>A4.1, DCPP-A4, DcppA4, hindcast-honest</t>
  </si>
  <si>
    <t>dcppA-hindcast-niff</t>
  </si>
  <si>
    <t>A4.2, DCPP-A5, DcppA5, A5, hindcast-hist</t>
  </si>
  <si>
    <t>dcppA-historical-niff</t>
  </si>
  <si>
    <t>dcppB-forecast</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</si>
  <si>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</si>
  <si>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extend the duration to 10 years with Tier-2 priority.  Additional ensemble members for each start date are requested with Tier-3 priority.</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</si>
  <si>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Additional ensemble members for each start date are requested with Tier-3 priority. </t>
  </si>
  <si>
    <t>B2.1, DCPP-B2.1, DcppB2.1</t>
  </si>
  <si>
    <t>B2.2, DCPP-B2.2, DcppB2.2</t>
  </si>
  <si>
    <t>dcppC-atl-control</t>
  </si>
  <si>
    <t>idealised atlantic control</t>
  </si>
  <si>
    <t>idealised positive AMV anomaly pattern</t>
  </si>
  <si>
    <t xml:space="preserve">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</si>
  <si>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 xml:space="preserve">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</si>
  <si>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</si>
  <si>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</si>
  <si>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control climatology Sea Surface Temperatures (SSTs) over the North Atlantic (10N-65N).  No SST modification if sea ice is present.  For groups that are unable to restore SSTs. </t>
  </si>
  <si>
    <t xml:space="preserve">Alter surface fluxes to impose model climatology plus negative Atlantic Multidecadal Variability (AMV) anomalies of Sea Surface Temperature (SST) over the  North Atlantic (10N-65N).  Idealised AMV anomalies of SST will be provided by DCPP.  For groups that are unable to restore SSTs.  </t>
  </si>
  <si>
    <t>DCPP, Tier 1, north Atlantic, restored SST, model climatology</t>
  </si>
  <si>
    <t>C1.1, DcppC1.1, DcppC1.5, C1.5</t>
  </si>
  <si>
    <t>DCPP, Tier 1, north Atlantic, restored SST, AMV+, positive Atlantic Multidecadal Variability</t>
  </si>
  <si>
    <t>Control experiment for Atlantic Multidecada Variability (AMV) perturbation experiments.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</si>
  <si>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positive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</si>
  <si>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negative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</si>
  <si>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 Tier 1, north Atlantic, restored SST, AMV-, negative Atlantic Multidecadal Variability</t>
  </si>
  <si>
    <t>idealised negative AMV anomaly pattern</t>
  </si>
  <si>
    <t>DCPP, Tier 1, Tier 2, Tier 3, hindcasts, forecasts, 1960, yearly start dates</t>
  </si>
  <si>
    <t>DCPP, Tier 2, Tier 3, historical, near future sceario</t>
  </si>
  <si>
    <t xml:space="preserve">Ensembles of ongoing real-time 5-year forecsasts. Initialisation based on observations. Atmospheric composition and/or emissions (and other conditions including volcanic aerosols) to follow prescribed SSP2-4.5 forcing scenario. Run each member for 5 years, extend the duration to 10 years with Tier-2 priority. Additional ensemble members for each start date are requested with Tier-2 priority. </t>
  </si>
  <si>
    <t>DCPP, Tier 1, Tier 2, real-time, forecast</t>
  </si>
  <si>
    <t>idealised pacific control</t>
  </si>
  <si>
    <t>DCPP, Tier 1, pacific, restored SST, model climatology</t>
  </si>
  <si>
    <t>Control experiment for Pacific Decadal Variability (AMV) perturbation experiments. To discover how models respond to imposed slowly evolving SST anomalies in the Pacific.  To illuminate model behaviour on decadal time scales and possible mechanistic links to retarded and accelerated global surface temperature variations and regional climate anomalies.</t>
  </si>
  <si>
    <t>Restore the Pacific sea surface temperature to the model control run climatology.  Outside the restored region the model evolves freely allowing full climate system response. No interannual changes in external forcing. Time period: 10 years. 25 ensemble members. SST signal may also be impoased by altering suface fluxes.</t>
  </si>
  <si>
    <t>Restore Pacific sea surface temperature to model climatology</t>
  </si>
  <si>
    <t>RestoreSSTclimPacific</t>
  </si>
  <si>
    <t>DCPP, SST, restored, climatology, Pacific</t>
  </si>
  <si>
    <t xml:space="preserve">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</si>
  <si>
    <t>Control for Pacific Decadal Variability (PDV) anomaly perturbations.</t>
  </si>
  <si>
    <t>ImposeSSTclimPacific</t>
  </si>
  <si>
    <t>Impose model climatology sea surface temperature in the Pacific</t>
  </si>
  <si>
    <t>DCPP, SST, imposed, climatology, Pacific</t>
  </si>
  <si>
    <t>Alter surface fluxes to impose model control climatology Sea Surface Temperatures (SSTs) over the Pacific (15S-25N). No SST modification if sea ice is present. For groups that are unable to restore SSTs.</t>
  </si>
  <si>
    <t>DCPP1.7</t>
  </si>
  <si>
    <t>DCPP1.8</t>
  </si>
  <si>
    <t>idealised positive IPV anomaly pattern</t>
  </si>
  <si>
    <t>idealised negative IPV anomaly pattern</t>
  </si>
  <si>
    <t>DCPP, Tier 1, pacific, restored SST, PDV+, positive Pacific Decadal Variability</t>
  </si>
  <si>
    <t>DCPP, Tier 1, pacific, restored SST, PDV-, negative Pacific Decadal Variability</t>
  </si>
  <si>
    <t>Restore the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</si>
  <si>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positive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</si>
  <si>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 the Pacific sea surface temperature to negaitive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</si>
  <si>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negative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</si>
  <si>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RestoreSSTPDVposPacific</t>
  </si>
  <si>
    <t>RestoreSSTPDVnegPacific</t>
  </si>
  <si>
    <t>Restore Pacific sea surface temperature to positive PDV</t>
  </si>
  <si>
    <t>Restore Pacific sea surface temperature to negative PDV</t>
  </si>
  <si>
    <t>DCPP, SST, restored, AMV+, positive AMV, Positive Atlantic Multidecadal Variability</t>
  </si>
  <si>
    <t>DCPP, SST, restored, AMV-, negative AMV, negative Atlantic Multidecadal Variability</t>
  </si>
  <si>
    <t>DCPP, SST, restored, PDV+, positive PDV, positive Pacific Decadal Variability</t>
  </si>
  <si>
    <t>DCPP, SST, restored, PDV-, negative PDV, negative Pacific Decadal Variability</t>
  </si>
  <si>
    <t>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</si>
  <si>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</si>
  <si>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positive Pacific Decadal Variability (AMV) anomalies.</t>
  </si>
  <si>
    <t>To investigate the climate impacts of negative Pacific Decadal Variability (AMV) anomalies.</t>
  </si>
  <si>
    <t>DCPP, SST, imposed, PDV+, positive PDV, positive Pacific Decadal Variability anomaly</t>
  </si>
  <si>
    <t>DCPP, SST, imposed, AMV-, negative AMV, negative Atlantic Multidecadal Variability anomaly</t>
  </si>
  <si>
    <t>DCPP, SST, imposed, AMV+, positive AMV, positive Atlantic Multidecadal Variability anomaly</t>
  </si>
  <si>
    <t>DCPP, SST, imposed, PDV-, negative PDV, negative Pacific Decadal Variability anomaly</t>
  </si>
  <si>
    <t xml:space="preserve">Alter surface fluxes to impose model climatology plus positive Pacific Decadal Variability (PDV) anomalies of Sea Surface Temperature (SST) over the  Pacific (15S-65N).    Idealised PDV anomalies of SST will be provided by DCPP.  For groups that are unable to restore SSTs. </t>
  </si>
  <si>
    <t xml:space="preserve">Alter surface fluxes to impose model climatology plus negative Pacific Decadal Variability (PDV) anomalies of Sea Surface Temperature (SST) over the  Pacific (15S-65N).    Idealised PDV anomalies of SST will be provided by DCPP.  For groups that are unable to restore SSTs. </t>
  </si>
  <si>
    <t>To investigate the climate impacts of positive Pacific Decadal Variability (PDV) anomalies.</t>
  </si>
  <si>
    <t>ImposeSSTPDVposPacific</t>
  </si>
  <si>
    <t>ImposeSSTPDVnegPacific</t>
  </si>
  <si>
    <t>Impose positive PDV anomaly to sea surface temperatures in the Pacific</t>
  </si>
  <si>
    <t>Impose negative PDV anomaly to sea surface temperatures in the Pacific</t>
  </si>
  <si>
    <t>DCPP2.6</t>
  </si>
  <si>
    <t>DCPP2.2</t>
  </si>
  <si>
    <t>DCPP2.3</t>
  </si>
  <si>
    <t>DCPP2.4</t>
  </si>
  <si>
    <t>DCPP2.5</t>
  </si>
  <si>
    <t>DCPP2.7</t>
  </si>
  <si>
    <t>idealised positive extratropical AMV anomaly pattern</t>
  </si>
  <si>
    <t>idealised negative extratropical AMV anomaly pattern</t>
  </si>
  <si>
    <t>idealised positive tropical AMV anomaly pattern</t>
  </si>
  <si>
    <t>idealised negative tropical AMV anomaly pattern</t>
  </si>
  <si>
    <t>DCPP, Tier 2, extra-tropical north Atlantic, restored SST, AMV+, positive Atlantic Multidecadal Variability</t>
  </si>
  <si>
    <t>DCPP, Tier 2, tropical north Atlantic, restored SST, AMV+, positive Atlantic Multidecadal Variability</t>
  </si>
  <si>
    <t>DCPP, Tier 2, extra-tropical north Atlantic, restored SST, AMV-, negative Atlantic Multidecadal Variability</t>
  </si>
  <si>
    <t>DCPP, Tier 2, tropical north Atlantic, restored SST, AMV-, negative Atlantic Multidecadal Variability</t>
  </si>
  <si>
    <t>Restore the extra-tropical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</si>
  <si>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</si>
  <si>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</si>
  <si>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</si>
  <si>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RestoreSSTAMVnegExTropNAtlantic</t>
  </si>
  <si>
    <t>RestoreSSTAMVposExTropNAtlantic</t>
  </si>
  <si>
    <t>RestoreSSTAMVnegTropNAtlantic</t>
  </si>
  <si>
    <t>RestoreSSTAMVposTropNAtlantic</t>
  </si>
  <si>
    <t>Restore extra-tropical north Atlantic sea surface temperature to positive AMV</t>
  </si>
  <si>
    <t>Restore extra-tropical north Atlantic sea surface temperature to negative AMV</t>
  </si>
  <si>
    <t>Restore tropical north Atlantic sea surface temperature to positive AMV</t>
  </si>
  <si>
    <t>Restore tropical north Atlantic sea surface temperature to negative AMV</t>
  </si>
  <si>
    <t>DCPP, SST, restored, AMV+, positive AMV, Positive Atlantic Multidecadal Variability, extra-tropical north Atlantic</t>
  </si>
  <si>
    <t>DCPP, SST, restored, AMV-, negative AMV, negative Atlantic Multidecadal Variability, extra-tropical north Atlantic</t>
  </si>
  <si>
    <t>DCPP, SST, restored, AMV+, positive AMV, Positive Atlantic Multidecadal Variability, tropical north Atlantic</t>
  </si>
  <si>
    <t>DCPP, SST, restored, AMV-, negative AMV, negative Atlantic Multidecadal Variability, tropical north Atlantic</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</si>
  <si>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</si>
  <si>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</si>
  <si>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</si>
  <si>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</si>
  <si>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ImposeSSTAMVposExTropNAtlantic</t>
  </si>
  <si>
    <t>ImposeSSTAMVnegExTropNAtlantic</t>
  </si>
  <si>
    <t>ImposeSSTAMVposTropNAtlantic</t>
  </si>
  <si>
    <t>ImposeSSTAMVnegTropNAtlantic</t>
  </si>
  <si>
    <t>Impose positive AMV anomaly to sea surface temperatures in the extra-tropical north Atlantic</t>
  </si>
  <si>
    <t>Impose negative AMV anomaly to sea surface temperatures in the extra-tropical north Atlantic</t>
  </si>
  <si>
    <t>Impose positive AMV anomaly to sea surface temperatures in the tropical north Atlantic</t>
  </si>
  <si>
    <t>Impose negative AMV anomaly to sea surface temperatures in the tropical north Atlantic</t>
  </si>
  <si>
    <t>DCPP, SST, imposed, AMV+, positive AMV, positive Atlantic Multidecadal Variability anomaly, extra-tropical north Atlantic</t>
  </si>
  <si>
    <t>DCPP, SST, imposed, AMV-, negative AMV, negative Atlantic Multidecadal Variability anomaly, extra-tropical north Atlantic</t>
  </si>
  <si>
    <t>DCPP, SST, imposed, AMV+, positive AMV, positive Atlantic Multidecadal Variability anomaly, tropical north Atlantic</t>
  </si>
  <si>
    <t>DCPP, SST, imposed, AMV-, negative AMV, negative Atlantic Multidecadal Variability anomaly, tropical north Atlantic</t>
  </si>
  <si>
    <t xml:space="preserve">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</si>
  <si>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</si>
  <si>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</si>
  <si>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</si>
  <si>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(10N-65N).  Idealised AMV anomalies of SST will be provided by DCPP.  For groups that are unable to restore SSTs. </t>
  </si>
  <si>
    <t>dcppC-pac-pacemaker</t>
  </si>
  <si>
    <t xml:space="preserve">C1.9, DCPP-C1.9, C1.1, DCPP-C1.1, DcppC1.1, </t>
  </si>
  <si>
    <t>pacemaker pacific experiment</t>
  </si>
  <si>
    <t>DCPP3.6</t>
  </si>
  <si>
    <t>dcppC-atl-pacemaker</t>
  </si>
  <si>
    <t>pacemaker atlantic experiment</t>
  </si>
  <si>
    <t>C1.10, DCPP-C1.10, DcppC1.2, C1.2</t>
  </si>
  <si>
    <t>DCPP, Tier 3, hiatus, tropical eastern Pacific, restored SST</t>
  </si>
  <si>
    <t>DCPP, Tier 3, north Atlantic, restored SST</t>
  </si>
  <si>
    <t xml:space="preserve">To investigate the role of north Atlantic sea surface temperatures in the modulation of global surface temperature trends and in driving regional climate variations.  Pacemaker experiment.  </t>
  </si>
  <si>
    <t xml:space="preserve">To investigate the role of tropical eastern Pacific sea surface temperatures in the modulation of global surface temperature trends and in driving regional climate variations.  Pacemaker experiment. </t>
  </si>
  <si>
    <t>predictability of 1990s warming of Atlantic sub-polar gyre</t>
  </si>
  <si>
    <t>dcppC-atl-spg</t>
  </si>
  <si>
    <t xml:space="preserve">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1992, 1997, 1998, 1999.  </t>
  </si>
  <si>
    <t>C2.1, C2.2, DCPP-C2.1, DcppC2.1, predictability-atlGyre</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</si>
  <si>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  Additional start dates at end of 1992, 1997, 1998, 1999.</t>
  </si>
  <si>
    <t>DCPP1.9</t>
  </si>
  <si>
    <t>DCPP1.10</t>
  </si>
  <si>
    <t>C3.1, DCPP-C3.1, DcppC3.1,  hindcast-novolc</t>
  </si>
  <si>
    <t>C3.2, DCPP-C3.2, DcppC3.2, hindcast-novolc</t>
  </si>
  <si>
    <t>C3.3, DCPP-C3.3, DcppC3.3, hindcast-novolc</t>
  </si>
  <si>
    <t>dcppC-hindcast-noPinatubo</t>
  </si>
  <si>
    <t>dcppC-hindcast-noElChichon</t>
  </si>
  <si>
    <t>dcppC-hindcast-noAgung</t>
  </si>
  <si>
    <t>C3.5, DCPP-C3.5, DcppC3.5, forecast-ElChichon</t>
  </si>
  <si>
    <t>C3.6, DCPP-C3.6, DcppC3.6, forecast-Agung</t>
  </si>
  <si>
    <t>dcppC-forecast-addPinatubo</t>
  </si>
  <si>
    <t>dcppC-forecast-addElChichon</t>
  </si>
  <si>
    <t>dcppC-forecast-addAgung</t>
  </si>
  <si>
    <t>To provide forecast information for the period 5 to 10 years ahead.</t>
  </si>
  <si>
    <t>B1, B2.1, B2.2, DCPP-B1, DcppB1, forecast</t>
  </si>
  <si>
    <t>Date</t>
  </si>
  <si>
    <t>Version</t>
  </si>
  <si>
    <t>Notes</t>
  </si>
  <si>
    <t>19th July 2016</t>
  </si>
  <si>
    <t xml:space="preserve">Updated Decadal Climate Prediction Project.  All names and descriptions are consistent with the DCPP GMD paper and Karl Taylor's latest experiment list (7th July '16). </t>
  </si>
  <si>
    <t>10.5194/gmd-2016-139</t>
  </si>
  <si>
    <t>AerChemMIP: Quantifying the effects of chemistry and aerosols in CMIP6</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</si>
  <si>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tropospheric ozone and aerosols, and their precursors), methane, nitrous oxide and ozone-depleting halocarbons. The aim of AerChemMIP is to answer four scientific questions: 1 How have anthropogenic emissions contributed to global radiative forcing and affected regional climate over the historical period? 2 How will future policies (on climate, air quality and land use) affect these species and their climate impacts? 3 Can the uncertainties associated with anthropogenic emissions be quantified? 4 Can climate feedbacks occurring through changes in natural emissions be quantified?  These questions will be addressed through targeted simulations with CMIP6 climate models that include an interactive representation of tropospheric aerosols and atmospheric chemistry. These simulations build on the CMIP6 Diagnostic, Evaluation and Characterization of Klima (DECK) experiments, the CMIP6 historical simulations, and future projections performed elsewhere in CMIP6, allowing the contributions from aerosols and chemistry to be quantified. Specific diagnostics are requested as part of the CMIP6 data request to evaluate the performance of the models, and to understand any differences in behaviour between them.</t>
  </si>
  <si>
    <t>To quantify the climate and air quality impacts of aerosols and chemically-reactive gases.</t>
  </si>
  <si>
    <t>Collins, W. J., J.-F. Lamarque, M. Schulz, O. Boucher, V. Eyring, M. I. Hegglin, A. Maycock, G. Myhre, M. Prather, D. Shindell, S. J. Smith (2016), AerChemMIP: Quantifying the effects of chemistry and aerosols in CMIP6, Geosci. Model Dev. Discuss., Published 12 July 2016</t>
  </si>
  <si>
    <t>AOGCM-Aer Configuration</t>
  </si>
  <si>
    <t>AOGCM-AerConfiguration</t>
  </si>
  <si>
    <t>Atmosphere-Ocean General Circulation Model with interactive Aerosols</t>
  </si>
  <si>
    <t>AOGCM, Aerosols, AOGCM-Aer, Atmosphere-Ocean General Circulation Model, interactive aerosols</t>
  </si>
  <si>
    <t>Use a coupled Atmosphere-Ocean general circulation model with interactive aerosols.</t>
  </si>
  <si>
    <t>AGCM-Aer Configuration</t>
  </si>
  <si>
    <t>AGCM-AerConfiguration</t>
  </si>
  <si>
    <t>AGCM, Aerosols, AGCM-Aer, Atmosphere General Circulation Model, interactive aerosols</t>
  </si>
  <si>
    <t>Use an Atmosphere model with chemistry</t>
  </si>
  <si>
    <t>Atmosphere only General Circulation Model with interactive Aerosols</t>
  </si>
  <si>
    <t>Use an Atmosphere general circulation model with interactive aerosols.</t>
  </si>
  <si>
    <t>AOGCM-StratChem Configuration</t>
  </si>
  <si>
    <t>Atmosphere-Ocean General Circulation Model with Stratospheric Chemistry</t>
  </si>
  <si>
    <t>AOGCM-StratChemConfiguration</t>
  </si>
  <si>
    <t>AOGCM, Chemistry, Stratospheric Chemistry, AOGCM-StratChem, Atmosphere-Ocean General Circulation Model</t>
  </si>
  <si>
    <t>Use a coupled Atmosphere-Ocean general circulation model with a chemistry component that includes stratospheric chemistry</t>
  </si>
  <si>
    <t>Apply ozone concentrations encompassing both the stratosphere and the troposphere from the ozone concentration database.</t>
  </si>
  <si>
    <t>Apply stratospheric water vapour concentrations from the stratospheric water vapour concentration database.</t>
  </si>
  <si>
    <t>Apply historical stratospheric aerosol concentrations from the stratospheric aerosol data set (SADS Version 2)</t>
  </si>
  <si>
    <t>Apply AMIP sea ice boundary conditions derived from observational data.</t>
  </si>
  <si>
    <t xml:space="preserve">Apply AMIP sea surface temperature boundary conditions derived from observational data.
</t>
  </si>
  <si>
    <t>Impose 1850 emissions of Near Term Climate Forcers (NTCF): namely tropospheric aerosols and tropospheric ozone precursors.</t>
  </si>
  <si>
    <t>Impose historical WMGHG and halocarbon concentrations. Near Term Climate Forcers (NTCFs), namely tropospheric aerosols and tropospheric ozone precursors, to be  fixed at 1850 emission levels. These simulations parallel the "CMIP6 historical", and differ only by fixing the anthropogenic emissions or concentrations of a specified class of species.   All other forcing agents must evolve as in "CMIP6 historical".</t>
  </si>
  <si>
    <t>Historical WMGHG concentrations and historical emissions of Near Term Climate Forcers (NTCFs), namely tropospheric aerosols and tropospheric ozone precurors, halocarbons (Ozone Depleting Substances) to be fixed at 1950 concentration levels. These simulations parallel the "CMIP6 historical", and differ only by fixing the anthropogenic emissions or concentrations of a specified class of species.   All other forcing agents must evolve as in "CMIP6 historical".</t>
  </si>
  <si>
    <t xml:space="preserve">Historical WMGHG and Halocarbon concentrations.  Historical ozone precursor emissions (e.g. NOx).  Aerosols and aerosol precursors fixed at 1850 emission levels. </t>
  </si>
  <si>
    <t>1850 Emissions of Aerosols</t>
  </si>
  <si>
    <t>1850 Emissions of Aerosol Precursors</t>
  </si>
  <si>
    <t>1850AerosolPre</t>
  </si>
  <si>
    <t>Impose pre-industrial (1850) emissions of aersol precursors.</t>
  </si>
  <si>
    <t>Impose pre-industrial (1850) emissions of aersols.</t>
  </si>
  <si>
    <t xml:space="preserve">Perturbation forcing for AerChemMIP. </t>
  </si>
  <si>
    <t>pre-industrial, 1850, aerosol emissions, NTCF</t>
  </si>
  <si>
    <t>pre-industrial, 1850, aerosol precursor emissions, NTCF</t>
  </si>
  <si>
    <t>pre-industrial, 1850, tropospheric ozone precursors, NTCF</t>
  </si>
  <si>
    <t>Pre-industrial forcing, NTCF, near term climate forcers</t>
  </si>
  <si>
    <t xml:space="preserve">AerChemMIP NTCF </t>
  </si>
  <si>
    <t>1850 NTCF Emissions</t>
  </si>
  <si>
    <t>Historical Emissions of Tropospheric Ozone Precursors</t>
  </si>
  <si>
    <t>HistoricalTropO3pre</t>
  </si>
  <si>
    <t>historical, tropospheric ozone precursors, NTCF</t>
  </si>
  <si>
    <t>Impose pre-industrial (1850) tropospheric ozone precursor emissions (e.g. NOx).</t>
  </si>
  <si>
    <t xml:space="preserve">Historical non-chemically reactive Well Mixed Greenhouse Gas (WMGHG) Concentrations </t>
  </si>
  <si>
    <t>Historical, Well Mixed Greenhouse Gas, WMGHG, non-chemically reactive</t>
  </si>
  <si>
    <t>Impose historical non-chemically reactive Well Mixed Greenhouse Gas (WMGHG) concentrations.  No methane, nitrous oxide or halocarbons.</t>
  </si>
  <si>
    <t>Historical Non-Reactive WMGHG Concentrations</t>
  </si>
  <si>
    <t>HistoricalNonReactiveWMGHGconcentrations</t>
  </si>
  <si>
    <t>Historical Concentrations of Methane</t>
  </si>
  <si>
    <t>historical methane concentrations, CH4</t>
  </si>
  <si>
    <t>Impose historical concentrations of methane (CH4).</t>
  </si>
  <si>
    <t>Historical Concentrations of Nitrous Oxide</t>
  </si>
  <si>
    <t>Historical Methane Concentrations</t>
  </si>
  <si>
    <t>Historical N2O Concentrations</t>
  </si>
  <si>
    <t>HistoricalN2OConc</t>
  </si>
  <si>
    <t>HistoricalMethaneConc</t>
  </si>
  <si>
    <t>historical nitrous oxide, N2O</t>
  </si>
  <si>
    <t>Impose historical concentrations of Nitrous Oxide (N2O).</t>
  </si>
  <si>
    <t>historical halocarbons, ODS, ozone depleting substances, CFCs, HCFCs</t>
  </si>
  <si>
    <t>Chemically reactive WMGHG.</t>
  </si>
  <si>
    <t xml:space="preserve">Impose pre-industrial, 1850, concentrations of methane (CH4).
</t>
  </si>
  <si>
    <t>1950 Concentrations of Ozone Depleting Halocarbons</t>
  </si>
  <si>
    <t>1950, Halocarbons, Ozone Depleting Substances, ODS, HCFC, CFC</t>
  </si>
  <si>
    <t>Impose 1950 concentrations of Ozone Depleting Halocarbons, namely CFCs and HCFCs.</t>
  </si>
  <si>
    <t>Historical Concentrations of Ozone Depleating Halocarbons</t>
  </si>
  <si>
    <t>HistoricalOzone DepleatingHalocarbonConc</t>
  </si>
  <si>
    <t>1950OzoneDepleatingHalocarbonConc</t>
  </si>
  <si>
    <t>1950 Ozone Depleating Halocarbon Concentrations</t>
  </si>
  <si>
    <t>Impose 2014 concentrations of carbon monoxide and volatile organic compounds (CO/VOC).</t>
  </si>
  <si>
    <t>Impose 2014 concentrations of ozone depleting halocarbons (CFC/HCFC).</t>
  </si>
  <si>
    <t>Impose 2014 emissions of tropospheric ozone precursors (NOx).</t>
  </si>
  <si>
    <t>Impose 2014 emissions of Black Carbon (BC).</t>
  </si>
  <si>
    <t>Impose 2014 emissions of aerosols.</t>
  </si>
  <si>
    <t>Impose historical emissions of tropospheric ozone precursors (e.g. NOx).</t>
  </si>
  <si>
    <t>Near Term Climate Forcers (NTCF): aerosols.</t>
  </si>
  <si>
    <t>Near Term Climate Forcers (NTCF): black carbon aerosols.</t>
  </si>
  <si>
    <t>Near Term Climate Forcers (NTCF): tropospheric ozone precursors.</t>
  </si>
  <si>
    <t>Near Term Climate Forcers (NTCF): aerosol precursors.</t>
  </si>
  <si>
    <t xml:space="preserve">Near Term Climate Forcers (NTCF): aerosols. </t>
  </si>
  <si>
    <t xml:space="preserve">2014 Emissions of Aerosol </t>
  </si>
  <si>
    <t>2014, Aerosol, emissions</t>
  </si>
  <si>
    <t>2014 Emissions of Aerosol Precursors</t>
  </si>
  <si>
    <t>2014AerosolPre</t>
  </si>
  <si>
    <t>2014, aerosol precursor, emissions</t>
  </si>
  <si>
    <t>Impose 2014 emissions of aerosol precursors.</t>
  </si>
  <si>
    <t>Non-reactive WMGHG.  Reactive WMGHG are treated separately</t>
  </si>
  <si>
    <t>Impose 1850 doubled wetland methane emissions.</t>
  </si>
  <si>
    <t>Near Term Climate Forcers (NTCF):  tropospheric ozone precursors.</t>
  </si>
  <si>
    <t>1850 WMGHG</t>
  </si>
  <si>
    <t>RCP70 Reduced Short Lived Gas Species</t>
  </si>
  <si>
    <t>RCP70 Reduced Aerosols</t>
  </si>
  <si>
    <t>RCP70 Reduced Aerosol Precursors</t>
  </si>
  <si>
    <t>RCP70 Reduced Tropospheric Ozone Precursors</t>
  </si>
  <si>
    <t>historical SSTs and historical forcing</t>
  </si>
  <si>
    <t>histSST</t>
  </si>
  <si>
    <t>AerChemMIP, Tier 1, Historical, historical SST</t>
  </si>
  <si>
    <t>Historical atmosphere only simulation with historical forcings in an AGCM model with interactive aerosols.</t>
  </si>
  <si>
    <t>Control experiment for AerChemMIP historical perturbation experiments.</t>
  </si>
  <si>
    <t>Historical SST</t>
  </si>
  <si>
    <t>Historical Aerosol Emissions</t>
  </si>
  <si>
    <t>Historical Emissions of Aerosols</t>
  </si>
  <si>
    <t>Historical Emissions of Aerosol Precursors</t>
  </si>
  <si>
    <t>HistoricalAerosol</t>
  </si>
  <si>
    <t>HistoricalAerosolPre</t>
  </si>
  <si>
    <t>historical, aerosol, emissions</t>
  </si>
  <si>
    <t>historical, aerosol precursor, emissions</t>
  </si>
  <si>
    <t>Impose historical emissions of aerosols.</t>
  </si>
  <si>
    <t>Impose historical emissions of aerosol precursors.</t>
  </si>
  <si>
    <t>Historical NTCF Emissions</t>
  </si>
  <si>
    <t>Historical Emissions of Near Term Climate Forcers</t>
  </si>
  <si>
    <t>HistoricalNTCFEmissions</t>
  </si>
  <si>
    <t>Historical, NTCF, near term climate forcers</t>
  </si>
  <si>
    <t>Impose transient historical emissions of near term climate forcers (NTCF): namely tropospheric aerosols, and tropospheric ozone precursors.</t>
  </si>
  <si>
    <t>AerChemMIP NTCF</t>
  </si>
  <si>
    <t>Historical Ozone Depleating Halocarbon Concentrations</t>
  </si>
  <si>
    <t>AGCM-StratChem Configuration</t>
  </si>
  <si>
    <t>Atmosphere only General Circulation Model with stratospheric chemistry</t>
  </si>
  <si>
    <t>AGCM-StratChemConfiguration</t>
  </si>
  <si>
    <t>AGCM, Chemistry, Stratospheric Chemistry, AGCM-StratChem, Atmosphere General Circulation Model</t>
  </si>
  <si>
    <t>Use an Atmosphere general circulation model that includes stratospheric chemistry</t>
  </si>
  <si>
    <t>Historical AerChemMIP hist-piNTCF SSTs</t>
  </si>
  <si>
    <t>Historical Transient Sea Surface Temperature from the Aerosol Chemistry MIP experiment hist-piNTCF</t>
  </si>
  <si>
    <t>Historical transient sea surface temperature from AerChemMIP experiment hist-piNTCF.</t>
  </si>
  <si>
    <t>1850 Methane Concentration</t>
  </si>
  <si>
    <t>Historical Aerosol Precursor Emissions</t>
  </si>
  <si>
    <t>1850 Aerosol Precursor Emissions</t>
  </si>
  <si>
    <t>1850 Aerosol Emissions</t>
  </si>
  <si>
    <t>1850 Tropospheric Ozone Precursor Emissions</t>
  </si>
  <si>
    <t>Historical Tropospheric Ozone Precursor Emissions</t>
  </si>
  <si>
    <t>2014 Aerosol Emissions</t>
  </si>
  <si>
    <t>2014 Aerosol Precursor Emissions</t>
  </si>
  <si>
    <t>2014 BC Emissions</t>
  </si>
  <si>
    <t>2014 Tropospheric Ozone Precursor Emissions</t>
  </si>
  <si>
    <t>2014 Methane Concentration</t>
  </si>
  <si>
    <t>2014 N2O Concentration</t>
  </si>
  <si>
    <t>2014 CO VOC Emissions</t>
  </si>
  <si>
    <t>1850 N2O Concentration</t>
  </si>
  <si>
    <t>1850 Nitrous Oxide Concentration</t>
  </si>
  <si>
    <t>Impose 1850 concentration of Nitrous Oxide (N2O).</t>
  </si>
  <si>
    <t>Impose 2014 concentration of Nitrous Oxide (N2O).</t>
  </si>
  <si>
    <t>2014, Nitrous Oxide, N2O, concentration</t>
  </si>
  <si>
    <t>2014 Nitrous Oxide Concentration</t>
  </si>
  <si>
    <t>2014, Methane, CH4, concentration</t>
  </si>
  <si>
    <t>Impose 2014 concentration of Methane (CH4).</t>
  </si>
  <si>
    <t xml:space="preserve">To compute the ERF for 1850 and 2014.  </t>
  </si>
  <si>
    <t>1850 non-chemically reactive Well Mixed Greenhouse Gas (WMGHG) Concentrations</t>
  </si>
  <si>
    <t>1850 Non-Reactive WMGHG Concentrations</t>
  </si>
  <si>
    <t>1850NonReactiveWMGHGconcentrations</t>
  </si>
  <si>
    <t>Pre-industrial, 1850, Well Mixed Greenhouse Gas, WMGHG, non-chemically reactive</t>
  </si>
  <si>
    <t>Impose pre-industrial (1850) non-chemically reactive Well Mixed Greenhouse Gas (WMGHG) concentrations.  No methane, nitrous oxide or halocarbons.</t>
  </si>
  <si>
    <t>1850 Ozone Depleting Halocarbon Concentrations</t>
  </si>
  <si>
    <t>1850 Concentrations of Ozone Depleting Halocarbons</t>
  </si>
  <si>
    <t>1850OzoneDepleatingHalocarbonConc</t>
  </si>
  <si>
    <t>pre-industrial, 1850, halocarbons, ODS, ozone depleting substances, CFCs, HCFCs</t>
  </si>
  <si>
    <t>Impose historical concentrations of Ozone depleating Halocarbons (CFC/HCFC).</t>
  </si>
  <si>
    <t>Impose pre-industrial (1850) concentrations of Ozone depleating Halocarbons (CFC/HCFC).</t>
  </si>
  <si>
    <t>2014 NTCF Emissions</t>
  </si>
  <si>
    <t>2014NTCFEmissions</t>
  </si>
  <si>
    <t>present-day, 2014, NTCF, near term climate forcers</t>
  </si>
  <si>
    <t>Impose 2014 emissions of Near Term Climate Forcers (NTCF): namely tropospheric aerosols and tropospheric ozone precursors.</t>
  </si>
  <si>
    <t>piSSTclim-NTCF, piSST-NTCF, RFDOCntcf</t>
  </si>
  <si>
    <t>piSSTclim, piSST-Clim, piSST, RFDOCcntrl</t>
  </si>
  <si>
    <t>piSSTclim-Aer, RFDOCaer, piSST-aer</t>
  </si>
  <si>
    <t xml:space="preserve">Fixed SST ERF simulation. Use pre-industrial climatological average SST and sea-ice distributions. Apply pre-industrial concentrations of WMGHG (well mixed greenhouse gases), pre-industrial tropospheric ozone precursors, present day (2014) emissions of black carbon (BC) and pre-industrial emissions of all other aersols and aerosol precursors.  This is a timeslice experiment of 30 years total. </t>
  </si>
  <si>
    <t xml:space="preserve">Fixed SST ERF simulation. Use pre-industrial climatological average SST and sea-ice distributions. Apply pre-industrial concentrations of WMGHG (well mixed greenhouse gases), pre-industrial tropospheric ozone precursors and present day (2014) emissions of aersols and aerosol precursors.  This is a timeslice experiment of 30 years total. </t>
  </si>
  <si>
    <t>Fixed SST ERF simulation. Use pre-industrial climatological average SST and sea-ice distributions. Apply pre-industrial concentrations of WMGHG (well mixed greenhouse gases) pre-industrial emissions of NTCF (near-term climate forcers). This is a timeslice experiment of 30 years total.  Provided this experiment is run with the same interactive chemistry and aerosols, this will be the same as the RFMIP piClim-control experiment.</t>
  </si>
  <si>
    <t xml:space="preserve">Fixed SST ERF simulation. Use pre-industrial climatological average SST and sea-ice distributions. Apply pre-industrial concentrations of WMGHG (well mixed greenhouse gases) and present day (2014) emissions of NTCF (near-term climate forcers). This is a timeslice experiment of 30 years total. </t>
  </si>
  <si>
    <t>1850 non-BC Aerosol Emissions</t>
  </si>
  <si>
    <t>1850 Emissions of non-BC Aerosol</t>
  </si>
  <si>
    <t>1850nonBCAerosol</t>
  </si>
  <si>
    <t>pre-industrial, 1850, non-BC Aerosol, emissions</t>
  </si>
  <si>
    <t>Impose pre-industrial (1850) emissions of non-BC aerosols.</t>
  </si>
  <si>
    <t>Near Term Climate Forcers (NTCF): non-black carbon aerosols.</t>
  </si>
  <si>
    <t>piSSTclim-BC, RFDOCbc, piSST-BC</t>
  </si>
  <si>
    <t xml:space="preserve">Fixed SST ERF simulation. Use pre-industrial climatological average SST and sea-ice distributions. Apply pre-industrial concentrations of WMGHG (well mixed greenhouse gases), pre-industrial emissions of aersols and aerosol precursors and present day (2014) tropospheric ozone precursors. This is a timeslice experiment of 30 years total. </t>
  </si>
  <si>
    <t>piSSTclim-O3, RFDOCo3, piSST-O3</t>
  </si>
  <si>
    <t>piSSTclim-CH4, RFDOCch4, piSST-CH4</t>
  </si>
  <si>
    <t xml:space="preserve">Fixed SST ERF simulation. Use pre-industrial climatological average SST and sea-ice distributions. Apply present day (2014) concentrations of methane (CH4) all other WMGHG (well mixed greenhouse gas) concentrations set to pre-industrial levels.  Apply pre-industrial emissions of NTCF (near term climate forcers). This is a timeslice experiment of 30 years total. </t>
  </si>
  <si>
    <t>piSSTclim-N2O, RFDOCn2o, piSST-N2O</t>
  </si>
  <si>
    <t>2014 Ozone Depleating Halocarbon Concentrations</t>
  </si>
  <si>
    <t>2014 Concentrations of Ozone Depleting Halocarbons</t>
  </si>
  <si>
    <t>2014OzoneDepleatingHalocarbonConc</t>
  </si>
  <si>
    <t>2014, present day, halocarbons, ozone depleting substances, ODS, concentrations, CFCs, HCFCs</t>
  </si>
  <si>
    <t>piSSTclim-HC, RFDOCods, piSST-ODS</t>
  </si>
  <si>
    <t>AerChemMIP2.01</t>
  </si>
  <si>
    <t>AerChemMIP2.02</t>
  </si>
  <si>
    <t>AerChemMIP2.03</t>
  </si>
  <si>
    <t>AerChemMIP2.04</t>
  </si>
  <si>
    <t>AerChemMIP2.05</t>
  </si>
  <si>
    <t>AerChemMIP2.06</t>
  </si>
  <si>
    <t>AerChemMIP2.07</t>
  </si>
  <si>
    <t>AerChemMIP2.08</t>
  </si>
  <si>
    <t>AerChemMIP2.09</t>
  </si>
  <si>
    <t>AerChemMIP2.10</t>
  </si>
  <si>
    <t>Fixed SST ERF simulation. Use pre-industrial climatological average SST and sea-ice distributions. Apply present day (2014) concentrations of ozone depleating halocarbons (ODS) all other WMGHG (well mixed greenhouse gas) concentrations set to pre-industrial levels.  Apply pre-industrial emissions of NTCF (near term climate forcers). This is a timeslice experiment of 30 years total. Only models with stratospheric chemistry should run this experiment.</t>
  </si>
  <si>
    <t>Fixed SST ERF simulation. Use pre-industrial climatological average SST and sea-ice distributions. Apply present day (2014) concentrations of nitrous oxide (N2O) all other WMGHG (well mixed greenhouse gas) concentrations set to pre-industrial levels.  Apply pre-industrial emissions of NTCF (near term climate forcers). This is a timeslice experiment of 30 years total.  Only models with stratospheric chemistry should run this experiment.</t>
  </si>
  <si>
    <t>Fixed SST ERF simulation. Use pre-industrial climatological average SST and sea-ice distributions. Apply pre-industrial concentrations of WMGHG (well mixed greenhouse gases), pre-industrial emissions of aersols and aerosol precursors, present day (2014) emissions of NOx, all other emissions of tropospheric ozone precursors set to pre-industrial levels. This is a timeslice experiment of 30 years total.</t>
  </si>
  <si>
    <t xml:space="preserve">Fixed SST ERF simulation. Use pre-industrial climatological average SST and sea-ice distributions. Apply pre-industrial concentrations of WMGHG (well mixed greenhouse gases), pre-industrial emissions of aersols and aerosol precursors, present day (2014) emissions of CO/VOC, all other emissions of tropospheric ozone precursors set to pre-industrial levels. This is a timeslice experiment of 30 years total. </t>
  </si>
  <si>
    <t>1850 non-CO VOC Tropospheric Ozone Precursor Emissions</t>
  </si>
  <si>
    <t>1850 non-NOx Tropospheric Ozone Precursor Emissions</t>
  </si>
  <si>
    <t>1850 Emissions of non-NOx Tropospheric Ozone Precursors</t>
  </si>
  <si>
    <t>1850 Emissions of non-CO/VOC Tropospheric Ozone Precursors</t>
  </si>
  <si>
    <t>1850nonNOxTropO3Pre</t>
  </si>
  <si>
    <t>1850nonCOVOCTropO3Pre</t>
  </si>
  <si>
    <t>pre-industrial, 1850, non-NOx tropospheric ozone precursor, emissions</t>
  </si>
  <si>
    <t>pre-industrial, 1850, non-CO/VOC tropospheric ozone precursor, emissions</t>
  </si>
  <si>
    <t>Impose pre-industrial (1850) emissions of non-NOx tropospheric ozone precursors.</t>
  </si>
  <si>
    <t>Impose pre-industrial (1850) emissions of non-CO/VOC (Carbon Monoxide / Volatile Organic Compound) tropospheric ozone precursors.</t>
  </si>
  <si>
    <t>piSSTclim-VOC, RFDOCcovoc, piSST-VOC</t>
  </si>
  <si>
    <t>2015-2055 41yrs</t>
  </si>
  <si>
    <t>2015/01/01-2056/01/01</t>
  </si>
  <si>
    <t>41yrs2015-2056</t>
  </si>
  <si>
    <t>future, scenario, 2015, 2055</t>
  </si>
  <si>
    <t>piSSTclim-2xdust, FDBCKdust, piSST-2xdust</t>
  </si>
  <si>
    <t>AerChemMIP2.11</t>
  </si>
  <si>
    <t>1850 non-Dust Aerosol emissions</t>
  </si>
  <si>
    <t>1850 emissions of non-Dust Aerosols</t>
  </si>
  <si>
    <t>1850-nonDustAer</t>
  </si>
  <si>
    <t>Impose pre-industrial (1850) emissions of non-Dust aerosols.</t>
  </si>
  <si>
    <t>1850 emissions of non-SeaSalt Aerosols</t>
  </si>
  <si>
    <t>2x 1850 Sea Salt Aerosol Emissions</t>
  </si>
  <si>
    <t>2x 1850 Dust Aerosol Emissions</t>
  </si>
  <si>
    <t>1850nonSeaSaltAer</t>
  </si>
  <si>
    <t>2x1850dustAer</t>
  </si>
  <si>
    <t>2x1850seaSaltAer</t>
  </si>
  <si>
    <t>Impose pre-industrial (1850) emissions of non-Sea Salt aerosols.</t>
  </si>
  <si>
    <t>2x 1850 DMS Aerosol Emissions</t>
  </si>
  <si>
    <t>1850 non-Sea Salt Aerosol Emissions</t>
  </si>
  <si>
    <t>Doubled 1850 emissions of oceanic DMS Aerosols</t>
  </si>
  <si>
    <t>2x1850DMSAer</t>
  </si>
  <si>
    <t>1850, doubled dust, aerosol, emissions</t>
  </si>
  <si>
    <t>1850, doubled sea salt, aerosol, emissions</t>
  </si>
  <si>
    <t>1850, doubled DMS, aerosol, emissions</t>
  </si>
  <si>
    <t>pre-industrial, 1850, non-Sea Salt, Aerosol, emissions</t>
  </si>
  <si>
    <t>pre-industrial, 1850, non-Dust, Aerosol, emissions</t>
  </si>
  <si>
    <t>1850 non-DMS Aerosol Emissions</t>
  </si>
  <si>
    <t>1850 emissions of non-DMS Aerosols</t>
  </si>
  <si>
    <t>1850nonDMSAer</t>
  </si>
  <si>
    <t>pre-industrial, 1850, non-DMS, Aerosol, emissions</t>
  </si>
  <si>
    <t>Impose pre-industrial (1850) emissions of non-DMS aerosols.</t>
  </si>
  <si>
    <t>2x 1850 Fire Aerosol Emissions</t>
  </si>
  <si>
    <t>2x1850fireAer</t>
  </si>
  <si>
    <t>1850, doubled fire, aerosol, emissions</t>
  </si>
  <si>
    <t>Impose 1850 doubled fire emission fluxes. Or double the fire aerosol emissions of the 1850 climatological data.</t>
  </si>
  <si>
    <t>Impose 1850 doubled oceanic DMS emission fluxes. Or double the oceanic DMS aerosol emissions of the 1850 climatological data.</t>
  </si>
  <si>
    <t>Impose 1850 doubled sea salt emission fluxes. Or double the sea salt aerosol emissions of the 1850 climatological data.</t>
  </si>
  <si>
    <t>Impose 1850 doubled dust emission fluxes.  Or double the dust aerosol emissions of the 1850 climatological data.</t>
  </si>
  <si>
    <t>Impose pre-industrial (1850) emissions of non-fire aerosols.</t>
  </si>
  <si>
    <t>pre-industrial, 1850, non-Fire, Aerosol, emissions</t>
  </si>
  <si>
    <t>1850nonFireAer</t>
  </si>
  <si>
    <t>1850 emissions of non-Fire Aerosols</t>
  </si>
  <si>
    <t>1850 non-Fire Aerosol Emissions</t>
  </si>
  <si>
    <t>Impose 1850 doubled biogenic VOC emission fluxes. Or double the VOC emissions of the 1850 climatological data.</t>
  </si>
  <si>
    <t>1850, douled biogenic VOCs, emissions</t>
  </si>
  <si>
    <t xml:space="preserve">1850 emissions of tropospheric ozone precursors excluding biogenic VOCs </t>
  </si>
  <si>
    <t>Impose pre-industrial (1850) emissions of tropospheric ozone precursors excluding biogenic VOCs (Volatile Organic Compounds).</t>
  </si>
  <si>
    <t>1850TropO3PreExcludeBioVOC</t>
  </si>
  <si>
    <t>2x 1850 Lightning NOx</t>
  </si>
  <si>
    <t>Doubled 1850 emissions of NOx from lightning</t>
  </si>
  <si>
    <t>Impose 1850 doubled lightning NOx emission fluxes. Or double the lightning NOx emissions of the 1850 climatological data.</t>
  </si>
  <si>
    <t>2x 1850 Biogenic VOC Emissions</t>
  </si>
  <si>
    <t>1850 Tropospheric Ozone Precursor Emissions excluding Biogenic VOCs</t>
  </si>
  <si>
    <t>1850 Tropospheric Ozone Precursor Emissions excluding Lightning NOx</t>
  </si>
  <si>
    <t>1850 emissions of tropospheric ozone precursors excluding lightning NOx</t>
  </si>
  <si>
    <t>1850TropO3PreExcludeLightningNOx</t>
  </si>
  <si>
    <t>pre-industrial, 1850, tropospheric ozone precursors, emissions, exclude Biogenic VOCs</t>
  </si>
  <si>
    <t>pre-industrial, 1850, tropospheric ozone precursors, emissions, exclude Lightning NOx</t>
  </si>
  <si>
    <t>1850, douled lightning NOx, emissions</t>
  </si>
  <si>
    <t>Impose pre-industrial (1850) emissions of tropospheric ozone precursors excluding lightning NOx  (oxides of nitrogen).</t>
  </si>
  <si>
    <t>AerChemMIP2.12</t>
  </si>
  <si>
    <t>piSSTclim-2xss, FDBCKss, piSST-2xss</t>
  </si>
  <si>
    <t xml:space="preserve">Fixed SST ERF simulation. Use pre-industrial climatological average SST and sea-ice distributions. Apply pre-industrial concentrations of WMGHG (well mixed greenhouse gases). The sea salt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</si>
  <si>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dust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</si>
  <si>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piSSTclim-2xDMS, FDBCKdms, piSST-2xDMS</t>
  </si>
  <si>
    <t>piSSTclim-2xfire, FDBCKfire, piSST-2xfire</t>
  </si>
  <si>
    <t xml:space="preserve">Fixed SST ERF simulation. Use pre-industrial climatological average SST and sea-ice distributions. Apply pre-industrial concentrations of WMGHG (well mixed greenhouse gases). The fire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</si>
  <si>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piSSTclim-2xVOC, FDBCKvoc, piSST-2xVOC</t>
  </si>
  <si>
    <t xml:space="preserve">Fixed SST ERF simulation. Use pre-industrial climatological average SST and sea-ice distributions. Apply pre-industrial concentrations of WMGHG (well mixed greenhouse gases). The biogenic VOC (volatile organic compounds)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</si>
  <si>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Calculate the ERF due to emissions of natural NTCFs.</t>
  </si>
  <si>
    <t xml:space="preserve">Fixed SST ERF simulation. Use pre-industrial climatological average SST and sea-ice distributions. Apply pre-industrial concentrations of WMGHG (well mixed greenhouse gases). The oceanic DMS (dimethyl sulphide)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</si>
  <si>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lightning NOx (oxides of nitrogen)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</si>
  <si>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ssp370SST-lowNTCF</t>
  </si>
  <si>
    <t>AerChemMIP1.09</t>
  </si>
  <si>
    <t>AerChemMIP1.10</t>
  </si>
  <si>
    <t>AerChemMIP1.11</t>
  </si>
  <si>
    <t>AerChemMIP, Tier 1, scenario, SSP3, RCP7.0, atmosphere only,</t>
  </si>
  <si>
    <t>AerChemMIP1.13</t>
  </si>
  <si>
    <t>AerChemMIP1.12</t>
  </si>
  <si>
    <t>AerChemMIP1.14</t>
  </si>
  <si>
    <t>29th July 2016</t>
  </si>
  <si>
    <t>Updated the Aerosol Chemistry MIP.  Names and descriptions are consistent with the AerChemMIP GMD paper and Karl Taylor's experiment list (7th July '16).  The AerChemMIP ssp370 experiments have not been reviewed at this stage because they have yet to be finalised.</t>
  </si>
  <si>
    <t>29/7/16 but not for ssp370 experiments</t>
  </si>
  <si>
    <t>placeholder</t>
  </si>
  <si>
    <t>AerChemMIP1.15</t>
  </si>
  <si>
    <t>AerChemMIP1.16</t>
  </si>
  <si>
    <t>AerChemMIP1.01</t>
  </si>
  <si>
    <t>AerChemMIP1.02</t>
  </si>
  <si>
    <t>AerChemMIP1.03</t>
  </si>
  <si>
    <t>AerChemMIP1.04</t>
  </si>
  <si>
    <t>AerChemMIP1.05</t>
  </si>
  <si>
    <t>AerChemMIP1.07</t>
  </si>
  <si>
    <t>AerChemMIP1.08</t>
  </si>
  <si>
    <t>AerChemMIP1.06</t>
  </si>
  <si>
    <t>AerChemMIP3.01</t>
  </si>
  <si>
    <t>AerChemMIP3.02</t>
  </si>
  <si>
    <t>AerChemMIP3.03</t>
  </si>
  <si>
    <t>AerChemMIP3.04</t>
  </si>
  <si>
    <t>AerChemMIP3.05</t>
  </si>
  <si>
    <t>AerChemMIP3.06</t>
  </si>
  <si>
    <t>The Flux-Anomaly-Forced Model Intercomparison Project (FAFMIP) aims to investigate the spread in simulations of sea-level and ocean climate change in response to CO2 forcing by atmosphere-ocean general circulation models (AOGCMs). It is particularly motivated by the uncertainties in projections of ocean heat uptake, global-mean sea-level rise due to thermal expansion and the geographical patterns of sea-level change due to ocean density and circulation change. FAFMIP has three tier-1 experiments, in which prescribed surface flux perturbations of momentum, heat and freshwater respectively are applied to the ocean in separate AOGCM simulations. All other conditions are as in the pre-industrial control. The prescribed fields are typical of pattern and magnitude of changes in these fluxes projected by AOGCMs for doubled CO2 concentration. Five groups have tested the experimental design with existing AOGCMs. Their results show diversity in the pattern and magnitude of changes, with some common qualitative features. Heat and water flux perturbation cause the dipole in sea-level change in the North Atlantic, while momentum and heat flux perturbation cause the gradient across the Antarctic Circumpolar Current. The Atlantic Meridional Overturning Circulation (AMOC) declines in response to the heat flux perturbation, and there is a strong positive feedback on this effect due to the consequent cooling of sea surface temperature in the North Atlantic, which enhances the local heat input to the ocean. The momentum and water flux perturbations do not substantially affect the AMOC. Heat is taken up largely as a passive tracer in the Southern Ocean, which is the region of greatest heat input, but elsewhere heat is actively redistributed towards lower latitude. Future analysis of these and other phenomena with the wider range of CMIP6 FAFMIP AOGCMs will benefit from new diagnostics of temperature and salinity tendencies, which will enable investigation of the model spread in behaviour in terms of physical processes as formulated in the models.</t>
  </si>
  <si>
    <t>Impose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</si>
  <si>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 xml:space="preserve">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</si>
  <si>
    <r>
      <t xml:space="preserve">Impose surface heat flux anomalies to the ocean,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</si>
  <si>
    <t>Attribution of the spatial pattern of CO2-forced sea level change to ocean surface flux changes</t>
  </si>
  <si>
    <t>Climate models taking part in the coupled model intercomparison project phase 5 (CMIP5) all predict a global mean sea level rise for the 21st century. Yet the sea level change is not spatially uniform and differs among models. Here we evaluate the role of air–sea fluxes of heat, water and momentum (windstress) to find the spatial pattern associated to each of them as well as the spread they can account for. Using one AOGCM to which we apply the surface flux changes from other AOGCMs, we show that the heat flux and windstress changes dominate both the pattern and the spread, but taking the freshwater flux into account as well yields a sea level change pattern in better agreement with the CMIP5 ensemble mean. Differences among the CMIP5 control ocean temperature fields have a smaller impact on the sea level change pattern.</t>
  </si>
  <si>
    <t>Evaluate the role of air–sea fluxes of heat, water and momentum (windstress) to find the spatial pattern associated to each of them as well as the spread they can account for.</t>
  </si>
  <si>
    <t>Investigation of sea-level and ocean climate change in response to CO2 forcing.</t>
  </si>
  <si>
    <t>10.1088/1748-9326/9/3/034004</t>
  </si>
  <si>
    <t>Bouttes, N., J. M. Gregory (2014), Attribution of the spatial pattern of CO2-forced sea level change to ocean surface flux changes, Environ. Res. Lett., 9, 034 004</t>
  </si>
  <si>
    <t>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</si>
  <si>
    <t>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</si>
  <si>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Allows the partitioning of ocean temperature change between the effects of local addition of heat and changing heat transport.</t>
  </si>
  <si>
    <t>Impose surface freshwater flux anomalies to the ocean (including the contribution from runoff change), calculated from the ensemble mean of the CMIP5 1pctCO2 simulations at the time of CO2 doubling.
Impose pre-industrial atmospheric conditions. Branch from the piControl at the same point as the 1pctCO2 experiment.</t>
  </si>
  <si>
    <t>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</si>
  <si>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r>
      <t xml:space="preserve">Add a surface flux of passive tracer at the same rate as the surface heat flux perturbation,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r>
      <rPr>
        <sz val="12"/>
        <color theme="1"/>
        <rFont val="Calibri"/>
        <family val="2"/>
        <scheme val="minor"/>
      </rPr>
      <t xml:space="preserve">
This experiment does not affect the model evolution,  so the experiment is equivalent to the piControl with an extra diagnostic tracer.</t>
    </r>
  </si>
  <si>
    <t>Heat flux changes are thought to be the main influence on Atlantic Meridional Overturning Circulation (AMOC) change.  Comparison with faf-heat will allow the effect on the distribution of added heat from changes in ocean heat transport to be assessed because these changes do not occur in the faf-passiveheat experiment.</t>
  </si>
  <si>
    <t>Flux-Anomaly-Forced Model Intercomparison Project (FAFMIP)</t>
  </si>
  <si>
    <t>Simultaneously apply anomalous fluxes of windstress, heat and freshwater using the passive-tracer method for heat as in the faf-heat experiment.
Impose pre-industrial atmospheric conditions. Branch from the piControl at the same point as the 1pctCO2 experiment.</t>
  </si>
  <si>
    <t>9th August 2016</t>
  </si>
  <si>
    <t>Reviewed the FAFMIP experiments.  All names and descriptions are consistent with the FAFMIP GMD paper and Karl Taylor's experiment list (7th July '16).  Re-wrote FAFMIP passive heat flux tracer as a general requirement rather than as a forcing constraint.</t>
  </si>
  <si>
    <t>The Geoengineering Model Intercomparison Project Phase 6 (GeoMIP6): simulation design and preliminary results</t>
  </si>
  <si>
    <t>10.5194/gmd-8-3379-2015</t>
  </si>
  <si>
    <t>We present a suite of new climate model experiment designs for the Geoengineering Model Intercomparison Project (GeoMIP). This set of experiments, named GeoMIP6 (to be consistent with the Coupled Model Intercomparison Project Phase 6), builds on the previous GeoMIP project simulations, and has been expanded to address several further important topics, including key uncertainties in extreme events, the use of geoengineering as part of a portfolio of responses to climate change, and the relatively new idea of cirrus cloud thinning to allow more longwave radiation to escape to space. We discuss experiment designs, as well as the rationale for those designs, showing preliminary results from individual models when available. We also introduce a new feature, called the GeoMIP Testbed, which provides a platform for simulations that will be performed with a few models and subsequently assessed to determine whether the proposed experiment designs will be adopted as core (Tier 1) GeoMIP experiments. This is meant to encourage various stakeholders to propose new targeted experiments that address their key open science questions, with the goal of making GeoMIP more relevant to a broader set of communities.</t>
  </si>
  <si>
    <t>Expansion of GeoMIP  to address further important topics, including key uncertainties in extreme events, the use of geoengineering as part of a portfolio of responses to climate change, and the idea of cirrus cloud thinning to allow more longwave radiation to escape to space.</t>
  </si>
  <si>
    <t>Kravitz, B., A. Robock, S. Tilmes, O. Boucher, J. M. English, P. J. Irvine, A. Jones, M. G. Lawrence, M. MacCracken, H. Muri, J. C. Moore, U. Niemeier, S. J. Phipps, J. Sillmann, T. Storelvmo, H. Wang, S. Watanabe (2015), The Geoengineering Model Intercomparison Project Phase 6 (GeoMIP6), Geosci. Model Dev., 8, 3379-3392</t>
  </si>
  <si>
    <t>http://www.geosci-model-dev.net/8/3379/2015/</t>
  </si>
  <si>
    <t>G1ext, G1extension</t>
  </si>
  <si>
    <t>1850-1899 50yrs</t>
  </si>
  <si>
    <t>1850/01/01-1900/01/01</t>
  </si>
  <si>
    <t>50yrs1850-1899</t>
  </si>
  <si>
    <t>idealised, 1850-1899</t>
  </si>
  <si>
    <t>Begin in 1850 and run for 50 years.</t>
  </si>
  <si>
    <t>1850-1949 100yrs</t>
  </si>
  <si>
    <t>1850/01/01-1950/01/01</t>
  </si>
  <si>
    <t>100yrs1850-1949</t>
  </si>
  <si>
    <t>idealised, 1850-1949</t>
  </si>
  <si>
    <t>Begin in 1850 and run for 100 years.</t>
  </si>
  <si>
    <t>To enable the separate calculation of the rapid adjustments and the (slow) feedback response of the climate system to the abrupt4xCO2 plus G1 geoengineering scenario. 
To assess the radiative forcing of abrupt4xCO2 plus G1 geoengineering.</t>
  </si>
  <si>
    <t>Initialisation is made from the final year of the GeoMIP G1 (G1ext) experiment</t>
  </si>
  <si>
    <t>1850-1859 10yrs</t>
  </si>
  <si>
    <t>1850/01/01-1860/01/01</t>
  </si>
  <si>
    <t>10yrs1850-1859</t>
  </si>
  <si>
    <t>idealised, 1850-1859</t>
  </si>
  <si>
    <t>1950-1959 10yrs</t>
  </si>
  <si>
    <t>1950/01/01-1960/01/01</t>
  </si>
  <si>
    <t>10yrs1950-1959</t>
  </si>
  <si>
    <t>idealised, 1950-1959</t>
  </si>
  <si>
    <t xml:space="preserve">Sea surface temperature climatology calculated from the DECK abrupt-4xCO2 experiment after 100 years. </t>
  </si>
  <si>
    <t xml:space="preserve">Sea ice concentration climatology calculated from the DECK abrupt-4xCO2 experiment after 100 years. </t>
  </si>
  <si>
    <t>abrupt-4xCO2 SIC, 100 years</t>
  </si>
  <si>
    <t>abrupt-4xCO2 SST, 100 years</t>
  </si>
  <si>
    <t>abrupt-4xCO2SST100</t>
  </si>
  <si>
    <t>abrupt-4xCO2SIC100</t>
  </si>
  <si>
    <t>DECK abrupt-4xCO2 sea surface temperature after 100 years</t>
  </si>
  <si>
    <t>DECK abrupt4xCO2 sea ice concentration after 100 years</t>
  </si>
  <si>
    <t>Time slice for the first year of the GeoMIP G1 experiment with fixed sea surface temperature climatology calculated from the piControl. Run for 10 years.</t>
  </si>
  <si>
    <t xml:space="preserve">Time slice at year 100 of the GeoMIP G1 experiment with fixed sea surface temperature climatology calculated from the abrupt-4xCO2 experiment after 100 years. Run for 10 years.
</t>
  </si>
  <si>
    <t xml:space="preserve">Injection of sulfate aerosol precursors in the equatorial stratosphere to reduce the radiative forcing of the ScenarioMIP high forcing scenario (SSP5-85) to match that of the ScenarioMIP medium forcing scenario (SSP2-45).   Geoengineering will be simulated over years 2020 to 2100. </t>
  </si>
  <si>
    <t xml:space="preserve">Using solar irradiance reduction, return the radiative forcing from a background of the ScenarioMIP high forcing (SSP5-85) to the ScenarioMIP middle forcing (SSP2-45).  Geoengineering will be simulated over years 2020 to 2100. 
</t>
  </si>
  <si>
    <t xml:space="preserve">Against a background of the ScenarioMIP high forcing (SSP5-85), reduce cirrus cloud optical depth by a constant amount. Geoengineering will be simulated over years 2020 to 2100. </t>
  </si>
  <si>
    <t>2020-2029 10yrs</t>
  </si>
  <si>
    <t>2020/01/01-2030/01/01</t>
  </si>
  <si>
    <t>10yrs2020-2029</t>
  </si>
  <si>
    <t>idealised, 2020-2029</t>
  </si>
  <si>
    <t xml:space="preserve">Time slice for the first year of the ScenarioMIP SSP5-85 (high forcing scenario) experiment. Run for 10 years.
</t>
  </si>
  <si>
    <t xml:space="preserve">Time slice at year 2100 of GeoMIP G6sulfur. Run for 10 years. 
</t>
  </si>
  <si>
    <t>2100-2109 10yrs</t>
  </si>
  <si>
    <t>2100/01/01- 2110/01/01</t>
  </si>
  <si>
    <t>10yrs2100-2109</t>
  </si>
  <si>
    <t>idealised, 2100-2109</t>
  </si>
  <si>
    <t>Timeslice, begin in 2100 and run for 10 years.</t>
  </si>
  <si>
    <t>Timeslice, begin in 2020 and run for 10 years.</t>
  </si>
  <si>
    <t>Timeslice, begin in 1950 and run for 10 years.</t>
  </si>
  <si>
    <t>Timeslice, begin in 1850 and run for 10 years.</t>
  </si>
  <si>
    <t xml:space="preserve">Time slice at year 2100 of GeoMIP G6solar. Run for 10 years. 
</t>
  </si>
  <si>
    <t xml:space="preserve">Time slice at year 2020 of GeoMIP G7cirrus. Run for 10 years. 
</t>
  </si>
  <si>
    <t xml:space="preserve">Time slice at year 2100 GeoMIP G7cirrus.  Run for 10 years. 
</t>
  </si>
  <si>
    <t>SSP5-85SST2100</t>
  </si>
  <si>
    <t>SSP5-85SIC2100</t>
  </si>
  <si>
    <t>SSP5-8.5 Sea Surface Temperature for the year 2100</t>
  </si>
  <si>
    <t>SSP5-8.5 Sea Ice for the year 2100</t>
  </si>
  <si>
    <t>SSP5-85, SST, sea surface temperature, 2100</t>
  </si>
  <si>
    <t>SSP5-85, SIC, sea ice concentration, 2100</t>
  </si>
  <si>
    <t xml:space="preserve">Sea surface temperature climatology calculated from the ScenarioMIP SSP5-85 experiment for the year 2100. </t>
  </si>
  <si>
    <t xml:space="preserve">Sea ice concentration climatology calculated from the ScenarioMIP SSP5-85 experiment for the year 2100. </t>
  </si>
  <si>
    <t xml:space="preserve">Sea surface temperature climatology calculated from the ScenarioMIP SSP5-85 experiment for the year 2020. </t>
  </si>
  <si>
    <t xml:space="preserve">Sea ice concentration climatology calculated from the ScenarioMIP SSP5-85 experiment for the year 2020. </t>
  </si>
  <si>
    <t>G4SSA, G4Ssa</t>
  </si>
  <si>
    <t>G6sulfur-ext, G6sulfurExt, G6sulfur</t>
  </si>
  <si>
    <t>G6solar-ext, G6solarExt, G6solar</t>
  </si>
  <si>
    <t>10th August 2016</t>
  </si>
  <si>
    <t>Reviewed the GeoMIP experiments.  Adjusted the temporal constraints and the SST-SIC boundary conditions for the timeslice experiments. Removed unused experiments from the GeoMIP project (G4SSA, G6solarext, G6sulfurext).</t>
  </si>
  <si>
    <t>The focus of GMMIP is on monsoon climatology, variability, prediction and projection.</t>
  </si>
  <si>
    <t xml:space="preserve">Extended AMIP run that covers 1870-2014. 
All natural and anthropogenic historical forcings as used in CMIP6 Historical Simulation will be included.
AGCM resolution as CMIP6 Historical Simulation.
The HadISST data will be used.  Minimum number of integrations is 3, more realisations are encouraged.
</t>
  </si>
  <si>
    <t xml:space="preserve">Pacemaker 20th century historical run that includes all forcings as used in CMIP6 historical simulation.
Sea surface temperature (SST) is restored to the model climatology plus observational historical anomaly in the tropical lobe of the IPO domain (20°S-20°N, 175°E-75°W).  
Use the same model resolutions as the CMIP6 historical simulation.  
Minimum number of integrations is 3, more realisations are encouraged.
</t>
  </si>
  <si>
    <t>Pacemaker 20th century historical run that includes all forcings as used in CMIP6 historical simulation. 
Sea surface temperature (SST) is restored to the model climatology plus observational historical anomaly in the AMO domain (0-70°N, 70°W-0°).
Use the same model resolutions as the CMIP6 historical simulation.
The minimum number of integrations is 3, more realisations are encouraged.</t>
  </si>
  <si>
    <t>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</si>
  <si>
    <t>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</si>
  <si>
    <t>NTIP, DTIP</t>
  </si>
  <si>
    <t>The reason to remove all the topography above 500m over the Asian continent is to avoid any artificial forcings from the topography gradient when suddenly cut off a t a certain height.</t>
  </si>
  <si>
    <t>TIP, 500m, Tibetan Plateau, Asia, level orography</t>
  </si>
  <si>
    <t>Tibetan Plateau and elevations across Asia capped at 500m</t>
  </si>
  <si>
    <t>NTIP500</t>
  </si>
  <si>
    <t xml:space="preserve">Modify the topography of the Tibetan Plateau (TIP) and other highland regions across Asia by setting surface elevations to 500m.  The topography above 500m is set to 500m in the following regions: 35°-45°N, 25°-50°E; 30°-35°N, 40°-50°E; 20°-75°N, 50°-70°E; 15°-75°N, 70°-180°E.  The surface properties unchanged. </t>
  </si>
  <si>
    <t>TIP-NSH, DTIP-DSH</t>
  </si>
  <si>
    <t xml:space="preserve">The topography of the Tibetan Plateau (TIP) and other Asian highlands is modified by setting surface elevations to 500m. Other settings are the same as the standard DECK AMIP simulation. 
Minimum number of integrations is 1.  
</t>
  </si>
  <si>
    <t>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</si>
  <si>
    <t>Modify the topography of the East African Highlands, Sierra Madre in N. America and Andes in S. America in the model by setting surface elevations to 500m, with the surface properties unchanged. The highland regions are outlined in figure 5 of Zhou et al 2016.</t>
  </si>
  <si>
    <t>NHLD, DHLD</t>
  </si>
  <si>
    <t>GMMIP, Tier 3, TIP-NSH, TIP, 500m, Tibetan Plateau, zero sensible heat</t>
  </si>
  <si>
    <t>GMMIP, Tier 3, NTIP, TIP, 500m, Tibetan Plateau, level orography</t>
  </si>
  <si>
    <t>GMMIP, Tier 3, NHLD, Non-TIP Highlands, 500m</t>
  </si>
  <si>
    <t xml:space="preserve">Surface sensible heat released at the elevation above 500m over the Tibetan Plateau (TIP) is not allowed to heat the atmosphere. 
Other settings are the same as the standard DECK AMIP simulation. 
Minimum number of integrations is 1. 
</t>
  </si>
  <si>
    <t xml:space="preserve">The topography of the highlands in Africa, N. America and S. America TP is modified by setting surface elevations to 500m. 
Other settings are the same as the standard DECK AMIP simulation. 
Minimum number of integrations is 1. </t>
  </si>
  <si>
    <t xml:space="preserve">Reviewed the GMMIP experiments.  Adjusted the specification for restoring SST in the IPO and AMO.  Adjusted the regions specified for orographic modification in the TIP experiments. </t>
  </si>
  <si>
    <t>Recent progress in computing power has enabled climate models to simulate more processes in detail and on a smaller scale. Here we present a common protocol for these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</si>
  <si>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A common protocol for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</si>
  <si>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The Met Office Hadley Centre Sea Ice and Sea Surface Temperature data set, version 2, part 3: the combined analysis</t>
  </si>
  <si>
    <t>Rayner, N. A., J. J. Kennedy, R. O. Smith, H. A. Titchner (2016), The Met Office Hadley Centre Sea Ice and Sea Surface Temperature data set, version 2, part 3: the combined analysis, In prep.</t>
  </si>
  <si>
    <t>Sea surface temperature and sea ice concentration at daily temporal resolution and 1/4 degree horizontal resolution.</t>
  </si>
  <si>
    <t>Gradients in SST associated with fronts and ocean eddies can have significant influence on the atmosphere via changes in air-sea fluxes. Similarly, there is evidence that daily variability rather than monthly smoothed forcing can influence model simulations.</t>
  </si>
  <si>
    <t>Sea surface temperature and sea ice concentration at daily temporal resolution and 1/4 degree horizontal resolution.  Gradients in SST associated with fronts and ocean eddies can have significant influence on the atmosphere via changes in air-sea fluxes. Similarly, there is evidence that daily variability rather than monthly smoothed forcing can influence model simulations.</t>
  </si>
  <si>
    <t>EN4: Quality controlled ocean temperature and salinity profiles and monthly objective analyses with uncertainty estimates</t>
  </si>
  <si>
    <t>10.1002/2013JC009067</t>
  </si>
  <si>
    <t>Good, S., M. J. Martin, N. A. Rayner (2013), EN4: Quality controlled ocean temperature and salinity profiles and monthly objective analyses with uncertainty estimates, J. Geophys. Res., 118, 6704-6716</t>
  </si>
  <si>
    <t>We present version 4 of the Met Office Hadley Centre “EN” series of data sets of global quality controlled ocean temperature and salinity profiles and monthly objective analyses, which covers the period 1900 to present. We briefly describe the EN4 data sources, processing, quality control procedures, and the method of generating the analyses. In particular, we highlight improvements relative to previous versions, which include a new duplicate profile removal procedure and the inclusion of three new quality control checks. We discuss in detail a novel method for providing uncertainty estimates for the objective analyses and improving the background error variance estimates used by the analysis system. These were calculated using an iterative method that is relatively robust to initial misspecification of background error variances. We also show how the method can be used to identify issues with the analyses such as those caused by misspecification of error variances and demonstrate the impact of changes in the observing system on the uncertainty in the analyses.</t>
  </si>
  <si>
    <t>Global quality controlled ocean temperature and salinity profiles and monthly objective analyses, which covers the period 1900 to present.</t>
  </si>
  <si>
    <t>Initialisation from the control-1950 simulation</t>
  </si>
  <si>
    <t>initial conditions, initialisation, control, 1950, control-1950</t>
  </si>
  <si>
    <t xml:space="preserve">Initialisation is branched from the HighResMIP control-1950 simulation after spin-up.  </t>
  </si>
  <si>
    <t>1950ControlInitialisation</t>
  </si>
  <si>
    <t xml:space="preserve">1950s (10 year) climatology of mass mixing ratio fields at 1x1 degree resolution for main aerosol components (sulphate, black carbon, organic carbon, nitrate, sea salt, mineral dust),  along with effective radius per species. </t>
  </si>
  <si>
    <t xml:space="preserve">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</si>
  <si>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Historical Aerosol Plume Climatology 1950s</t>
  </si>
  <si>
    <t>Historical Emission Based Grid-Point Aerosol Forcing 1950s</t>
  </si>
  <si>
    <t>Historical Simple Aerosol Plume Climatology 1950s</t>
  </si>
  <si>
    <t>HistoricalSimpleAerosolPlumeClimatology1950s</t>
  </si>
  <si>
    <t>HistoricalEmissionBasedGrid-PointAerosolForcing1950s</t>
  </si>
  <si>
    <t>historical, aerosol plume, climatology, CMIP6, 1950s</t>
  </si>
  <si>
    <t>historical, emission, aerosol, forcing, 1950s</t>
  </si>
  <si>
    <t>1950s Aerosol Forcing</t>
  </si>
  <si>
    <t>1950s  Aerosol Forcing Climatology</t>
  </si>
  <si>
    <t>1950sAerosolForcing</t>
  </si>
  <si>
    <t>1950s, aerosol, forcing, climatology</t>
  </si>
  <si>
    <t>1950s WMGHG Concentrations</t>
  </si>
  <si>
    <t>Historical Well Mixed Greenhouse Gas (WMGHG) Concentrations 1950s Climatology</t>
  </si>
  <si>
    <t>HistoricalWMGHGConcentrations1950s</t>
  </si>
  <si>
    <t>Historical, Well Mixed Greenhouse Gas, WMGHG, 1950s, climatology</t>
  </si>
  <si>
    <t xml:space="preserve">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</si>
  <si>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1950s Emissions</t>
  </si>
  <si>
    <t>1950s Emissions  Climatology</t>
  </si>
  <si>
    <t>1950sEmissions</t>
  </si>
  <si>
    <t>1950s, emissions, climatology</t>
  </si>
  <si>
    <t xml:space="preserve">1950s (10 year) climatology of core emissions data.
</t>
  </si>
  <si>
    <t>Historical Anthropogenic Reactive Gas Emissions 1950s</t>
  </si>
  <si>
    <t>Historical Anthropogenic Non-CO2 Reactive Gas Emissions 1950s Climatology</t>
  </si>
  <si>
    <t>HistoricalAnthropogenicReactiveGasEmissions1950s</t>
  </si>
  <si>
    <t>historical, anthropogenic, gas, emissions, 1950s, climatology</t>
  </si>
  <si>
    <t>1950s (10 year) climatology of aggregated emissions of non-CO2 anthropogenic reactive gases (SO2, NOx, NH3, CH4, CO, NMVOC, BC, OC) by region and RCP sector.</t>
  </si>
  <si>
    <t>Historical Fossil Carbon Dioxide Emissions 1950s</t>
  </si>
  <si>
    <t>Historical Open Burning Emissions 1950s</t>
  </si>
  <si>
    <t>Historical Fossil Carbon Dioxide Emissions 1950s Climatology</t>
  </si>
  <si>
    <t>Historical Open Burning Emissions 1950s Climatology</t>
  </si>
  <si>
    <t>HistoricalOpenBurningEmissions1950s</t>
  </si>
  <si>
    <t>historical, open burning, emissions, 1950s, climatology</t>
  </si>
  <si>
    <t>historical, fossil carbon dioxide, CO2, carbon dioxide, fossil, 1950s, climatology</t>
  </si>
  <si>
    <t xml:space="preserve">1950s (10 year) climatology of fossil fuel and cement CO2 emissions. 
</t>
  </si>
  <si>
    <t xml:space="preserve">1950s (10 year) climatology of emissions from fires in forests and grasslands.
</t>
  </si>
  <si>
    <t xml:space="preserve">1950s Land Use </t>
  </si>
  <si>
    <t>1950sLandUse</t>
  </si>
  <si>
    <t>Historical, land use, 1950s</t>
  </si>
  <si>
    <t xml:space="preserve">1950s (10 year) mean global gridded land-use forcing data.  This new generation of “land use harmonization” (LUH2) builds upon past work from CMIP5, and includes updated inputs, higher spatial resolution, more detailed land-use transitions, and the addition of important agricultural management layers.
</t>
  </si>
  <si>
    <t>1950s Solar Forcing</t>
  </si>
  <si>
    <t>1950s Solar Forcing Climatology</t>
  </si>
  <si>
    <t>1950sSolarForcing</t>
  </si>
  <si>
    <t>1950s, Solar, Forcing, SSI, TSI, Proton Forcing, Electron Forcing, climatology</t>
  </si>
  <si>
    <t xml:space="preserve">1950s (10 year) climatology of solar forcing of the Earth system consistent with historical observations.
</t>
  </si>
  <si>
    <t>1950s O3 and Stratospheric H2O Concentrations</t>
  </si>
  <si>
    <t>1950s Ozone and Stratospheric Water Vapour Concentrations Climatology</t>
  </si>
  <si>
    <t>1950sO3andStratosphericH2OConcentrations</t>
  </si>
  <si>
    <t>1950s, stratospheric, ozone, water vapour, O3, H2O, concentration, climatology</t>
  </si>
  <si>
    <t>1950s (10 year) climatology of ozone concentration data encompassing both the stratosphere and the troposphere and a stratospheric water vapour concentration data.</t>
  </si>
  <si>
    <t xml:space="preserve">1950s (10 year) climatology of cosmic ray forcing.
</t>
  </si>
  <si>
    <t xml:space="preserve">1950s (10 year) climatology of solar forcing.
</t>
  </si>
  <si>
    <t>Solar Forcing, Historical, Cosmic Ray, Forcing, Solar, 1950s, climatology</t>
  </si>
  <si>
    <t>Solar Forcing, Historical, Solar, Electron, Forcing, 1950s, climatology</t>
  </si>
  <si>
    <t>HistoricalElectronForcing1950s</t>
  </si>
  <si>
    <t>HistoricalCosmicRayForcing1950s</t>
  </si>
  <si>
    <t>Historical Cosmic Ray Forcing 1950s</t>
  </si>
  <si>
    <t>Historical Electron Forcing 1950s</t>
  </si>
  <si>
    <t>Historical Cosmic Ray Forcing 1950s climatology</t>
  </si>
  <si>
    <t>Historical Electron Forcing 1950s climatology</t>
  </si>
  <si>
    <t xml:space="preserve">1950s Ozone Concentrations </t>
  </si>
  <si>
    <t>1950s Stratospheric H2O Concentrations</t>
  </si>
  <si>
    <t>1950s Proton Forcing</t>
  </si>
  <si>
    <t xml:space="preserve">1950s Solar Spectral Irradiance </t>
  </si>
  <si>
    <t xml:space="preserve">1950s Stratospheric Aerosol </t>
  </si>
  <si>
    <t>1950s Stratosphere-Troposphere Ozone Concentrations Climatology</t>
  </si>
  <si>
    <t>1950s Stratospheric Water Vapour Concentrations Climatology</t>
  </si>
  <si>
    <t xml:space="preserve">1950s Proton Forcing Climatology </t>
  </si>
  <si>
    <t>1950s Solar Spectral Irradiance Climatology</t>
  </si>
  <si>
    <t>1950s Stratospheric Aerosol Climatology</t>
  </si>
  <si>
    <t>1950sStratosphereTroposphereOzoneConcentrations</t>
  </si>
  <si>
    <t>1950sStratosphericH2OConcentrations</t>
  </si>
  <si>
    <t>1950sProtonForcing</t>
  </si>
  <si>
    <t>1950sSolarSpectralIrradiance</t>
  </si>
  <si>
    <t>1950sStratosphericAerosol</t>
  </si>
  <si>
    <t>historical, ozone, concentration, O3, stratosphere, troposphere, 1950s, climatology</t>
  </si>
  <si>
    <t>historical, stratospheric, Water Vapour, H2O, concentrations, 1950s, climatology</t>
  </si>
  <si>
    <t>Solar Forcing, Historical, Solar, Proton, Forcing, 1950s, climatology</t>
  </si>
  <si>
    <t>Solar Forcing, Historical, Solar, Spectral Irradiance, SSI, TSI, 1950s, climatology</t>
  </si>
  <si>
    <t>historical, stratospheric, aerosol, 1950s, climatology</t>
  </si>
  <si>
    <t xml:space="preserve">1950s (10 year) climatology of ozone concentration database encompassing both the stratosphere and the troposphere.
</t>
  </si>
  <si>
    <t xml:space="preserve">1950s (10 year) climatology of stratospheric water vapour concentration data.
</t>
  </si>
  <si>
    <t>1950s (10 year) climatology of stratospheric aerosols.</t>
  </si>
  <si>
    <t>1950s (10 year) climatology of Solar Spectral Irradiance (SSI).</t>
  </si>
  <si>
    <t xml:space="preserve">1950s (10 year) climatology of solar proton forcing.
 </t>
  </si>
  <si>
    <t>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t>
  </si>
  <si>
    <t xml:space="preserve">Initial ocean conditions are taken from the EN4 (Good et al, 2013) ocean analysis over an average period of 1950-1954. </t>
  </si>
  <si>
    <t>1950sOceanInitialisation</t>
  </si>
  <si>
    <t>Ocean initialisation from the EN4 ocean analysis</t>
  </si>
  <si>
    <t>initial conditions, initialisation, ocean, EN4, 1950s</t>
  </si>
  <si>
    <t>An ensemble of up to three simulations forced with deforestation in Boreal, Temperate and Tropical regions</t>
  </si>
  <si>
    <t>HighMedLowRadiativeForcing</t>
  </si>
  <si>
    <t>Three member ensemble of high, medium and low radiative forcing scenarios</t>
  </si>
  <si>
    <t>three, 3, ensemble, radiative forcing, high, medium, low, scenario</t>
  </si>
  <si>
    <t>An ensemble of three simulations forced high, medium and low radiative forcing scenarios.</t>
  </si>
  <si>
    <t>A multi-ensemble of at 6 simulations with standard and high resolution model configurations forced with high, medium and low radiative forcing scenarios (RCP8.5, RCP7.0, RCP4.5).</t>
  </si>
  <si>
    <t>radiative forcing ensemble, model resolution ensemble</t>
  </si>
  <si>
    <t>RCP85RCP70RCP45atHighAndStandardRes</t>
  </si>
  <si>
    <t>high and standard resolutions of high, medium and low radiative forcing scenarios</t>
  </si>
  <si>
    <t>highres-future</t>
  </si>
  <si>
    <t>Initialisation is a continuation from the end of the HighResMIP hist-1950 simulation.  To provide continuity between simulations.</t>
  </si>
  <si>
    <t>hist-1950Initialisation</t>
  </si>
  <si>
    <t>Initialisation is a continuation of the hist-1950 simulation</t>
  </si>
  <si>
    <t>initial conditions, initialisation, hist-1950 continuation</t>
  </si>
  <si>
    <t>2015-2050 36yrs</t>
  </si>
  <si>
    <t>2015/01/01-2051/01/01</t>
  </si>
  <si>
    <t>36yrs2015-2050</t>
  </si>
  <si>
    <t>scenario, 2015-2050</t>
  </si>
  <si>
    <t>Future scenario, begin in 2015 and run for 36 years</t>
  </si>
  <si>
    <t>highresSST-future</t>
  </si>
  <si>
    <t>FutureSSTSIC</t>
  </si>
  <si>
    <t>Enable a smooth, continuous transition from the present day SST and SIC into the future.</t>
  </si>
  <si>
    <t>HighResMIP future sea surface temperature and sea ice concentration</t>
  </si>
  <si>
    <t>future, SIC and SST, HighResMIP</t>
  </si>
  <si>
    <t>Mizuta, R., Y. Adachi, S. Yukimoto, S. Kusunoki (2008), Estimation of the future distribution of sea surface temperature and sea ice using the CMIP3 multi-model ensemble mean, Tech. Rep. 56, 28 pp., Meteorol. Res. Inst., Tsukuba, Japan</t>
  </si>
  <si>
    <t>Estimation of the future distribution of sea surface temperature and sea ice using the CMIP3 multi-model ensemble mean</t>
  </si>
  <si>
    <t>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</si>
  <si>
    <t>11th August 2016</t>
  </si>
  <si>
    <t>Reviewed the HighResMIP experiments.  Updated specifications for SST and SIC. I have not yet written experiment specifications for the optional experiments: highres-LAI, highresSST-smoothed, highres-p4K and highres-4co2.</t>
  </si>
  <si>
    <t>Ice Sheet Model Intercomparison Project (ISMIP6) contribution to CMIP6</t>
  </si>
  <si>
    <t xml:space="preserve">An experimental protocol designed to quantify and understand the global sea level that arises due to past, present and future changes in the Greenland and Antarctic ice sheets, along with investigating ice sheet–climate feedbacks. </t>
  </si>
  <si>
    <t xml:space="preserve">The pre-industrial control in a model with interactive ice sheet model.   The experiment should be identical to the corresponding standard CMIP AOGCM experiment except for the treatment of ice sheets.
The spin up may require the GCM and ISM to be asynchronously coupled until the system reches quasi-equilibrium.  
Once equilibrium is reached, run for multi-hundred years (500 years suggested).
</t>
  </si>
  <si>
    <t xml:space="preserve">ScenarioMIP SSP5-85 forcing in a model with interactive ice sheets. 
The set up follows the set up for the standard ScenarioMIP SSP5-85, which may therefore first require the CMIP6 Historical simulation to be performed too with a coupled AOGCM-ISM setting. </t>
  </si>
  <si>
    <t>Experiment with interactive ice sheets forced by 1 percent per year increase in CO2 to 4xCO2 (subsequently held fixed)</t>
  </si>
  <si>
    <t>1pctCO2-withism, 1pctCO2withism, 1pctCO2-ism</t>
  </si>
  <si>
    <t>1pctCO2to4x-withism</t>
  </si>
  <si>
    <t>historical-withism</t>
  </si>
  <si>
    <t>Historical experiment with interactive ice sheets</t>
  </si>
  <si>
    <t>Historical experiment with interactive ice sheet model.  The experiment should be identical to the corresponding standard CMIP AOGCM experiment except for the treatment of ice sheets.</t>
  </si>
  <si>
    <t>ism-historical-self</t>
  </si>
  <si>
    <t>ISMIP6.2.3</t>
  </si>
  <si>
    <t>ISMIP6.2.4</t>
  </si>
  <si>
    <t>Ice sheet model driven with historical forcing</t>
  </si>
  <si>
    <t>ism-piControl-self</t>
  </si>
  <si>
    <t>ism-ssp585-self</t>
  </si>
  <si>
    <t>ISMIP6, Tier 2, historical, CMIP6 historical, interactive ISM, interactive ice sheets</t>
  </si>
  <si>
    <t>ISMIP6, Tier 2, historical, CMIP6 historical, stand-alone ISM, ice sheets only</t>
  </si>
  <si>
    <t>piControlforcedism, piControl-ism-only, ism-piControl</t>
  </si>
  <si>
    <t>ssp585forcedism, ssp585-ism-only, ism-ssp585</t>
  </si>
  <si>
    <t>Stand alone ice sheet model driven offline by a CMIP6 model with historical forcing.  The ice sheet model should be configured with the same settings as the ice sheet model in the historical-withism experiment and should use the same initial conditions.</t>
  </si>
  <si>
    <t>Stand alone ice sheet model driven offline by a CMIP6 model with scenarioMIP SSP5-85 forcing.  The ice sheet model should be configured with the same settings as the ice sheet model in the ssp585-withism experiment and should use the same initial conditions.</t>
  </si>
  <si>
    <t>Stand alone ice sheet model driven offline by a CMIP6 model with 1% per year atmospheric carbon dioxide increased to quadrupling then held fixed for 200 years.
Run for a minimum of 350 years (500 years encouraged).  The ice sheet model should be configured with the same settings as the ice sheet model in the ipctCO2to4x-withism experiment and should use the same initial conditions.</t>
  </si>
  <si>
    <t>ism-1pctCO2to4x-self</t>
  </si>
  <si>
    <t>ism-1pctCO2-self, 1pctCO2forcedism, 1pctCO2-ism-only, ism-1pctCO2</t>
  </si>
  <si>
    <t>ism-pdControl-std</t>
  </si>
  <si>
    <t>To evaluate model drift.</t>
  </si>
  <si>
    <t>ism-1pctCO2to4x-std</t>
  </si>
  <si>
    <t>ism-1pctCO2-std</t>
  </si>
  <si>
    <t>Idealised climate change experiment.</t>
  </si>
  <si>
    <t>Stand alone ice sheet model driven offline by ISMIP6 CMIP6 standard input for the idealised 1% per year atmospheric carbon dioxide increase to quadrupling and held fixed climate change experiment.</t>
  </si>
  <si>
    <t>For projections of 21st century sea level.</t>
  </si>
  <si>
    <t>Stand alone ice sheet model driven offline by ISMIP6 CMIP6 standard input for the SSP5-85 climate forcing scenario.</t>
  </si>
  <si>
    <t>ism-historical-std</t>
  </si>
  <si>
    <t>Stand alone ice sheet model driven offline by ISMIP6 CMIP6 standard input for the historical climate experiment. This is an abbreviated experiment for the historical period which begins from the present day control and ends in December 2014.</t>
  </si>
  <si>
    <t>Historical experiment.</t>
  </si>
  <si>
    <t>ism-amip-std</t>
  </si>
  <si>
    <t>To understand the well observed record of ice sheet changes.</t>
  </si>
  <si>
    <t xml:space="preserve">Stand alone ice sheet model driven offline by ISMIP6 CMIP6 standard input for the DECK amip climate experiment. </t>
  </si>
  <si>
    <t>ism-lig127k-std</t>
  </si>
  <si>
    <t>Stand alone ice sheet model driven offline by ISMIP6 CMIP6 standard input for the PMIP4 Last Interglacial experiment, lig124k.</t>
  </si>
  <si>
    <t>A period when sea level was higher than the present day by at least 4 meters.  To provide information on the tendency of the long term response of the current climate and ice sheet model.</t>
  </si>
  <si>
    <t>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t>
  </si>
  <si>
    <t>A multi-model assessment of last interglacial temperatures</t>
  </si>
  <si>
    <t>10.5194/cp-9-699-2013</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</si>
  <si>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 In this paper we compile a set of climate model simulations of the early last interglaciation (130 to 125 ka), encompassing a range of model complexities. We compare the simulations to each other and to a recently published compilation of last interglacial temperature estimates. We show that the annual mean response of the models is rather small, with no clear signal in many regions. However, the seasonal response is more robust, and there is significant agreement amongst models as to the regions of warming vs cooling. However, the quantitative agreement of the model simulations with data is poor, with the models in general underestimating the magnitude of response seen in the proxies. Taking possible seasonal biases in the proxies into account improves the agreement, but only marginally. However, a lack of uncertainty estimates in the data does not allow us to draw firm conclusions. Instead, this paper points to several ways in which both modelling and data could be improved, to allow a more robust model–data comparison.</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</si>
  <si>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t>
  </si>
  <si>
    <t xml:space="preserve">Stand alone ice sheet model driven offline by ISMIP6 CMIP6 standard input for constant present day forcing.  Forcings are set to the end of the initialisation procedure, which ranges from 1990s to 2014. </t>
  </si>
  <si>
    <t>500yrs</t>
  </si>
  <si>
    <t>Run for 500 years.</t>
  </si>
  <si>
    <t>PresentDayISMInitialisation</t>
  </si>
  <si>
    <t>Initialisation from the present day control experiment ism-pdControl-std</t>
  </si>
  <si>
    <t>present day, ISM, initialisation</t>
  </si>
  <si>
    <t xml:space="preserve">Initialisation is from the ISMIP6 ism-pdControl-std stand alone ice sheet simulation </t>
  </si>
  <si>
    <t>ISMIP6, Tier 1, present day forcing, stand-alone ISM, ice sheets only</t>
  </si>
  <si>
    <t>pdForcing</t>
  </si>
  <si>
    <t>Present-Day forcing</t>
  </si>
  <si>
    <t>Future SST SIC</t>
  </si>
  <si>
    <t>ISMIP6.1.5</t>
  </si>
  <si>
    <t>offline ice sheet model forced by ISMIP6-specified AOGCM 1pctCO2to4x output</t>
  </si>
  <si>
    <t>ISMIP6.1.6</t>
  </si>
  <si>
    <t>ISMIP6-specified pdControl input</t>
  </si>
  <si>
    <t>ISMIP6-specified 1pctCO2to4x input</t>
  </si>
  <si>
    <t>ISMIP6-specified input from an AOGCM present day control</t>
  </si>
  <si>
    <t>ISMIP6-specified input from an AOGCM  1 percent per year increase in CO2 to quadrupling</t>
  </si>
  <si>
    <t>ISMIP6pdControlInput</t>
  </si>
  <si>
    <t>ISMIP61pctCO2to4xInput</t>
  </si>
  <si>
    <t>ISMIP6, ISMIP6-specified input, present day control, pdControl</t>
  </si>
  <si>
    <t>ISMIP6-specified input from the output of an AOGCM present day control experiment.</t>
  </si>
  <si>
    <t>ISMIP6.2.5</t>
  </si>
  <si>
    <t>ISMIP6-specified SSP585 input</t>
  </si>
  <si>
    <t>ISMIP6-specified input from an AOGCM SSP585 experiment</t>
  </si>
  <si>
    <t>ISMIP6ssp585Input</t>
  </si>
  <si>
    <t>ISMIP6, ISMIP6-specified input, SSP5 RCP8.5, SSP585</t>
  </si>
  <si>
    <t>ISMIP6-specified input from the output of an AOGCM SSP5 RCP8.5 climate forcing scenario.</t>
  </si>
  <si>
    <t>Present day control to evaluate model drift.</t>
  </si>
  <si>
    <t>21st century climate change scenario.</t>
  </si>
  <si>
    <t>offline ice sheet model forced by ISMIP6-specified AOGCM historical output</t>
  </si>
  <si>
    <t>ISMIP6.2.6</t>
  </si>
  <si>
    <t>ISMIP6-specified input from an AOGCM historical experiment</t>
  </si>
  <si>
    <t>ISMIP6historicalInput</t>
  </si>
  <si>
    <t>ISMIP6, ISMIP6-specified input, historical</t>
  </si>
  <si>
    <t>ISMIP6-specified input from the output of an AOGCM historical climate forcing.</t>
  </si>
  <si>
    <t>ISMIP6, Tier 3, amip, DECK amip, stand-alone ISM, ice sheets only</t>
  </si>
  <si>
    <t>offline ice sheet model forced by ISMIP6-specified AOGCM pdControl output</t>
  </si>
  <si>
    <t>offline ice sheet model forced by ISMIP6-specified AOGCM ssp585 output</t>
  </si>
  <si>
    <t>offline ice sheet model forced by ISMIP6-specified AGCM AMIP output</t>
  </si>
  <si>
    <t>ISMIP6.3.1</t>
  </si>
  <si>
    <t>ISMIP6-specified AMIP input</t>
  </si>
  <si>
    <t>ISMIP6-specified Historical input</t>
  </si>
  <si>
    <t>ISMIP6-specified input from an AGCM AMIP experiment</t>
  </si>
  <si>
    <t>ISMIP6AMIPInput</t>
  </si>
  <si>
    <t>ISMIP6, ISMIP6-specified input, AMIP</t>
  </si>
  <si>
    <t>ISMIP6-specified input from the output of an AGCM amip climate forcing.</t>
  </si>
  <si>
    <t>Understand observed ice sheet changes.</t>
  </si>
  <si>
    <t>offline ice sheet model forced by ISMIP6-specified AGCM last interglacial output</t>
  </si>
  <si>
    <t>ISMIP6, Tier 3, last interglacial, stand-alone ISM, ice sheets only</t>
  </si>
  <si>
    <t>ISMIP6.3.2</t>
  </si>
  <si>
    <t>A period when sea level was higher than the present day by at least 4 meters.</t>
  </si>
  <si>
    <t>13th September 2016</t>
  </si>
  <si>
    <t>Reviewed the ISMIP6 experiments.  Added ISMIP6 standard input experiments.</t>
  </si>
  <si>
    <t>land-hist-princeton</t>
  </si>
  <si>
    <t>land-hist-wfdei</t>
  </si>
  <si>
    <t>LS3MIP (v1.0) contribution to CMIP6: the Land Surface, Snow and Soil moisture Model Intercomparison Project – aims, setup and expected outcome</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</si>
  <si>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 The solid and liquid water stored at the land surface has a large influence on the regional climate, its variability and predictability, including effects on the energy, water and carbon cycles. Notably, snow and soil moisture affect surface radiation and flux partitioning properties, moisture storage and land surface memory. They both strongly affect atmospheric conditions, in particular surface air temperature and precipitation, but also large-scale circulation patterns. However, models show divergent responses and representations of these feedbacks as well as systematic biases in the underlying processes. LS3MIP will provide the means to quantify the associated uncertainties and better constrain climate change projections, which is of particular interest for highly vulnerable regions (densely populated areas, agricultural regions, the Arctic, semi-arid and other sensitive terrestrial ecosystems). The experiments are subdivided in two components, the first addressing systematic land biases in offline mode (“LMIP”, building upon the 3rd phase of Global Soil Wetness Project; GSWP3) and the second addressing land feedbacks attributed to soil moisture and snow in an integrated framework (“LFMIP”, building upon the GLACE-CMIP blueprint).</t>
  </si>
  <si>
    <t>10.5194/gmd-9-2809-2016</t>
  </si>
  <si>
    <t>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</si>
  <si>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t>
  </si>
  <si>
    <t>A forcing dataset for land surface and other terrestrial models, and for analysing changes in near-surface climate.</t>
  </si>
  <si>
    <t>Development of a 50-Year High-Resolution Global Dataset of Meteorological Forcings for Land Surface Modeling</t>
  </si>
  <si>
    <t>10.1175/JCLI3790.1</t>
  </si>
  <si>
    <t>Sheffield, J., G. Goteti, E. F. Wood (2006), Development of a 50-Year High-Resolution Global Dataset of Meteorological Forcings for Land Surface Modeling, J. Climate, 19, 3088-3111</t>
  </si>
  <si>
    <t>Understanding the variability of the terrestrial hydrologic cycle is central to determining the potential for extreme events and susceptibility to future change. In the absence of long-term, large-scale observations of the components of the hydrologic cycle, modeling can provide consistent fields of land surface fluxes and states. This paper describes the creation of a global, 50-yr, 3-hourly, 1.0° dataset of meteorological forcings that can be used to drive models of land surface hydrology. The dataset is constructed by combining a suite of global observation-based datasets with the National Centers for Environmental Prediction–National Center for Atmospheric Research (NCEP–NCAR) reanalysis. Known biases in the reanalysis precipitation and near-surface meteorology have been shown to exert an erroneous effect on modeled land surface water and energy budgets and are thus corrected using observation-based datasets of precipitation, air temperature, and radiation. Corrections are also made to the rain day statistics of the reanalysis precipitation, which have been found to exhibit a spurious wavelike pattern in high-latitude wintertime. Wind-induced undercatch of solid precipitation is removed using the results from the World Meteorological Organization (WMO) Solid Precipitation Measurement Intercomparison. Precipitation is disaggregated in space to 1.0° by statistical downscaling using relationships developed with the Global Precipitation Climatology Project (GPCP) daily product. Disaggregation in time from daily to 3 hourly is accomplished similarly, using the Tropical Rainfall Measuring Mission (TRMM) 3-hourly real-time dataset. Other meteorological variables (downward short- and longwave radiation, specific humidity, surface air pressure, and wind speed) are downscaled in space while accounting for changes in elevation. The dataset is evaluated against the bias-corrected forcing dataset of the second Global Soil Wetness Project (GSWP2). The final product provides a long-term, globally consistent dataset of near-surface meteorological variables that can be used to drive models of the terrestrial hydrologic and ecological processes for the study of seasonal and interannual variability and for the evaluation of coupled models and other land surface prediction schemes.</t>
  </si>
  <si>
    <t>A combined dataset for ecosystem modelling</t>
  </si>
  <si>
    <t>CRU-NCEP is a forcing dataset in which NCEP reanalysis data are bias corrected using the gridded in situ climate data form the Climate Reserach Unit (CRU).</t>
  </si>
  <si>
    <t>CRU-NCEP is a forcing dataset in which NCEP reanalysis data are bias corrected using the gridded in situ climate data from the Climate Reserach Unit (CRU).</t>
  </si>
  <si>
    <t>Viovy, N., P. Ciais (2009), A combined dataset for ecosystem modelling.</t>
  </si>
  <si>
    <t>http://esgf.extra.cea.fr/thredds/catalog/store/p529viov/cruncep/catalog.html</t>
  </si>
  <si>
    <t>The WFDEI meteorological forcing data set: WATCH Forcing Data methodology applied to ERA-Interim reanalysis data</t>
  </si>
  <si>
    <t>Weedon, G. P., G. Balsamo, N. Bellouin, S. Gomes, M. J. Best, P. Viterbo (2014), The WFDEI meteorological forcing data set: WATCH Forcing Data methodology applied to ERA-Interim reanalysis data, Water Resour. Res., 50, 7505-7514</t>
  </si>
  <si>
    <t>10.1002/2014WR015638</t>
  </si>
  <si>
    <t>The WFDEI meteorological forcing data set has been generated using the same methodology as the widely used WATCH Forcing Data (WFD) by making use of the ERA-Interim reanalysis data. We discuss the specifics of how changes in the reanalysis and processing have led to improvement over the WFD. We attribute improvements in precipitation and wind speed to the latest reanalysis basis data and improved downward shortwave fluxes to the changes in the aerosol corrections. Covering 1979–2012, the WFDEI will allow more thorough comparisons of hydrological and Earth System model outputs with hydrologically and phenologically relevant satellite products than using the WFD.</t>
  </si>
  <si>
    <t>WATCH Forcing Data methodology applied to ERA-Interim reanalysis data.</t>
  </si>
  <si>
    <t>Land-Hist-wfdei</t>
  </si>
  <si>
    <t>Land-Hist-princeton</t>
  </si>
  <si>
    <t>Land-Hist, LMIP-Hist, LmipH</t>
  </si>
  <si>
    <t>LS3MIP, Tier 1, Tier 2, Historical Scenario, Prescribed Land 1980-2014</t>
  </si>
  <si>
    <t>LFMIP-pdLC, LFMIP-pdLC2, LFMIPCAO1, LfmipCao1, ldFdBk-pdLC</t>
  </si>
  <si>
    <t>Scenario forced experiment with prescribed land surface climatology derived from "present climate" conditions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historical GCM simulaitons. Additional ensemble members are requested with tier 2 priority.</t>
  </si>
  <si>
    <t>Climate trend analysis. Climate change impact assessment. Offline land simulations of land surface states and fluxes allow for the evaluation of trends and variability of snow, soil moisture and land surface fluxes, carbon stores and vegetation states, and climate change impacts.</t>
  </si>
  <si>
    <t>https://cmip.ucar.edu/scenario-mip/experimental-protocols</t>
  </si>
  <si>
    <t>ScenarioMIP experimental protocols</t>
  </si>
  <si>
    <t>The experimental design of the Scenario Model Intercomparison Project (ScenarioMIP) consists of seven 21st-century scenarios.</t>
  </si>
  <si>
    <t>The experimental design of the Scenario Model Intercomparison Project (ScenarioMIP) consists of seven 21st-century scenarios grouped into three tiers by priority (see overview in table below). The first tier contains four scenarios, while the second tier contains an overshoot scenario in which a peak in radiative forcing occurs in the 21st century, additional ensemble members for one of the 21st century scenarios, and three long-term extensions that begin from the end points of two of the 21st century scenarios and extend to 2300. The third tier proposes an additional low scenario, with details yet to be defined.</t>
  </si>
  <si>
    <t>ScenarioMIP experimental protocols web site</t>
  </si>
  <si>
    <t xml:space="preserve">Gap: Mitigation scenario with low radiative forcing by the end of the century.  Following approximately RCP3.4 global forcing pathway with SSP4 socioeconomic conditions. Radiative forcing reaches a level of 3.4 W/m2 in 2100. Concentration-driven. </t>
  </si>
  <si>
    <t>LMIPSSP4-34Forcing</t>
  </si>
  <si>
    <t>LMIP, scenario, forcing, SSP4-34, RCP3.4</t>
  </si>
  <si>
    <t>LMIP, scenario, forcing, SSP5-85, RCP8.5</t>
  </si>
  <si>
    <t>SSP4-34 forcing data for offline land surface models running the L3MIP future simulations.  Data provided by the LS3MIP.</t>
  </si>
  <si>
    <t>Land offline MIP SSP4-34 forcing scenario</t>
  </si>
  <si>
    <t>RCP85RCP34x3</t>
  </si>
  <si>
    <t>rcp45rcp26x3</t>
  </si>
  <si>
    <t>three, 3, realisations, scenarios, RCP8.5, RCP3.4</t>
  </si>
  <si>
    <t>Multi-initialisations of RCP8.5 and RCP3.4 forcings</t>
  </si>
  <si>
    <t>A multi-ensemble of six simulations with three realisations for each forcing scenario RCP8.5 and RCP3.4</t>
  </si>
  <si>
    <t>RCP85RCP34</t>
  </si>
  <si>
    <t>Two Scenario Ensemble of RCP8.5 and RCP23.4</t>
  </si>
  <si>
    <t>rcp85rcp34</t>
  </si>
  <si>
    <t>two, 2, ensemble, scenarios, RCP8.5, RCP3.4</t>
  </si>
  <si>
    <t>A two member forcing scenario with simulations forced with ScenarioMIP forcings RCP8.5 and RCP3.4 for LS3MIP land surface models</t>
  </si>
  <si>
    <t>Trends in net land-atmosphere carbon exchange over the period 1980-2010</t>
  </si>
  <si>
    <t>TRENDY protocol for spin-up of land surface models</t>
  </si>
  <si>
    <t>Sitch, S., P. Friedlingstein, Trends in net land-atmosphere carbon exchange over the period 1980-2010</t>
  </si>
  <si>
    <t>http://dgvm.ceh.ac.uk/node/9</t>
  </si>
  <si>
    <t xml:space="preserve">Human land-use activities have resulted in large changes to the Earth's surface, with resulting implications for climate. In the future, land-use activities are likely to expand and intensify further to meet growing demands for food, fiber, and energy. </t>
  </si>
  <si>
    <t>The Land Use Model Intercomparison Project (LUMIP) contribution to CMIP6: rationale and experimental design</t>
  </si>
  <si>
    <t>10.5194/gmd-9-2973-2016</t>
  </si>
  <si>
    <t>Human land-use activities have resulted in large changes to the Earth's surface, with resulting implications for climate. In the future, land-use activities are likely to expand and intensify further to meet growing demands for food, fiber, and energy. The Land Use Model Intercomparison Project (LUMIP) aims to further advance understanding of the impacts of land-use and land-cover change (LULCC) on climate, specifically addressing the following questions. (1) What are the effects of LULCC on climate and biogeochemical cycling (past–future)? (2) What are the impacts of land management on surface fluxes of carbon, water, and energy, and are there regional land-management strategies with the promise to help mitigate climate change? In addressing these questions, LUMIP will also address a range of more detailed science questions to get at process-level attribution, uncertainty, data requirements, and other related issues in more depth and sophistication than possible in a multi-model context to date. There will be particular focus on the separation and quantification of the effects on climate from LULCC relative to all forcings, separation of biogeochemical from biogeophysical effects of land use, the unique impacts of land-cover change vs. land-management change, modulation of land-use impact on climate by land–atmosphere coupling strength, and the extent to which impacts of CO2 concentrations on plant photosynthesis and modulated by past and future land use.</t>
  </si>
  <si>
    <t xml:space="preserve">Global Soil Wegness Project Phase 3 </t>
  </si>
  <si>
    <t>The 3rd phase of the Global Soil Wetness Project (GSWP3) provides meteorological forcings for the entire 20th Century and beyond</t>
  </si>
  <si>
    <t xml:space="preserve">During the last century, the interactions between the components of the climate system have been altered drastically, and anthropogenic effects such as carbon dioxide emissions and land use alterations have been indicated as a major cause for these changes. In spite of the considerable advancements in models and observations during past decades, our knowledge and numerical implementations to large/global scales are still lacking. Representation of the underlying mechanisms and understanding of the role and extent of interactions are crucial for anticipation of future climate and for mitigation of the associated changes. For GSWP3, a century-long comprehensive and extensive set of quantities for hydro-energy-eco systems will be produced in order to investigate the long-term changes of the components of the energy-water-carbon cycles and their interactions, with appropriate model verifications in ensemble land simulations. It also can contribute to modeling community efforts to evaluate models. By including a wide range of land surface, hydrologic, and ecological models, the impacts of missing/included processes and model uncertainty can be investigated.
</t>
  </si>
  <si>
    <t>http://hydro.iis.u-tokyo.ac.jp/GSWP3/intro.html</t>
  </si>
  <si>
    <t>The 3rd phase of the Global Soil Wetness Project (GSWP3) provides meteorological forcings for the entire 20th Century and beyond.</t>
  </si>
  <si>
    <t>Global Soil Wetness Project Phase 3 Website</t>
  </si>
  <si>
    <t>Offline land surface simulations forced with ScenarioMIP SSP5-85 and SSP4-34 with 3 realisations for each forcing scenario.  A trend preserving statistical bias correction method is applied to 3-hopurly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</si>
  <si>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Lawrence, D. M., G. C. Hurtt, A. Arneth, V. Brovkin, K. V. Calvin, A. D. Jones, C. D. Jones, P. J. Lawrence, N.  de NobletDucoudré, J. Pongratz, S. I. Seneviratne, E. Shevliakova (2016), The Land Use Model Intercomparison Project (LUMIP): Rationale and experimental design, Geosci. Model Dev., 9, 2973-2998</t>
  </si>
  <si>
    <t>GSWP3 recycling of climate mean and variability from the forcing dataset</t>
  </si>
  <si>
    <t>GSWP3RecycleClimateMeanAndVariability</t>
  </si>
  <si>
    <t>TRENDY, GSWP3, recycle climate mean, recycle climate variability</t>
  </si>
  <si>
    <t>trendySpinUpGSWP3</t>
  </si>
  <si>
    <t>TRENDY protocol for the spin up with GSWP3 forcing</t>
  </si>
  <si>
    <t>TRENDY spin up for GSWP3</t>
  </si>
  <si>
    <t>Princeton recycling of climate mean and variability from the forcing dataset</t>
  </si>
  <si>
    <t>PrincetonRecycleClimateMeanAndVariability</t>
  </si>
  <si>
    <t>CRU-NCEP recycling of climate mean and variability from the forcing dataset</t>
  </si>
  <si>
    <t>CRU-NCEPRecycleClimateMeanAndVariability</t>
  </si>
  <si>
    <t>WFDEI recycling of climate mean and variability from the forcing dataset</t>
  </si>
  <si>
    <t>WFDEIRecycleClimateMeanAndVariability</t>
  </si>
  <si>
    <t>TRENDY, WFDEI, recycle climate mean, recycle climate variability</t>
  </si>
  <si>
    <t>TRENDY, CRU-NCEP, recycle climate mean, recycle climate variability</t>
  </si>
  <si>
    <t>TRENDY, Princeton, recycle climate mean, recycle climate variability</t>
  </si>
  <si>
    <t>TRENDY, land surface, spin up, GSWP3</t>
  </si>
  <si>
    <t>WFDEI recycling of climate mean and variability</t>
  </si>
  <si>
    <t>CRU-NCEP recycling of climate mean and variability</t>
  </si>
  <si>
    <t>GSWP3 recycling of climate mean and variability</t>
  </si>
  <si>
    <t>TRENDY protocol for 1850 to the first year of the Princeton forcing dataset</t>
  </si>
  <si>
    <t>Historical, Solar, forcing</t>
  </si>
  <si>
    <t>Princeton recycling of climate mean and variability</t>
  </si>
  <si>
    <t>TRENDY, land surface, 1850 to first forcing year, interim forcing, Princeton</t>
  </si>
  <si>
    <t>TRENDY Interim Forcing for Princeton</t>
  </si>
  <si>
    <t>trendyInterimForcingPrinceton</t>
  </si>
  <si>
    <t>TRENDY Interim Forcing for CRU-NCEP</t>
  </si>
  <si>
    <t>TRENDY protocol for 1850 to the first year of the CRU-NCEP forcing dataset</t>
  </si>
  <si>
    <t>trendyInterimForcingCRU-NCEP</t>
  </si>
  <si>
    <t>TRENDY, land surface, 1850 to first forcing year, interim forcing, CRU-NCEP</t>
  </si>
  <si>
    <t>TRENDY Interim Forcing for WFDEI</t>
  </si>
  <si>
    <t>TRENDY protocol for 1850 to the first year of the WFDEI forcing dataset</t>
  </si>
  <si>
    <t>trendyInterimForcingWFDEI</t>
  </si>
  <si>
    <t>TRENDY, land surface, 1850 to first forcing year, interim forcing, WFDEI</t>
  </si>
  <si>
    <t>TRENDY spin up for Princeton</t>
  </si>
  <si>
    <t>TRENDY protocol for the spin up with Princeton forcing</t>
  </si>
  <si>
    <t>trendySpinUpPrinceton</t>
  </si>
  <si>
    <t>TRENDY, land surface, spin up, Princeton</t>
  </si>
  <si>
    <t xml:space="preserve">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</si>
  <si>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</si>
  <si>
    <t>For the interim period from 1850 to the first year of the CRU-NCEP forcing dataset, the  forcing data should continue to be recycled but all other forcings (land-use, CO2, etc.) should be as in the CMIP6 historical simulation.</t>
  </si>
  <si>
    <t>For the interim period from 1850 to the first year of the WFDEI forcing dataset, the forcing data should continue to be recycled but all other forcings (land-use, CO2, etc.) should be as in the CMIP6 historical simulation.</t>
  </si>
  <si>
    <t>TRENDY spin up for CRU-NCEP</t>
  </si>
  <si>
    <t>TRENDY protocol for the spin up with CRU-NCEP forcing</t>
  </si>
  <si>
    <t>trendySpinUpCRU-NCEP</t>
  </si>
  <si>
    <t>TRENDY, land surface, spin up, CRU-NCEP</t>
  </si>
  <si>
    <t xml:space="preserve">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</si>
  <si>
    <t>TRENDY spin up for WFDEI</t>
  </si>
  <si>
    <t>TRENDY protocol for the spin up with WFDEI forcing</t>
  </si>
  <si>
    <t>trendySpinUpWFDEI</t>
  </si>
  <si>
    <t>TRENDY, land surface, spin up, WFDEI</t>
  </si>
  <si>
    <t xml:space="preserve">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</si>
  <si>
    <t>Princeton Historical Forcing</t>
  </si>
  <si>
    <t>PrincetonHistoricalForcing</t>
  </si>
  <si>
    <t>Historical, land surface, princeton global forcing</t>
  </si>
  <si>
    <t xml:space="preserve">Apply Global Soil Wetness Project phase three (GSWP3) forcing data for offline land surface models running the LS3MIP historical simulation land-hist is provided by the LS3MIP. </t>
  </si>
  <si>
    <t>Apply Princeton Global Forcing to offline land surface models running the LS3MIP land-hist-princeton historical simulations.</t>
  </si>
  <si>
    <t>CRU-NCEP Historical forcing</t>
  </si>
  <si>
    <t>Land surface historical forcing with Princeton Global Forcing data</t>
  </si>
  <si>
    <t>Land surface historical forcing with CRU-NCEP Forcing data</t>
  </si>
  <si>
    <t>CRU-NCEPHistoricalForcing</t>
  </si>
  <si>
    <t>Historical, land surface, CRU-NCEP</t>
  </si>
  <si>
    <t>Apply CRU-NCEP forcing to offline land surface models running the LS3MIP land-hist-CruNcep historical simulations.</t>
  </si>
  <si>
    <t>WFDEI historical forcing</t>
  </si>
  <si>
    <t>Land surface historical forcing with WFDEI Forcing data</t>
  </si>
  <si>
    <t>WFDEIHistoricalForcing</t>
  </si>
  <si>
    <t>Historical, land surface, WFDEI</t>
  </si>
  <si>
    <t>Apply WFDEI (WATCH Forcing Data methodology applied to ERA-Interim reanalysis data) forcing to offline land surface models running the LS3MIP land-hist-wfdei historical simulations.</t>
  </si>
  <si>
    <t>1901-2014 114yrs</t>
  </si>
  <si>
    <t>1901/01/01-2015/01/01</t>
  </si>
  <si>
    <t>114yrs1901-2014</t>
  </si>
  <si>
    <t>historical, 1901-2014</t>
  </si>
  <si>
    <t>Historical, begin in 1901 and run for 114 years</t>
  </si>
  <si>
    <t>114 years</t>
  </si>
  <si>
    <t>1901-01-01</t>
  </si>
  <si>
    <t>Historical land-only</t>
  </si>
  <si>
    <t>Historical land-only with Princeton forcings</t>
  </si>
  <si>
    <t>Historical land-only with CRU-NCEP forcings</t>
  </si>
  <si>
    <t>Future land-only</t>
  </si>
  <si>
    <t>LS3MIP, Tier 2, Historical, land surface, Princeton</t>
  </si>
  <si>
    <t>LS3MIP, Tier 1, Historical, land surface, GSWP3</t>
  </si>
  <si>
    <t>LS3MIP, Tier 2, Historical, land surface, CRU-NCEP</t>
  </si>
  <si>
    <t>LS3MIP, Tier 2, Historical, land surface, WFDEI</t>
  </si>
  <si>
    <t>Historical land-only with WFDEI forcings</t>
  </si>
  <si>
    <t>Land only simulations using GSWP3 forcing data and a standard bias correction strategy. The land model configuration should be identical to that used in the DECK and CMIP6 historical simulations for the parent coupled model.  Spin-up of the land-only simulations should follow the TRENDY protocol.</t>
  </si>
  <si>
    <t>LS3MIP2.5</t>
  </si>
  <si>
    <t>LS3MIP2.6</t>
  </si>
  <si>
    <t>LS3MIP2.7</t>
  </si>
  <si>
    <t>LFMIP-pdLC+SST, LFMIPCA5, LfmipCa5, ldFdBk-pdLC-xxxSST??</t>
  </si>
  <si>
    <t>Scenario forced experiment with prescribed land surface climatology derived from "present climate" conditions (1980-2014) and prescribed SST (sea surface temperatures). SST configuration is taken from the AMIP runs in the DECK.</t>
  </si>
  <si>
    <t>Variance and Predictability of Precipitation at Seasonal-to-Interannual Timescales</t>
  </si>
  <si>
    <t xml:space="preserve">Koster, R. D., M. J. Suarez, M. Heiser (2000), Variance and Predictability of Precipitation at Seasonal-to-Interannual Timescales, J. Hydrometeorol., 1, 26-46 </t>
  </si>
  <si>
    <t>10.1175/1525-7541(2000)001&lt;0026:VAPOPA&gt;2.0.CO;2</t>
  </si>
  <si>
    <t>http://journals.ametsoc.org/doi/pdf/10.1175/1525-7541%282000%29001%3C0026%3AVAPOPA%3E2.0.CO%3B2</t>
  </si>
  <si>
    <t>A series of atmospheric general circulation model simulations, spanning a total of several thousand years, is used to assess the impact of land surface and ocean boundary conditions on the seasonal-to-interannual variability and predictability of precipitation in a coupled modeling system. In the first half of the analysis, which focuses on precipitation variance, the contributions of ocean, atmosphere, and land processes to this variance are characterized, to first order, with a simple linear model. The resulting clean separation of the contributions leads to two results: 1) land and ocean processes have essentially different domains of influence, that is, the amplification of precipitation variance by land–atmosphere feedback is most important outside of the regions (mainly in the Tropics) that are most affected by sea surface temperatures; and 2) the strength of land–atmosphere feedback in a given region is controlled largely by the relative availability of energy and water there. In the second half of the analysis, the potential for seasonal-to-interannual predictability of precipitation is quantified under the assumption that all relevant surface boundary conditions (in the ocean and on land) are themselves perfectly predictable. Although the chaotic nature of the atmospheric circulation imposes fundamental limits on precipitation predictability in many regions, foreknowledge of sea surface temperature contributes significantly to predictability in the Tropics, and foreknowledge of land surface moisture state contributes significantly to predictability in transition zones between dry and humid climates. Thus, soil moisture initialization or assimilation in a seasonal-to-interannual forecasting system would be especially beneficial in these transition zones.</t>
  </si>
  <si>
    <t>Assessment of the impact of land surface and ocean boundary conditions on the seasonal-to-interannual variability and predictability of precipitation in a coupled modeling system.</t>
  </si>
  <si>
    <t>LS3MIP2.8</t>
  </si>
  <si>
    <t>LS3MIP, Tier 2, Historical, pseudo-observations</t>
  </si>
  <si>
    <t>prescribed land from pseudo-observations and AMIP SSTs</t>
  </si>
  <si>
    <t>Diagnose land-climate feedback over land. To diagnose the role of land-atmosphere feedback at climate time scales. To isolate the role of the ocean in propagating the damping/reinforcing land surface responses on climate.</t>
  </si>
  <si>
    <t>land-hist output</t>
  </si>
  <si>
    <t xml:space="preserve">Output form the land-hist simulation </t>
  </si>
  <si>
    <t>land-histOutput</t>
  </si>
  <si>
    <t>Historical, land surface, land-hist, output</t>
  </si>
  <si>
    <t>Initialised from historical run year 1980 but with land conditions initialised from pseudo-observations</t>
  </si>
  <si>
    <t>Forcing is from the output of the land-hist experiment.</t>
  </si>
  <si>
    <t>"Perfect boundary condition" simulation. Simulations driven by surface fields that are strongly controlled by observed forcings.</t>
  </si>
  <si>
    <t>Simulations with observed SST and land-hist output.  A "pseudo-observed boundary condition" experiment that uses AMIP SSTs and land boundary conditions generated by the land-hist experiment.</t>
  </si>
  <si>
    <t xml:space="preserve">TRUE </t>
  </si>
  <si>
    <t xml:space="preserve">"pseudo-observed boundary condition" experiment that uses that uses batch offline land models (in line with the GLACE2 set-up) to initialize historical runs with prescribed reconstructed land surface states, either derived from offline simulations or from various observational data sources. </t>
  </si>
  <si>
    <t>LS3MIP, Tier 1, Tier 2, Historical Scenario, Prescribed land 30yr running mean</t>
  </si>
  <si>
    <t>Scenario forced experiment with prescribed land surface climatology derived from transient 30 year running mean.   Additional ensemble members are requested with tier 2 priority.</t>
  </si>
  <si>
    <t>LFMIP-rmLC, LFMIP-rmLC2, LFMIPRA01, LfmipRao1, ldFdBk-specLC</t>
  </si>
  <si>
    <t>LFMIP-rmLC+SST, LFMIPRA5, LfmipRa5, ldFdBk-specLC-xxxSST??</t>
  </si>
  <si>
    <t>22nd September 2016</t>
  </si>
  <si>
    <t>Reviewed the LS3MIP experiments. Added spin-up specifications for the land surface only experiments. Added new land-surface only experiments.  Updated experiment canonical names for consistency with Karl Taylor's spread sheets.</t>
  </si>
  <si>
    <t>Land only simulations using CRU-NCEP forcing data and a standard bias correction strategy. As LUMIP land-hist but with CRU-NCEP dataset. CRU-NCEP is a forcing dataset in which NCEP reanalysis data are bias corrected using the gridded in situ climate data form the Climate Reserach Unit (CRU). The land model configuration should be identical to that used in the DECK and CMIP6 historical simulations for the parent coupled model.  Spin-up of the land-only simulations should follow the TRENDY protocol.</t>
  </si>
  <si>
    <t>Land only simulations using WFDEI forcing data and a standard bias correction strategy. As LUMIP land-hist but with WFDEI dataset. WFDEI: WATCH Forcing Data methodology applied to ERA-Interim reanalysis data. The land model configuration should be identical to that used in the DECK and CMIP6 historical simulations for the parent coupled model.  Spin-up of the land-only simulations should follow the TRENDY protocol.</t>
  </si>
  <si>
    <t>allLandManagement</t>
  </si>
  <si>
    <t xml:space="preserve">LUMIP, all land management, Grassland, Fire, Wood Harvest, Pasture, Crop, Irrigation, Fertilisation </t>
  </si>
  <si>
    <t>All Land Management Active</t>
  </si>
  <si>
    <t>All management of land active in the model configuration</t>
  </si>
  <si>
    <t>Historical Nitrogen deposition</t>
  </si>
  <si>
    <t>Historical Aerosol Deposition</t>
  </si>
  <si>
    <t>Transient historical nitrogen deposition</t>
  </si>
  <si>
    <t>Transient historical aerosol deposition</t>
  </si>
  <si>
    <t>historicalAerDep</t>
  </si>
  <si>
    <t>historicalNDep</t>
  </si>
  <si>
    <t>historical, Nitrogen deposition</t>
  </si>
  <si>
    <t>historical, nitrogen deposition, anthropogenic</t>
  </si>
  <si>
    <t>Impose time varying (transient) anthropogenic nitrogen (N) deposition.</t>
  </si>
  <si>
    <t>historical, aerosol deposition</t>
  </si>
  <si>
    <t>Impose time varying (transient) historical nitrogen (N) deposition.</t>
  </si>
  <si>
    <t>Impose time varying (transient) historical aerosol deposition.</t>
  </si>
  <si>
    <t>biogeochemical forcing.</t>
  </si>
  <si>
    <t>Land cover versus land management change. To assess the relative impact of land cover and incrementally more comprehensive land management change on fluxes of water, energy, and carbon. Comparison with land-hist indicates impact of pre-1850 land use change.</t>
  </si>
  <si>
    <t>TRENDY Interim Forcing for GSWP3</t>
  </si>
  <si>
    <t>TRENDY protocol for 1700 to the first year of the GSWP3 forcing dataset</t>
  </si>
  <si>
    <t>trendyInterimForcingGSWP3</t>
  </si>
  <si>
    <t>TRENDY, land surface, 1700 to first forcing year, interim forcing, GSWP3</t>
  </si>
  <si>
    <t>For the interim period from 1850 to the first year of the Princeton global forcing dataset, the forcing data should continue to be recycled but all other forcings (land-use, CO2, etc.) should be as in the CMIP6 historical simulation.</t>
  </si>
  <si>
    <t>For the interim period from 1700 to the first year of the GSWP3 forcing dataset, the forcing data should continue to be recycled but all other forcings (land-use, CO2, etc.) should be as in the piControl simulation.</t>
  </si>
  <si>
    <t>LUMIP1.01</t>
  </si>
  <si>
    <t>LUMIP1.02</t>
  </si>
  <si>
    <t>LUMIP1.03</t>
  </si>
  <si>
    <t>LUMIP, Tier 1, Historical, pre-industrial Land Use and Land Cover, 1850, no land use change</t>
  </si>
  <si>
    <t>In combination with land-hist, allows assessment of model sensitivity to different assumptions about land-use history reconstructions.  These reconstructions do not span the entire range of uncertainty, the simulations should be considered sensitivity simulations.</t>
  </si>
  <si>
    <t>GSWP3 forcing with low land use</t>
  </si>
  <si>
    <t>GSWP3 forcing with high land use</t>
  </si>
  <si>
    <t>GSWP3 forcing with low land use estimates</t>
  </si>
  <si>
    <t>GSWP3 forcing with high land use estimates</t>
  </si>
  <si>
    <t>GSWP3LowLandUse</t>
  </si>
  <si>
    <t>GSWP3HighLandUse</t>
  </si>
  <si>
    <t>GSWP3, low land use</t>
  </si>
  <si>
    <t>GSWP3, high land use</t>
  </si>
  <si>
    <t>Low land use reconstruction, assumes low historical estimates for crop and pasture and wood harvest relative to the reference GSWP3 dataset.</t>
  </si>
  <si>
    <t>High land use reconstruction, assumes high historical estimates for crop and pasture and wood harvest relative to the reference GSWP3 dataset.</t>
  </si>
  <si>
    <t>land-hist-altLu1</t>
  </si>
  <si>
    <t>Land surface model simulation.  Same as land-hist except using alternative high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</si>
  <si>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TRENDY spin up for GSWP3 high land use</t>
  </si>
  <si>
    <t>TRENDY protocol for the spin up with GSWP3 high land use forcing</t>
  </si>
  <si>
    <t>TRENDY, land surface, spin up, GSWP3, high land use</t>
  </si>
  <si>
    <t>pre-industrial land use with high estimates of  crop, pasture and wood harvest</t>
  </si>
  <si>
    <t>Pre-Industrial Land Use High</t>
  </si>
  <si>
    <t>piLandUseHigh</t>
  </si>
  <si>
    <t>Pre-industrial land use with high estimates of crop cultivation, pasture land and wood harvest.</t>
  </si>
  <si>
    <t>LUMIP, pre-industrial land use, high estimate, crop, pasture, wood harvest</t>
  </si>
  <si>
    <t>TRENDY Interim Forcing for GSWP3 high land use</t>
  </si>
  <si>
    <t>TRENDY protocol for 1700 to the first year of the GSWP3 forcing dataset with high land use</t>
  </si>
  <si>
    <t>trendyInterimForcingGSWP3HighLandUse</t>
  </si>
  <si>
    <t>trendySpinUpGSWP3HighLandUse</t>
  </si>
  <si>
    <t>TRENDY, land surface, 1700 to first forcing year, interim forcing, GSWP3, high land use</t>
  </si>
  <si>
    <t>For the interim period from 1700 to the first year of the GSWP3 high land use forcing, the forcing data should continue to be recycled but all other forcings (CO2, etc.) should be as in the piControl simulation. Use high estimates for land use  (crop, pasture and wood harvest).</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</si>
  <si>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</si>
  <si>
    <t>TRENDY spin up for GSWP3 low land use</t>
  </si>
  <si>
    <t>TRENDY protocol for the spin up with GSWP3 low land use forcing</t>
  </si>
  <si>
    <t>trendySpinUpGSWP3LowLandUse</t>
  </si>
  <si>
    <t>TRENDY, land surface, spin up, GSWP3, low land use</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</si>
  <si>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</si>
  <si>
    <t>TRENDY Interim Forcing for GSWP3 low land use</t>
  </si>
  <si>
    <t>TRENDY protocol for 1700 to the first year of the GSWP3 forcing dataset with low land use</t>
  </si>
  <si>
    <t>trendyInterimForcingGSWP3LowLandUse</t>
  </si>
  <si>
    <t>TRENDY, land surface, 1700 to first forcing year, interim forcing, GSWP3, low land use</t>
  </si>
  <si>
    <t>historical land-only with high land use</t>
  </si>
  <si>
    <t>historical land-only with low land use</t>
  </si>
  <si>
    <t>land-hist-altLu2</t>
  </si>
  <si>
    <t>Land surface model simulation.  Same as land-hist except using alternative low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</si>
  <si>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land-cCO2</t>
  </si>
  <si>
    <t>LUMIP, historical, forcing, GSWP3</t>
  </si>
  <si>
    <t>historical land-only constant CO2</t>
  </si>
  <si>
    <t>LUMIP1.04</t>
  </si>
  <si>
    <t>Land surface model simulation.  Same as land-hist except with CO2 held constant. Branch from end of land-hist spin-up period.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</si>
  <si>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LUMIP1.05</t>
  </si>
  <si>
    <t>historical land-only constant climate</t>
  </si>
  <si>
    <t>land-cClim</t>
  </si>
  <si>
    <t>Land surface model simulation.  Same as land-hist except with climate held constant. Branch from end of land-hist spin-up period and continue with spin-up forcing looping over the first 20 years of meteorological forcing data.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</si>
  <si>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Historical Land Use High</t>
  </si>
  <si>
    <t>Historical Land Use Low</t>
  </si>
  <si>
    <t>historical land use with high estimates of  crop, pasture and wood harvest</t>
  </si>
  <si>
    <t>historical land use with low estimates of  crop, pasture and wood harvest</t>
  </si>
  <si>
    <t>historicalLandUseHigh</t>
  </si>
  <si>
    <t>historicalLandUseLow</t>
  </si>
  <si>
    <t>LUMIP, historical land use, high estimate, crop, pasture, wood harvest</t>
  </si>
  <si>
    <t>LUMIP, historical land use, low estimate, crop, pasture, wood harvest</t>
  </si>
  <si>
    <t>Historical land use with high estimates of crop cultivation, pasture land and wood harvest.</t>
  </si>
  <si>
    <t>Historical land use with low estimates of crop cultivation, pasture land and wood harvest.</t>
  </si>
  <si>
    <t>LUMIP, Tier 2, historical, Constant CO2, constant carbon dioxide concentration, 1850, 1700</t>
  </si>
  <si>
    <t>LUMIP, Tier 2, historical, Constant Climate, 1850, 1700</t>
  </si>
  <si>
    <t>Factorial set of land only experiments with increasingly realistic treatment of land management.</t>
  </si>
  <si>
    <t>Crop as grass</t>
  </si>
  <si>
    <t>Treat cropland as grassland</t>
  </si>
  <si>
    <t>cropAsGrass</t>
  </si>
  <si>
    <t>All Land Management except with crop and pasture as grassland</t>
  </si>
  <si>
    <t>allLandManagementCropPastureAsGrassland</t>
  </si>
  <si>
    <t>All management active except treat crop and pasture as grassland in the model configuration</t>
  </si>
  <si>
    <t>Natural Grasssland</t>
  </si>
  <si>
    <t>Grassland without any crop management.</t>
  </si>
  <si>
    <t>Pasture as grass</t>
  </si>
  <si>
    <t>Treat pasture as grassland</t>
  </si>
  <si>
    <t>LUMIP, crop as grassland, no management</t>
  </si>
  <si>
    <t>LUMIP, pastureland as grassland, no management</t>
  </si>
  <si>
    <t>LUMIP2.03</t>
  </si>
  <si>
    <t>land-crop-noIrrigFert</t>
  </si>
  <si>
    <t>fireManagement</t>
  </si>
  <si>
    <t>Cropland is treated like natural grassland without any crop management in terms of biophysical properties.  Note that cropland is treated as agricultural land for dynamic vegetation (i.e. no competition with natural vegetation areas).</t>
  </si>
  <si>
    <t>Pastureland is treated like natural grassland without any crop management in terms of biophysical properties.  Note that pastureland is treated as agricultural land for dynamic vegetation (i.e. no competition with natural vegetation areas).</t>
  </si>
  <si>
    <t>1850 Irrigation</t>
  </si>
  <si>
    <t>1850 Fertilisation</t>
  </si>
  <si>
    <t xml:space="preserve">1850 fertilisation </t>
  </si>
  <si>
    <t xml:space="preserve">1850 irrigation </t>
  </si>
  <si>
    <t>1850Irrigation</t>
  </si>
  <si>
    <t>1850Fertilisation</t>
  </si>
  <si>
    <t xml:space="preserve">Maintain 1850 fertiliser area/amount. </t>
  </si>
  <si>
    <t>LUMIP, 1850 irrigation</t>
  </si>
  <si>
    <t>LUMIP, 1850 fertilisation</t>
  </si>
  <si>
    <t>Crop area uses prognostic crop model with crop management (e.g. planting and harvesting) rather than simulating cropland vegetation as a natural grassland.</t>
  </si>
  <si>
    <t xml:space="preserve">historical land-only with no irrigation </t>
  </si>
  <si>
    <t>historical land-only with no irrigation and no fertilisation</t>
  </si>
  <si>
    <t>land-crop-noIrrig</t>
  </si>
  <si>
    <t>land-crop-noFert</t>
  </si>
  <si>
    <t xml:space="preserve">Land surface model simulation.  Same as land-hist except irrigated area and fertiliser area/use should be held constant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</si>
  <si>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irrigated area held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</si>
  <si>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all new crop and pasture-land treated as unmanaged grassland. Start year either 1850 or 1700 depending on standard practice for particular model. </t>
  </si>
  <si>
    <t xml:space="preserve">Land surface model simulation.  Same as land-hist except with fertilisation area held at 1850 levels/distribution. Only relevant if land-hist utilises at least some form of crop management (e.g. planting and harvesting).  Start year either 1850 or 1700 depending on standard practice for particular model. </t>
  </si>
  <si>
    <t>land-noPasture</t>
  </si>
  <si>
    <t>LUMIP, Tier 2, historical, 1850 pastureland</t>
  </si>
  <si>
    <t xml:space="preserve">Land surface model simulation.  Same as land-hist except with grazing and other management on pastureland helt at 1850 levels/distribution. i.e. all new pastureland treated as unmanaged grassland (as in land-crop-grass). Start year either 1850 or 1700 depending on standard practice for particular model. </t>
  </si>
  <si>
    <t>All Land Management except with pasture as grassland</t>
  </si>
  <si>
    <t>All management active except treat pasture as grassland in the model configuration</t>
  </si>
  <si>
    <t>allLandManagementPastureAsGrassland</t>
  </si>
  <si>
    <t xml:space="preserve">LUMIP, all land management, Grassland, Fire, Wood Harvest, Pasture as Grassland, Irrigation, Fertilisation </t>
  </si>
  <si>
    <t xml:space="preserve">LUMIP, all land management, Grassland, Fire, Wood Harvest, Pasture as Grassland, Crop as Grassland, Irrigation, Fertilisation </t>
  </si>
  <si>
    <t>deforest-glob, idealizedGlobalDeforest,  idealized-global-deforest, deforest-glb</t>
  </si>
  <si>
    <t>https://cmip.ucar.edu/sites/default/files/lumip/LUH2_v1.0h_README.pdf</t>
  </si>
  <si>
    <t>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t>
  </si>
  <si>
    <t>A new set of global gridded land-use forcing datasets are being developed to link historical land-use data and future projections in a standard format required by climate models.</t>
  </si>
  <si>
    <t>Idealised deforestation experiment designed to gain process understanding and to assess the biogeophysical role of land cover change on climate. To inter-compare modeled biogeochemical response to deforestation. To Identify what amount of deforestation is required to see a signal relative to noise.  Designed to be somewhat analogous/complementary to the 1% CO2 DECK experiments.</t>
  </si>
  <si>
    <t xml:space="preserve">Idealized deforestation experiment. 20 million square km forest area (covered by trees) is converted to natural unmanaged grassland over a period of 50 years with a linear rate of 400000 km2/yr followed by 30 years of constant forest cover. Run for 80 years. Simulations should be branched from an 1850 control simulation (piControl) at least 80 years prior to the end of the piControl simulation so that deforest-globe and piControl can be directly compared.  All pre-industrial forcings including CO2 concentration and land-use maps and land management should be maintained as in the piControl.  Deforestation should be restricted to the top 30% of land grid cells in terms of their area of tree cover.  Effectively this concentrates deforestation in the tropical rainforest and boreal forest regions. </t>
  </si>
  <si>
    <t>1850-1929 80yrs</t>
  </si>
  <si>
    <t>1850/01/01-1930/01/01</t>
  </si>
  <si>
    <t>80yrs1850-1929</t>
  </si>
  <si>
    <t>idealised, 1850-1929</t>
  </si>
  <si>
    <t>Begin in 1850 and run for 80 years.</t>
  </si>
  <si>
    <t>Idealised linear deforestation from forest to unmanaged grassland</t>
  </si>
  <si>
    <t>Pre-Industrial Land Use Excluding Forest And Grassland</t>
  </si>
  <si>
    <t>piLandUseExcludingForestGrassland</t>
  </si>
  <si>
    <t>Constant pre-industrial land use, excluding forest and natural grassland.</t>
  </si>
  <si>
    <t>LUMIP, pre-industrial land-use, excluding forest, excluding natural grassland</t>
  </si>
  <si>
    <t>Pre-Industrial land-use excluding forest and natural unmanaged grassland</t>
  </si>
  <si>
    <t>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</si>
  <si>
    <t>Idealised Deforestation from Forest to Grassland</t>
  </si>
  <si>
    <t>Pre-Industrial Forcing Excluding Land Use</t>
  </si>
  <si>
    <t>Land surface model simulation. Historical forcing with land use held constant at 1850. Same as land-hist except no land use change.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</si>
  <si>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Constant pre-industrial (1850) land-use forcing.</t>
  </si>
  <si>
    <t>Constant pre-industrial (1850) land-cover forcing.</t>
  </si>
  <si>
    <t>Hurtt, G., L. Chini,  S. Frolking, R. Sahajpal, Land Use Harmonisation (LUH2 v1.0h) land use forcing data (850-2100), (2016).</t>
  </si>
  <si>
    <t>Land Use Harmonisation (LUH2 v1.0h) land use forcing data (850-2100)</t>
  </si>
  <si>
    <t>land-noWoodHarv</t>
  </si>
  <si>
    <t>historical land-only with no wood harvest</t>
  </si>
  <si>
    <t>historical land-only with constant pastureland</t>
  </si>
  <si>
    <t>historical land-only with no fertiliser</t>
  </si>
  <si>
    <t xml:space="preserve">Land surface model simulation. Same as land-hist except with wood harvest maintained at 1850 amounts/areas.  Start year either 1850 or 1700 depending on standard practice for particular model. </t>
  </si>
  <si>
    <t>Transient Historical Irrigation</t>
  </si>
  <si>
    <t>Transient historical Fertilisation</t>
  </si>
  <si>
    <t>transientIrrigation</t>
  </si>
  <si>
    <t>transientFertilisation</t>
  </si>
  <si>
    <t>Transient Wood Harvest</t>
  </si>
  <si>
    <t>Transient Fire Management</t>
  </si>
  <si>
    <t>1850 Wood Harvest</t>
  </si>
  <si>
    <t>1850 Fire Management</t>
  </si>
  <si>
    <t>Transient historical wood harvest</t>
  </si>
  <si>
    <t>1850 wood harvest</t>
  </si>
  <si>
    <t>Transient historical fire management</t>
  </si>
  <si>
    <t>1850 fire management</t>
  </si>
  <si>
    <t>transientWoodHarvest</t>
  </si>
  <si>
    <t>transientFireManagement</t>
  </si>
  <si>
    <t>1850WoodHarvest</t>
  </si>
  <si>
    <t>1850FireManagement</t>
  </si>
  <si>
    <t>LUMIP, fire management, land management</t>
  </si>
  <si>
    <t>LUMIP, 1850 wood harvest, land management</t>
  </si>
  <si>
    <t>LUMIP, 1850 fire management, land management</t>
  </si>
  <si>
    <t>Realistic transient wood harvest.</t>
  </si>
  <si>
    <t>Realistic transient anthropogenic ignition and suppression of fire.</t>
  </si>
  <si>
    <t>Maintain 1850 wood harvest amounts/areas. Wood harvest due to land deforestation for agriculture should continue yielding non-zero anthropogenic product pools.</t>
  </si>
  <si>
    <t>Maintain 1850 levels of fire management (anthropogenic ignition and suppression of fire). If ignitions are based on population density, maintain constant population density.</t>
  </si>
  <si>
    <t>land-noFire</t>
  </si>
  <si>
    <t>LUMIP, Tier 2, historical, 1850 wood harvest</t>
  </si>
  <si>
    <t>LUMIP, Tier 2, historical, 1850 fire management</t>
  </si>
  <si>
    <t xml:space="preserve">Land surface model simulation. Same as land-hist except with fire management maintained at 1850 levels. Start year either 1850 or 1700 depending on standard practice for particular model. </t>
  </si>
  <si>
    <t>All Land Management except with crop and pasture using net transitions</t>
  </si>
  <si>
    <t>All management active except crop and pasture use net transitions in the model configuration</t>
  </si>
  <si>
    <t>allLandManagementCropPastureNetTrans</t>
  </si>
  <si>
    <t xml:space="preserve">LUMIP, all land management, Grassland, Fire, Wood Harvest, Pasture and Grassland use net transitions, Irrigation, Fertilisation </t>
  </si>
  <si>
    <t>deforest-reg-lnd, idealized-reg-deforest land</t>
  </si>
  <si>
    <t xml:space="preserve">deforest-reg-atm, idealized-reg-deforest atmos </t>
  </si>
  <si>
    <t>deforest-reg-gcm, idealized-reg-deforest AOGCM</t>
  </si>
  <si>
    <t>LUMIP, Tier 1, Tier 2, Historical, pre-industrial Land Use and Land Cover, 1850 LULCC</t>
  </si>
  <si>
    <t>Land-use change impact on past climate.</t>
  </si>
  <si>
    <t>SSP3-7.0 with SSP1-2.6 land use</t>
  </si>
  <si>
    <t>SSP1-2.6 with SSP3-7.0 land use</t>
  </si>
  <si>
    <t>LUMIP, Tier 1, Tier 2, Scenario, SSP3-7.0 forcing and SSP1-2.6 land use</t>
  </si>
  <si>
    <t>LUMIP1.06</t>
  </si>
  <si>
    <t>LUMIP1.07</t>
  </si>
  <si>
    <t>Keep all forcings the same as C4MIP esm-ssp585 scenario, but replace land use with ScenarioMIP SSP1-2.6  (aforestation) scenario. Emission driven.</t>
  </si>
  <si>
    <t>LUMIP1.08</t>
  </si>
  <si>
    <t xml:space="preserve">Land surface model simulation. Same as land-hist except shifting cultivation turned off. (i.e. with net transitions instead of gross).  Start year either 1850 or 1700 depending on standard practice for particular model. </t>
  </si>
  <si>
    <t>historical land-only with crops but no crop management</t>
  </si>
  <si>
    <t>land-crop-noManage</t>
  </si>
  <si>
    <t>LUMIP, Tier 2, historical,</t>
  </si>
  <si>
    <t>LUMIP, Tier 2, historical, 1850 fertilisation</t>
  </si>
  <si>
    <t>LUMIP, Tier 2, historical, 1850 irrigation</t>
  </si>
  <si>
    <t>Managed Cropland</t>
  </si>
  <si>
    <t>croplandManaged</t>
  </si>
  <si>
    <t>Unmanaged Cropland</t>
  </si>
  <si>
    <t>croplandUnmanaged</t>
  </si>
  <si>
    <t>LUMIP, crop, no land management</t>
  </si>
  <si>
    <t>Crop area uses prognostic crop model with NO crop management (e.g. planting and harvesting) rather than simulating cropland vegetation as a natural grassland.</t>
  </si>
  <si>
    <t>Grassland crop/pasture with net transitions (exclude shifting cultivation) instead of gross transitions (include shifting cultivation). no management.</t>
  </si>
  <si>
    <t>pastureAsGrass</t>
  </si>
  <si>
    <t xml:space="preserve">Land surface model simulation.  Same as land-hist except with crop area using prognostic crop model with no crop management. Start year either 1850 or 1700 depending on standard practice for particular model. </t>
  </si>
  <si>
    <t>Offline land simulations of land surface states and fluxes allow for the evaluation of trends and variability of snow, soil moisture and land surface fluxes, carbon stores and vegetation states, and climate change impacts. To assess the relative impact of land cover and incremental land management change on fluxes of water, energy, and carbon in combination with other LUMIP land experiments. Comparison with land-hist-altStartYear indicates impact of pre-1850 land use.</t>
  </si>
  <si>
    <t>To assess the relative impact of land cover and incremental land management change on fluxes of water, energy, and carbon in combination with other LUMIP land experiments.</t>
  </si>
  <si>
    <t>28th September 2016</t>
  </si>
  <si>
    <t>Reviewed the LUMIP experiments. Significant updates to land management specifications.  Removed unused experiments and added new.  Note that the land-hist experiment is specified in the list of LUMIP experiments and referenced by L3MIP.</t>
  </si>
  <si>
    <t>OMIP contribution to CMIP6: experimental and diagnostic protocol for the physical component of the Ocean Model Intercomparison Project</t>
  </si>
  <si>
    <t>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t>
  </si>
  <si>
    <t>10.5194/gmd-9-3231-2016</t>
  </si>
  <si>
    <t>The Ocean Model Intercomparison Project (OMIP) is an endorsed project in the Coupled Model Intercomparison Project Phase 6 (CMIP6). 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 Among the WCRP Grand Challenges in climate science (GCs), OMIP primarily contributes to the regional sea level change and near-term (climate/decadal) prediction GCs.  OMIP provides (a) an experimental protocol for global ocean/sea-ice models run with a prescribed atmospheric forcing; and (b) a protocol for ocean diagnostics to be saved as part of CMIP6. We focus here on the physical component of OMIP, with a companion paper (Orr et al., 2016) detailing methods for the inert chemistry and interactive biogeochemistry. The physical portion of the OMIP experimental protocol follows the interannual Coordinated Ocean-ice Reference Experiments (CORE-II). Since 2009, CORE-I (Normal Year Forcing) and CORE-II (Interannual Forcing) have become the standard methods to evaluate global ocean/sea-ice simulations and to examine mechanisms for forced ocean climate variability. The OMIP diagnostic protocol is relevant for any ocean model component of CMIP6, including the DECK (Diagnostic, Evaluation and Characterization of Klima experiments), historical simulations, FAFMIP (Flux Anomaly Forced MIP), C4MIP (Coupled Carbon Cycle Climate MIP), DAMIP (Detection and Attribution MIP), DCPP (Decadal Climate Prediction Project), ScenarioMIP, HighResMIP (High Resolution MIP), as well as the ocean/sea-ice OMIP simulations.</t>
  </si>
  <si>
    <t>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t>
  </si>
  <si>
    <t>Global ocean/sea-ice/inert-chemical/biogeochemical experiment.  Rather than using observed climatologies to initialise the biogeochemistry as in omipv1, this simulation will be initialised with model tracer fields that have been spun up for at least 2000 years, ideally for 5000 years.  The omipv1-spunup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</si>
  <si>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</si>
  <si>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</si>
  <si>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</si>
  <si>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</si>
  <si>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OMIP3.1</t>
  </si>
  <si>
    <t>OMIP3.2</t>
  </si>
  <si>
    <t>omipv2</t>
  </si>
  <si>
    <t>omipv2-spunup</t>
  </si>
  <si>
    <t xml:space="preserve">OMIP, Tier 3, Historical 62-year timeslice, Global ocean–sea-ice modelling, Ocean model comparisons, Atmospheric forcing, Atlantic meridional overturning circulation </t>
  </si>
  <si>
    <t>CORE2 air-sea fluxes</t>
  </si>
  <si>
    <t>CORE2air-seaFluxes</t>
  </si>
  <si>
    <t>CORE2 Air-Sea Fluxes</t>
  </si>
  <si>
    <t>omip2</t>
  </si>
  <si>
    <t>omip2-spunup</t>
  </si>
  <si>
    <t>Global ocean/sea-ice/inert-chemical/biogeochemical experiment.  Rather than using observed climatologies to initialise the biogeochemistry as in omipv2, this simulation will be initialised with model tracer fields that have been spun up for at least 2000 years, ideally for 5000 years.  The omipv2-spunup simulations (and spin-ups) will include radiocarbon (abiotic DIC and DI14C). Atmospheric forcing follows JRA-55, inert chemical tracers follow OCMIP2, and biogeochemical tracers follow OCMIP3. Only for modelling groups that have biogeochemistry and are able to afford a millennial-scale spin-up.</t>
  </si>
  <si>
    <t>The JRA-55 Reanalysis: General Specifications and Basic Characteristics</t>
  </si>
  <si>
    <t>10.2151/jmsj.2015-001</t>
  </si>
  <si>
    <t>Kobayashi, S., Y. Ota, Y. Harada, A. Ebita, M. Moriya, H. Onoda, K. Onogi, H. Kamahori, C. Kobayashi, H. Endo, K. Miyaoka, K. Takahashi (2015), The JRA-55 Reanalysis: General Specifications and Basic Characteristics, J. Meteorol. Soc. Jpn., 93, 5-48</t>
  </si>
  <si>
    <t>The Japan Meteorological Agency (JMA) conducted the second Japanese global atmospheric reanalysis, called the Japanese 55-year Reanalysis or JRA-55. It covers the period from 1958, when regular radiosonde observations began on a global basis. JRA-55 is the first comprehensive reanalysis that has covered the last half-century since the European Centre for Medium-Range Weather Forecasts 45-year Reanalysis (ERA-40), and is the first one to apply four-dimensional variational analysis to this period. The main objectives of JRA-55 were to address issues found in previous reanalyses and to produce a comprehensive atmospheric dataset suitable for studying multidecadal variability and climate change. This paper describes the observations, data assimilation system, and forecast model used to produce JRA-55 as well as the basic characteristics of the JRA-55 product.  JRA-55 has been produced with the TL319 version of JMA’s operational data assimilation system as of December 2009, which was extensively improved since the Japanese 25-year Reanalysis (JRA-25). It also uses several newly available and improved past observations. The resulting reanalysis products are considerably better than the JRA-25 product. Two major problems of JRA-25 were a cold bias in the lower stratosphere, which has been diminished, and a dry bias in the Amazon basin, which has been mitigated. The temporal consistency of temperature analysis has also been considerably improved compared to previous reanalysis products. Our initial quality evaluation revealed problems such as a warm bias in the upper troposphere, large upward imbalance in the global mean net energy fluxes at the top of the atmosphere and at the surface, excessive precipitation over the tropics, and unrealistic trends in analyzed tropical cyclone strength. This paper also assesses the impacts of model biases and changes in the observing system, and mentions efforts to further investigate the representation of low-frequency variability and trends in JRA-55.</t>
  </si>
  <si>
    <t xml:space="preserve">JRA-55 is the first comprehensive reanalysis that has covered the last half-century since the European Centre for Medium-Range Weather Forecasts 45-year Reanalysis (ERA-40), and is the first one to apply four-dimensional variational analysis to this period. </t>
  </si>
  <si>
    <t>Improve our understanding of of ocean/sea-ice/chemcal/biogeochemical components used in coupled climate and earth system models. JRA-55 has a finer spatial resolution than CORE-II.</t>
  </si>
  <si>
    <t>Global ocean/sea-ice/inert-chemical/biogeochemical experiment.  This experiment will use atmospheric state and runoff data based on the JRA-55 reanalysis inter-annually varying atmospheric and river data sets for years 1958-2016 (Kobayashi et al., 2015).   Initial ocean tracer fields are based on observations.</t>
  </si>
  <si>
    <t>1958-2016 295yrs</t>
  </si>
  <si>
    <t>1958/01/01-2017/01/01</t>
  </si>
  <si>
    <t>295yrs1958-2016</t>
  </si>
  <si>
    <t>historical, 1958-2016, x5</t>
  </si>
  <si>
    <t>Historical, five repetitions from 1958-2016</t>
  </si>
  <si>
    <t>295 years</t>
  </si>
  <si>
    <t>1958-01-01</t>
  </si>
  <si>
    <t>historical, 1948-2009, x5</t>
  </si>
  <si>
    <t>biogeochemical, spin-up, 2000yrs</t>
  </si>
  <si>
    <t>Initialise ocean biogeochemistry with model tracer fields that have been spun up for at least 2000 years, ideally for 5000 years.</t>
  </si>
  <si>
    <t>JRA-55 Air-Sea Fluxes</t>
  </si>
  <si>
    <t>JRA-55 air-sea fluxes</t>
  </si>
  <si>
    <t>JRA55air-seaFluxes</t>
  </si>
  <si>
    <t>Five repetitions of the JRA-55 air–sea fluxes of momentum, heat, freshwater and their components which cover the 59-year period from 1958-2016.</t>
  </si>
  <si>
    <t>O2 Constant</t>
  </si>
  <si>
    <t>CO2 Historical</t>
  </si>
  <si>
    <t>CORE-II Heat Flux</t>
  </si>
  <si>
    <t>CORE-II Freshwater Flux</t>
  </si>
  <si>
    <t>CORE-II Momentum Flux</t>
  </si>
  <si>
    <t>To reduce thermohaline drift.</t>
  </si>
  <si>
    <t>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</si>
  <si>
    <t>salinity damping</t>
  </si>
  <si>
    <t>Damp surface ocean salinity to a monthly observed climatology</t>
  </si>
  <si>
    <t>salinityDamping</t>
  </si>
  <si>
    <t>OMIP, salinity damping, salinity restoring, restore salinity</t>
  </si>
  <si>
    <t>North Atlantic simulations in Coordinated Ocean-ice Reference Experiments phase II (CORE-II). Part II: Inter-annual to decadal variability</t>
  </si>
  <si>
    <t>Danabasoglu, G., S. G. Yeager, W. M. Kim, E. Behrens, M. Bentsen, D. Bi, A. Biastoch, R. Bleck, C. Böning, A. Bozec, V. M. Canuto, C. Cassou, E. Chassignet, A. C. Coward, S. Danilov, N. Diansky, H. Drange, R. Farneti, E. Fernandez, P. G. Fogli, G. Forget, Y. Fujii, S. M. Griffies, A. Gusev, P. Heimbach, A. Howard, M. Ilicak, T. Jung, A. R. Karspeck, M. Kelley, W. G. Large, A. Leboissetier, J. Lu, G. Madec, S. J. Marsland, S. Masina, A. Navarra, A.J. G. Nurser, A. Pirani, A. Romanou, D. Salas y Mélia, B. L. Samuels, M. Scheinert, D. Sidorenko, S. Sun, A.-M. Treguier, H. Tsujino, P. Uotila,  S. Valcke, A. Voldoire, Q. Wang, I. Yashayaeva (2016), North Atlantic simulations in Coordinated Ocean-ice Reference Experiments phase II (CORE-II). Part II: Inter-annual to decadal variability, Ocean Model., 97, 65–90</t>
  </si>
  <si>
    <t>10.1016/j.ocemod.2015.11.007</t>
  </si>
  <si>
    <t>Simulated inter-annual to decadal variability and trends in the North Atlantic for the 1958–2007 period from twenty global ocean – sea-ice coupled models are presented. These simulations are performed as contributions to the second phase of the Coordinated Ocean-ice Reference Experiments (CORE-II). The study is Part II of our companion paper (Danabasoglu et al., 2014) which documented the mean states in the North Atlantic from the same models. A major focus of the present study is the representation of Atlantic meridional overturning circulation (AMOC) variability in the participating models. Relationships between AMOC variability and those of some other related variables, such as subpolar mixed layer depths, the North Atlantic Oscillation (NAO), and the Labrador Sea upper-ocean hydrographic properties, are also investigated. In general, AMOC variability shows three distinct stages. During the first stage that lasts until the mid- to late-1970s, AMOC is relatively steady, remaining lower than its long-term (1958–2007) mean. Thereafter, AMOC intensifies with maximum transports achieved in the mid- to late-1990s. This enhancement is then followed by a weakening trend until the end of our integration period. This sequence of low frequency AMOC variability is consistent with previous studies. Regarding strengthening of AMOC between about the mid-1970s and the mid-1990s, our results support a previously identified variability mechanism where AMOC intensification is connected to increased deep water formation in the subpolar North Atlantic, driven by NAO-related surface fluxes. The simulations tend to show general agreement in their temporal representations of, for example, AMOC, sea surface temperature (SST), and subpolar mixed layer depth variabilities. In particular, the observed variability of the North Atlantic SSTs is captured well by all models. These findings indicate that simulated variability and trends are primarily dictated by the atmospheric datasets which include the influence of ocean dynamics from nature superimposed onto anthropogenic effects. Despite these general agreements, there are many differences among the model solutions, particularly in the spatial structures of variability patterns. For example, the location of the maximum AMOC variability differs among the models between Northern and Southern Hemispheres.</t>
  </si>
  <si>
    <t>Simulated inter-annual to decadal variability and trends in the North Atlantic for the 1958–2007 period from twenty global ocean – sea-ice coupled models are presented.</t>
  </si>
  <si>
    <t>http://www.sciencedirect.com/science/article/pii/S1463500315002231</t>
  </si>
  <si>
    <t>29th September 2016</t>
  </si>
  <si>
    <t>Reviewed the OMIP experiments.  Added salinity damping to the experiment protocols.  Updated references.  Added omipv2 experiments.</t>
  </si>
  <si>
    <t>last interglacial (127k)</t>
  </si>
  <si>
    <t>mid-Pliocene warm period</t>
  </si>
  <si>
    <t>PMIP4-CMIP6: the contribution of the Paleoclimate Modelling Intercomparison Project to CMIP6</t>
  </si>
  <si>
    <t>10.5194/gmd-2016-106</t>
  </si>
  <si>
    <t>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t>
  </si>
  <si>
    <t>The goal of the Palaeoclimate Modelling Intercomparison Project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 Palaeoclimate states are radically different from those of the recent past documented by the instrumental record and thus provide an out-of-sample test of the models used for future climate projections and a way to assess whether they have the correct sensitivity to forcings and feedbacks. Five distinctly different periods have been selected as focus for the core palaeoclimate experiments that are designed to contribute to the objectives of the sixth phase of the Coupled Model Intercomparison Project (CMIP6). This manuscript describes the motivation for the choice of these periods and the design of the numerical experiments, with a focus upon their novel features compared to the experiments performed in previous phases of PMIP and CMIP as well as the benefits of common analyses of the models across multiple climate states. It also describes the information needed to document each experiment and the model outputs required for analysis and benchmarking.</t>
  </si>
  <si>
    <t>The aim of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t>
  </si>
  <si>
    <t>Compare with paleodata the model response to ice-age boundary conditions.  Attempt to provide empirical constraints on global climate sensitivity. To examine the impact of changes in ice sheets, land-sea distribution and greenhouse gases on climate.</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</si>
  <si>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 Investigate the response to (mainly) natural forcing under climatic background conditions not too different from today.</t>
  </si>
  <si>
    <t>Evalute climate model for warm period, high sea-level stand.  Evaluate impacts of climate on sea ice and ice sheets. Help to determine the interplay of warmer atmospheric and oceanic temperatures, changed precipitation, and changed surface energy balance on ice sheet thermodynamics and dynamics.</t>
  </si>
  <si>
    <t>For the period from 850 to 1850 CE (the millennium before the start of the industrial revolution), impose boundary conditions of solar variations, volcanic aerosols, atmospheric concentration of well-mixed greenhouse gases, land use and orbital parameters.  Run for 1000 years after spin-up period. It is mandatory that the model versions used for the PMIP-CMIP6 experiments are the exactly the same as for the other CMIP6 experiments, in particular the DECK and historical simulations.</t>
  </si>
  <si>
    <t>Impose Mid-Holocene (6 kyr ago) boundary conditions for orbital parameters and the atmospheric concentration of well-mixed greenhouse gases. Run for at least 100 years after spin-up. It is mandatory that the model versions used for the PMIP-CMIP6 experiments are the exactly the same as for the other CMIP6 experiments, in particular the DECK and historical simulations.</t>
  </si>
  <si>
    <t>Impose Last Glacial Maximum (21 kyr ago) boundary conditions for ice-sheet and land-sea mask,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</si>
  <si>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Mid-Pliocene Warm Period (3.2 Ma ago) boundary conditions for ice sheet and land-sea mask, topography (smaller ice sheets),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</si>
  <si>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Last Interglacial (127 kyr ago) boundary condtions for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</si>
  <si>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midHoloceneAstroParams</t>
  </si>
  <si>
    <t>Astronomical parameters for the mid-holocene</t>
  </si>
  <si>
    <t>mid-Holocene Astronomical Parameters</t>
  </si>
  <si>
    <t>PMIP, astronomical parameters, orbital parameters, mid-holocene</t>
  </si>
  <si>
    <t>Impose astronomical parameters for the mid-holocene (6 kyr ago).</t>
  </si>
  <si>
    <t>mid-Holocene WMGHG</t>
  </si>
  <si>
    <t>Last Glacial Maximum WMGHG</t>
  </si>
  <si>
    <t>Last Inter-Glacial WMGHG</t>
  </si>
  <si>
    <t>PMIP, astronomical parameters, orbital parameters, last interglacial</t>
  </si>
  <si>
    <t>PMIP, astronomical parameters, orbital parameters, last glacial maximum</t>
  </si>
  <si>
    <t>Impose Mid-Pliocene Warm Period (3.2 Ma ago) atmospheric concentrations of Carbon Dioxide, 400ppm.</t>
  </si>
  <si>
    <t>Mid-Pliocene CO2</t>
  </si>
  <si>
    <t>Astronomical parameters for the Mid-Pliocene</t>
  </si>
  <si>
    <t>Mid-Pliocene Astronomical Parameters</t>
  </si>
  <si>
    <t>midPlioAstroParams</t>
  </si>
  <si>
    <t>PMIP, orbital parameters, astronomical parameters, mid-pliocene</t>
  </si>
  <si>
    <t xml:space="preserve">Impose Mid-Pliocene Warm Period (3.2 Ma ago) astronomical parameters. </t>
  </si>
  <si>
    <t>PMIP, CO2, carbon dioxide, mid-pliocene</t>
  </si>
  <si>
    <t>Atmospheric concentrations of carbon dioxide for the Mid-Pliocene</t>
  </si>
  <si>
    <t>Mid-Pliocene Topography</t>
  </si>
  <si>
    <t>midPlioTopog</t>
  </si>
  <si>
    <t>midPlioCO2</t>
  </si>
  <si>
    <t>midPlioLandSeaMask</t>
  </si>
  <si>
    <t>midPlioIceSheet</t>
  </si>
  <si>
    <t>LIGAstroParams</t>
  </si>
  <si>
    <t>LGMAstroParams</t>
  </si>
  <si>
    <t>LGMIceSheet</t>
  </si>
  <si>
    <t>past1000AstroParams</t>
  </si>
  <si>
    <t>Astronomical parameters for the last millenium</t>
  </si>
  <si>
    <t>past1000 Astronomical Parameters</t>
  </si>
  <si>
    <t>PMIP, orbital parameters, astronomical parameters, past 1000, last millenium, 850-1850</t>
  </si>
  <si>
    <t>Astronomical parameters for the last millenium 850-1850.</t>
  </si>
  <si>
    <t>Mid-Holocene CO2</t>
  </si>
  <si>
    <t>Mid-Holocene CH4</t>
  </si>
  <si>
    <t>Mid-Holocene N2O</t>
  </si>
  <si>
    <t>LGM CO2</t>
  </si>
  <si>
    <t>LGM CH4</t>
  </si>
  <si>
    <t>LGM N2O</t>
  </si>
  <si>
    <t>LIG CO2</t>
  </si>
  <si>
    <t>LIG CH4</t>
  </si>
  <si>
    <t>LIG N2O</t>
  </si>
  <si>
    <t>LGM Astronomical Parameters</t>
  </si>
  <si>
    <t>LIG Astronomical Parameters</t>
  </si>
  <si>
    <t>Astronomical parameters for the Last Interglacial</t>
  </si>
  <si>
    <t>Astronomical parameters for the Last Glacial Maximum</t>
  </si>
  <si>
    <t>Impose Last Glacial Maximum (21 kyr ago) orbital astronomical parameters.</t>
  </si>
  <si>
    <t>Impose Last Interglacial (127 kyr ago) orbital astronomical parameters.</t>
  </si>
  <si>
    <t>last interglacial solar forcing.</t>
  </si>
  <si>
    <t>last glacial maximum solar forcing.</t>
  </si>
  <si>
    <t>Mid-Holocene CO2 concentration</t>
  </si>
  <si>
    <t>Mid-Holocene CH4 concentration</t>
  </si>
  <si>
    <t>Mid-Holocene N2O concentration</t>
  </si>
  <si>
    <t>Last Glacial Maximum CO2 concentration</t>
  </si>
  <si>
    <t>Last Glacial Maximum CH4 concentration</t>
  </si>
  <si>
    <t>Last Glacial Maximum N2O concentration</t>
  </si>
  <si>
    <t>Last Inter-Glacial CO2 concentration</t>
  </si>
  <si>
    <t>Last Inter-Glacial CH4 concentration</t>
  </si>
  <si>
    <t>Last Inter-Glacial N2O concentration</t>
  </si>
  <si>
    <t>midHoloceneCO2</t>
  </si>
  <si>
    <t>midHoloceneCH4</t>
  </si>
  <si>
    <t>midHoloceneN2O</t>
  </si>
  <si>
    <t>LGMCO2</t>
  </si>
  <si>
    <t>LGMCH4</t>
  </si>
  <si>
    <t>LGMN2O</t>
  </si>
  <si>
    <t>LIGCO2</t>
  </si>
  <si>
    <t>LIGCH4</t>
  </si>
  <si>
    <t>LIGN2O</t>
  </si>
  <si>
    <t>PMIP, mid-holocene, CO2</t>
  </si>
  <si>
    <t>PMIP, mid-holocene, CH4</t>
  </si>
  <si>
    <t>PMIP, mid-holocene, C2O</t>
  </si>
  <si>
    <t>LIG, Last interglacial, 127 kyr ago, CO2</t>
  </si>
  <si>
    <t xml:space="preserve">LGM, last glacial maximum, 21 kyr ago, N2O </t>
  </si>
  <si>
    <t xml:space="preserve">LGM, last glacial maximum, 21 kyr ago, CH4 </t>
  </si>
  <si>
    <t xml:space="preserve">LGM, last glacial maximum, 21 kyr ago, CO2 </t>
  </si>
  <si>
    <t>LIG, Last interglacial, 127 kyr ago, CH4</t>
  </si>
  <si>
    <t>LIG, Last interglacial, 127 kyr ago, N2O</t>
  </si>
  <si>
    <t>Impose Last Interglacial (127 kyr ago) atmospheric methane (CH4) concentration.</t>
  </si>
  <si>
    <t>Impose Last Interglacial (127 kyr ago) atmospheric carbon dioxide (CO2) concentration.</t>
  </si>
  <si>
    <t>Impose Last Interglacial (127 kyr ago) atmospheric Nitrous Oxide (N2O) concentration.</t>
  </si>
  <si>
    <t>Impose Last Glacial Maximum (21 kyr ago) atmospheric carbon dioxide (CO2) concentration.</t>
  </si>
  <si>
    <t>Impose Last Glacial Maximum (21 kyr ago) atmospheric methane (CH4) concentration.</t>
  </si>
  <si>
    <t>Impose Last Glacial Maximum (21 kyr ago) atmospheric Nitrous Oxide (N2O) concentration.</t>
  </si>
  <si>
    <t>Impose Mid-Holocene atmospheric carbon dioxide (CO2) concentration.</t>
  </si>
  <si>
    <t>Impose Mid-Holocene atmospheric methane (CH4) concentration.</t>
  </si>
  <si>
    <t>Impose Mid-Holocene atmospheric nitrous oxide (N2O) concentration.</t>
  </si>
  <si>
    <t xml:space="preserve">Impose Last Glacial Maximum (21 kyr ago) ice-sheets, larger area than in the piControl. </t>
  </si>
  <si>
    <t>Impose Mid-Pliocene Warm Period (3.2 Ma ago) ice sheets, smaller area than in the piControl.</t>
  </si>
  <si>
    <t>Pre-Industrial Ice sheets</t>
  </si>
  <si>
    <t>LGM Ice Sheets</t>
  </si>
  <si>
    <t>LGM Land-Sea Mask</t>
  </si>
  <si>
    <t>Pre-Industrial Land-Sea mask</t>
  </si>
  <si>
    <t>Pre-industrial Ice Sheets</t>
  </si>
  <si>
    <t>Pre-industrial land-sea mask</t>
  </si>
  <si>
    <t>piControl, pre-industrial, ice sheets</t>
  </si>
  <si>
    <t>piControl, pre-industrial, land-sea mask</t>
  </si>
  <si>
    <t>Impose pre-industrial (1850) ice sheets.</t>
  </si>
  <si>
    <t>Impose pre-industrial (1850) land-sea mask.</t>
  </si>
  <si>
    <t>pre-industrial (1850) forcing.</t>
  </si>
  <si>
    <t>Historical greenhouse gas concentrations</t>
  </si>
  <si>
    <t>10.5194/gmd-2016-169</t>
  </si>
  <si>
    <t>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t>
  </si>
  <si>
    <t>Atmospheric greenhouse gas concentrations are at unprecedented, record-high levels compared to pre-industrial reconstructions over the last 800,000 years. Those elevated greenhouse gas concentrations warm the planet and together with net cooling effects by aerosols, they are the reason of observed climate change over the past 150 years. An accurate representation of those concentrations is hence important to understand and model recent and future climate change. So far, community efforts to create composite datasets with seasonal and latitudinal information have focused on marine boundary layer conditions and recent trends since 1980s. Here, we provide consolidated data sets of historical atmospheric (volume) mixing ratios of 43 greenhouse gases specifically for the purpose of climate model runs. The presented datasets are based on AGAGE and NOAA networks and a large set of literature studies. In contrast to previous intercomparisons, the new datasets are latitudinally resolved, and include seasonality over the period between year 0 to 2014. We assimilate data for CO2, methane (CH4) and nitrous oxide (N2O), 5 chlorofluorocarbons (CFCs), 3 hydrochlorofluorocarbons (HCFCs), 16 hydrofluorocarbons (HFCs), 3 halons, methyl bromide (CH3Br), 3 perfluorocarbons (PFCs), sulfur hexafluoride (SF6), nitrogen triflouride (NF3) and sulfuryl fluoride (SO2F2). We estimate 1850 annual and global mean surface mixing ratios of CO2 at 284.3 ppmv, CH4 at 808.2 ppbv and N2O at 273.0 ppbv and quantify the seasonal and hemispheric gradients of surface mixing ratios. Compared to earlier intercomparisons, the stronger implied radiative forcing in the northern hemisphere winter (due to the latitudinal gradient and seasonality) may help to improve the skill of climate models to reproduce past climate and thereby reduce uncertainty in future projections.</t>
  </si>
  <si>
    <t>Here, we provide consolidated data sets of historical atmospheric (volume) mixing ratios of 43 greenhouse gases specifically for the purpose of climate model runs.</t>
  </si>
  <si>
    <t>Climate forcing reconstructions for use in PMIP simulations of the last millennium (v1.0)</t>
  </si>
  <si>
    <t>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t>
  </si>
  <si>
    <t>10.5194/gmd-4-33-2011</t>
  </si>
  <si>
    <t>Simulations of climate over the Last Millennium (850–1850 CE) have been incorporated into the third phase of the Paleoclimate Modelling Intercomparison Project (PMIP3). The drivers of climate over this period are chiefly orbital, solar, volcanic, changes in land use/land cover and some variation in greenhouse gas levels. While some of these effects can be easily defined, the reconstructions of solar, volcanic and land use-related forcing are more uncertain. We describe here the approach taken in defining the scenarios used in PMIP3, document the forcing reconstructions and discuss likely implications.</t>
  </si>
  <si>
    <t>We describe here the approach taken in defining the scenarios used in PMIP3, document the forcing reconstructions and discuss likely implications.</t>
  </si>
  <si>
    <t>The Pliocene Model Intercomparison Project (PlioMIP) Phase 2: scientific objectives and experimental design</t>
  </si>
  <si>
    <t>Haywood, A. M., H. J. Dowsett, A. M. Dolan, D. Rowley, A. Abe-Ouchi, B. Otto-Bliesner, M. A. Chandler, S. J. Hunter, D. J. Lunt, M. Pound, U. Salzmann (2016), The Pliocene Model Intercomparison Project (PlioMIP) Phase 2: scientific objectives and experimental design, Clim. Past, 12, 663-675</t>
  </si>
  <si>
    <t>10.5194/cp-12-663-2016</t>
  </si>
  <si>
    <t>Here we provide a description of the aim and objectives of the next phase of the model intercomparison project (PlioMIP Phase 2), and we present the experimental design and boundary conditions that will be utilized for climate model experiments in Phase 2.</t>
  </si>
  <si>
    <t>The Pliocene Model Intercomparison Project (PlioMIP) is a co-ordinated international climate modelling initiative to study and understand climate and environments of the Late Pliocene, as well as their potential relevance in the context of future climate change. PlioMIP examines the consistency of model predictions in simulating Pliocene climate and their ability to reproduce climate signals preserved by geological climate archives. Here we provide a description of the aim and objectives of the next phase of the model intercomparison project (PlioMIP Phase 2), and we present the experimental design and boundary conditions that will be utilized for climate model experiments in Phase 2.  Following on from PlioMIP Phase 1, Phase 2 will continue to be a mechanism for sampling structural uncertainty within climate models. However, Phase 1 demonstrated the requirement to better understand boundary condition uncertainties as well as uncertainty in the methodologies used for data–model comparison. Therefore, our strategy for Phase 2 is to utilize state-of-the-art boundary conditions that have emerged over the last 5 years. These include a new palaeogeographic reconstruction, detailing ocean bathymetry and land–ice surface topography. The ice surface topography is built upon the lessons learned from offline ice sheet modelling studies. Land surface cover has been enhanced by recent additions of Pliocene soils and lakes. Atmospheric reconstructions of palaeo-CO2 are emerging on orbital timescales, and these are also incorporated into PlioMIP Phase 2. New records of surface and sea surface temperature change are being produced that will be more temporally consistent with the boundary conditions and forcings used within models.  Finally we have designed a suite of prioritized experiments that tackle issues surrounding the basic understanding of the Pliocene and its relevance in the context of future climate change in a discrete way.</t>
  </si>
  <si>
    <t>LGM</t>
  </si>
  <si>
    <t>MH</t>
  </si>
  <si>
    <t>Reviewed the PMIP experiments.  Added specific concentrations for GHGs as described in the PMIP GMD paper.  Updated the Ice Sheets and land-sea mask specifications.</t>
  </si>
  <si>
    <t>2nd October 2016</t>
  </si>
  <si>
    <t>Time varying radiative forcing due to volcanic stratospheric aerosols in the last millenium 850-1850.</t>
  </si>
  <si>
    <t>LUMIP, Tier 1, LS3MIP, Tier 1, historical, All Management, AM, All  LULCC, 1850, 1700</t>
  </si>
  <si>
    <t>Pincus, R., P. M. Forster, and B. Stevens (2016), The Radiative Forcing Model Intercomparison Project (RFMIP): experimental protocol for CMIP6, Geosci. Model Dev., 9, 3447-3460</t>
  </si>
  <si>
    <t>10.5194/gmd-9-3447-2016</t>
  </si>
  <si>
    <t>The Radiative Forcing Model Intercomparison Project (RFMIP): experimental protocol for CMIP6</t>
  </si>
  <si>
    <t>RFMIP-ERF-PI-Cntrl, erf-piControl</t>
  </si>
  <si>
    <t>Agents of anthropogenic forcing, GHGs, Aerosols, Land Use.</t>
  </si>
  <si>
    <t>Applying a climatology limits variability.</t>
  </si>
  <si>
    <t>PIControlSSTClim</t>
  </si>
  <si>
    <t>PIControlSICClim</t>
  </si>
  <si>
    <t>Pre-Industrial Control Sea Surface Temperature climatology</t>
  </si>
  <si>
    <t>Pre-Industrial Control Sea Ice climatology</t>
  </si>
  <si>
    <t>pre-industrial control, SST, sea surface temperature, climatology</t>
  </si>
  <si>
    <t>pre-industrial control, SIC, sea ice, sea ice concentration, climatology</t>
  </si>
  <si>
    <t>piControl SST Climatology</t>
  </si>
  <si>
    <t>piControl SIC Climatology</t>
  </si>
  <si>
    <t>Pre-Industrial Forcing Excluding CO2 and Solar</t>
  </si>
  <si>
    <t>RCP70 Forcing Excluding Land Use</t>
  </si>
  <si>
    <t>RCPY Forcing</t>
  </si>
  <si>
    <t>RCP26 Forcing Excluding Land Use</t>
  </si>
  <si>
    <t>RCP85 Forcing Excluding Land Use</t>
  </si>
  <si>
    <t>Pre-Industrial Forcing Excluding CO2</t>
  </si>
  <si>
    <t>An atmosphere-land model with interactive vegetation.</t>
  </si>
  <si>
    <t>Atmosphere-Land Configuration</t>
  </si>
  <si>
    <t>Pre-Industrial Forcing Excluding Aerosols</t>
  </si>
  <si>
    <t>Pre-Industrial Forcing Excluding Solar and Aerosols</t>
  </si>
  <si>
    <t>RCP85 Forcing Excluding Aerosols</t>
  </si>
  <si>
    <t>Pre-Industrial Forcing</t>
  </si>
  <si>
    <t>Pre-Industrial Forcing Excluding Volcanic Aerosols</t>
  </si>
  <si>
    <t>RCP85ForcingExclAer</t>
  </si>
  <si>
    <t>preIndForcingExclAer</t>
  </si>
  <si>
    <t>preIndForcingExclSolAer</t>
  </si>
  <si>
    <t>preIndForcingExclVolcAer</t>
  </si>
  <si>
    <t>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</si>
  <si>
    <t>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</si>
  <si>
    <t>1% per year CO2 Increase</t>
  </si>
  <si>
    <t>Abrupt 4xCO2 Increase</t>
  </si>
  <si>
    <t>Restore SST running mean N Atlantic</t>
  </si>
  <si>
    <t>Minimise AMOC change</t>
  </si>
  <si>
    <t>Pre-Industrial Forcing Excluding GHG</t>
  </si>
  <si>
    <t>Pre-industrial forcing, excluding greenhouse gases, no GHG</t>
  </si>
  <si>
    <t>RFMIP Pre-Industrial Forcing Excluding GHG</t>
  </si>
  <si>
    <t>RFMIP Pre-industrial forcing excluding GHG</t>
  </si>
  <si>
    <t>RFMIP-preImdForcingExclGHG</t>
  </si>
  <si>
    <t>Pre-Industrial forcing excluding greenhouse gases (GHG).  See table 1 in Pincus et al 2016.</t>
  </si>
  <si>
    <t>RFMIP historical Aerosols</t>
  </si>
  <si>
    <t>RFMIP Pre-Industrial Forcing Excluding CO2</t>
  </si>
  <si>
    <t>RFMIP Pre-Industrial forcing excluding CO2</t>
  </si>
  <si>
    <t>RFMIP-preImdForcingExclCO2</t>
  </si>
  <si>
    <t>Pre-Industrial forcing excluding CO2. See table 1 in Pincus et al 2016.</t>
  </si>
  <si>
    <t>1850 GHG</t>
  </si>
  <si>
    <t>RFMIP-preIndForcingExclAerO3</t>
  </si>
  <si>
    <t>preIndIceSheet</t>
  </si>
  <si>
    <t>preIndLandSeaMask</t>
  </si>
  <si>
    <t>Pre-industrial GHG Concentrations excluding O3</t>
  </si>
  <si>
    <t>Pre-Industrial Greenhouse Gas concentrations excluding Ozone</t>
  </si>
  <si>
    <t>preIndGHGExclO3</t>
  </si>
  <si>
    <t xml:space="preserve">pre-industrial, 1850, GHG concentrations,  excluding Ozone, no O3 </t>
  </si>
  <si>
    <t>Impose Pre-industrial (1850) concentrations of greenhouse gases excluding ozone (O3).</t>
  </si>
  <si>
    <t>RFMIP Pre-Industrial Forcing Excluding Land Use</t>
  </si>
  <si>
    <t>RFMIP Pre-Industrial Forcing Excluding Aerosols and O3</t>
  </si>
  <si>
    <t>Pre-industrial forcing excluding land use.</t>
  </si>
  <si>
    <t>Pre-industrial forcing, excluding land use</t>
  </si>
  <si>
    <t>RFMIP-preIndForcingExclLU</t>
  </si>
  <si>
    <t>RFMIP Pre-Industrial forcing excluding land use</t>
  </si>
  <si>
    <t>RFMIP Pre-industrial forcing excluding aerosols and ozone</t>
  </si>
  <si>
    <t>effective radiative forcing in present-day</t>
  </si>
  <si>
    <t xml:space="preserve">effective radiative forcing by 4xCO2 </t>
  </si>
  <si>
    <t>effective radiative forcing by present day anthropogenic agents</t>
  </si>
  <si>
    <t>effective radiative forcing by present day greenhouse gases</t>
  </si>
  <si>
    <t>effective radiative forcing by present day land use</t>
  </si>
  <si>
    <t>An uncoupled (atmosphere and land) experiment with interactive vegetation in which sea suface temperature (SST) and sea ice concentrations (SIC) are fixed at model-specific pre-industrial control climatology.  Anthropogenic forcing agents (greenhouse gases, aerosols and land use) are specified at present day, 2015, values. Run for 30 years.</t>
  </si>
  <si>
    <t>An uncoupled (atmosphere and land) experiment with interactive vegetation in which sea suface temperatures (SST) and sea ice concentrations (SIC) are fixed at model-specific pre-industrial control climatology. Carbon Dioxide concentrations set to 4 times Pre-Industrial values, other forcing agents are specified at pre-industrial values. Run for 30 years.</t>
  </si>
  <si>
    <t>RFMIP, Tier 1, PD LU, present day land use, 2015 land use, uncoupled, atmosphere-land</t>
  </si>
  <si>
    <t>transient effective radiative forcing</t>
  </si>
  <si>
    <t>An uncoupled (atmosphere and land) experiment with interactive vegetation in which sea surface temperatures (SST) and sea ice concentrations (SIC) are fixed at model-specific pre-industrial control climatology.  Transient forcing to be consistent with historical forcing used in the DAMIP hist-all experiment and future forcing to be consistent with the ScenarioMIP SSP2 RCP4.5 scenario forcing.  A small ensemble of three simulations from 1850-2100.</t>
  </si>
  <si>
    <t xml:space="preserve">For diagnosing time-evolving effective radiative forcing (ERF) from all agents. </t>
  </si>
  <si>
    <t>transient effective radiative forcing by greenhouse gases</t>
  </si>
  <si>
    <t xml:space="preserve">For diagnosing time-evolving effective radiative forcing (ERF) from greenhouse gases. </t>
  </si>
  <si>
    <t>Pre-industrial forcing, excluding greenhouse gases</t>
  </si>
  <si>
    <t>piForcingExcludingGHG</t>
  </si>
  <si>
    <t>Pre-industrial forcing, excluding greenhouse gases, excluding GHG</t>
  </si>
  <si>
    <t>Pre-Industrial forcing excluding greenhouse gases (GHG). See table 2 pincus et al 20016).</t>
  </si>
  <si>
    <t>transient effective radiative forcing by natural perturbations</t>
  </si>
  <si>
    <t>An uncoupled (atmosphere and land) experiment with interactive vegetation in which sea surface temperatures (SST) and sea ice concentrations (SIC) are fixed at model-specific pre-industrial control climatology.  Transient forcing with greenhouse gases (GHG) to be consistent with the historical forcing used in the DAMIP hist-all experiment and future forcing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</si>
  <si>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Transient natural forcing (solar and volcano) to be consistent with historical forcing used in the DAMIP hist-all experiment and future forcing used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</si>
  <si>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Apply transient aerosols and their indirect effects consistent with historical forcing used in the DAMIP hist-all experiments and future forcing in the ScenarioMIP SSP2 RCP8.5 scenario.  A small ensemble of three simulations from 1850-2100.</t>
  </si>
  <si>
    <t>transient effective radiative forcing by aerosols</t>
  </si>
  <si>
    <t>effective radiative forcing by present-day aerosols and ozone scaled by 2</t>
  </si>
  <si>
    <t>effective radiative forcing by present-day aerosols and ozone scaled by 0.1</t>
  </si>
  <si>
    <t xml:space="preserve">A historical (1850-2014) experiment using an atmosphere-land model with interactive vegetation in which sea surface temperatures (SST) and sea ice concentrations (SIC) are fixed at model-specific pre-industrial control climatology.  Transient forcing to be consistent with the historical forcing used in the DAMIP hist-all experiment but with RFMIP specified aerosol properties.  </t>
  </si>
  <si>
    <t xml:space="preserve">A historical (1850-2014) experiment using an atmosphere-land model with interactive vegetation in which sea surface temperatures (SST) and sea ice concentrations (SIC) are fixed at model-specific pre-industrial control climatology.  Transient aerosol forcing specified by RFMIP, other forcing agents are set at pre-industrial levels. </t>
  </si>
  <si>
    <t>transient effective radiative forcing with specified anthropogenic aerosol optical properties, all forcings</t>
  </si>
  <si>
    <t>transient effective radiative forcing with specified anthropogenic aerosol optical properties, aerosol forcing</t>
  </si>
  <si>
    <t>A historical (1850-2014) experiment using a coupled AOGCM in which aerosol optical properties including cloud-radiation interactions are prescribed by RFMIP.  Other forcings to be consistent with the historical forcing used in the DAMIP experiments.  One ensemble member required for RFMIP.  Four ensemble members required for inclusion in DAMIP.</t>
  </si>
  <si>
    <t>A historical (1850-2014) experiment using a coupled AOGCM in which aerosol optical properties including cloud-radiation interactions are prescribed by RFMIP.  Aerosol forcings to be consistent with the historical forcing used in the DAMIP experiments. Only to be performed by models who are also running simulations for DAMIP.</t>
  </si>
  <si>
    <t>RFMIP specifed aerosol optical and cloud active properties based on the MACv2-SP prescription for the "present day" which averages aerosol properties for the period between 1985 and 2005.</t>
  </si>
  <si>
    <t>effective radiative forcing at present day with specified anthropogenic aerosol optical properties, anthropogenic forcings</t>
  </si>
  <si>
    <t>An uncoupled (atmosphere and land) experiment with interactive vegetation in which sea surface temperatures (SST) and sea ice concentrations (SIC) are fixed at model-specific pre-industrial control climatology.   Aerosols and ozone set to present day (2015) values and other anthropogenic forcing agents are set at pre-industrial values.  Aerosols are specified by RFMIP. Run for 30 years.</t>
  </si>
  <si>
    <t>RFMIP Rad-irf</t>
  </si>
  <si>
    <t>Assess radiative forcing by specific agents and probing sources of parameterisation error.  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</si>
  <si>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Offline radiative transfer calculations of vertically-resolved broadband-integrated longwave and shortwave fluxes for present-day (2015) clear sky (aerosol-free) conditions. Use RFMIP specified atmospheric distributions of temperature and humidity and surface properties over many profiles.</t>
  </si>
  <si>
    <t>rad-pd-piHFC</t>
  </si>
  <si>
    <t>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</si>
  <si>
    <t>Radiative forcing dependence on CO2.</t>
  </si>
  <si>
    <t>Present-day radiative forcing by CH4.</t>
  </si>
  <si>
    <t>Present-day radiative forcing by N2O.</t>
  </si>
  <si>
    <t>rad-pd-piCO2</t>
  </si>
  <si>
    <t>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</si>
  <si>
    <t>Present-day radiative forcing by CO2.</t>
  </si>
  <si>
    <t>Present-day radiative forcing by hydrofluorocarbons.</t>
  </si>
  <si>
    <t>Present-day radiative forcing by ozone.</t>
  </si>
  <si>
    <t>Sensitivity of combined concentration/ condition changes.</t>
  </si>
  <si>
    <t>Assess error in temperature dependence.</t>
  </si>
  <si>
    <t>rad-pdwv-p4K</t>
  </si>
  <si>
    <t>RFMIP, present day, aerosol-free, clear sky, radiative transfer model</t>
  </si>
  <si>
    <t>RFMIP, pre-industrial, aerosol-free, clear sky, radiative transfer model</t>
  </si>
  <si>
    <t>RFMIP, present day, 4xCO2, aerosol-free, clear sky, radiative transfer model</t>
  </si>
  <si>
    <t>RFMIP, present day, plus 4K, +4K,  aerosol-free, clear sky, radiative transfer model</t>
  </si>
  <si>
    <t>RFMIP, present day, 0.5xCO2, aerosol-free, clear sky, radiative transfer model</t>
  </si>
  <si>
    <t>RFMIP, present day, 2xCO2, aerosol-free, clear sky, radiative transfer model</t>
  </si>
  <si>
    <t>RFMIP, present day, 3xCO2, aerosol-free, clear sky, radiative transfer model</t>
  </si>
  <si>
    <t>RFMIP, present day, 8xCO2, aerosol-free, clear sky, radiative transfer model</t>
  </si>
  <si>
    <t>RFMIP, PD GHG, present day greenhouse gas, PI CH4, pre-industrial methane, aerosol-free, clear sky, radiative transfer model</t>
  </si>
  <si>
    <t>RFMIP, PD GHG, present day greenhouse gas, PI N2O, pre-industrial nitrous oxide, aerosol-free, clear sky, radiative transfer model</t>
  </si>
  <si>
    <t>RFMIP, PD GHG, present day greenhouse gas, PI CO2, pre-industrial carbon dioxide, aerosol-free, clear sky, radiative transfer model</t>
  </si>
  <si>
    <t>Explore errors in radiative forcing estimates from CO2.</t>
  </si>
  <si>
    <t>Explore errors in radiative forcing estimates from HFC.</t>
  </si>
  <si>
    <t>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</si>
  <si>
    <t>Present Day Atmospheric States</t>
  </si>
  <si>
    <t>Present Day Surface Properties</t>
  </si>
  <si>
    <t>2015H2O</t>
  </si>
  <si>
    <t>Assess error in sensitivity to water vapour.</t>
  </si>
  <si>
    <t>Specified atmospheric states (vertical distribution of temperature and humidity) over many profiles for future conditions based on RCP8.5 at 2100.</t>
  </si>
  <si>
    <t>Specified surface properties for future conditions based on RCP8.5 at 2100.</t>
  </si>
  <si>
    <t>Baseline.</t>
  </si>
  <si>
    <t>Present-day radiative forcing.</t>
  </si>
  <si>
    <t>rad-pd-future</t>
  </si>
  <si>
    <t>RFMIP,  pre-industrial well-mixed greenhouse gas, aerosol-free, clear sky, radiative transfer model</t>
  </si>
  <si>
    <t>RFMIP, PD GHG, present day greenhouse gas, PI O3, pre-industrial ozone, aerosol-free, clear sky, radiative transfer model</t>
  </si>
  <si>
    <t>RFMIP, PD GHG, present day greenhouse gas, PI HFC, pre-industrial Hydroflurocarbons, aerosol-free, clear sky, radiative transfer model</t>
  </si>
  <si>
    <t>RFMIP,  future well-mixed greenhouse gas, aerosol-free, clear sky, radiative transfer model</t>
  </si>
  <si>
    <t>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</si>
  <si>
    <t>Radiative forcing in future conditions.</t>
  </si>
  <si>
    <t>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</si>
  <si>
    <t>RFMIP, future, RCP8.5 GHG at 2100, aerosol-free, clear sky, radiative transfer model</t>
  </si>
  <si>
    <t>Specified future concentrations of atmospheric greenhouse gases consistent with future atmospheric states and surface properties based on RCP8.5 at 2100.</t>
  </si>
  <si>
    <t>Future greenhouse gas forcing for off-line radiative transfer model calculations.</t>
  </si>
  <si>
    <t>RFMIP, future, GHG, greenhouse gas</t>
  </si>
  <si>
    <t>FutureGHG</t>
  </si>
  <si>
    <t>Future GHG concentration</t>
  </si>
  <si>
    <t>Future GHG</t>
  </si>
  <si>
    <t>Future Surface Properties</t>
  </si>
  <si>
    <t>Future Atmospheric States</t>
  </si>
  <si>
    <t>PD+4K Surface Properties</t>
  </si>
  <si>
    <t>PD+4K Atmospheric States</t>
  </si>
  <si>
    <t>rad-pd-LGM</t>
  </si>
  <si>
    <t>RFMIP, last glacial maximum, LGM, GHG, greenhouse gas, aerosol-free, clear sky, radiative transfer model</t>
  </si>
  <si>
    <t>Assess errors under LGM conditions as per Kageyama et al. (2016).</t>
  </si>
  <si>
    <t>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</si>
  <si>
    <t>An 18 member forcing ensemble to assess parameterisation error in clear-sky top-of-atmosphere flux changes.</t>
  </si>
  <si>
    <t>Eighteen member forcing ensemble to test parameterisation error in radiation models.</t>
  </si>
  <si>
    <t>RFMIP-rad-irf</t>
  </si>
  <si>
    <t xml:space="preserve">RFMIP, rad-irf, radiation model, </t>
  </si>
  <si>
    <t>RFMIP, Tier 1, radiative transfer, clear sky, offline, present day, RCP8.5, pre-industrial</t>
  </si>
  <si>
    <t>RFMIP1.08</t>
  </si>
  <si>
    <t>6th October 2016</t>
  </si>
  <si>
    <t>Reviewed the RFMIP experiments.  Clarified experiment descriptions and requirements. Updated references.  Converted the rad-irf experiments into requirements and combined them into a single rad-irf experiment by way of an 18 member forcing ensemble.</t>
  </si>
  <si>
    <t>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t>
  </si>
  <si>
    <t>10.5194/gmd-9-2701-2016</t>
  </si>
  <si>
    <t>The Model Intercomparison Project on the climatic response to Volcanic forcing (VolMIP): experimental design and forcing input data for CMIP6</t>
  </si>
  <si>
    <t>AOGCM Slab Configuration</t>
  </si>
  <si>
    <t>AOGCM, Atmosphere-Ocean, Slab ocean</t>
  </si>
  <si>
    <t>Use a coupled Atmosphere-Ocean general circulation model with a slab ocean.</t>
  </si>
  <si>
    <t>Atmosphere-Ocean General Circulation Configuration with slab ocean</t>
  </si>
  <si>
    <t>AOGCMSlabConfiguration</t>
  </si>
  <si>
    <t>volcEq-S60, VolLongS60EQ</t>
  </si>
  <si>
    <t>volc-long-eq</t>
  </si>
  <si>
    <t>Emission of 56.2 Tg of SO2 into the equatorial stratosphere roughly corresponding to the 1815 Mt. Tambora eruption in Indonesia, which was linked to the so-called "year without a summer" in 1816.</t>
  </si>
  <si>
    <t>volcEq-full, VolShort20EQfull</t>
  </si>
  <si>
    <t>volc-pinatubo-full</t>
  </si>
  <si>
    <t xml:space="preserve">Pinatubo experiment </t>
  </si>
  <si>
    <t>doi:10.1038/nature14565</t>
  </si>
  <si>
    <t>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t>
  </si>
  <si>
    <t>Timing and climate forcing of volcanic eruptions for the past 2,500 years</t>
  </si>
  <si>
    <t>Volcanic eruptions contribute to climate variability, but quantifying these contributions has been limited by inconsistencies in the timing of atmospheric volcanic aerosol loading determined from ice cores and subsequent cooling from climate proxies such as tree rings. Here we resolve these inconsistencies and show that large eruptions in the tropics and high latitudes were primary drivers of interannual-to-decadal temperature variability in the Northern Hemisphere during the past 2,500 years. Our results are based on new records of atmospheric aerosol loading developed from high-resolution, multi-parameter measurements from an array of Greenland and Antarctic ice cores as well as distinctive age markers to constrain chronologies. Overall, cooling was proportional to the magnitude of volcanic forcing and persisted for up to ten years after some of the largest eruptive episodes. Our revised timescale more firmly implicates volcanic eruptions as catalysts in the major sixth-century pandemics, famines, and socioeconomic disruptions in Eurasia and Mesoamerica while allowing multi-millennium quantification of climate response to volcanic forcing.</t>
  </si>
  <si>
    <t>volcEq-surf, VolShort20EQsurf</t>
  </si>
  <si>
    <t>volc-pinatubo-surf</t>
  </si>
  <si>
    <t>volcEq-strat, VolShort20EQstrat</t>
  </si>
  <si>
    <t>volc-pinatubo-strat</t>
  </si>
  <si>
    <t>volcHL-S100, VolLongS100HL</t>
  </si>
  <si>
    <t>volc-long-hlN</t>
  </si>
  <si>
    <t xml:space="preserve">To investigate the uncertainty in climatic response to strong high-latitude volcanic eruptions, with focus on coupled ocean–atmosphere feedbacks and interannual to decadal responses.  To Address outstanding questions about the magnitude of the climatic impact of highlatitude eruptions. </t>
  </si>
  <si>
    <t>VolMIP, Tambora, SO2, idealised, eruption</t>
  </si>
  <si>
    <t>NHEruptionSO2</t>
  </si>
  <si>
    <t>LakiS O2</t>
  </si>
  <si>
    <t>Tambora SO2</t>
  </si>
  <si>
    <t>NH Eruption SO2</t>
  </si>
  <si>
    <t>VolMIP, Northern Hemisphere, SO2, volcano</t>
  </si>
  <si>
    <t>SO2 emissions for a large Northern Hemisphere eruption</t>
  </si>
  <si>
    <t>Idealised strong NH eruption.</t>
  </si>
  <si>
    <t>Idealized Southern Hemisphere high-latitude eruption emitting 28.1 Tg of SO2</t>
  </si>
  <si>
    <t>Idealized Northern Hemisphere high-latitude eruption emitting 28.1 Tg of SO2</t>
  </si>
  <si>
    <t xml:space="preserve">Idealized equatorial volcanic eruption emitting 56.2 Tg SO2 </t>
  </si>
  <si>
    <t>Offline assessment of radiative transfer parmaeterizations in clear skies</t>
  </si>
  <si>
    <t>volc-long-hlS</t>
  </si>
  <si>
    <t>VolMIP, Tier 3, high-latitude, Southern Hemisphere, volcano, volcanic forcing, eruption, SO2</t>
  </si>
  <si>
    <t>VolMIP, Tier 2, high-latitude, Northern Hemisphere, volcano, volcanic forcing, eruption, SO2</t>
  </si>
  <si>
    <t>To investigate the uncertainty in climatic response to strong high-latitude volcanic eruptions (focus on coupled ocean–atmosphere). Outstanding questions about the magnitude of the climatic impact of highlatitude eruptions.</t>
  </si>
  <si>
    <t>SH Eruption SO2</t>
  </si>
  <si>
    <t>SO2 emissions for a large Southern Hemisphere eruption</t>
  </si>
  <si>
    <t>SHEruptionSO2</t>
  </si>
  <si>
    <t>VolMIP, Southern Hemisphere, SO2, volcano</t>
  </si>
  <si>
    <t xml:space="preserve">Emission of 28.1 Tg of SO2 into the northern hemisphere stratosphere (60N). </t>
  </si>
  <si>
    <t xml:space="preserve">Emission of 28.1 Tg of SO2 into the southern hemisphere stratosphere (60S). </t>
  </si>
  <si>
    <t>volcCluster, VolLongC19thC</t>
  </si>
  <si>
    <t>volc-cluster-ctrl</t>
  </si>
  <si>
    <t>VolMIP3.4</t>
  </si>
  <si>
    <t>Control with slab ocean</t>
  </si>
  <si>
    <t>control-slab</t>
  </si>
  <si>
    <t>VolMIP, Tier 3, piControl with slab ocean</t>
  </si>
  <si>
    <t>Control experiment for VolMIP volc-pinatubo-slab</t>
  </si>
  <si>
    <t>Run for 30 years.</t>
  </si>
  <si>
    <t>Pre-Industrial control simulation with a slab ocean. Maintain the same constant boundary forcing as the pre-industrial control integration.</t>
  </si>
  <si>
    <t>volcEq-slab, VolShort20EQslab</t>
  </si>
  <si>
    <t>volc-pinatubo-slab</t>
  </si>
  <si>
    <t>VolMIP, Tier 3, Pinatubo, volcano, eruption, volcanic forcing, slab ocean</t>
  </si>
  <si>
    <t>Pinatubo experiment for decadal climate prediction</t>
  </si>
  <si>
    <t>To address the contribution of volcanic forcing to the climate of the early 19th century, the coldest period in the past 500 years.
To investigate discrepancies between simulated and reconstructed climates of the early 19th century.
To investigate  the effect of history of volcanic forcing on the response to volcanic eruptions.</t>
  </si>
  <si>
    <t>VolMIP3.5</t>
  </si>
  <si>
    <t>19th century volcanic cluster initialized from past1000</t>
  </si>
  <si>
    <t>19th century volcanic cluster initialized from PiControl</t>
  </si>
  <si>
    <t>volc-cluster-mill</t>
  </si>
  <si>
    <t>LastMilleniumInitialisation</t>
  </si>
  <si>
    <t>initial conditions, initialisation, last millenium, last 1000</t>
  </si>
  <si>
    <t>threePIInitialisations</t>
  </si>
  <si>
    <t>initial conditions, initialisation, pre-industrial control, three member</t>
  </si>
  <si>
    <t>Three initialisations from the pre-industrial control made at at least 50 year intervals.</t>
  </si>
  <si>
    <t>Three pre-industrial initialisations</t>
  </si>
  <si>
    <t>Present Day ISM Initialisation</t>
  </si>
  <si>
    <t>hist-1950 Initialisation</t>
  </si>
  <si>
    <t>1950 Control Initialisation</t>
  </si>
  <si>
    <t>1950s Ocean Initialisation</t>
  </si>
  <si>
    <t>High Med Low Radiative Forcing</t>
  </si>
  <si>
    <t>1790/01/01-1859/01/01</t>
  </si>
  <si>
    <t>69yrs1790-1858</t>
  </si>
  <si>
    <t>historical, 1790-1859</t>
  </si>
  <si>
    <t>Begin in 1790 and run for 69 years.</t>
  </si>
  <si>
    <t>69 years</t>
  </si>
  <si>
    <t>1790-01-01</t>
  </si>
  <si>
    <t>Last-Millenium Additional Initialisation Perturbation</t>
  </si>
  <si>
    <t>Last-Millenium Additional Initialisation Ensemble</t>
  </si>
  <si>
    <t>Last millenium additional initialisation ensemble</t>
  </si>
  <si>
    <t>Last millenium additional initialisation perturbation</t>
  </si>
  <si>
    <t>LastMilleniumAddInitialisationEns</t>
  </si>
  <si>
    <t>LastMilleniumAddInitialisationPert</t>
  </si>
  <si>
    <t xml:space="preserve">Initialisations made from 1st January 1790 of additional PMIP past1000 ensemble members. </t>
  </si>
  <si>
    <t>Two additional initialisations, for 1st January 1790 of the PMIP past1000 simulation via the introduction of small perturbations.</t>
  </si>
  <si>
    <t xml:space="preserve">Last-Millenium Initialisation </t>
  </si>
  <si>
    <t xml:space="preserve">Last millenium initialisation </t>
  </si>
  <si>
    <t xml:space="preserve">Initialisations made from 1st January 1790 of a PMIP past1000 simulation. </t>
  </si>
  <si>
    <t>1790 Forcing Excluding Volcanic Aerosols</t>
  </si>
  <si>
    <t>1790 forcing, excluding volcanic forcing</t>
  </si>
  <si>
    <t>1790ForcingExclVolcAer</t>
  </si>
  <si>
    <t>Pinatubo Aerosol</t>
  </si>
  <si>
    <t>El Chichon Aerosol</t>
  </si>
  <si>
    <t>Agung Aerosol</t>
  </si>
  <si>
    <t>past1000 Land Use</t>
  </si>
  <si>
    <t>past1000 WMGHG</t>
  </si>
  <si>
    <t>past1000 Volcanic Aerosols</t>
  </si>
  <si>
    <t>past1000 Solar Variability</t>
  </si>
  <si>
    <t>1790 forcing from the PMIP past1000 experiment, excluding volcanic aerosols.</t>
  </si>
  <si>
    <t>VolMIP, Tier 2, volcano, volcanic forcing, cluster eruption, SO2</t>
  </si>
  <si>
    <t>VolMIP, Tier 1, Pinatubo, volcano, volcanic forcing, eruption, SO2</t>
  </si>
  <si>
    <t>VolMIP, Tier 3, volcano, volcanic forcing, cluster eruption, SO2, past1000</t>
  </si>
  <si>
    <t>VolMIP3.6</t>
  </si>
  <si>
    <t>volcanic cluster experiment under 21st century SSP2-4.5 scenario</t>
  </si>
  <si>
    <t>volc-cluster-21C</t>
  </si>
  <si>
    <t>VolMIP, Tier 3, volcano, volcanic forcing, cluster eruption, SO2, 21st Century, SSP2-4.5</t>
  </si>
  <si>
    <t>Representative Concentration Pathway 4.5 W/m2 Forcing excluding volcanic aerosl</t>
  </si>
  <si>
    <t>rcp45ForcingExclVolcAer</t>
  </si>
  <si>
    <t>Representative Concentration Pathway 4.5, future, 21st century, SSP2, RCP4.5, escluding volcanic forcing</t>
  </si>
  <si>
    <t xml:space="preserve">Impose RCP4.5 forcing, excluding volcanic aerosols (aerosol precursor).
</t>
  </si>
  <si>
    <t>RCP4.5 Forcing Excluding Volcanic Aerosols</t>
  </si>
  <si>
    <t xml:space="preserve">Parallel experiment to volc-cluster-ctrl but with initial conditions taken from last-millennium simulation to account for the effects of a more realistic history of past natural forcing.  Initialisation on 1 January 1790 to avoid interferences due to the decadal drop of solar activity associated with the Dalton Minimum.  The first eruption of the cluster begins in 1809 as in volc-cluster-ctrl. All external forcings, except volcanic forcing, are set as a perpetual repetition of the year 1790 for the full duration of the experiment. At least one, preferably three, ensemble members.  69 years for each ensemble member.  </t>
  </si>
  <si>
    <t>To address the contribution of volcanic forcing uncertainty to uncertainty in future climate projections. To investigate the long-term climatic response to volcanic eruptions under warm background climate conditions.</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</si>
  <si>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</si>
  <si>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Parallel experiment to volc-cluster-ctrl but with initial conditions from the end of the historical simulation instead of from the piControl. The first eruption of the cluster begins in 2015. All external forcings, except volcanic forcing are from the 21st-century SSP2-4.5 scenario experiment of ScenarioMIP. At the end of the volcanic cluster, volcanic forcing input shall be kept constant at the same constant value prescribed for the piControl simulation for consistency with the SSP2-4.5 scenario experiment. At least one, preferably three ensemble members. 85 years for each ensemble member.</t>
  </si>
  <si>
    <t>9th October 2016</t>
  </si>
  <si>
    <t>Reviewed the VolMIP experiments. Updated experiment names and descriptions.  Added new VolMIP experiments.  Updated initialisation protocols.</t>
  </si>
  <si>
    <t xml:space="preserve">Nine initialisation states which span warm/cold/neutral El Niño-Southern Oscilation (ENSO) states and strong/weak/neutral Atlantic Meridional Overturning Circulation (AMOC) states. If, for instance, year Y of the control integration matches the desired conditions for the initial condition sampling, then the corresponding VolMIP simulation should start with restart data from April 1st of year Y-1 of the control.  Restart files from piControl must be accordingly selected and documented in the metadata of each simulation. </t>
  </si>
  <si>
    <t>Idealised high-latitude (60N) northern hemisphere eruption corresponding to an initial emission of 28.1 Tg of SO2 (equal to half the total amount injected for volc-long-eq).  volc-long-hlN is not directly comparable to the 1783–84 Laki eruption since it does not try to reproduce the very specific characteristics of Laki.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</si>
  <si>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Idealised high-latitude (60S) southern hemisphere eruption corresponding to an initial emission of 28.1 Tg of SO2 (equal to half the total amount injected for volc-long-eq).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</si>
  <si>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An ensemble of at least twenty-five predefined initialisation states which span: warm/cold/neutral El Niño-Southern Oscilation (ENSO) states, strong/weak/neutral  Atlantic Meridional Overturning Circulation (AMOC) states, the Quasi Biennial Oscillation (QBO), characteristics of the polar vortex and the North Atlantic Oscillation (NAO).  If, for instance, year Y of the control integration matches the desired conditions for the initial condition sampling, then the corresponding VolMIP simulation should start with restart data from June 1st of year Y-1 of the control.  Restart files from piControl must be accordingly selected and documented in the metadata of each simulation. </t>
  </si>
  <si>
    <t>9 piControl Initialisations from April 1st</t>
  </si>
  <si>
    <t>25 piControl Initialisations from June 1st</t>
  </si>
  <si>
    <t>9piControlInitialisationsApr1st</t>
  </si>
  <si>
    <t>25piControlInitialisationsJun1st</t>
  </si>
  <si>
    <t>3yrs</t>
  </si>
  <si>
    <t xml:space="preserve">3 years </t>
  </si>
  <si>
    <t xml:space="preserve">Run for 3 years. </t>
  </si>
  <si>
    <t xml:space="preserve">1991 Pinatubo forcing is expressed with a prescribed pertubation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</si>
  <si>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 xml:space="preserve">1991 Pinatubo forcing is expressed with a prescribed pertubation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</si>
  <si>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Use a model configuration with a slab ocean.</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</si>
  <si>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</si>
  <si>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and other forcings as used in the decadal prediction experiment DCPP dcppC-forecast-addPinatubo (was C3.4). Forcing input and implementation of the forcing to fully comply with the VolMIP protocol. To be initialised on 1st November 2015, or any other date in November or December for which initialised hindcasts are available (depending on the modelling centre). Run 10 ensemble members for 5 years.</t>
  </si>
  <si>
    <t>Ten Member</t>
  </si>
  <si>
    <t>10, ten, ensemble, VolMIP, ini</t>
  </si>
  <si>
    <t>An ensemble of ten members.</t>
  </si>
  <si>
    <t>VolMIP ensemble of ten members</t>
  </si>
  <si>
    <t>2015-2020 5yrs</t>
  </si>
  <si>
    <t>5yrs2015-2020</t>
  </si>
  <si>
    <t>historical, decadal, 2015, 2020, 5 years</t>
  </si>
  <si>
    <t>2015-11-01</t>
  </si>
  <si>
    <t>Scenario. Start date 1st November 2015 or any other date in November or December for which initialised hindcasts are available.  Run for 5 years</t>
  </si>
  <si>
    <t>2015/11/01-2021/01/01</t>
  </si>
  <si>
    <t>10th October 2016</t>
  </si>
  <si>
    <t xml:space="preserve">Updated VolMIP ensemble initialisation protocols.  </t>
  </si>
  <si>
    <t>Scope</t>
  </si>
  <si>
    <t>Mesospheric and stratospheric NOy produced by energetic particle precipitation during 2002–2012</t>
  </si>
  <si>
    <t>Funke, B., M. López-Puertas, G. P. Stiller, T. von Clarmann (2014), Mesospheric and stratospheric NOy produced by energetic particle precipitation during 2002–2012, J. Geophys. Res. Atmos., 119, 4429-4446</t>
  </si>
  <si>
    <t>10.1002/2013JD021404</t>
  </si>
  <si>
    <t>Global distributions of the six principal reactive nitrogen (NOy) compounds (HNO3, NO2, NO, N2O5, ClONO2, and HNO4) have been derived from midinfrared limb emission spectra taken by the Michelson Interferometer for Passive Atmospheric Sounding (MIPAS) on board Envisat during 2002–2012. The obtained data set provides a unique climatological record of NOy in the middle atmosphere. The contribution of NOy produced by energetic particle precipitation (EPP) has been discriminated from that produced by N2O oxidation using a tracer correlation method based on MIPAS CH4 and CO observations. The EPP-NOy distributions, obtained in the vertical range 20–70km, allow to trace odd nitrogen polar winter descent from the mesosphere down to the middle and lower stratosphere, where it contributes to catalytic ozone destruction. Highest EPP-NOy concentrations (up to 1 ppmv) are found in the winter solstice mesosphere, decreasing continuously with time and toward lower altitudes. Springtime peak concentrations of a few parts per billion by volume are observed at 22–25km, demonstrating a regular EPP impact on the entire stratosphere. The interannual variation shows a clear solar cycle signal in consonance with geomagnetic activity variations. A pronounced hemispheric asymmetry of EPP-NOy is observed, with higher concentrations in the Southern Hemisphere (SH) and stronger variability in the Northern Hemisphere (NH). Poleward of 60°, EPP-NOy contributes to the winter NOy column at 20–70km by 10–40% in the SH and 1–30% in the NH. Smaller contributions (0.1–1%) are found at midlatitudes (30°–60°). This study provides the first assessment of EPP-NOy intrusions into the stratosphere based on globally available satellite data on a decadal scale.</t>
  </si>
  <si>
    <t>Hemispheric distributions and interannual variability of NOy produced by energetic particle precipitation in 2002–2012</t>
  </si>
  <si>
    <t>Solar electron forcing for CMIP6</t>
  </si>
  <si>
    <t>10.1002/2014JD022423</t>
  </si>
  <si>
    <t>We investigate the interannual variability and hemispheric differences of reactive odd nitrogen produced by energetic particle precipitation (EPP-NOy) and transported into the stratosphere and lower mesosphere during polar winters in 2002–2012. For this purpose, EPP-NOy amounts derived from observations of the Michelson Interferometer for Passive Atmospheric Sounding by means of a tracer correlation method have been used. Southern hemispheric (SH) seasonal maximum EPP-NOy amounts transported below the 0.02 hPa level range from 0.5GM to 2.5GM in the 2009 and 2003 winters, respectively. Northern hemispheric (NH) amounts were typically 2–5 times smaller, with the exception of the 2003/2004 winter. This interhemispheric asymmetry is primarily caused by a reduction of the mesospheric descent rates in NH midwinter, as opposed to the SH. Hemispherically integrated NOy fluxes through given pressure levels reach up to 0.07GM/day at 0.1 hPa. A multilinear regression of the EPP-NOy evolution to the Ap index of the preceding months indicates that a large fraction of the SH interannual variability of EPP-NOy (excluding direct contributions by solar protons) can be linked to geomagnetic activity variations. This relationship holds throughout the winter and at all vertical levels where EPP-NOy is present. In the NH, a similar correlation is found until midwinter, however, breaking down afterward above 2 hPa in years with elevated stratopause occurrence. As an exception, EPP-NOy amounts in the Arctic winter 2004/2005 were much higher than in other NH winters with similar geomagnetic activity. We attribute this behavior to the unusually stable polar vortex in that winter, otherwise typical for the SH.</t>
  </si>
  <si>
    <t>Solar electron forcing for CMIP6.</t>
  </si>
  <si>
    <t>Funke, B., M. López-Puertas, L. Holt, C. E. Randall, G. P. Stiller, T. von Clarmann (2014), Hemispheric distributions and interannual variability of NOy produced by energetic particle precipitation in 2002–2012, J. Geophys. Res. Atmos., 119, 13,565–13,582</t>
  </si>
  <si>
    <t>RCP85 Forcing</t>
  </si>
  <si>
    <t>RCP70 Forcing</t>
  </si>
  <si>
    <t>RCP45 Forcing</t>
  </si>
  <si>
    <t>RCP26 Forcing</t>
  </si>
  <si>
    <t>RCP60 Forcing</t>
  </si>
  <si>
    <t>RCP34 Forcing</t>
  </si>
  <si>
    <t>RCP26 overshoot Forcing</t>
  </si>
  <si>
    <t>RCP85 extension Forcing</t>
  </si>
  <si>
    <t>RCP26 extension Forcing</t>
  </si>
  <si>
    <t>RCP34 extension overshoot Forcing</t>
  </si>
  <si>
    <t>RCP34 overshoot Forcing</t>
  </si>
  <si>
    <t>Ocean-SeaIce Configuration</t>
  </si>
  <si>
    <t>Ocean-SeaIce-BioGeoChem Config</t>
  </si>
  <si>
    <t>OMIP Biogeochemical Tracers</t>
  </si>
  <si>
    <t>Initial RCP45 Forcing Maintained</t>
  </si>
  <si>
    <t>Radiative Transfer</t>
  </si>
  <si>
    <t>1pctCO2 Passive Tracer At Doubling</t>
  </si>
  <si>
    <t>Present Day Forcing</t>
  </si>
  <si>
    <t>Present-Day, forcing</t>
  </si>
  <si>
    <t>LFMIP-HP Forcing</t>
  </si>
  <si>
    <t>Grassland Net</t>
  </si>
  <si>
    <t>CFC11 Tracer</t>
  </si>
  <si>
    <t>CFC12 Tracer</t>
  </si>
  <si>
    <t>SF6 Tracer</t>
  </si>
  <si>
    <t>DIC Tracer</t>
  </si>
  <si>
    <t>ALK Tracer</t>
  </si>
  <si>
    <t>Radio Carbon Tracer</t>
  </si>
  <si>
    <t>RCP Natural</t>
  </si>
  <si>
    <t>High Res Atmos</t>
  </si>
  <si>
    <t>Daily Coupling</t>
  </si>
  <si>
    <t>Cluster SO2</t>
  </si>
  <si>
    <t>Pinatubo Solar Attenuation</t>
  </si>
  <si>
    <t>Pinatubo Radiative Heating</t>
  </si>
  <si>
    <t>RCP45 CO2</t>
  </si>
  <si>
    <t>Altenative Historical Aerosols</t>
  </si>
  <si>
    <t>Alternative Historical Volcano</t>
  </si>
  <si>
    <t>Alternative historical volcanic  forcing</t>
  </si>
  <si>
    <t>Alternative Historical Solar</t>
  </si>
  <si>
    <t>Alternative RCP45 Aerosol</t>
  </si>
  <si>
    <t>Alternative RCP45 Volcano</t>
  </si>
  <si>
    <t>Alternative RCP45 Solar</t>
  </si>
  <si>
    <t>SSP5-85 SST 2100</t>
  </si>
  <si>
    <t>SSP5-85 SIC 2100</t>
  </si>
  <si>
    <t>RCP85 Well Mixed GHG</t>
  </si>
  <si>
    <t>RCP70 Well Mixed GHG</t>
  </si>
  <si>
    <t>RCP45 Well Mixed GHG</t>
  </si>
  <si>
    <t>RCP26 Well Mixed GHG</t>
  </si>
  <si>
    <t>RCP60 Well Mixed GHG</t>
  </si>
  <si>
    <t>RCP34 Well Mixed GHG</t>
  </si>
  <si>
    <t>RCPY Well Mixed GHG</t>
  </si>
  <si>
    <t>RCP85 Short Lived Gas Species</t>
  </si>
  <si>
    <t>RCP45 Short Lived Gas Species</t>
  </si>
  <si>
    <t>RCP70 Short Lived Gas Species</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</si>
  <si>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</si>
  <si>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</si>
  <si>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</si>
  <si>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</si>
  <si>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</si>
  <si>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</si>
  <si>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Impose changing emissions of RCP2.6-overshoot short lived gas species including CH4, NOx, VOCs and CO.</t>
  </si>
  <si>
    <t>Impose changing emissions of RCP8.5 extension short lived gas species including CH4, NOx, VOCs and CO.</t>
  </si>
  <si>
    <t>Impose changing emissions of RCP2.6 extension short lived gas species including CH4, NOx, VOCs and CO.</t>
  </si>
  <si>
    <t>Impose changing emissions of RCP3.4 extension overshoot short lived gas species including CH4, NOx, VOCs and CO.  Beginning in 2100, linearly reduce forcings from 3.4 W/m2 pathway to 2.6 W/m2 by 2250.</t>
  </si>
  <si>
    <t>Impose changing emissions of RCP3.4 overshoot short lived gas species including CH4, NOx, VOCs and CO.  Beginning in 2040, reduce forcings from 8.5 W/m2 pathway to 3.4 W/m2 by 2100.</t>
  </si>
  <si>
    <t>Impose changing emissions of RCP Y short lived gas species including CH4, NOx, VOCs and CO.</t>
  </si>
  <si>
    <t>RCP26 Short Lived Gas Species</t>
  </si>
  <si>
    <t>RCP60 Short Lived Gas Species</t>
  </si>
  <si>
    <t>RCP34 Short Lived Gas Species</t>
  </si>
  <si>
    <t>RCP26-overshoot Short Lived Gas Species</t>
  </si>
  <si>
    <t>RCP26-overshoot Well Mixed GHG</t>
  </si>
  <si>
    <t>RCP85-extension Well Mixed GHG</t>
  </si>
  <si>
    <t>RCP26-extension Well Mixed GHG</t>
  </si>
  <si>
    <t>RCP34-extension overshoot Well Mixed GHG</t>
  </si>
  <si>
    <t>RCP34-overshoot Well Mixed GHG</t>
  </si>
  <si>
    <t>RCP85-extension Short Lived Gas Species</t>
  </si>
  <si>
    <t>RCP26-extension Short Lived Gas Species</t>
  </si>
  <si>
    <t>RCP34-extension-overshoot Short Lived Gas Species</t>
  </si>
  <si>
    <t>RCP34-overshoot Short Lived Gas Species</t>
  </si>
  <si>
    <t>RCPY Short Lived Gas Species</t>
  </si>
  <si>
    <t>RCP85 Aerosols</t>
  </si>
  <si>
    <t>RCP70 Aerosols</t>
  </si>
  <si>
    <t>RCP45 Aerosols</t>
  </si>
  <si>
    <t>RCP26 Aerosols</t>
  </si>
  <si>
    <t>RCP60 Aerosols</t>
  </si>
  <si>
    <t>RCP34 Aerosols</t>
  </si>
  <si>
    <t>RCP26-overshoot Aerosols</t>
  </si>
  <si>
    <t>RCP85-extension Aerosols</t>
  </si>
  <si>
    <t>RCP26-extension Aerosols</t>
  </si>
  <si>
    <t>RCP34-extension-overshoot Aerosols</t>
  </si>
  <si>
    <t>RCP34-overshoot Aerosols</t>
  </si>
  <si>
    <t>RCPY Aerosols</t>
  </si>
  <si>
    <t>RCP85 Aerosol Precursors</t>
  </si>
  <si>
    <t>RCP70 Aerosol Precursors</t>
  </si>
  <si>
    <t>RCP45 Aerosol Precursors</t>
  </si>
  <si>
    <t>RCP26 Aerosol Precursors</t>
  </si>
  <si>
    <t>RCP60 Aerosol Precursors</t>
  </si>
  <si>
    <t>RCP34 Aerosol Precursors</t>
  </si>
  <si>
    <t>RCP26-overshoot Aerosol Precursors</t>
  </si>
  <si>
    <t>RCP85-extension Aerosol Precursors</t>
  </si>
  <si>
    <t>RCP26-extension Aerosol Precursors</t>
  </si>
  <si>
    <t>RCP34-extension-overshoot Aerosol Precursors</t>
  </si>
  <si>
    <t>RCP34-overshoot Aerosol Precursors</t>
  </si>
  <si>
    <t>RCPY Aerosol Precursors</t>
  </si>
  <si>
    <t>RCP85 Land Use</t>
  </si>
  <si>
    <t>RCP70 Land Use</t>
  </si>
  <si>
    <t>RCP45 Land Use</t>
  </si>
  <si>
    <t>RCP26 Land Use</t>
  </si>
  <si>
    <t>RCP60 Land Use</t>
  </si>
  <si>
    <t>RCP34 Land Use</t>
  </si>
  <si>
    <t>RCP26-overshoot Land Use</t>
  </si>
  <si>
    <t>RCP85-extension Land Use</t>
  </si>
  <si>
    <t>RCP26-extension Land Use</t>
  </si>
  <si>
    <t>RCP34-extension-overshoot Land Use</t>
  </si>
  <si>
    <t>RCP34-overshoot Land Use</t>
  </si>
  <si>
    <t>RCPY Land Use</t>
  </si>
  <si>
    <t>LMIP SSP4-34 Forcing</t>
  </si>
  <si>
    <t>RCP70 Reduced Black Carbon</t>
  </si>
  <si>
    <t>RCP70 Aerosols No Black Carbon</t>
  </si>
  <si>
    <t>RCP70 Reduced Aerosol Precursors Not NOx</t>
  </si>
  <si>
    <t xml:space="preserve">Impose reduced RCP7.0 aerosol precursor emissions (not NOx).  Beginning in 2014 with air quality policies (or maximum feasible reductions) applied to the SSP3-70 aerosol precursor NTCF emissions.
</t>
  </si>
  <si>
    <t>RCP70 Tropospheric Ozone Precursors No Methane</t>
  </si>
  <si>
    <t>RCP70 Tropospheric Ozone Precursors</t>
  </si>
  <si>
    <t>RCP70 NOx</t>
  </si>
  <si>
    <t>RCP7.0 NOx</t>
  </si>
  <si>
    <t xml:space="preserve">Impose changing concentrations of RCP7.0 NOx. 
</t>
  </si>
  <si>
    <t>Representative Concentration Pathway, 7.0, future, 21st century, SSP3, RCP7.0, NOx</t>
  </si>
  <si>
    <t>Idealised equatorial eruption corresponding to an initial emission of 56.2 Tg of SO2. This eruption has a magnitued roughly corresponding to the 1815 Mt Tambora eruption in Indonesia, which was linked to the so-called "year without a summer" in 1816.  Maintain the same constant boundary forcing as the pre-industrial control integration, except for the volcanic forcing.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</si>
  <si>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mid-HoloceneWMGHG</t>
  </si>
  <si>
    <t>LGMWMGHG</t>
  </si>
  <si>
    <t>LIGWMGHG</t>
  </si>
  <si>
    <t>Impose 2014 emissions of nitrogen oxides (NOx).</t>
  </si>
  <si>
    <t>2014 NOx Emissions</t>
  </si>
  <si>
    <t>2x 1850 wetland Methane</t>
  </si>
  <si>
    <t>1850 Nitrogen Deposition</t>
  </si>
  <si>
    <t>1% per year CO2 for Carbon Cycle</t>
  </si>
  <si>
    <t>1850 CO2 for Radiation</t>
  </si>
  <si>
    <t>RCP85 Well Mixed GHG Emissions</t>
  </si>
  <si>
    <t>RCP85 Short Lived Gas Species Emissions</t>
  </si>
  <si>
    <t>RCP85 Aerosol Emissions</t>
  </si>
  <si>
    <t>RCP85 Aerosol Precursor Emissions</t>
  </si>
  <si>
    <t>1% per year CO2 for Radiation</t>
  </si>
  <si>
    <t>1850 CO2 for Carbon Cycle</t>
  </si>
  <si>
    <t>Anthropogenic Nitrogen Deposition</t>
  </si>
  <si>
    <t>Uniform plus 4K to AMIP Sea Surface Temperature increase</t>
  </si>
  <si>
    <t>AMIP CO2 x4 for Radiation</t>
  </si>
  <si>
    <t>Zonally Uniform SST</t>
  </si>
  <si>
    <t>perpetual Equinox</t>
  </si>
  <si>
    <t>Zonally Uniform SST +4K</t>
  </si>
  <si>
    <t>abrupt +4 percent Solar</t>
  </si>
  <si>
    <t>abrupt -4 percent Solar</t>
  </si>
  <si>
    <t xml:space="preserve">Abrupt 2xCO2 </t>
  </si>
  <si>
    <t xml:space="preserve">Abrupt 0.5xCO2 </t>
  </si>
  <si>
    <t>piControl SST Monthly Var</t>
  </si>
  <si>
    <t>piControl SIC Monthly Var</t>
  </si>
  <si>
    <t>piControl SST Monthly Var Plus Uniform 4K</t>
  </si>
  <si>
    <t>piControl SST Monthly Var Plus Uniform xK</t>
  </si>
  <si>
    <t>abrupt-4xCO2 SST</t>
  </si>
  <si>
    <t xml:space="preserve">Monthly-varying sea surface temperature from years 111 to 140 of the abrupt-4xCO2 simulation.
</t>
  </si>
  <si>
    <t>abrupt-4xCO2 SIC</t>
  </si>
  <si>
    <t>4xCO2 for Radiation</t>
  </si>
  <si>
    <t>4xCO2 for Vegetation</t>
  </si>
  <si>
    <t xml:space="preserve">piSST-control SST plus patterned 4K derived from 4xCO2 monthly varying SST anomalies </t>
  </si>
  <si>
    <t>Impose a +4K warming pattern anomaly to the piSST-control SST.  The SST pattern anomaly is derived from years 91-140 of the model's own abrupt4xCO2 experiment, with respect to the piControl, and scaled to have a global mean increase of 4K. The SST pattern anomaly is to be expressed as seasonally varying monthly means.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</si>
  <si>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piSST-control but with SSTs uniformly increased by 4K.</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</si>
  <si>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futureSST, but CO2 is quadrupled, and the increase in CO2 is seen by both the radiation scheme and vegetation.</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</si>
  <si>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futureSST is applied, scaled to have a global mean increase of 4K. CO2 is quadrupled, and the increase in CO2 is seen by both the radiation scheme and vegetation.</t>
  </si>
  <si>
    <t>Comparison of amipTot and futureSST-4xCO2-all should help to illuminate the impact os SST biases on regional climate responses in each model, and how this contributes to inter-model uncertainty.</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</si>
  <si>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piSST-control but with a seasonally varying monthly mean pattern of SST warming scaled to 4K.</t>
  </si>
  <si>
    <t>To provide sea surface temperature (SST) boundary conditions for the CFMIP piSST-control experiment.</t>
  </si>
  <si>
    <t>To provide sea ice concentration (SIC) boundary conditions for the CFMIP piSST-control experiment.</t>
  </si>
  <si>
    <t>To provide sea surface temperature (SST) boundary conditions for the CFMIP piSST-p4K experiment.</t>
  </si>
  <si>
    <t>piSST-controlPatternedSSTp4KFrom4xCO2</t>
  </si>
  <si>
    <t>LW Cloud Radiation Off</t>
  </si>
  <si>
    <t>RCP Solar</t>
  </si>
  <si>
    <t>RCP Volcanic</t>
  </si>
  <si>
    <t>1850 WMGHG for Radiation</t>
  </si>
  <si>
    <t>1850 O3 for Radiation</t>
  </si>
  <si>
    <t>RCP45 Stratospheric Ozone</t>
  </si>
  <si>
    <t>1pctCO2 Wind Stress Anomaly At Doubling</t>
  </si>
  <si>
    <t>1pctCO2 Heat Flux Anomaly At Doubling</t>
  </si>
  <si>
    <t>1pctCO2 Fresh Water Flux Anomaly At Doubling</t>
  </si>
  <si>
    <t>Solar Balance of 4xCO2</t>
  </si>
  <si>
    <t xml:space="preserve">Internal Stratospheric Aerosol Precursors RCP85 to RCP45 </t>
  </si>
  <si>
    <t>External Stratospheric Aerosol Precursors RCP85 to RCP45</t>
  </si>
  <si>
    <t>Solar RCP85 to RCP45</t>
  </si>
  <si>
    <t>Increase Cirrus Sedementation Velocity</t>
  </si>
  <si>
    <t>8Tg SO2 per year</t>
  </si>
  <si>
    <t>SSP5-85 SST 2020</t>
  </si>
  <si>
    <t>SSP5-85 SIC 2020</t>
  </si>
  <si>
    <t>HadISST in IPO</t>
  </si>
  <si>
    <t>HadISST in AMO</t>
  </si>
  <si>
    <t>TIP 500</t>
  </si>
  <si>
    <t>TIP 500 No Sensible Heat</t>
  </si>
  <si>
    <t>Highlands 500</t>
  </si>
  <si>
    <t>High Res HadISST2</t>
  </si>
  <si>
    <t>Restore SST Obs Trop E Pacific</t>
  </si>
  <si>
    <t>Restore SST running mean Extra Tropical N Atlantic</t>
  </si>
  <si>
    <t>Restore SST running Mean Sub Tropical N Atlantic</t>
  </si>
  <si>
    <t>Restore SST clim N Atlantic</t>
  </si>
  <si>
    <t>Restore SST AMV pos N Atlantic</t>
  </si>
  <si>
    <t>Restore SST AMV neg N Atlantic</t>
  </si>
  <si>
    <t>Restore SST AMV pos Extra Tropical N Atlantic</t>
  </si>
  <si>
    <t>Restore SST AMV neg Extra Tropical N Atlantic</t>
  </si>
  <si>
    <t>Restore SST AMV pos Tropical N Atlantic</t>
  </si>
  <si>
    <t>Restore SST Clim Pacific</t>
  </si>
  <si>
    <t>Restore SST PDV pos Pacific</t>
  </si>
  <si>
    <t>Restore SST PDV neg Pacific</t>
  </si>
  <si>
    <t>Impose SST Obs Trop E Pacific</t>
  </si>
  <si>
    <t>Impose SST running mean N Atlantic</t>
  </si>
  <si>
    <t>Impose SST running mean extra tropical N Atlantic</t>
  </si>
  <si>
    <t>Restore SST AMV neg tropical N Atlantic</t>
  </si>
  <si>
    <t xml:space="preserve">Alter surface fluxes to impose model climatology plus 12-month running mean anomalies of Sea Surface Temperature (SST) over the extra tropical North Atlantic (45N-65N).  No SST modification if sea ice is present.  SST anomalies (1950-2014) will be provided by DCPP.  For groups that are unable to restore SSTs. </t>
  </si>
  <si>
    <t xml:space="preserve">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</si>
  <si>
    <t>Impose SST running mean sub tropical N Atlantic</t>
  </si>
  <si>
    <t>Impose SST clim N Atlantic</t>
  </si>
  <si>
    <t>Impose SST AMV pos N Atlantic</t>
  </si>
  <si>
    <t>Impose SST AMV neg N Atlantic</t>
  </si>
  <si>
    <t>Impose SST AMV pos extra tropical N Atlantic</t>
  </si>
  <si>
    <t>Impose SST AMV neg extra tropical N Atlantic</t>
  </si>
  <si>
    <t>Impose SST AMV pos tropical N Atlantic</t>
  </si>
  <si>
    <t>Impose SST AMV neg tropical N Atlantic</t>
  </si>
  <si>
    <t>Impose SST clim Pacific</t>
  </si>
  <si>
    <t>Impose SST PDV pos Pacific</t>
  </si>
  <si>
    <t>Impose SST PDV neg Pacific</t>
  </si>
  <si>
    <t>Mid-Plioene Ice Sheets</t>
  </si>
  <si>
    <t>Mid-Pliocene Land Sea Mask</t>
  </si>
  <si>
    <t xml:space="preserve">abrupt-4xCO2 SST year 100 </t>
  </si>
  <si>
    <t>abrupt-4xCO2 SIC year 100</t>
  </si>
  <si>
    <t>Added "Scope" and "Order" metrics to the forcing constraints (90% complete).  Where forcing constraint text is red this indicates that the forcing constraint is not used.</t>
  </si>
  <si>
    <t>21st October 2016</t>
  </si>
  <si>
    <t>Maintain 1850 irrigated area.  Irrigation amounts within the irrigated area are allowed to change.</t>
  </si>
  <si>
    <t>1st November 2016</t>
  </si>
  <si>
    <t>Completed "scope" and "order" metrics for forcing constraints. Where forcing constraint text is red this indicates that the forcing constraint is for an experiment that is no longer used or that the forcing constraint itself is no longer used.</t>
  </si>
  <si>
    <t>ism-ssp5-8.5-std, ism-ssp5-85-std</t>
  </si>
  <si>
    <t>ism-ssp585-std</t>
  </si>
  <si>
    <t>Deleted unused forcing constraints. Changed experiment name "ism-ssp5-85-std" to "ism-ssp585-std".</t>
  </si>
  <si>
    <t>Simplified Historical Solar Forcing</t>
  </si>
  <si>
    <t>Simplified historical solar forcing requirement for models that represent solar forcing as a constant rather than with specifications for spectral irradiance, proton forcing, electron forcing and cosmic ray forcing.  e.g. land surface models.</t>
  </si>
  <si>
    <t>simplifiedHistoricalSolarForcing</t>
  </si>
  <si>
    <t>2nd November 2016</t>
  </si>
  <si>
    <t xml:space="preserve">Filled gaps where some forcing constraints had missing metadata_author, conformance_requested and forcing_type fields.  </t>
  </si>
  <si>
    <t xml:space="preserve">No content change.  The 21 unused temporalConstraints have been highlighted with red text. There are 60 temporal constraints in use for CMIP6, 8 are used more than 10 times each, 22 are used only once.  </t>
  </si>
  <si>
    <t xml:space="preserve">Explore the climate science and policy implications of a peak and decline in forcing during the 21st century.  This scenario fills a gap in existing climate simulations by investigating the implications of a substantial 21st century overshoot in radiative forcing relative to a longer-term target.  </t>
  </si>
  <si>
    <t>offlwamip4K</t>
  </si>
  <si>
    <t>Begun implementation of experiment relationships.  Related experiments are now specified as "control_for", "initialisation_for", "provides_constraints", "is_sibling". Related experiments have been implemented in the following MIPs: DECK, ScenarioMIP, AerChemMIP, C4MIP and CFMIP.</t>
  </si>
  <si>
    <t>3rd November 2016</t>
  </si>
  <si>
    <t>Control experiment against which perturbations are compared, it serves as a baseline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</si>
  <si>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Land only simulations using Princeton forcing data and a standard bias correction strategy. As LUMIP land-hist but with princeton forcing dataset. The Princeton Global Forcing data is based on NCEP-NCAR reanalysis data. The land model configuration should be identical to that used in the DECK and CMIP6 historical simulations for the parent coupled model.  Spin-up of the land-only simulations should follow the TRENDY protocol.</t>
  </si>
  <si>
    <t>Prediction experiment for 2015 with volcano forcing.  Repeat DCPP-A1 2015 forecast (from the dcppA-hindcast experiment) with El Chichon forcing. Background volcanic aerosol to be the same as that used in the 1992 hindcast. 10 ensemble members. Run each member for at least 5 years, preferably 10 years.</t>
  </si>
  <si>
    <t>Prediction experiment for 2015 with volcano forcing.  Repeat DCPP-A1 2015 forecast (from the dcppA-hindcast experiment) with Pinatubo forcing. Background volcanic aerosol to be the same as that used in the 1991 hindcast. 10 ensemble members. Run each member for at least 5 years, preferably 10 years.</t>
  </si>
  <si>
    <t>Prediction experiment for 2015 with volcano forcing.  Repeat DCPP-A1 2015 forecast (from the dcppA-hindcast experiment) with Agung forcing. Background volcanic aerosol to be the same as that used in the 1963 hindcast. 10 ensemble members. Run each member for at least 5 years, preferably 10 years.</t>
  </si>
  <si>
    <t xml:space="preserve">historical simulations with specified anthropogenic aerosols </t>
  </si>
  <si>
    <t>historical simulations with specified anthropogenic aerosols, no other forcings</t>
  </si>
  <si>
    <t>ssp370-ssp126Lu</t>
  </si>
  <si>
    <t>Keep all forcings the same as ScenarioMIP SSP3-7.0 (deforestation scenario), but replace land use with SSP1-2.6 (aforestation) scenario.  Concentration driven.  Additional ensemble members are requested with tier 2 priority.</t>
  </si>
  <si>
    <t>7th November 2016</t>
  </si>
  <si>
    <t xml:space="preserve">Implementation of experiment relationships is complete.  </t>
  </si>
  <si>
    <t>Unused</t>
  </si>
  <si>
    <t>Number of Forcing Constraints</t>
  </si>
  <si>
    <t>Total</t>
  </si>
  <si>
    <t>Used</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</si>
  <si>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</si>
  <si>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Pre-Industrial Forcing Excluding Volcanic Aerosols and Solar Forcing</t>
  </si>
  <si>
    <t>Pre-industrial forcing, excluding volcanic aerosols and solar forcing</t>
  </si>
  <si>
    <t>preIndForcingExclVolcAerSol</t>
  </si>
  <si>
    <t>Pre-industrial forcing, excluding volcanic forcing, excluding solar forcing</t>
  </si>
  <si>
    <t>Pre-Industrial forcing excluding volcanic aerosols and solar forcing.</t>
  </si>
  <si>
    <t>For use in DAMIP hist-nat experiments.</t>
  </si>
  <si>
    <t xml:space="preserve">Pre-Industrial Forcing Excluding Anthropogenic Aerosols </t>
  </si>
  <si>
    <t>Pre-industrial forcing, excluding anthropogenic aerosols</t>
  </si>
  <si>
    <t>preIndForcingExclAnthropAer</t>
  </si>
  <si>
    <t>Pre-Industrial forcing excluding anthropogenic aerosols.</t>
  </si>
  <si>
    <t>For use in DAMIP hist-aer experiments.</t>
  </si>
  <si>
    <t>Pre-Industrial Forcing Excluding Ozone</t>
  </si>
  <si>
    <t>Pre-industrial forcing, excluding ozone</t>
  </si>
  <si>
    <t>preIndForcingExclO3</t>
  </si>
  <si>
    <t>Pre-Industrial forcing excluding ozone.</t>
  </si>
  <si>
    <t>For use in DAMIP hist-stratO3 experiments.</t>
  </si>
  <si>
    <t>Pre-Industrial Forcing Excluding Solar</t>
  </si>
  <si>
    <t>Pre-industrial forcing, excluding solar forcing</t>
  </si>
  <si>
    <t>piForcingExcludingSolar</t>
  </si>
  <si>
    <t>Pre-industrial forcing, excluding solar</t>
  </si>
  <si>
    <t>Pre-Industrial forcing excluding  solar forcing.</t>
  </si>
  <si>
    <t>For use in DAMIP.</t>
  </si>
  <si>
    <t>Requirements with conformance_requested = TRUE and other forcing constraints that apply to the MIP.</t>
  </si>
  <si>
    <t>r1</t>
  </si>
  <si>
    <t>r2</t>
  </si>
  <si>
    <t>r3</t>
  </si>
  <si>
    <t>f1</t>
  </si>
  <si>
    <t>f2</t>
  </si>
  <si>
    <t>f3</t>
  </si>
  <si>
    <t>f4</t>
  </si>
  <si>
    <t>f5</t>
  </si>
  <si>
    <t>…</t>
  </si>
  <si>
    <t>fn</t>
  </si>
  <si>
    <t>f6</t>
  </si>
  <si>
    <t>info</t>
  </si>
  <si>
    <t>experiments</t>
  </si>
  <si>
    <t>exp A</t>
  </si>
  <si>
    <t>exp B</t>
  </si>
  <si>
    <t>exp C</t>
  </si>
  <si>
    <t>MIP-ID</t>
  </si>
  <si>
    <t>no</t>
  </si>
  <si>
    <t>Concentration driven historical forcing with land use held constant at 1850 usage.  Same as the concentration diriven CMIP6 historical experiment except with land use and land cover change (LULCC) held constant at pre-industrial conditions. Additional ensemble members are requested with tier 2 priority.</t>
  </si>
  <si>
    <t>JRA-55 Momentum Flux</t>
  </si>
  <si>
    <t>JRA-55 air-sea momentum flux</t>
  </si>
  <si>
    <t>jra55MomentumFlux</t>
  </si>
  <si>
    <t>JRA-55 Heat Flux</t>
  </si>
  <si>
    <t>JRA-55 air-sea heat flux</t>
  </si>
  <si>
    <t>jra55HeatFlux</t>
  </si>
  <si>
    <t>JRA-55 Freshwater Flux</t>
  </si>
  <si>
    <t>JRA-55 air-sea freshwater flux</t>
  </si>
  <si>
    <t>jra55FreshwaterFlux</t>
  </si>
  <si>
    <t>OMIP, JRA-55, momentum flux, air-sea</t>
  </si>
  <si>
    <t>JRA-55 air–sea momentum flux, covers the 62-year period from 1948-2009.</t>
  </si>
  <si>
    <t>OMIP, JRA-55, heat flux, air-sea</t>
  </si>
  <si>
    <t>JRA-55 air–sea heat flux, covers the 62-year period from 1948-2009.</t>
  </si>
  <si>
    <t>OMIP, JRA-55, freshwater flux, aire-sea</t>
  </si>
  <si>
    <t>JRA-55 air–sea freshwater flux, covers the 62-year period from 1948-2009.</t>
  </si>
  <si>
    <t>is_initialized_by</t>
  </si>
  <si>
    <t>is_constrained_by</t>
  </si>
  <si>
    <t>is_perturbation_from</t>
  </si>
  <si>
    <t>is_sibling_of</t>
  </si>
  <si>
    <t>2nd December 2016</t>
  </si>
  <si>
    <t xml:space="preserve">Updated forcing constraints.  Updated experiment relationship headings. Ensured no nesting of requirements. </t>
  </si>
  <si>
    <t>amip-future4K</t>
  </si>
  <si>
    <t>amip-pat4K, amipFuture, amip-future,</t>
  </si>
  <si>
    <t>piSST-4xCO2-all, sstPi4xCO2Veg</t>
  </si>
  <si>
    <t>piSST-4xCO2</t>
  </si>
  <si>
    <t>futureSST-4xCO2-all, sstPiTot, p4KpatSST-4xCO2</t>
  </si>
  <si>
    <t>amipFuture-4xCO2-all, amipTot, amip-p4Kpat-4xCO2</t>
  </si>
  <si>
    <t>cfmipamip, amip</t>
  </si>
  <si>
    <t xml:space="preserve">n/a </t>
  </si>
  <si>
    <t>piSST-control, sstPi</t>
  </si>
  <si>
    <t>piSST</t>
  </si>
  <si>
    <t>piSST-p4K, sstPi4K</t>
  </si>
  <si>
    <t>futureSST, sstPiFuture, p4KpatSST</t>
  </si>
  <si>
    <t>hist-aerchem, histAERchem</t>
  </si>
  <si>
    <t>DAMIP1.3</t>
  </si>
  <si>
    <t>hist-all, histALL</t>
  </si>
  <si>
    <t>hist-co2, histCO2</t>
  </si>
  <si>
    <t>hist-CO2</t>
  </si>
  <si>
    <t xml:space="preserve">ssp245-stratO3chem, ssp245SOZchem </t>
  </si>
  <si>
    <t>DAMIP2.3</t>
  </si>
  <si>
    <t>Extension of stratospheric-ozone-only run, hist-stratO3, under SSP2-4.5 forcing to the year 2100.
In models with coupled chemistry, 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In models without coupled chmeistry the same stratospheric ozone prescribed in SSP2-45 should be prescribed. Stratospheric ozone concentrations will be provided by CCMI.</t>
  </si>
  <si>
    <t>Together with histNAT and CMIP6historical simulations, these simulations will allow the attribution of observed climate changes to contributions from natural forcings, aerosols and "GHG+ozone+land use change".</t>
  </si>
  <si>
    <t>Together with histNAT and CMIP6historical simulations, this will allow the attribution of observed climate changes to contributions from natural forcings, aerosols and "GHG+ozone+land use change".</t>
  </si>
  <si>
    <t>Combinations of CMIP6 historical, histNat and histGHG will allow the attriution of observed climate changes to contributions from GHG, other anthropogenic factors and natural forcing.</t>
  </si>
  <si>
    <t xml:space="preserve">An extension of at least one of the hist-aer (histAER) simulations to the year 2100 following SSP2-4.5 aerosol concentrations. Forced with aerosol and aerosol precursor emissions only (sulfate, black carbon, organic carbon, ammonia, NOx and VOCs).
</t>
  </si>
  <si>
    <t>Combinations of CMIP6 historical, histAER, histNAT, ssp245AER and SSP2-4.5 (ScenarioMIP) will allow the estimation of future temperature changes that are constrained by observed historical changes.</t>
  </si>
  <si>
    <t xml:space="preserve">ssp245-aerchem, ssp245AERchem </t>
  </si>
  <si>
    <t>DAMIP3.3</t>
  </si>
  <si>
    <t>LUMIP2.11</t>
  </si>
  <si>
    <t>LUMIP2.12</t>
  </si>
  <si>
    <t>LUMIP, Tier 2, historical, All Management, 1850, 1700, high land use</t>
  </si>
  <si>
    <t>LUMIP, Tier 2, historical, All Management, 1850, 1700, low land use</t>
  </si>
  <si>
    <t>LUMIP, Tier 2, historical,  1850 irrigation, 1850 fertilisation</t>
  </si>
  <si>
    <t>ssp126-ssp370Lu</t>
  </si>
  <si>
    <t>land-netTrans, LND_gross_vs_net</t>
  </si>
  <si>
    <t>land-noShiftcultivate</t>
  </si>
  <si>
    <t>land-fut, Land-Future, LMIP-Fut, LmipF</t>
  </si>
  <si>
    <t>land-future</t>
  </si>
  <si>
    <t>land-hist-CruNcep, Land-Hist-cruNcep</t>
  </si>
  <si>
    <t>land-hist-cruNcep</t>
  </si>
  <si>
    <t>amip-lfmip-pobs, LFMIP-Pobs+SST</t>
  </si>
  <si>
    <t>amip-lfmip-pObs</t>
  </si>
  <si>
    <t>lfmip-pobs, LFMIP-Pobs, LFMIPHP10, LfmipHp10</t>
  </si>
  <si>
    <t>LS3MIP, Tier 2, Historical, reconstructed land surface, LFMIP-predictability</t>
  </si>
  <si>
    <t>lfmip-initLC</t>
  </si>
  <si>
    <t>omipv1, omip-core2, omipA, omip-initA</t>
  </si>
  <si>
    <t>omip1</t>
  </si>
  <si>
    <t>omipv1-spunup, omip-core2-spunup, omipB, omip-initB</t>
  </si>
  <si>
    <t>omip1-spunup</t>
  </si>
  <si>
    <t>piClim-aerO3x2, erf-aerO3x2, RFMIP-ERF-AERO3x2</t>
  </si>
  <si>
    <t>piClim-aerO3x0p1, erf-aerO3x0p1, RFMIP-ERF-AERO3x01</t>
  </si>
  <si>
    <t>piClim-GHG, erf-ghg, RFMIP-ERF-GHG</t>
  </si>
  <si>
    <t>piClim-ghg</t>
  </si>
  <si>
    <t>piClim-histAll, erf-hist-all, RFMIP-ERF-HistAll</t>
  </si>
  <si>
    <t>piClim-histall</t>
  </si>
  <si>
    <t>piClim-histNat, erf-hist-nat, RFMIP-ERF-HistNat</t>
  </si>
  <si>
    <t>piClim-histnat</t>
  </si>
  <si>
    <t>piClim-histGHG, erf-hist-GHG, RFMIP-ERF-HistGHG</t>
  </si>
  <si>
    <t>piClim-histghg</t>
  </si>
  <si>
    <t>piClim-spAerO3-histaer, RFMIP-SpAerO3-piSST-histaer</t>
  </si>
  <si>
    <t>piClim-spAer-histaer</t>
  </si>
  <si>
    <t>piClim-spAerO3-histall, RFMIP-SpAerO3-piSST-histall</t>
  </si>
  <si>
    <t>piClim-spAer-histall</t>
  </si>
  <si>
    <t>piClim-spAerO3-anthro, RFMIP-SpAerO3-anthro</t>
  </si>
  <si>
    <t>piClim-spAer-anthro</t>
  </si>
  <si>
    <t>hist-spAerO3, hist-spAerO3-aer, hist-aer-spAerO3, hist-specAer, RFMIP-SpAer-aer</t>
  </si>
  <si>
    <t>hist-spAer-aer</t>
  </si>
  <si>
    <t>hist-all-spAerO3, hist-spAerO3-all, hist-all-specAer, RFMIP-SpAer-all</t>
  </si>
  <si>
    <t>hist-spAer-all</t>
  </si>
  <si>
    <t>ssp126-ext, SSP126ext, SSP1_26_ext</t>
  </si>
  <si>
    <t>ssp126-over, SSP126over, SSP1_26_over</t>
  </si>
  <si>
    <t>ssp370SST-ssp126Lu</t>
  </si>
  <si>
    <t>SSP3-7.0, prescribed SSTs, with SSP1-2.6 land use</t>
  </si>
  <si>
    <t>SSP-based RCP scenario following approximately RCP7.0 global forcing pathway but with low land use change from exeperiment ssp126. Atmosphere only with SST from experiment SSP3-70.</t>
  </si>
  <si>
    <t>ssp534-over-ext, SSP5-3.4-OS-Ext, SSP5_34_ext_over</t>
  </si>
  <si>
    <t>ssp585-ext, SSP585ext, SSP5_85_ext</t>
  </si>
  <si>
    <t>6th December 2016</t>
  </si>
  <si>
    <t>Updated experiment names for consistency with WCRP CMIP6 CVs, updated some descriptions and forcing constraints for consistency with the naming update.</t>
  </si>
  <si>
    <t>piClim-spAer-aer</t>
  </si>
  <si>
    <t>piClim-spAerO3-aer, piClim-spAerO3-aerO3, RFMIP-SpAerO3-aer</t>
  </si>
  <si>
    <t>C4MIP, Tier 2, Scenario, SSP, RCP, SSP5, RCP3.4, RCP8.5, overshoot, future, SSP-based RCP</t>
  </si>
  <si>
    <t>ssp534-over-bgc</t>
  </si>
  <si>
    <t>biogeochemically-coupled version of the RCP3.4 overshoot scenario branching from SSP58.5</t>
  </si>
  <si>
    <t xml:space="preserve">Biogeochemically-coupled version of the mitigated overshoot scenario with medium/low radiative forcing by the end of the 21st century.  The scenario follows SSP5-8.5, an unmitigated baseline scenario, through 2040, and then substantially negative net emissions thereafter.   </t>
  </si>
  <si>
    <t>SSP585-bgc-Initialisation2040</t>
  </si>
  <si>
    <t>SSP5-8.5 BGC Initialisation 2040</t>
  </si>
  <si>
    <t>ssp585-bgc-Initialisation2040</t>
  </si>
  <si>
    <t>initial conditions, initialisation, ssp585-bgc, scenario, 2040</t>
  </si>
  <si>
    <t xml:space="preserve">Initialisation is from year 2040 of the ssp585-bgc experiment.  </t>
  </si>
  <si>
    <t>Experiment naming tweaks, added ssp585-over-bgc to C4MIP, ensured that all reinstated experiments are listed in the correct project.</t>
  </si>
  <si>
    <t>detlef.vanvuuren@pbl.nl</t>
  </si>
  <si>
    <t>ice sheets, greenland, antarctica, sea level</t>
  </si>
  <si>
    <t>FAFMIP is a project for comparative analysis of ocean climate change using a suite of experiments that prescribe surface flux perturbations to the ocean component of AOGCMs</t>
  </si>
  <si>
    <t>Describes the FAFMIP</t>
  </si>
  <si>
    <t>Flux-Anomaly-Forced Model Intercomparison Project (FAFMIP) Homepage.</t>
  </si>
  <si>
    <t>FAFMIP Homepage</t>
  </si>
  <si>
    <t>http://www.fafmip.org/</t>
  </si>
  <si>
    <t>McAvaney BJ, Le Treut H (2003), The cloud feedback intercomparison project: (CFMIP). In: CLIVAR Exchanges - supplementary contributions. 26: March 2003.</t>
  </si>
  <si>
    <t>The Flux-Anomaly-Forced Model Intercomparison Project (FAFMIP) contribution to CMIP6: investigation of sea-level and ocean climate change in response to CO2 forcing</t>
  </si>
  <si>
    <t>https://www.lists.rdg.ac.uk/mailman/listinfo/fafmip</t>
  </si>
  <si>
    <t>FAFMIP mailing list</t>
  </si>
  <si>
    <t>FAFMIP mailing list subscription page.</t>
  </si>
  <si>
    <t>FAFMIP mailing list for discussion of the Flux-Anomaly-Forced Model Intercomparison Project.</t>
  </si>
  <si>
    <t>gerhard.krinner@univ-grenoble-alpes.fr</t>
  </si>
  <si>
    <t>Simplified solar forcing reqirements.</t>
  </si>
  <si>
    <t>p.friedlingstein@exeter.ac.uk</t>
  </si>
  <si>
    <t>http://www.c4mip.net/</t>
  </si>
  <si>
    <t>C4MIP homepage.</t>
  </si>
  <si>
    <t>C4MIP homepage</t>
  </si>
  <si>
    <t>The primary aim of C4MIP is to understand and quantify future (century-scale) changes in the global carbon cycle and its feedbacks on the climate system, making the link between CO2 emissions and climate change. This objective is obtained through idealized, historical and future scenario experiments.</t>
  </si>
  <si>
    <t>GeoMIP experiments apply geoengineering methods that modify stratospheric sulfate aerosol, solar irradiance and cirrus clouds to specified DECK and ScenarioMIP experiments.</t>
  </si>
  <si>
    <t>C4MIP mailing list for project particpants.</t>
  </si>
  <si>
    <t>C4MIP mailing list</t>
  </si>
  <si>
    <t>https://listserv.gwdg.de/mailman/listinfo/c4mip-participants</t>
  </si>
  <si>
    <t>C4MIP mailing list subscription page.</t>
  </si>
  <si>
    <t>FAFMIP mailing list for project participants</t>
  </si>
  <si>
    <t>C4MIP mailing list for project particpants</t>
  </si>
  <si>
    <t>ismip6@gmail.com</t>
  </si>
  <si>
    <t>ISMIP6 email</t>
  </si>
  <si>
    <t>ISMIP6 leads</t>
  </si>
  <si>
    <t>Email for Ice Sheet Model Intercomparison Project for CMIP6</t>
  </si>
  <si>
    <t>ismip6-leads@climate-cryosphere.org</t>
  </si>
  <si>
    <t>Email for ISMIP6 lead authors</t>
  </si>
  <si>
    <t>HighResMIP specifies a suite of historical, future scenario and idealised experiments to be simulated on models at both high and standard horizontal resolution.</t>
  </si>
  <si>
    <t xml:space="preserve">high resolution, atmosphere, coupled processes, historical, scenario, </t>
  </si>
  <si>
    <t>OMIP email</t>
  </si>
  <si>
    <t>Email for the Ocean Model Intercomparison Project</t>
  </si>
  <si>
    <t>Coordinated Ocean-ice Reference Experiments (COREs) were proposed by the CLIVAR Ocean Model Development Panel (OMDP; formerly the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</si>
  <si>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methane, tropospheric ozone and aerosols, and their precursors), nitrous oxide and ozone-depleting halocarbons.</t>
  </si>
  <si>
    <t>The aim of AerChemMIP is to answer four scientific questions:
1.            How have anthropogenic emissions contributed to global radiative forcing and affected regional climate over the historical period?
2.            How might future policies (on climate, air quality and land use) affect the abundances of NTCFs and their climate impacts?
3.            How do uncertainties in historical NTCF emissions affect radiative forcing estimates?
4.            How important are climate feedbacks to natural NTCF emissions, atmospheric composition, and radiative effects?</t>
  </si>
  <si>
    <t>University of Reading Department of Meteorology, UK</t>
  </si>
  <si>
    <t>SOLARIS-HEPPA Proton Fluxes</t>
  </si>
  <si>
    <t>http://solarisheppa.geomar.de/cmip6</t>
  </si>
  <si>
    <t>SOLARIS-HEPPA Solar Forcing for CMIP6</t>
  </si>
  <si>
    <t>An overview of the CMIP6 solar forcing dataset (irradiance as well as particle-related parameters) and guidelines for their usage.</t>
  </si>
  <si>
    <t>SOLARIS-HEPPA  Recommendations for CMIP6 solar forcing data</t>
  </si>
  <si>
    <t>Total solar irradiance, spectral solar irradiance, time-varying solar forcing and particle forcing</t>
  </si>
  <si>
    <t>SOLARIS-HEPPA Solar Forcing Data for CMIP6</t>
  </si>
  <si>
    <t>CMIP6 historical stratospheric Ozone</t>
  </si>
  <si>
    <t>CMIP6 historical ensemble mean monthly mean stratospheric ozone concentrations</t>
  </si>
  <si>
    <t>CMIP6historicalStratosphereO3</t>
  </si>
  <si>
    <t>CMIP6 historical, ozone, concentration, O3, stratosphere</t>
  </si>
  <si>
    <t>Impose ensemble mean monthly mean of 3D stratospheric ozone from the CMIP6 historical  simulations.</t>
  </si>
  <si>
    <t>hist-GHG initialisation</t>
  </si>
  <si>
    <t>Initialisation data is taken from the end of the hist-GHG simulation.</t>
  </si>
  <si>
    <t>hist-GHG Initialisation</t>
  </si>
  <si>
    <t>initial conditions, initialisation, hist-GHG</t>
  </si>
  <si>
    <t>hist-stratO3 initialisation</t>
  </si>
  <si>
    <t>hist-stratO3 Initialisation</t>
  </si>
  <si>
    <t>initial conditions, initialisation, hist-stratO3</t>
  </si>
  <si>
    <t>Initialisation data is taken from the end of the hist-stratO3 simulation.</t>
  </si>
  <si>
    <t>hist-aer initialisation</t>
  </si>
  <si>
    <t>hist-aer Initialisation</t>
  </si>
  <si>
    <t>hist-aerInitialisation</t>
  </si>
  <si>
    <t>hist-GHGInitialisation</t>
  </si>
  <si>
    <t>hist-stratO3Initialisation</t>
  </si>
  <si>
    <t>initial conditions, initialisation, hist-aer</t>
  </si>
  <si>
    <t>Initialisation data is taken from the end of the hist-aer simulation.</t>
  </si>
  <si>
    <t>hist-nat initialisation</t>
  </si>
  <si>
    <t>hist-nat Initialisation</t>
  </si>
  <si>
    <t>hist-natinitialisation</t>
  </si>
  <si>
    <t>initial conditions, initialisation, hist-nat</t>
  </si>
  <si>
    <t>Initialisation data is taken from the end of the hist-nat simulation.</t>
  </si>
  <si>
    <t>OMIP Inert Chemical Tracers</t>
  </si>
  <si>
    <t>Initial Historical Forcing Maintained</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</si>
  <si>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 and the vegetation distribution that is output from the piControl simulation used.</t>
  </si>
  <si>
    <t xml:space="preserve">Vegetation distribution prescribed from the output of the piControl simulation. </t>
  </si>
  <si>
    <t>Vegetation boundary condition for the CFMIP piSST experiments.  Determine the stomatal (and potentially leaf area index) response to CO2.</t>
  </si>
  <si>
    <t>piControl Vegetation Distribution</t>
  </si>
  <si>
    <t>Vegetation distribution from the pre-industrial simulation</t>
  </si>
  <si>
    <t>piControlVegDist</t>
  </si>
  <si>
    <t>vegetation, vegetation distribution, piControl, pre-industrial control</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</si>
  <si>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</si>
  <si>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as seen by the radiation scheme is quadrupled.</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</si>
  <si>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is quadrupled. The increase in CO2 is seen by both the radiation scheme and vegetation.</t>
  </si>
  <si>
    <t>9th January 2017</t>
  </si>
  <si>
    <t>Updates following feedback from MIP PIs. Note that I have added columns to the responsible party fields in the experiment and project tabs.  Note that I have added columns to the requires experiment field of the project tab.</t>
  </si>
  <si>
    <t>(a) VolMIP aims at minimizing differences across models in terms of the applied volcanic forcing; (b) Assessing to what extent responses of the coupled ocean–atmosphere system to strong volcanic forcing are robustly simulated across state-of- the-art coupled climate models; (c) identifying the causes that limit robust simulated behaviour, especially differences in their treatment of physical processes.</t>
  </si>
  <si>
    <t>volcanic forcing, robust responses, response limitations, decadal variability, attribution</t>
  </si>
  <si>
    <t>exp D</t>
  </si>
  <si>
    <t>has been checked</t>
  </si>
  <si>
    <t>VolMIP ensemble of nine simulations initialised from the piControl</t>
  </si>
  <si>
    <t>nine, 9, ensemble, initialisation, VolMIP</t>
  </si>
  <si>
    <t>Three Predefined Initialisations</t>
  </si>
  <si>
    <t>VolMIP ensemble of three predefined initialislations</t>
  </si>
  <si>
    <t>threePredefinedInitialisations</t>
  </si>
  <si>
    <t>three, 3, ensemble, initialisation, predefined, VolMIP</t>
  </si>
  <si>
    <t>VolMIP ensemble or 25 simulations</t>
  </si>
  <si>
    <t>twenty-five, 25, ensemble, initialisation, VolMIP</t>
  </si>
  <si>
    <t>The Met Office Hadley Centre's sea ice and sea surface temperature (SST) data set, HadISST1, replaces the Global sea Ice and Sea Surface Temperature (GISST) data sets, and is a unique combination of monthly globally-complete fields of SST and sea ice concentration on a 1 degree latitude-longitude grid from 1870 to date.</t>
  </si>
  <si>
    <t>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</si>
  <si>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</si>
  <si>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</si>
  <si>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dacades (1901-1940)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</si>
  <si>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http://onlinelibrary.wiley.com/doi/10.1002/2014EO090001/abstract</t>
  </si>
  <si>
    <t>A new scenario framework for Climate Change Research: scenario matrix architecture</t>
  </si>
  <si>
    <t>http://iopscience.iop.org/article/10.1088/1748-9326/7/2/024013</t>
  </si>
  <si>
    <t>http://onlinelibrary.wiley.com/doi/10.1002/asl.387/abstract</t>
  </si>
  <si>
    <t>http://onlinelibrary.wiley.com/doi/10.1002/2013JD020445/abstract</t>
  </si>
  <si>
    <t>http://onlinelibrary.wiley.com/wol1/doi/10.1002/2013JD021063/abstract</t>
  </si>
  <si>
    <t>http://science.sciencemag.org/content/314/5798/452</t>
  </si>
  <si>
    <t>http://onlinelibrary.wiley.com/doi/10.1029/2001GL014201/abstract</t>
  </si>
  <si>
    <t>http://onlinelibrary.wiley.com/doi/10.1029/2000GL012745/abstract</t>
  </si>
  <si>
    <t>The Atlantic Meridional Oscillation and its relation to rainfall and river flows in the continental U. S.</t>
  </si>
  <si>
    <t>http://onlinelibrary.wiley.com/doi/10.1029/2006GL026894/abstract</t>
  </si>
  <si>
    <t>http://onlinelibrary.wiley.com/doi/10.1029/2011GL049573/abstract</t>
  </si>
  <si>
    <t>http://onlinelibrary.wiley.com/doi/10.1002/grl.50360/abstract</t>
  </si>
  <si>
    <t>http://onlinelibrary.wiley.com/doi/10.1002/2015GL064291/abstract</t>
  </si>
  <si>
    <t>http://www.nature.com/nature/journal/v501/n7467/abs/nature12534.html</t>
  </si>
  <si>
    <t>http://onlinelibrary.wiley.com/doi/10.1029/2009GL040882/abstract</t>
  </si>
  <si>
    <t>http://onlinelibrary.wiley.com/doi/10.1029/2010GL045507/abstract</t>
  </si>
  <si>
    <t>http://www.geosci-model-dev.net/9/2701/2016/</t>
  </si>
  <si>
    <t>http://www.geosci-model-dev.net/9/3447/2016/</t>
  </si>
  <si>
    <t>http://www.geosci-model-dev.net/9/3461/2016/</t>
  </si>
  <si>
    <t>O’Neill, B. C., C. Tebaldi, D. van Vuuren, V. Eyring, P. Fridelingstein, G. Hurtt, R. Knutti, E. Kriegler, J.-F. Lamarque, J. Lowe, J. Meehl, R. Moss, K. Riahi, B. M. Sanderson (2016),  The Scenario Model Intercomparison Project (ScenarioMIP) for CMIP6, Geosci. Model Dev., 9, 3461-3482</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</si>
  <si>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 (CMIP6) that will provide multi-model climate projections based on alternative scenarios of future emissions and land 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modeling, and impacts, adaptation, and vulnerability communities, and will form an important part of the evidence base in the forthcoming Intergovernmental Panel on Climate Change (IPCC) assessments. At the same time, it will provide the basis for investigating a number of targeted science and policy questions that are especially relevant to scenario-based analysis, including the role of specific forcings such as land use and aerosols, the effect of a peak and decline in forcing, the consequences of scenarios that limit warming to below 2 °C,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 use scenarios generated with integrated assessment models will be provided to participating climate modeling groups by late 2016, with the climate model simulations run within the 2017–2018 time frame, and output from the climate model projections made available and analyses performed over the 2018–2020 period.</t>
  </si>
  <si>
    <t>http://www.geosci-model-dev.net/9/1937/2016/</t>
  </si>
  <si>
    <t>http://www.geosci-model-dev.net/9/2853/2016/</t>
  </si>
  <si>
    <t>C4MIP – The Coupled Climate–Carbon Cycle Model Intercomparison Project: experimental protocol for CMIP6</t>
  </si>
  <si>
    <t>Coordinated experimental design and implementation has become a cornerstone of global climate modelling. Model Intercomparison Projects (MIPs) enable systematic and robust analysis of results across many models, by reducing the influence of ad hoc differences in model set-up or experimental boundary conditions. As it enters its 6th phase, the Coupled Model Intercomparison Project (CMIP6) has grown significantly in scope with the design and documentation of individual simulations delegated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leading-order contribution in determining the atmospheric composition in response to human emissions of CO2 and in the setting of emissions targets to stabilize climate or avoid dangerous climate change. For over a decade, C4MIP has coordinated coupled climate–carbon cycle simulations, and in this paper we describe the C4MIP simulations that will be formally part of CMIP6. While the climate–carbon cycle community has created this experimental design, the simulations also fit within the wider CMIP activity, conform to some common standards including documentation and diagnostic requests, and are designed to complement the CMIP core experiments known as the Diagnostic, Evaluation and Characterization of Klima (DECK).   C4MIP has three key strands of scientific motivation and the requested simulations are designed to satisfy their needs: (1) pre-industrial and historical simulations (formally part of the common set of CMIP6 experiments) to enable model evaluation, (2) idealized coupled and partially coupled simulations with 1 % per year increases in CO2 to enable diagnosis of feedback strength and its components, (3) future scenario simulations to project how the Earth system will respond to anthropogenic activity over the 21st century and beyond.  This paper documents in detail these simulations, explains their rationale and planned analysis, and describes how to set up and run the simulations. Particular attention is paid to boundary conditions, input data, and requested output diagnostics. It is important that modelling groups participating in C4MIP adhere as closely as possible to this experimental design.</t>
  </si>
  <si>
    <t>http://www.geosci-model-dev.net/10/359/2017/</t>
  </si>
  <si>
    <t>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</si>
  <si>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and so a second objective has now been introduced, to improve understanding of circulation, regional-scale precipitation, and non-linear changes. CFMIP is supporting ongoing model inter-comparison activities by coordinating a hierarchy of targeted experiments for CMIP6, along with a set of cloud-related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this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How well do clouds and other relevant variables simulated by models agree with observations?  What physical processes and mechanisms are important for a credible simulation of clouds, cloud feedbacks and cloud adjustments in climate models?  Which models have the most credible representations of processes relevant to the simulation of clouds?  How do clouds and their changes interact with other elements of the climate system?</t>
  </si>
  <si>
    <t>http://www.geosci-model-dev.net/9/3685/2016/</t>
  </si>
  <si>
    <t>The Detection and Attribution Model Intercomparison Project (DAMIP v1.0) contribution to CMIP6</t>
  </si>
  <si>
    <t>Gillett, N. P., H. Shiogama, B. Funke, G. Hegerl, R. Knutti, K. Matthes, B. D. Santer, D. Stone, C. Tebaldi (2016), The Detection and Attribution Model Intercomparison Project (DAMIP v1.0) contribution to CMIP6, Geosci. Model Dev., 9, 3685-3697</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</si>
  <si>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 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firstly new historical simulations with aerosols-only, stratospheric-ozone-only, CO2-only, solar-only, and volcanic-only forcing, facilitating an improved estimation of the climate response to individual forcing, secondly future single forcing experiments, allowing observationally constrained projections of future climate change, and thirdly an experimental design which allows models with and without coupled atmospheric chemistry to be compared on an equal footing.</t>
  </si>
  <si>
    <t>Solar Forcing for CMIP6 (v3.1)</t>
  </si>
  <si>
    <t xml:space="preserve">This paper describes the solar forcing dataset for CMIP6 and highlights in particular changes with respect to the CMIP5 recommendation. The solar forcing is provided for radiative properties, i.e., total solar irradiance (TSI) and solar spectral irradiance (SSI), and F10.7 cm radio flux, as well as particle forcing, i.e., geomagnetic indices Ap and Kp, and ionisation rates to account for effects of solar protons, electrons and galactic cosmic rays. This is the first time that a recommendation for solar-driven particle forcing is provided for a CMIP exercise. The solar forcing dataset is provided at daily and monthly resolution separately for the CMIP6 Historical Simulation (1850–2014), for the future (2015–2300), including an additional extreme Maunder Minimum-like sensitivity scenario, as well as for a constant and a time-varying forcing for the preindustrial control simulation. The paper not only describes the forcing dataset, but also provides detailed recommendations for how to implement the different forcing components in climate models. </t>
  </si>
  <si>
    <t>The solar forcing data recommended for CMIP6.</t>
  </si>
  <si>
    <t>10.5194/gmd-2016-91</t>
  </si>
  <si>
    <t>http://www.geosci-model-dev-discuss.net/gmd-2016-91/</t>
  </si>
  <si>
    <t>http://www.geosci-model-dev.net/9/3751/2016/</t>
  </si>
  <si>
    <t>The Decadal Climate Prediction Project (DCPP) contribution to CMIP6</t>
  </si>
  <si>
    <t>10.5194/gmd-9-3751-2016</t>
  </si>
  <si>
    <t>10.5194/gmd-9-3685-2016</t>
  </si>
  <si>
    <t>10.5194/gmd-10-359-2017</t>
  </si>
  <si>
    <t>10.5194/gmd-9-2853-2016</t>
  </si>
  <si>
    <t>C4MIP - The Coupled Climate-Carbon Cycle Model Intercomparison Project: experimental protocol for CMIP6</t>
  </si>
  <si>
    <t>10.5194/gmd-9-3461-2016</t>
  </si>
  <si>
    <t>Eyring, V., S. Bony, G. A. Meehl, C. Senior, B. Stevens, R. J. Stouffer, and K. E. Taylor (2016), Overview of the Coupled Model Intercomparison Project Phase 6 (CMIP6) experimental design and organization, Geosci. Model Dev., 9, 1937-1958</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</si>
  <si>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</si>
  <si>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http://www.geosci-model-dev.net/8/43/2015/</t>
  </si>
  <si>
    <t>The climatic effects of modifying cirrus clouds in a climate engineering framework</t>
  </si>
  <si>
    <t>http://www.geosci-model-dev-discuss.net/gmd-2016-139/</t>
  </si>
  <si>
    <t>http://www.geosci-model-dev.net/9/3993/2016/</t>
  </si>
  <si>
    <t>http://iopscience.iop.org/article/10.1088/1748-9326/9/3/034004</t>
  </si>
  <si>
    <t>http://www.geosci-model-dev.net/9/3589/2016/</t>
  </si>
  <si>
    <t>GMMIP (v1.0) contribution to CMIP6: Global Monsoons Model Inter-comparison Project</t>
  </si>
  <si>
    <t>Zhou, T., A. Turner, J. Kinter, B. Wang, Y. Qian, X. Chen, B. Wang, B. Liu, B. Wu, L. Zou (2016), Overview of the Global Monsoons Model Inter-comparison Project (GMMIP), Geosci. Model Dev., 9, 3589-3604</t>
  </si>
  <si>
    <t>10.5194/gmd-9-3589-2016</t>
  </si>
  <si>
    <t>The Global Monsoons Model Inter-comparison Project (GMMIP) has been endorsed by the panel of Coupled Model Inter-comparison Project (CMIP) as one of the participating model inter-comparison projects (MIPs) in the sixth phase of CMIP (CMIP6). The focus of GMMIP is on monsoon climatology, variability, prediction and projection, which is relevant to four of the “Grand Challenges” proposed by the World Climate Research Programme. At present, 21 international modeling groups are committed to joining GMMIP. This overview paper introduces the motivation behind GMMIP and the scientific questions it intends to answer. Three tiers of experiments, of decreasing priority, are designed to examine (a) model skill in simulating the climatology and interannual-to-multidecadal variability of global monsoons forced by the sea surface temperature during historical climate period; (b) the roles of the Interdecadal Pacific Oscillation and Atlantic Multidecadal Oscillation in driving variations of the global and regional monsoons; and (c) the effects of large orographic terrain on the establishment of the monsoons. The outputs of the CMIP6 Diagnostic, Evaluation and Characterization of Klima experiments (DECK), “historical” simulation and endorsed MIPs will also be used in the diagnostic analysis of GMMIP to give a comprehensive understanding of the roles played by different external forcings, potential improvements in the simulation of monsoon rainfall at high resolution and reproducibility at decadal timescales. The implementation of GMMIP will improve our understanding of the fundamental physics of changes in the global and regional monsoons over the past 140 years and ultimately benefit monsoons prediction and projection in the current century.</t>
  </si>
  <si>
    <t xml:space="preserve">10.5194/gmd-9-3993-2016 </t>
  </si>
  <si>
    <t>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t>
  </si>
  <si>
    <t>http://www.geosci-model-dev.net/9/4185/2016/</t>
  </si>
  <si>
    <t>High Resolution Model Intercomparison Project (HighResMIP v1.0) for CMIP6</t>
  </si>
  <si>
    <t>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t>
  </si>
  <si>
    <t>10.5194/gmd-9-4185-2016</t>
  </si>
  <si>
    <t>Robust projections and predictions of climate variability and change, particularly at regional scales, rely on the driving processes being represented with fidelity in model simulations. The role of enhanced horizontal resolution in improved process representation in all components of the climate system is of growing interest, particularly as some recent simulations suggest the possibility for significant changes in both large-scale aspects of circulation, as well as improvements in small-scale processes and extremes. However, such high resolution global simulations at climate time scales, with resolutions of at least 50 km in the atmosphere and 0.25° in the ocean, have been performed at relatively few research centers and generally without overall coordination, primarily due to their computational cost. Assessing the robustness of the response of simulated climate to model resolution requires a large multi-model ensemble using a coordinated set of experiments. The Coupled Model Intercomparison Project 6 (CMIP6) is the ideal framework within which to conduct such a study, due to the strong link to models being developed for the CMIP DECK experiments and other model intercomparison projects (MIPs).  Increases in high-performance computing (HPC) resources, as well as the revised experimental design for CMIP6, now enables a detailed investigation of the impact of increased resolution up to synoptic weather scales on the simulated mean climate and its variability. The High Resolution Model Intercomparison Project (HighResMIP) presented in this paper applies, for the first time, a multi-model approach to the systematic investigation of the impact of horizontal resolution. A coordinated set of experiments has been designed to assess both a standard and an enhanced horizontal resolution simulation in the atmosphere and ocean. The set of HighResMIP experiments is divided into three tiers consisting of atmosphere-only and coupled runs and spanning the period 1950-2050, with the possibility to extend to 2100, together with some additional targeted experiments. This paper describes the experimental set-up of HighResMIP, the analysis plan, the connection with the other CMIP6 endorsed MIPs, as well as the DECK and CMIP6 historical simulation. HighResMIP thereby focuses on one of the CMIP6 broad questions: “what are the origins and consequences of systematic model biases?”, but we also discuss how it addresses the World Climate Research Program (WCRP) grand challenges.</t>
  </si>
  <si>
    <t>http://onlinelibrary.wiley.com/doi/10.1002/2013JC009067/abstract</t>
  </si>
  <si>
    <t>http://www.geosci-model-dev.net/9/4521/2016/</t>
  </si>
  <si>
    <t>Nowicki, S. M. J., T. Payne, E. Larour, H. Seroussi, H. Goelzer, W. Lipscomb, J. Gregory, A. Abe-Ouchi, A. Shepherd (2016), Ice Sheet Model Intercomparison Project (ISMIP6) contribution to CMIP6, Geosci. Model Dev., 9, 4521-4545</t>
  </si>
  <si>
    <t>Reducing the uncertainty in the past, present, and future contribution of ice sheets to sea-level change requires a coordinated effort between the climate and glaciology communities. The Ice Sheet Model Intercomparison Project for CMIP6 (ISMIP6) is the primary activity within the Coupled Model Intercomparison Project – phase 6 (CMIP6) focusing on the Greenland and Antarctic ice sheets. In this paper, we describe the framework for ISMIP6 and its relationship with other activities within CMIP6. The ISMIP6 experimental design relies on CMIP6 climate models and includes, for the first time within CMIP, coupled ice-sheet–climate models as well as standalone ice-sheet models. To facilitate analysis of the multi-model ensemble and to generate a set of standard climate inputs for standalone ice-sheet models, ISMIP6 defines a protocol for all variables related to ice sheets. ISMIP6 will provide a basis for investigating the feedbacks, impacts, and sea-level changes associated with dynamic ice sheets and for quantifying the uncertainty in ice-sheet-sourced global sea-level change.</t>
  </si>
  <si>
    <t>http://www.clim-past.net/9/699/2013/</t>
  </si>
  <si>
    <t>http://www.geosci-model-dev.net/9/2809/2016/</t>
  </si>
  <si>
    <t>http://journals.ametsoc.org/doi/abs/10.1175/JCLI3790.1</t>
  </si>
  <si>
    <t>http://onlinelibrary.wiley.com/doi/10.1002/2014WR015638/abstract</t>
  </si>
  <si>
    <t>http://www.geosci-model-dev.net/9/2973/2016/</t>
  </si>
  <si>
    <t>http://www.geosci-model-dev.net/9/3231/2016/</t>
  </si>
  <si>
    <t>https://www.jstage.jst.go.jp/article/jmsj/93/1/93_2015-001/_article</t>
  </si>
  <si>
    <t>http://www.geosci-model-dev-discuss.net/gmd-2016-106/</t>
  </si>
  <si>
    <t>http://www.geosci-model-dev-discuss.net/gmd-2016-169/</t>
  </si>
  <si>
    <t>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t>
  </si>
  <si>
    <t>http://www.geosci-model-dev.net/4/33/2011/</t>
  </si>
  <si>
    <t>http://www.clim-past.net/12/663/2016/</t>
  </si>
  <si>
    <t>http://www.nature.com/nature/journal/v523/n7562/abs/nature14565.html</t>
  </si>
  <si>
    <t>http://onlinelibrary.wiley.com/doi/10.1002/2013JD021404/abstract</t>
  </si>
  <si>
    <t>http://onlinelibrary.wiley.com/doi/10.1002/2014JD022423/abstract</t>
  </si>
  <si>
    <t>2nd February 2017</t>
  </si>
  <si>
    <t>Further updates following feedback from the MIP PIs. Inserted data_link info in column R of the forcingConstraint tab. Updated urls so they point to abstract info on their journal's web page.</t>
  </si>
  <si>
    <t>Overview of the CMIP6 process</t>
  </si>
  <si>
    <t>Application</t>
  </si>
  <si>
    <t>Widely across CMIP6</t>
  </si>
  <si>
    <t>More than one MIP</t>
  </si>
  <si>
    <t>Only one experiment</t>
  </si>
  <si>
    <t>Multiple experiments within one MIP</t>
  </si>
  <si>
    <t>driven</t>
  </si>
  <si>
    <t>ftp://ftp.cerfacs.fr/pub/globc/exchanges/cassou/DCPP</t>
  </si>
  <si>
    <t>ftp</t>
  </si>
  <si>
    <t>This short note documents in detail the suite of steps that have been followed to produce the anomalous sea surface temperature (SST) patterns from observations, which are representative of the Atlantic Multidecadal Variability (AMV)  and the Interdecadal Pacific Variability (IPV), and that are subsequently used in DCPP-Component C idealized model experiments.</t>
  </si>
  <si>
    <t>https://www.wcrp-climate.org/wgsip/documents/Tech-Note-1.pdf</t>
  </si>
  <si>
    <t>Technical note for DCPP-Component C. 1, Definition of the Anomalous Sea Surface Temperature patterns.</t>
  </si>
  <si>
    <t>The suite of steps that have been followed to produce the anomalous sea surface temperature (SST) patterns from observations for the AMV and IPV.</t>
  </si>
  <si>
    <t>Technical note for DCPP-Component C. I. Definition of the Anomalous Sea Surface Temperature patterns.</t>
  </si>
  <si>
    <t>Technical note for DCPP-Component C. II. Recommendations for ocean restoring and ensemble generation.</t>
  </si>
  <si>
    <t>https://www.wcrp-climate.org/wgsip/documents/Tech-Note-2.pdf</t>
  </si>
  <si>
    <t>Background and guidelines for the restoring strategy to be applied in DCPP-Component C idealized and pacemaker experiments</t>
  </si>
  <si>
    <t>This short note provides background and guidelines for the restoring strategy to be applied in DCPP-Component C idealized and pacemaker experiments. It also specifies the methodology recommended to generate the ensemble simulations.</t>
  </si>
  <si>
    <t>DCPP prescribed sea surface temperature (SST) patterns: AMV SST data, PDV SST data and Pacemaker SST data.</t>
  </si>
  <si>
    <t>6th February 2017</t>
  </si>
  <si>
    <t>Updated info in the forcingConstraint: forcing_type fields for consistency with the CIM vocabularies.  Added links to SST data for DCPP.</t>
  </si>
  <si>
    <t>DCPP is a suite of decadal hindcast and forecast experiments, and mechanism and case study experiments.</t>
  </si>
  <si>
    <t>The undeniable value to society of reliable information about climate variations on decadal time-scales calls for skilful decadal forecasts informed by hindcast experiments and supporting experiments which identify the responsible physical processes and which improve understanding of forced climate change and internal variability.</t>
  </si>
  <si>
    <t>DCPP, decadal climate prediction, hindcast, mechanisms and case studies</t>
  </si>
  <si>
    <t>Boer, G. J., D. M. Smith, C. Cassou, F. Doblas-Reyes, G. Danabasoglu, B. Kirtman, Y. Kushnir, M. Kimoto, G. A. Meehl, R. Msadek, W. A. Mueller, K. E. Taylor, F. Zwiers, M. Rixen, Y. Ruprich-Robert, and R Eade (2016), The Decadal Climate Prediction Project (DCPP) contribution to CMIP6 , Geosci. Model Dev., 9, 3751-3777</t>
  </si>
  <si>
    <t>The Decadal Climate Prediction Project (DCPP) is a coordinated multi-model investigation into decadal climate prediction, predictability, and variability. The DCPP makes use of past experience in simulating and predicting decadal variability and forced climate change gained from the fifth Coupled Model Intercomparison Project (CMIP5) and elsewhere. It builds on recent improvements in models, in the reanalysis of climate data, in methods of initialization and ensemble generation, and in data treatment and analysis to propose an extended comprehensive decadal prediction investigation as a contribution to CMIP6 (Eyring et al., 2016) and to the WCRP Grand Challenge on Near Term Climate Prediction (Kushnir et al., 2016). The DCPP consists of three Components. Component A comprises the production and analysis of an extensive archive of retrospective forecasts to be used to assess and understand historical decadal prediction skill, as a basis for improvements in all aspects of end-to-end decadal prediction, and as a basis for forecasting on annual to decadal timescales. Component B undertakes ongoing production, analysis and dissemination of experimental quasi-real-time multi-model forecasts as a basis for potential operational forecast production. Component C involves the organization and coordination of case studies of particular climate shifts and variations, both natural and naturally forced (e.g. the “hiatus”, volcanoes), including the study of the mechanisms that determine these behaviours. Groups are invited to participate in as many or as few of the components of the DCPP, each of which are separately prioritized, as are of interest to them. 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</si>
  <si>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george.boer@canada.ca</t>
  </si>
  <si>
    <t>Stand alone ice sheet model driven offline by a CMIP6 model with piControl forcing. The ice sheet model should be configured with the same settings as the ice sheet model in the piControl-withism experiment and should use the same initial conditions.</t>
  </si>
  <si>
    <t>Historical GSWP3 Meteorological Forcing</t>
  </si>
  <si>
    <t>Land surface model simulation.  Use the same land model configuration as used in the coupled CMIP6 historical simulations. Include representation of land cover, land use and land management. All applicable land use features should be active. Forced with historical observed climate. Include all transient forcings that are relevant for the land model such as CO2 concentration, Nitrogen deposition, aerosol deposition, population density.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</si>
  <si>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All applicable land management active in the land surface model configuration.</t>
  </si>
  <si>
    <t>All applicable land management active in the land surface model configuration. Treat pastureland as unmanaged grassland.</t>
  </si>
  <si>
    <t xml:space="preserve">All applicable land management active in the land surface model configuration. Cropland and pastureland use net transitions (exclude shifting cultivation) instead of gross transitions (include shifting cultivation). </t>
  </si>
  <si>
    <t>All historical land surface model forcings</t>
  </si>
  <si>
    <t>All historical land surface forcings</t>
  </si>
  <si>
    <t>LUMIP, historical, land surface forcing, all forcings</t>
  </si>
  <si>
    <t>Investigate the impact of a specific land management features across models with different sets of full land management.</t>
  </si>
  <si>
    <t>allHistoricalLandSurfaceForcings</t>
  </si>
  <si>
    <t>Historical forcing with GSWP3 data</t>
  </si>
  <si>
    <t>historicalGSWP3Forcing</t>
  </si>
  <si>
    <t>Force with the high resolution (0.25 degree) daily HadISST data set with sea surface temperature (SST) and sea ice concentration (SIC).</t>
  </si>
  <si>
    <t xml:space="preserve">Impose ozone concentrations from the ozone concentration database for the stratosphere.
</t>
  </si>
  <si>
    <t>https://www.earthsystemgrid.org/dataset/ucar.cgd.ccsm4.apeozone_cam3_5_54.html</t>
  </si>
  <si>
    <t>10.5065/D61834Q6</t>
  </si>
  <si>
    <t>Aqua-Planet Experiment Project Ozone Dataset</t>
  </si>
  <si>
    <t>An idealized, time-invariant, zonally averaged, zonally symmetric​ ozone dataset designed by the Aqua-Planet Experiment​ ​​P​​r​​o​​j​​e​​c​​t. Reformatted for use in CAM aqua-planet experiments: The original APE dataset was expanded to the 3 spatial dimensions and "time", mapped to the T42 (128x64) horizontal grid, mapped to 26 levels between 1003.69 and 0.28 hPa, and 12 copies of the time-invariant field created to represent​ a "monthly climatology" within the dataset. ​​​CAM uses the reformatted dataset as a monthly climatological​ ozone boundary dataset. Input is interpolated to the model grid​ and model time as CAM is running.</t>
  </si>
  <si>
    <t>An idealized, time-invariant, zonally averaged, zonally symmetric​ ozone dataset designed by the Aqua-Planet Experiment​ ​​P​​r​​o​​j​​e​​c​​t.</t>
  </si>
  <si>
    <t>Aqua-Planet Experiment Project Ozone Dataset.</t>
  </si>
  <si>
    <t>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</si>
  <si>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Info_required</t>
  </si>
  <si>
    <t xml:space="preserve">Apply all transient historical forcings that are relevant for the land surface model. Include transient CO2, Nitrogen deposition, aerosol deposition and population density etc. </t>
  </si>
  <si>
    <t>Land surface model simulation. Same as land-hist except starting from either 1700 (for models that typically start in 1850) or 1850 (for models that typically start in 1700).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aerosol deposition and population density. 
This experiment can and likely will be a different configuration across models due to different representations of land use for each model.</t>
  </si>
  <si>
    <t>Historical land surface forcings except CO2</t>
  </si>
  <si>
    <t>Historical land surface forcings except carbon dioxide</t>
  </si>
  <si>
    <t>historicalLandSurfaceForcingsNoCO2</t>
  </si>
  <si>
    <t>LUMIP, historical, land surface forcing, no CO2</t>
  </si>
  <si>
    <t xml:space="preserve">Apply all transient historical forcings that are relevant for the land surface model except carbon dioxide (CO2). Include transient Nitrogen deposition, aerosol deposition and population density etc. </t>
  </si>
  <si>
    <t>All applicable land management active in the land surface model configuration. Treat all new cropland and pastureland as unmanaged grassland.</t>
  </si>
  <si>
    <t>LUMIP, historical land use, crop and pasture as unmanaged grassland</t>
  </si>
  <si>
    <t>historicalLandUseCropPastureAsGrassland</t>
  </si>
  <si>
    <t>historical land use except with new crop and pasture as grassland</t>
  </si>
  <si>
    <t>Historical land use except with crop and pasture as grassland</t>
  </si>
  <si>
    <t>Historical land use except treat all new cropland and pastureland as unmanaged grassland.</t>
  </si>
  <si>
    <t>Historical land surface forcings except irrigation and fertilisation</t>
  </si>
  <si>
    <t>historical land surface  forcings except irrigation and fertilisation</t>
  </si>
  <si>
    <t>historicalLandSurfaceForcingsNoIrrigFert</t>
  </si>
  <si>
    <t>LUMIP, historical, land surface forcing, no irrigation, no fertilisation</t>
  </si>
  <si>
    <t xml:space="preserve">Apply all transient historical forcings that are relevant for the land surface model except for irrigation and fertilisation. </t>
  </si>
  <si>
    <t>Historical Transient Fertilisation</t>
  </si>
  <si>
    <t>Historical Transient Irrigation</t>
  </si>
  <si>
    <t>Historical transient irrigated area.</t>
  </si>
  <si>
    <t>Historical transient fertilisation.</t>
  </si>
  <si>
    <t>Historical land use except with pasture as grassland</t>
  </si>
  <si>
    <t>historical land use except with new  pasture as grassland</t>
  </si>
  <si>
    <t>historicalLandUsePastureAsGrassland</t>
  </si>
  <si>
    <t>LUMIP, historical land use, pasture as unmanaged grassland</t>
  </si>
  <si>
    <t>Historical land use except treat all new pastureland as unmanaged grassland.</t>
  </si>
  <si>
    <t>Historical land use except maintain 1850 wood harvest amounts/areas. Wood harvest due to land deforestation for agriculture should continue yielding non-zero anthropogenic product pools.</t>
  </si>
  <si>
    <t>LUMIP, historical land use, pre-industrial wood harvest</t>
  </si>
  <si>
    <t>historicalLandUse1850WoodHarvest</t>
  </si>
  <si>
    <t xml:space="preserve">historical land use except with 1850 wood harvest </t>
  </si>
  <si>
    <t xml:space="preserve">Historical land use except with 1850 wood harvest </t>
  </si>
  <si>
    <t xml:space="preserve">Historical land use except no shifting cultivation </t>
  </si>
  <si>
    <t>historical land use except no shifting cultivation</t>
  </si>
  <si>
    <t>historicalLandUseNoShiftCultivation</t>
  </si>
  <si>
    <t>LUMIP, historical land use, no shifting cultivation, net transitions</t>
  </si>
  <si>
    <t>Historical land use except shifting cultivation is turned off. (i.e. crop and pasture use net transitions instead of gross).</t>
  </si>
  <si>
    <t>Historical land surface forcings except fire management</t>
  </si>
  <si>
    <t>historical land surface  forcings except fire management</t>
  </si>
  <si>
    <t>historicalLandSurfaceForcingsNoFire</t>
  </si>
  <si>
    <t>LUMIP, historical, land surface forcing, no fire management</t>
  </si>
  <si>
    <t xml:space="preserve">Apply all transient historical forcings that are relevant for the land surface model except for fire management. </t>
  </si>
  <si>
    <t>Repurposed forcing_constraint column D to hold True/False info about whether further info will be needed from the modelling groups to complete conformances. Updated LUMIP forcing constraints.</t>
  </si>
  <si>
    <t>8th February 2017</t>
  </si>
  <si>
    <t>Oleg Saenko</t>
  </si>
  <si>
    <t>CCCa, Canada</t>
  </si>
  <si>
    <t>OMIP-CMIP@llnl.gov</t>
  </si>
  <si>
    <t>oleg.saenko@canada.ca</t>
  </si>
  <si>
    <t>Johann Jungclaus</t>
  </si>
  <si>
    <t>MPI-Meteorology, Germany</t>
  </si>
  <si>
    <t>http://www.mpimet.mpg.de/en/staff/johann-jungclaus/</t>
  </si>
  <si>
    <t>Johann Jungclaus' info page at MPI-Meteorologie</t>
  </si>
  <si>
    <t>johann.jungclaus@mpimet.mpg.de</t>
  </si>
  <si>
    <t>http://www.ec.gc.ca/scitech/default.asp?lang=En&amp;n=F97AE834-1&amp;xsl=scitechprofile&amp;xml=F97AE834-A762-47A6-A2D9-9C397FD72F37&amp;formid=E095CBAB-8963-4AE2-8E77-F1F001A37EAE</t>
  </si>
  <si>
    <t>Oleg Saenko's info page at Environment anc climate Change Canada</t>
  </si>
  <si>
    <t>C4MIP, Tier 2, Scenario, SSP5, RCP3.4 extension, concentration-driven, 1850 CO2 for radiation</t>
  </si>
  <si>
    <t>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t>
  </si>
  <si>
    <t>ssp534-over-bgcExt</t>
  </si>
  <si>
    <t>extension of biogeochemically-coupled version of the updated emission-driven RCP3.4 overshoot scenario based on SSP5</t>
  </si>
  <si>
    <t>ssp534-over-bgc-Initialisation</t>
  </si>
  <si>
    <t>initial conditions, initialisation, ssp534-over-bgc, scenario,</t>
  </si>
  <si>
    <t xml:space="preserve">Initialisation is from the end of the ssp534-over-bgc experiment.  </t>
  </si>
  <si>
    <t>SSP534-over-bgc-Initialisation</t>
  </si>
  <si>
    <t xml:space="preserve">SSP5-3.4 Overshoot BGC Initialisation </t>
  </si>
  <si>
    <t xml:space="preserve">Initialisation is from the end of the ssp585-bgc experiment.  </t>
  </si>
  <si>
    <t>SSP585-bgc-Initialisation</t>
  </si>
  <si>
    <t xml:space="preserve">SSP5-8.5 BGC Initialisation </t>
  </si>
  <si>
    <t>ssp585-bgc-Initialisation</t>
  </si>
  <si>
    <t>initial conditions, initialisation, ssp585-bgc, scenario</t>
  </si>
  <si>
    <t>9th February 2017</t>
  </si>
  <si>
    <t>Heat flux changes are thought to be the main influence on Atlantic Meridional Overturning Circulation (AMOC) change and a major influence on the pattern of sea level change.</t>
  </si>
  <si>
    <t>This experiment shows the combined effect of all surface flux perturbation on sea level and allows linearity to be tested for comaprison with individual surface flux anomalies.</t>
  </si>
  <si>
    <t>Added extra FAFMIP parties; added C4MIP experiments: ssp534-over-bgc and ssp534-over-bgcExt; updated temporal constraints for C4MIP 1pctCO2 experiments.</t>
  </si>
  <si>
    <t>VolMIP, Tier 3, Pinatubo, volcano, eruption, volcanic forcing</t>
  </si>
  <si>
    <t>volc-pinatubo-ini, C3.4, DCPP-C3.4, DcppC3.4, forecast-Pinatubo</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</si>
  <si>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 To address the impact of volcanic forcing on seasonal predictability.  To address the climate implications of a future Pinatubo-like eruption.</t>
  </si>
  <si>
    <t>DCPP, Tier 1, VolMIP, Tier 3, Pinatubo, volcano, eruption, volcanic forcing</t>
  </si>
  <si>
    <t>Historical, Recent past.</t>
  </si>
  <si>
    <t>land surface present day forcing</t>
  </si>
  <si>
    <t>Present Day Land Surface Forcing</t>
  </si>
  <si>
    <t>presentDayLandSurfaceForcing</t>
  </si>
  <si>
    <t>HighresMIP, present day, land surface properties</t>
  </si>
  <si>
    <t>Land surface forcing is as simple as possible to aid comparibility.</t>
  </si>
  <si>
    <t xml:space="preserve">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</si>
  <si>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</si>
  <si>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Include HOx and NOx productios by solar protons in models with interactive stratospheric chemistry by using the daily ionization data available from the SOLARIS-HEPPA website. </t>
  </si>
  <si>
    <t>AMIP with uniform 4K SS increase</t>
  </si>
  <si>
    <t>AOGCM-BGC Configuration</t>
  </si>
  <si>
    <t>AOGCM-BGCConfiguration</t>
  </si>
  <si>
    <t>AOGCM, BioGeoChemistry, AOGCM-BGC, Atmosphere-Ocean General Circulation Model</t>
  </si>
  <si>
    <t>Land surface properties will be climatological monthly/seasonally varying conditions of leaf area index (LAI), with no dynamic vegetation and a constant land use/land cover consistent with the present-day period, centered around 2000.</t>
  </si>
  <si>
    <t>ISMIP6 repeats selected DECK experiments with coupled AOGCM-ISM (where the ice sheet is an interactive component of the AOGCM) and standalone ISM (where the ice sheet model is driven offline by output from either an uncoupled AOGCM or from a standard ISMIP6 dataset).</t>
  </si>
  <si>
    <t>10.5194/gmd-9-4521-2016</t>
  </si>
  <si>
    <t>Increase atmospheric carbon dioxide by 1% per year to quadrupling then hold fixed for 200 years in a model with interactive ice sheets. The experiment should be identical to the corresponding standard CMIP AOGCM experiment except for the treatment of ice sheets. 1pctCO2to4x-withism forcing differs from the 1% increase in CO2 experiment in that  after year 140 , when the CO2 levels = 4xCO2, the concentration of CO2 remains set to 4xCO2 for the remainder of the experiment
Run for a minimum of 350 years (500 years encouraged).</t>
  </si>
  <si>
    <t>Maintain 4xCO2 concentration</t>
  </si>
  <si>
    <t xml:space="preserve">4xCO2 concentration is maintaind </t>
  </si>
  <si>
    <t>4xCO2maintained</t>
  </si>
  <si>
    <t>ISMIP6, ISMIP6-specified input, 4xCO2 maintained</t>
  </si>
  <si>
    <t>Fixed CO2 concentration after period of increasing concentration.</t>
  </si>
  <si>
    <t>ISMIP6, ISMIP6-specified input, 1pctCO2to4x, 1 percent per year increase in CO2 to quadrupling</t>
  </si>
  <si>
    <t>ISMIP6-specified input from the output of an AOGCM 1pctCO2to4x (1 percent per year increase in CO2 to quadrupling CO2 and then held at quadruple levels) experiment.</t>
  </si>
  <si>
    <t>ISMIP6.1.7</t>
  </si>
  <si>
    <t>extension from year 140 of 1pctCO2 with 4xCO2</t>
  </si>
  <si>
    <t>1pctCO2-4xext</t>
  </si>
  <si>
    <t>ISMIP6, Tier 1, quadrupled CO2, 4xCO2, fixed</t>
  </si>
  <si>
    <t>After a period of 1% per year increase in CO2 to 4xCO2, maintain CO2 concentrations at 4x pre-industrial concentrations until the end of the simulation.</t>
  </si>
  <si>
    <t>1790-1858 69yrs</t>
  </si>
  <si>
    <t>210yrs</t>
  </si>
  <si>
    <t>210 years</t>
  </si>
  <si>
    <t>Run for 210 years</t>
  </si>
  <si>
    <t>ISMIP6-specified lig127k input</t>
  </si>
  <si>
    <t>ISMIP-specified input from an AOGCM PMIP4 last interglacial  experiment</t>
  </si>
  <si>
    <t>ISMIP6lig127kInput</t>
  </si>
  <si>
    <t>ISMIP6, ISMIP6-specified input, lig127k, last interglacial 127k</t>
  </si>
  <si>
    <t>ISMIP6-specified input from the output of a PMIP4 Last Interglacial experiment, lig127k.</t>
  </si>
  <si>
    <t>The PMIP4 contribution to CMIP6 - Part 2: Two Interglacials, Scientific Objective and Experimental Design for Holocene and Last Interglacial Simulations</t>
  </si>
  <si>
    <t>10.5194/gmd-2016-279</t>
  </si>
  <si>
    <t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t>
  </si>
  <si>
    <t>Two interglacial epochs are included in the suite of Paleoclimate Modeling Intercomparison Project (PMIP4) simulations in the Coupled Model Intercomparison Project (CMIP6). The experimental protocols for Tier 1 simulations of the mid-Holocene (midHolocene, 6000 years before present) and the Last Interglacial (lig127k, 127,000 years before present) are described here. These equilibrium simulations are designed to examine the impact of changes in orbital forcing at times when atmospheric greenhouse gas levels were similar to those of the preindustrial period and the continental configurations were almost identical to modern. These simulations test our understanding of the interplay between radiative forcing and atmospheric circulation, and the connections among large-scale and regional climate changes giving rise to phenomena such as land-sea contrast and high-latitude amplification in temperature changes, and responses of the monsoons, as compared to today. They also provide an opportunity, through carefully designed additional CMIP6 Tier 2 and Tier 3 sensitivity experiments of PMIP4, to quantify the strength of atmosphere, ocean, cryosphere, and land-surface feedbacks. Sensitivity experiments are proposed to investigate the role of freshwater forcing in triggering abrupt climate changes within interglacial epochs. These feedback experiments naturally lead to a focus on climate evolution during interglacial periods, which will be examined through transient experiments. Analyses of the sensitivity simulations will also focus on interactions between extratropical and tropical circulation, and the relationship between changes in mean climate state and climate variability on annual to multi-decadal timescales. The comparative abundance of paleoenvironmental data and of quantitative climate reconstructions for the Holocene and Last Interglacial make these two epochs ideal candidates for systematic evaluation of model performance, and such comparisons will shed new light on the importance of external feedbacks (e.g., vegetation, dust) and the ability of state-of-the-art models to simulate climate changes realistically.</t>
  </si>
  <si>
    <t>The experimental protocols for PMIP4 Tier 1 simulations of the mid-Holocene (midHolocene, 6000 years before present) and the Last Interglacial (lig127k, 127,000 years before present).</t>
  </si>
  <si>
    <t>http://www.geosci-model-dev-discuss.net/gmd-2016-279/</t>
  </si>
  <si>
    <t>1st March 2017</t>
  </si>
  <si>
    <t>Replaced volmip volc-pinatubo-ini experiment with dcpp dcppc-forecast-addpinatubo experiment, added volc-pinatubo-ini to the list of alternative names for the dcpp experient and added volmip references and parties to the dcpp experient. Added ISMIP experiment 1pctCO2-4xext corrected ISMIP6 typos and added ISMIP6 related experiments. Corrections to HighResMIP solar and aerosol forcings.</t>
  </si>
  <si>
    <t>For comparison with ISMIP6 ism-1pctCO2to4x-std experiment.</t>
  </si>
  <si>
    <t>Branched from the 1pctCO2 simulation at year 140 and run with CO2 fixed at 4x pre-industrial concentration.</t>
  </si>
  <si>
    <t>historical land-only with no human fire land management</t>
  </si>
  <si>
    <t>historical land-only with shifting cultivation turned off</t>
  </si>
  <si>
    <t>Updated long names for LUMIP experiments land-no*</t>
  </si>
  <si>
    <t>10th March 2017</t>
  </si>
  <si>
    <t>21st March 2017</t>
  </si>
  <si>
    <t>CMIP</t>
  </si>
  <si>
    <t>Climate Model Intercomparison Project</t>
  </si>
  <si>
    <t>cmip</t>
  </si>
  <si>
    <t>Core experiments for the Climate Model Intercomparison Project.  CMIP includes the DECK (Diagnosis, Evaluation, and Characterization of Klima (Climate)) experiments:  1pctCO2, abrupt-4xCO2, amip, piControl and esm-piControl. CMIP also includes the historical experiments: historical, esm-hist, historical-ext, esm-hist-ext.</t>
  </si>
  <si>
    <t>CMIP, Tier 1, DECK,  Diagnosis Evaluation and Characterization of Klima (Climate), CO2 1 percent per year increase, 1pctCO2, quadrupling, climate sensitivity</t>
  </si>
  <si>
    <t>CMIP, Tier 1, DECK, Diagnosis Evaluation and Characterization of Klima (Climate), 4xCO2, instantaneous quadrupling, climate sensitivity</t>
  </si>
  <si>
    <t>CMIP, Tier 1, DECK, Diagnosis Evaluation and Characterization of Klima (Climate), Atmosphere,  historical SST</t>
  </si>
  <si>
    <t xml:space="preserve">CMIP, Tier 1, DECK, Diagnosis Evaluation and Characterization of Klima (Climate), pre-industrial, reference, control, climate, </t>
  </si>
  <si>
    <t>CMIP, Tier 1, DECK, Diagnosis Evaluation and Characterization of Klima (Climate), pre-industrial, reference, control, climate, ESM, Earth System Model</t>
  </si>
  <si>
    <t>CMIP, Tier 1, CMIP6, Historical, Reference</t>
  </si>
  <si>
    <t>CMIP, Tier 1, CMIP6,  Historical, Reference, ESM, Earth System Model</t>
  </si>
  <si>
    <t>CMIP, Tier 2, CMIP6,  Historical, Reference, extension, ESM, Earth System Model</t>
  </si>
  <si>
    <t>Created new project "CMIP" which governs both DECK experiments and historical experiments.</t>
  </si>
  <si>
    <t>CMIP, Tier 2, CMIP6, Historical, Reference, extension</t>
  </si>
  <si>
    <t>Re-ordered forcings for LUMIP land-hist and related experiments so that transient forcing is viewed first and spin-up forcing after.  Updated historical-ext keywords so that it gets picked up as being governed by the CMIP project.</t>
  </si>
  <si>
    <t>HighResMIP, Tier 2, coupled, high forcing scenario</t>
  </si>
  <si>
    <t>Corrected HighResMIP keyword for the highres-future experiment</t>
  </si>
  <si>
    <t>Removed land-crop-noManage from list of LUMIP experiments</t>
  </si>
  <si>
    <t>piClim-aerO3, erf-aerO3, RFMIP-ERF-AerO3</t>
  </si>
  <si>
    <t>effective radiative forcing by present day aerosols</t>
  </si>
  <si>
    <t>piClim-histaerO3, erf-hist-aer, RFMIP-ERF-HistAer</t>
  </si>
  <si>
    <t>piClim-histaer</t>
  </si>
  <si>
    <t>Changed name of piClim-aerO3 to piClim-aer, and piClim-histaerO3 to piClim-histaer</t>
  </si>
  <si>
    <t>23rd March 2017</t>
  </si>
  <si>
    <t>initial conditions, initialisation, pre-industrial</t>
  </si>
  <si>
    <t xml:space="preserve">Initialisation from the pre-industrial control simulation.  </t>
  </si>
  <si>
    <t>The pre-Industrial control solar forcing is constructed of time-averaged historical data corresponding to 1850-1873 (solar cycle 9+10) mean conditions.</t>
  </si>
  <si>
    <t>For transient simulations such as the amip and historical experiments.</t>
  </si>
  <si>
    <t>Historical Solar Irradiance Forcing</t>
  </si>
  <si>
    <t>HistoricalSolarIrradiance</t>
  </si>
  <si>
    <t>The standard solar forcing dataset recommended for usage is the solar reference scenario dataset which consists of historical reconstructions (1850-2014).  Includes total solar irradiance, F10.7 cm solar radio flux, and spectral solar irradiance for 10-100000 nm range.</t>
  </si>
  <si>
    <t>Historical Solar Particle Forcing</t>
  </si>
  <si>
    <t>HistoricalSolarParticleForcing</t>
  </si>
  <si>
    <t>Solar forcing, Historical, Particle forcing, proton forcing, electron forcing, cosmic ray ionisation</t>
  </si>
  <si>
    <t xml:space="preserve">Historical Solar Particle Forcing </t>
  </si>
  <si>
    <t xml:space="preserve">Additional pathways for solar forcing due to protons, medium-energy electrons, and galactic cosmic rays. </t>
  </si>
  <si>
    <t>For models that lack interactive chemistry.</t>
  </si>
  <si>
    <t>CCMI Forcing Databases in Support of CMIP6</t>
  </si>
  <si>
    <t>This page provides CMIP6 modellers with information and links to the IGAC/SPARC CCMI ozone database and nitrogen-deposition fields from pre-industrial time to the future (1850-2100). These databases are being produced specifically in support of CMIP6 using CCMI models with comprehensive stratosphere-troposphere chemistry and represent the official products the CMIP panel recommends to use for CMIP6 models that lack interactive chemistry.</t>
  </si>
  <si>
    <t>IGAC/SPARC Chemistry-Climate Model Initiative (CCMI) Forcing Databases in Support of CMIP6</t>
  </si>
  <si>
    <t>http://blogs.reading.ac.uk/ccmi/forcing-databases-in-support-of-cmip6/</t>
  </si>
  <si>
    <t>Provides modellers with information and links to the IGAC/SPARC CCMI ozone database and nitrogen-deposition fields from preindustrial time to the future (1850-2100).</t>
  </si>
  <si>
    <t>Future Solar Particle Forcing</t>
  </si>
  <si>
    <t>In order to account for solar cycle effects, not only radiatvie effects but also photochmical effects have to be taken into account.</t>
  </si>
  <si>
    <t>FutureSolarParticleForcing</t>
  </si>
  <si>
    <t>Solar forcing, Future, Particle forcing, proton forcing, electron forcing, cosmic ray ionisation</t>
  </si>
  <si>
    <t>Future solar particle forcing (2015-2299). For models with interactive stratospheric chemstiry.  Proton forcing: HOx and NOx production by solar protons. Electron forcing:  Kp- or Ap-index to describe ionisation from electron precipitation in the lower thermosphere and upper mesosphere. Cosmic ray forcing:  ion-pair produciont by galactic gosmic rays.  CMIP6 models that do not have interactive chemistry should  prescribe the CMIP6 recommended ozone forcing data set.</t>
  </si>
  <si>
    <t>Historical solar particle forcing (1850-2014). For models with interactive stratospheric chemstiry.  Proton forcing: HOx and NOx production by solar protons. Electron forcing:  Kp- or Ap-index to describe ionisation from electron precipitation in the lower thermosphere and upper mesosphere. Cosmic ray forcing:  ion-pair produciont by galactic gosmic rays.  CMIP6 models that do not have interactive chemistry should  prescribe the CMIP6 recommended ozone forcing data set.</t>
  </si>
  <si>
    <t>Future Solar Irradiance Forcing</t>
  </si>
  <si>
    <t>FutureSolarIrradiance</t>
  </si>
  <si>
    <t>Solar Forcing, Future, Solar, Spectral Irradiance, SSI, TSI</t>
  </si>
  <si>
    <t>The standard solar forcing dataset recommended for usage is the solar reference scenario dataset which includes future solar forcing (2015-2299).  Includes total solar irradiance, F10.7 cm solar radio flux, and spectral solar irradiance for 10-100000 nm range.</t>
  </si>
  <si>
    <t>For scenario experiments sucha as those in the DAMIP, ScenarioMIP and DCPP projects.</t>
  </si>
  <si>
    <t>FutureProtonForcing</t>
  </si>
  <si>
    <t>Future Proton Forcing</t>
  </si>
  <si>
    <t>Future Electron Forcing</t>
  </si>
  <si>
    <t>Future Cosmic Ray Forcing</t>
  </si>
  <si>
    <t>FutureElectronForcing</t>
  </si>
  <si>
    <t>FutureCosmicRayForcing</t>
  </si>
  <si>
    <t>Solar Forcing, Future, Cosmic Ray, Forcing, Solar</t>
  </si>
  <si>
    <t>Solar Forcing, Future, Solar, Electron, Forcing</t>
  </si>
  <si>
    <t>Solar Forcing, Future, Solar, Proton, Forcing</t>
  </si>
  <si>
    <t>Future Ozone Concentrations</t>
  </si>
  <si>
    <t>Future Stratosphere-Troposphere Ozone Concentrations</t>
  </si>
  <si>
    <t>FutureStratosphereTroposphereOzoneConcentrations</t>
  </si>
  <si>
    <t>Future, ozone, concentration, O3, stratosphere, troposphere</t>
  </si>
  <si>
    <t>Pre-Industrial Cosmic Ray Forcing</t>
  </si>
  <si>
    <t>piCosmicRayForcing</t>
  </si>
  <si>
    <t>Solar Forcing, pre-industrial, pi, Cosmic Ray, Forcing, Solar</t>
  </si>
  <si>
    <t>Solar Forcing, pre-industrial, pi, Solar, Electron, Forcing</t>
  </si>
  <si>
    <t>Solar Forcing, pre-industrial, pi, Solar, Proton, Forcing</t>
  </si>
  <si>
    <t>Solar Forcing, pre-industrial, pi, Solar, Spectral Irradiance, SSI, TSI</t>
  </si>
  <si>
    <t>Pre-Indusrial, pi, ozone, concentration, O3, stratosphere, troposphere</t>
  </si>
  <si>
    <t>Pre-Industrial Solar Irradiance Forcing</t>
  </si>
  <si>
    <t>Pre-Industrial Proton Forcing</t>
  </si>
  <si>
    <t>Pre-Industrial Electron Forcing</t>
  </si>
  <si>
    <t>Pre-Industrial Stratosphere-Troposphere Ozone Concentrations</t>
  </si>
  <si>
    <t>piStratosphereTroposphereOzoneConcentrations</t>
  </si>
  <si>
    <t>piSolarIrradiance</t>
  </si>
  <si>
    <t>piProtonForcing</t>
  </si>
  <si>
    <t>piElectronForcing</t>
  </si>
  <si>
    <t>Pre-Industrial Solar Particle Forcing</t>
  </si>
  <si>
    <t>piSolarParticleForcing</t>
  </si>
  <si>
    <t>Solar forcing, Pre-Industrial, pi, Particle forcing, proton forcing, electron forcing, cosmic ray ionisation</t>
  </si>
  <si>
    <t>Pre-Industrial solar particle forcing (1850-1873 mean). For models with interactive stratospheric chemstiry.  Proton forcing: HOx and NOx production by solar protons. Electron forcing:  Kp- or Ap-index to describe ionisation from electron precipitation in the lower thermosphere and upper mesosphere. Cosmic ray forcing:  ion-pair produciont by galactic gosmic rays.  CMIP6 models that do not have interactive chemistry should  prescribe the CMIP6 recommended ozone forcing data set.</t>
  </si>
  <si>
    <t>The pre-industrial solar forcing is constructed of time-averaged historical data corresponding to 1850-1873 (solar cycle 9+10) mean conditions</t>
  </si>
  <si>
    <t>Combinations of CMIP6 historical, histNat and histGHG will allow the attribution of observed climate changes to contributions from GHG, other anthropogenic factors and natural forcing.
CMIP6 historical and histNAT will be used for event attribution analyses of recent extreme weather and climate events, and can be used for analyses of impact assessments.</t>
  </si>
  <si>
    <t>Combinations of CMIP6 historical, histNat and histGHG will allow the attribution of observed climate changes to contributions from GHG, other anthropogenic factors and natural forcing.</t>
  </si>
  <si>
    <t xml:space="preserve">Historical natural-only simulations resemble the historical simulations but instead are forced with only solar and volcanic forcing from the historical simulations.
Report what sets of emissions and boundary conditions are used.
</t>
  </si>
  <si>
    <t xml:space="preserve">Historical greenhouse-gas only simulations resemble the historical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</si>
  <si>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Historical aerosol-only simulations resemble the historical simulations but instead are forced by changes in anthropogenic aerosol forcing only (sulfate, black carbon, organic carbon, ammonia, NOx and VOCs). 
Report what sets of emissions and boundary conditions are used.</t>
  </si>
  <si>
    <t xml:space="preserve">Historical aerosol-only simulations resemble the historical simulations but instead are  forced with anthropogenic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</si>
  <si>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This experient's simulations resemble the historical simulations but are forced with stratospheric ozone concentrations only.
In models with coupled chemistry, the chemistry scheme should be turned off, and the simulated ensemble mean monthly mean 3D stratospheric ozone concentrations from the CMIP6 historical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CMIP6 historical experiment should be prescribed.</t>
  </si>
  <si>
    <t>For use with DAMIP hist-all-nat2 (histAllestNAT2) simulations. Understand uncertainty in natural forcing in the detection and attribution of climate change.</t>
  </si>
  <si>
    <t>Historical Anthropogenic Aerosol</t>
  </si>
  <si>
    <t>Historical anthropogenic aerosol forcing</t>
  </si>
  <si>
    <t>histAnthropAer</t>
  </si>
  <si>
    <t>DAMIP, historical, anthropogenic aerosol</t>
  </si>
  <si>
    <t>Historical anthropogenic aerosol forcing.</t>
  </si>
  <si>
    <t>For CMIP6 experiments.</t>
  </si>
  <si>
    <t>Present day (2014) solar forcing. The standard solar forcing dataset recommended for usage is the solar reference scenario dataset. Includes total solar irradiance, F10.7 cm solar radio flux, and spectral solar irradiance for 10-100000 nm range.</t>
  </si>
  <si>
    <t>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</si>
  <si>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Preindustrial conditions. An uncoupled (atmosphere and land) experiment with interactive vegetation in which sea suface temperatures (SST) and sea ice concentrations (SIC) are fixed at model-specific pre-industrial control climatology. Run for 30 years.</t>
  </si>
  <si>
    <t>2014 GHG pi CH4</t>
  </si>
  <si>
    <t>2014 GHG pi N2O</t>
  </si>
  <si>
    <t>2014 GHG pi CO2</t>
  </si>
  <si>
    <t>2014 GHG pi HFC</t>
  </si>
  <si>
    <t>2014 GHG pi O3</t>
  </si>
  <si>
    <t>2014 Anthropogenic GHG</t>
  </si>
  <si>
    <t>2014 Anthropogenic Land Use</t>
  </si>
  <si>
    <t>2014 Anthropogenic Aerosols</t>
  </si>
  <si>
    <t>RFMIP 2014 Aerosols</t>
  </si>
  <si>
    <t>2014 O3x2</t>
  </si>
  <si>
    <t>2014 O3x0.1</t>
  </si>
  <si>
    <t>2014 AerPrex2</t>
  </si>
  <si>
    <t>2014 AerPrex0.1</t>
  </si>
  <si>
    <t>2014 Anthropogenic Aerosol Precursors</t>
  </si>
  <si>
    <t>2014 Anthropogenic O3</t>
  </si>
  <si>
    <t>2014 Aerosols</t>
  </si>
  <si>
    <t>2014 Aerosol Precursors</t>
  </si>
  <si>
    <t>2014 O3</t>
  </si>
  <si>
    <t>2014 Land Use</t>
  </si>
  <si>
    <t>2014 Aerosolsx0.1</t>
  </si>
  <si>
    <t>2014 Aerosolsx2</t>
  </si>
  <si>
    <t>2014 greenhouse gas concentrations with pre-industrial methane</t>
  </si>
  <si>
    <t>2014 greenhouse gas concentrations with pre-industrial nitrous oxide</t>
  </si>
  <si>
    <t>2014 greenhouse gas concentrations with pre-industrial carbon dinoxide</t>
  </si>
  <si>
    <t>2014 greenhouse gas concentrations with pre-industrial HFC</t>
  </si>
  <si>
    <t>2014 greenhouse gas concentrations with pre-industrial ozone</t>
  </si>
  <si>
    <t>2014 anthropogenic greenhouse gas concentrations</t>
  </si>
  <si>
    <t>2014 anthropogenic land use</t>
  </si>
  <si>
    <t>2014 anthropogenic aerosol concentrations / emissions</t>
  </si>
  <si>
    <t>2014 anthropogenic aerosol precursor concentrations /  emissions</t>
  </si>
  <si>
    <t>2014 anthropogenic ozone</t>
  </si>
  <si>
    <t>2014 aerosols</t>
  </si>
  <si>
    <t>2014 aerosol precursors</t>
  </si>
  <si>
    <t>2014 ozone</t>
  </si>
  <si>
    <t>2014 land use</t>
  </si>
  <si>
    <t>2014 aerosols x 0.1</t>
  </si>
  <si>
    <t>2014 aerosols x 2</t>
  </si>
  <si>
    <t>2014 aerosol precursors x 0.1</t>
  </si>
  <si>
    <t>2014 aerosol precursors x 2</t>
  </si>
  <si>
    <t>2014 ozone x 0.1</t>
  </si>
  <si>
    <t>2014 ozone x 2</t>
  </si>
  <si>
    <t>2014O3x2</t>
  </si>
  <si>
    <t>2014GHGpiCH4</t>
  </si>
  <si>
    <t>2014GHGpiN2O</t>
  </si>
  <si>
    <t>2014GHGpiCO2</t>
  </si>
  <si>
    <t>2014GHGpiHFC</t>
  </si>
  <si>
    <t>2014GHGpiO3</t>
  </si>
  <si>
    <t>2014AnthropGHG</t>
  </si>
  <si>
    <t>2014AnthropLandUse</t>
  </si>
  <si>
    <t>2014AnthropAerosol</t>
  </si>
  <si>
    <t>2014AnthropAerPre</t>
  </si>
  <si>
    <t>2014AnthropO3</t>
  </si>
  <si>
    <t>2014Aerosols</t>
  </si>
  <si>
    <t>2014AerPre</t>
  </si>
  <si>
    <t>2014O3</t>
  </si>
  <si>
    <t>2014LU</t>
  </si>
  <si>
    <t>2014Aerosolsx0.1</t>
  </si>
  <si>
    <t>2014Aerosolsx2</t>
  </si>
  <si>
    <t>2014AerPrex0.1</t>
  </si>
  <si>
    <t>2014AerPrex2</t>
  </si>
  <si>
    <t>2014O3x0.1</t>
  </si>
  <si>
    <t>2014, ozone, O3, x2</t>
  </si>
  <si>
    <t>2014, ozone, O3, x0.1</t>
  </si>
  <si>
    <t>2014, aerosol precursors, x2</t>
  </si>
  <si>
    <t>2014 greenhouse gas, 2015 GHG, pre-industrial CH4, pi CH4, pre-industrial methane</t>
  </si>
  <si>
    <t>2014 greenhouse gas, 2015 GHG, pre-industrial N2O, pi N2O, pre-industrial nitrous oxide</t>
  </si>
  <si>
    <t>2014 greenhouse gas, 2015 GHG, pre-industrial CO2, pi CO2, pre-industrial carbon dioxide</t>
  </si>
  <si>
    <t>2014 greenhouse gas, 2015 GHG, pre-industrial HFC, pi HFC, pre-industrial hydrofluorocarbons</t>
  </si>
  <si>
    <t>2014 greenhouse gas, 2015 GHG, pre-industrial O3, pi O3, pre-industrial ozone</t>
  </si>
  <si>
    <t>2014, anthropogenic, GHG, greenhouse gas</t>
  </si>
  <si>
    <t>2014, anthropogenic, Land Use, LU</t>
  </si>
  <si>
    <t>2014, anthropogenic, aerosol,</t>
  </si>
  <si>
    <t>2014, anthropogenic, aerosol precursor</t>
  </si>
  <si>
    <t>2014, antrhopogenic, ozone, O3</t>
  </si>
  <si>
    <t>2014, aerosols</t>
  </si>
  <si>
    <t>2014, areosol precursors</t>
  </si>
  <si>
    <t>2014, ozone, O3</t>
  </si>
  <si>
    <t>2014, land use, LU</t>
  </si>
  <si>
    <t>2014, aerosols, x0.1</t>
  </si>
  <si>
    <t>2014, aerosols, x2</t>
  </si>
  <si>
    <t>2014, aerosol precursors, x0.1</t>
  </si>
  <si>
    <t>Impose present day (2014) ozone concentrations scaled by 2.</t>
  </si>
  <si>
    <t>Impose present day (2014) ozone concentrations scaled by 0.1.</t>
  </si>
  <si>
    <t>Impose present day (2014) greenhouse gas concentrations with methane (CH4) set to it's pre-industrial value.</t>
  </si>
  <si>
    <t>Impose present day (2014) greenhouse gas concentrations with nitrous oxide (N2O) set to it's pre-industrial value.</t>
  </si>
  <si>
    <t>Impose present day (2014) greenhouse gas concentrations with carbon dioxide (CO2) set to it's pre-industrial value.</t>
  </si>
  <si>
    <t>Impose present day (2014) greenhouse gas concentrations with hydrofluorocarbons (HFCs) set to pre-industrial values.</t>
  </si>
  <si>
    <t>Impose present day (2014) greenhouse gas concentrations with ozone (O3) set to it's pre-industrial value.</t>
  </si>
  <si>
    <t>Impose present day (2014) anthropogenic greenhouse gas concentrations.</t>
  </si>
  <si>
    <t>Impose present day (2014) anthropogenic land use.</t>
  </si>
  <si>
    <t>Impose present day (2014) anthropogenic aerosol concentrations / emissions.</t>
  </si>
  <si>
    <t>Impose present day (2014) anthropogenic aerosol precursor concentrations / emissions.</t>
  </si>
  <si>
    <t>Impose present day (2014) anthropogenic ozone.</t>
  </si>
  <si>
    <t>Impose present day (2014) aerosol concentrations.</t>
  </si>
  <si>
    <t>Impose present day (2014) aerosol precursors.</t>
  </si>
  <si>
    <t>Impose present day (2014) ozone.</t>
  </si>
  <si>
    <t xml:space="preserve">Impose present day (2014) land use (surface albedo/roughness, transpiration). </t>
  </si>
  <si>
    <t>Impose present day (2014) aerosol concentration scaled by 0.1.</t>
  </si>
  <si>
    <t>Impose present day (2014) aerosol concentrations scaled by 2.</t>
  </si>
  <si>
    <t>Impose present day (2014) aerosol precursors scaled by 0.1.</t>
  </si>
  <si>
    <t>Impose present day (2014) aerosol precursors scaled by 2.</t>
  </si>
  <si>
    <t>2014 Anthropogenic Forcing</t>
  </si>
  <si>
    <t>2014 Anthropogenic Forcing Specified Aerosols</t>
  </si>
  <si>
    <t>2014 anthropogenic forcing agents with specified aerosol</t>
  </si>
  <si>
    <t>2014 anthropogenic forcing agents</t>
  </si>
  <si>
    <t>2014anthropForcing</t>
  </si>
  <si>
    <t>2014anthropForcingSpecAer</t>
  </si>
  <si>
    <t>anthropogenic forcing, 2014</t>
  </si>
  <si>
    <t>anthropogenic forcing, 2014, specified aerosol properties</t>
  </si>
  <si>
    <t>2014 GHG</t>
  </si>
  <si>
    <t>2014 Water Vapour</t>
  </si>
  <si>
    <t>2014 GHG no CO2</t>
  </si>
  <si>
    <t>2014 greenhouse gas concentrations without CO2</t>
  </si>
  <si>
    <t>2014 water vapour concentrations</t>
  </si>
  <si>
    <t>2014 greenhouse gas concentrations</t>
  </si>
  <si>
    <t>2014, ghg, concentrations, greenhouse gas</t>
  </si>
  <si>
    <t>2014, water vapour, H2O, concentrations</t>
  </si>
  <si>
    <t>2014, ghg, no CO2, no carbon dioxide, concentrations, greenhouse gas</t>
  </si>
  <si>
    <t>2014, present day, plus 4K, profiles, temperature, humidity, atmospheric state, radiation model</t>
  </si>
  <si>
    <t>2014, present day, plus 4K, surface properties, radiation model</t>
  </si>
  <si>
    <t>Impose present-day (2014) concentrations of greenhouse gases but with no Carbon Dioxide (CO2).</t>
  </si>
  <si>
    <t>Specified surface properties for present day (2014).</t>
  </si>
  <si>
    <t>Specified atmospheric states (vertical distribution of temperature and humidity) over many profiles for present day (2014).</t>
  </si>
  <si>
    <t>Impose present-day (2014) concentrations of water vapour.</t>
  </si>
  <si>
    <t>Impose present-day (2014) concentrations of greenhouse gases.</t>
  </si>
  <si>
    <t>Present-day (2014) greenhouse gas forcing.</t>
  </si>
  <si>
    <t>Present-day (2014) water vapour forcing.</t>
  </si>
  <si>
    <t>Present-day (2014) greenhouse gas forcing, no CO2.</t>
  </si>
  <si>
    <t>An uncoupled (atmosphere and land) experiment with interactive vegetation in which sea surface temperatures (SST) and sea ice concentrations (SIC) are fixed at model-specific pre-industrial control climatology. Anthropogenic forcing agents are specified at present day 2014 values. Aerosols are specified by RFMIP. Run for 30 years.</t>
  </si>
  <si>
    <t xml:space="preserve">An uncoupled (atmosphere and land) experiment with interactive vegetation in which sea suface temperature (SST) and sea ice concentrations (SIC) are fixed at model-specific pre-industrial control climatology.  Aerosols and ozone set to present day (2014) values scaled by 0.1, other forcing agents are specified at pre-industrial values.  Run for 30 years. </t>
  </si>
  <si>
    <t xml:space="preserve">An uncoupled (atmosphere and land) experiment with interactive vegetation in which sea suface temperature (SST) and sea ice concentrations (SIC) are fixed at model-specific pre-industrial control climatology.  Aerosols and ozone set to present day (2014) values scaled by 2, other forcing agents are specified at pre-industrial values.  Run for 30 years. </t>
  </si>
  <si>
    <t>An uncoupled (atmosphere and land) experiment with interactive vegetation in which sea suface temperature (SST) and sea ice concentrations (SIC) are fixed at model-specific pre-industrial control climatology.  Land use is set to present day (2014)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</si>
  <si>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Aerosols are set to present day (2014)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</si>
  <si>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Greenhouse gases set to present day (2014) values, other forcing agents are specified at pre-industrial values.  Run for 30 years.</t>
  </si>
  <si>
    <t xml:space="preserve">Updated pre-industrial intitialisation ensemble requirement.  Updated specifications for solar forcing for all experiments that require solar forcing specification.  Updated present-day from 2015 to 2014 for RFMIP experiments, for consistency with GMD publication. </t>
  </si>
  <si>
    <t>29th March 2017</t>
  </si>
  <si>
    <t>Present day solar particle forcing (2014). For models with interactive stratospheric chemstiry.  Proton forcing: HOx and NOx production by solar protons. Electron forcing:  Kp- or Ap-index to describe ionisation from electron precipitation in the lower thermosphere and upper mesosphere. Cosmic ray forcing:  ion-pair produciont by galactic gosmic rays.  CMIP6 models that do not have interactive chemistry should  prescribe the CMIP6 recommended ozone forcing data set.</t>
  </si>
  <si>
    <t xml:space="preserve">Present day (2014) cosmic ray forcing.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</si>
  <si>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Present day (2014) electron forcing.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</si>
  <si>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Present day (2014) proton forcing.Include HOx and NOx productios by solar protons in models with interactive stratospheric chemistry by using the daily ionization data available from the SOLARIS-HEPPA website. </t>
  </si>
  <si>
    <t>Present Day 2014 Cosmic Ray Forcing</t>
  </si>
  <si>
    <t>Present Day 2014 Electron Forcing</t>
  </si>
  <si>
    <t>Present Day 2014 Proton Forcing</t>
  </si>
  <si>
    <t>Present Day 2014 Solar Irradiance Forcing</t>
  </si>
  <si>
    <t>PD2014SolarIrradiance</t>
  </si>
  <si>
    <t>PD2014CosmicRayForcing</t>
  </si>
  <si>
    <t>PD2014ElectronForcing</t>
  </si>
  <si>
    <t>PD2014ProtonForcing</t>
  </si>
  <si>
    <t>Solar Forcing, 2014, present day, PD, Solar, Spectral Irradiance, SSI, TSI</t>
  </si>
  <si>
    <t>Solar Forcing, 2014, present day, PD, Cosmic Ray, Forcing, Solar</t>
  </si>
  <si>
    <t>Solar Forcing, 2014, present day, PD, Solar, Electron, Forcing</t>
  </si>
  <si>
    <t>Solar Forcing, 2014, present day, PD, Solar, Proton, Forcing</t>
  </si>
  <si>
    <t xml:space="preserve">Present Day 2014 Solar Particle Forcing </t>
  </si>
  <si>
    <t>Present Day 2014 Solar Particle Forcing</t>
  </si>
  <si>
    <t>PD2014SolarParticleForcing</t>
  </si>
  <si>
    <t>Solar forcing, 2014, present day, Particle forcing, proton forcing, electron forcing, cosmic ray ionisation</t>
  </si>
  <si>
    <t>doi:10.5194/gmd-9-4049-2016</t>
  </si>
  <si>
    <t>Toohey, M., B. Stevens, H. Schmidt, C.  Timmreck (2016),  Easy Volcanic Aerosol (EVA v1.0): an idealized forcing generator for climate simulations, Geosci. Model Dev., 9, 4049-4070</t>
  </si>
  <si>
    <t>Easy Volcanic Aerosol (EVA v1.0): an idealized forcing generator for climate simulations</t>
  </si>
  <si>
    <t>http://www.geosci-model-dev.net/9/4049/2016/</t>
  </si>
  <si>
    <t>Stratospheric sulfate aerosols from volcanic eruptions have a significant impact on the Earth's climate. To include the effects of volcanic eruptions in climate model simulations, the Easy Volcanic Aerosol (EVA) forcing generator provides stratospheric aerosol optical properties as a function of time, latitude, height, and wavelength for a given input list of volcanic eruption attributes. EVA is based on a parameterized three-box model of stratospheric transport and simple scaling relationships used to derive mid-visible (550 nm) aerosol optical depth and aerosol effective radius from stratospheric sulfate mass. Precalculated look-up tables computed from Mie theory are used to produce wavelength-dependent aerosol extinction, single scattering albedo, and scattering asymmetry factor values. The structural form of EVA and the tuning of its parameters are chosen to produce best agreement with the satellite-based reconstruction of stratospheric aerosol properties following the 1991 Pinatubo eruption, and with prior millennial-timescale forcing reconstructions, including the 1815 eruption of Tambora. EVA can be used to produce volcanic forcing for climate models which is based on recent observations and physical understanding but internally self-consistent over any timescale of choice. In addition, EVA is constructed so as to allow for easy modification of different aspects of aerosol properties, in order to be used in model experiments to help advance understanding of what aspects of the volcanic aerosol are important for the climate system.</t>
  </si>
  <si>
    <t>VolMIP requires that the same volcanic forcing input data in terms of aerosol optical properties is used across the different participating models. For eruptions that occurred before the satellite periods, we must rely on reconstructions to generate such forcing. The Easy Volcanic Aerosol module allows the generation of stratospheric volcanic aerosol forcing (AOD and Reff) fields from estimates of stratospheric sulfate mass. It also allows the generation of model-specific fields and was therefore chosen as a reference tool to generate forcing input data for the volc-long and volc-cluster experiments of VolMIP.</t>
  </si>
  <si>
    <t>This paper describes the stratospheric aerosol data set to be used in the volc-pinatubo experiments of VolMIP.</t>
  </si>
  <si>
    <t>This paper describes the volcanological dataset used to define the SO2 emissions to generate, using the EVA module, the volcanic forcing input data for the volc-long and volc-cluster experiments of VolMIP.</t>
  </si>
  <si>
    <t>10.1594/WDCC/eVolv2k_v1</t>
  </si>
  <si>
    <t>Dataset used as input to the EVA module for the volc-long and volc-cluster experiments</t>
  </si>
  <si>
    <t>Toohey, M., and M. Sigl (2016), Ice core inferred volcanic stratospheric sulfur injection from 500 BCE to 1900 CE. World Data Center for Climate (WDCC) at DKRZ.</t>
  </si>
  <si>
    <t>Ice core inferred volcanic stratospheric sulfur injection from 500 BCE to 1900 CE.</t>
  </si>
  <si>
    <t>https://doi.org/10.1594/WDCC/eVolv2k_v1</t>
  </si>
  <si>
    <t>Dataset used as input to the EVA module for the volc-long and volc-cluster experiments.</t>
  </si>
  <si>
    <t xml:space="preserve">This dataset contains ice core-based estimates of volcanic stratospheric sulfur injections covering the years 500 BCE to 1900 CE. Ice core-derived volcanic sulfate deposition composites for Antarctica (Sigl et al., 2014) and Greenland (Sigl et al., 2015) are scaled to volcanic stratospheric sulfur injection based on a method similar to that of Gao et al., (2007).  [Sigl, M., Winstrup, M., McConnell, J. R., Welten, K. C., Plunkett, G., Ludlow, F., Büntgen, U., Caffee, M., Chellman, N., Dahl-Jensen, D., Fischer, H., Kipfstuhl, S., Kostick, C., Maselli, O. J., Mekhaldi, F., Mulvaney, R., Muscheler, R., Pasteris, D. R., Pilcher, J. R., Salzer, M., Schüpbach, S., Steffensen, J. P., Vinther, B. M. and Woodruff, T. E.: Timing and climate forcing of volcanic eruptions for the past 2,500 years, Nature, 523, 543-549, doi:10.1038/nature14565, 2015.], [Sigl, M., McConnell, J. R., Toohey, M., Curran, M., Das, S. B., Edwards, R., Isaksson, E., Kawamura, K., Kipfstuhl, S., Krüger, K., Layman, L., Maselli, O. J., Motizuki, Y., Motoyama, H., Pasteris, D. R. and Severi, M.: Insights from Antarctica on volcanic forcing during the Common Era, Nat. Clim. Chang., 4, 693-697, doi:10.1038/nclimate2293, 2014.], [Gao, C., Oman, L., Robock, A. and Stenchikov, G. L.: Atmospheric volcanic loading derived from bipolar ice cores: Accounting for the spatial distribution of volcanic deposition, J. Geophys. Res., 112(D9), doi:10.1029/2006JD007461, 2007.]. </t>
  </si>
  <si>
    <t>semantic_reasoning</t>
  </si>
  <si>
    <t>Reduced RCP70 NTCF</t>
  </si>
  <si>
    <t>Biogeochemical Coupling</t>
  </si>
  <si>
    <t>RCP45 Forcing Alternative Aerosols</t>
  </si>
  <si>
    <t>RCP Alternative Natural Forcing</t>
  </si>
  <si>
    <t>21st April 2017</t>
  </si>
  <si>
    <t>Added new citations to VolMIP and added new columns to the "references" section of the "project" tab.  The project references now take up columns M-T inclusive.  Added new "semantic_reasoning" column Q to the "requirement" tab, to indicate when forcing constraints have been grouped for a purpose and not just for convenience.</t>
  </si>
  <si>
    <t>piSSTclim-NOx, RFDOCnox, piSST-Nox</t>
  </si>
  <si>
    <t>piClim-NOx</t>
  </si>
  <si>
    <t>piClim-2xNOx</t>
  </si>
  <si>
    <t>FDBCKnox, piSST-2xNOx</t>
  </si>
  <si>
    <t>2nd April 2017</t>
  </si>
  <si>
    <t>AerChemMIP, Tier 1, piControl perturbation, 1850 SST, 1850 WMGHG, 2014 aerosol</t>
  </si>
  <si>
    <t>AerChemMIP, Tier 1, piControl perturbation,  1850 SST, 1850 WMGHG, 2014 methane</t>
  </si>
  <si>
    <t>AerChemMIP, Tier 1, piControl perturbation, 1850 SST, 1850 WMGHG, 2014 HC, 2014 ODS</t>
  </si>
  <si>
    <t>AerChemMIP, Tier 2, scenario, SSP3, RCP7.0, reduced NTCF, RCP7.0 aerosol precursors, no NOx, atmosphere only</t>
  </si>
  <si>
    <t>AerChemMIP, Tier 2, scenario, SSP3, RCP7.0, reduced NTCF, RCP7.0 reduced black carbon, atmosphere only</t>
  </si>
  <si>
    <t>AerChemMIP, Tier 2, scenario, SSP3, RCP7.0, reduced NTCF, RCP7.0 tropospheric ozone precursors, no methane, atmosphere only</t>
  </si>
  <si>
    <t>Corrected case for piClim-NOx and piClim-2xNOx experiments.  Changed the tier from 2 to 1 for piClim-CH4, piClim-HC and piClim-aer. Changed the tier from 1 to 2 for ssp370SST-lowAer, ssp370SST-lowBC and ssp370SST-lowO3.</t>
  </si>
  <si>
    <t>Forest and savannah fires are significant sources of smoke and gaseous pollutants. They produce large quantities of unburnt and pytolised organic compounds, methyl chloride, carbon monoxide and nitrogen oxides.</t>
  </si>
  <si>
    <t>dcppA-historical, A2.2, A3.2, DCPP-A2, DcppA2, A2, hindcast-control</t>
  </si>
  <si>
    <t>dcppC-amv-plus, C1.2, DcppC1.2, DcppC1.6, C1.6</t>
  </si>
  <si>
    <t>dcppC-amv-pos</t>
  </si>
  <si>
    <t>dcppC-amv-minus, C1.3, DcppC1.3, DcppC1.7, C1.7</t>
  </si>
  <si>
    <t>dcppC-amv-neg</t>
  </si>
  <si>
    <t>dcppC-ipv-plus, C1.4</t>
  </si>
  <si>
    <t>dcppC-ipv-pos</t>
  </si>
  <si>
    <t>dcppC-ipv-minus, C1.6</t>
  </si>
  <si>
    <t>dcppC-ipv-neg</t>
  </si>
  <si>
    <t>dcppC-amv-extrop-plus, C1.7</t>
  </si>
  <si>
    <t>dcppC-amv-extrop-pos</t>
  </si>
  <si>
    <t>dcppC-amv-extrop-minus, C1.7</t>
  </si>
  <si>
    <t>dcppC-amv-extrop-neg</t>
  </si>
  <si>
    <t>dcppC-amv-trop-plus, C1.8</t>
  </si>
  <si>
    <t>dcppC-amv-trop-pos</t>
  </si>
  <si>
    <t>dcppC-amv-trop-minus, C1.8</t>
  </si>
  <si>
    <t>dcppC-amv-trop-neg</t>
  </si>
  <si>
    <t>dcppC-pac, C1.4</t>
  </si>
  <si>
    <t>dcppC-pac-control</t>
  </si>
  <si>
    <t>ssp585-bgcExt, ssp585-ext-bgc, ssp5-85extbgc, esmssp585extbgc, SSP5-8.5-BGC, esmssp585-ext</t>
  </si>
  <si>
    <t>Corrected typos in forcing constraints for open burning emissions.  Updated experiment names of the DCPP experiments. Removed dcppA-historical experiment.  Removed C4MIP experiments ssp534-over-bgcExt and ssp585-bgcExt.</t>
  </si>
  <si>
    <t>volc-pinatubo-ini, volcEq-ini, VolShort20EQini, Volshort20eqiniDcppC21</t>
  </si>
  <si>
    <t>19th May 2017</t>
  </si>
  <si>
    <t>Kennedy, J. J., N. A. Rayner, H. A. Titchner, S. C. Millington, M. Saunby, R. O. Smith: The Met Office Hadley Centre Sea Ice and Sea-Surface Temperature data set, version 2.2.0.0, in prep.</t>
  </si>
  <si>
    <t>The Met Office Hadley Centre Sea Ice and Sea-Surface Temperature data set, version 2.2.0.0</t>
  </si>
  <si>
    <t xml:space="preserve">The Met Office Hadley Centre's sea ice and sea surface temperature (SST) data set, HadISST, is a unique combination of daily globally-complete fields of SST and sea ice concentration on a 1/4 degree latitude-longitude grid from 1850 to date. </t>
  </si>
  <si>
    <t xml:space="preserve">Sea surface temperature (SST) data set of daily globally-complete fields of SST and sea ice concentration on a 1/4 degree latitude-longitude grid from 1850 to date. </t>
  </si>
  <si>
    <t>High Res HadISST2.2</t>
  </si>
  <si>
    <t>HighResHadISST2.2</t>
  </si>
  <si>
    <t>High resolution HadISST data version 2.2</t>
  </si>
  <si>
    <t>HadISST2.2, High Res, 0.25 degree, daily</t>
  </si>
  <si>
    <t>Force with the high resolution (0.25 degree) daily HadISST2.2  sea surface temperature (SST) and sea ice concentration (SIC) data set.</t>
  </si>
  <si>
    <t>Historical atmosphere-only simulations of the near past (1950-2014). HadISST2.2 sea surface temperature and sea ice concentrations at daily 1/4 degree resolution to be used (Kennedy et al. 2017, in prep).  For optimal comparison between models the use of plume aerosol cocentrations are recommended (rather than emissions).
At least one ensemble member at high resolution, minimum 25-50 km at mid-latitudes.
At least one ensemble member at standard model resolution as used in the DECK and historical simulations. Initial conditions from either the ERA-20C reanalysis (and then some intial spinup), or a suitably spun-up atmosphere-land initial condition reflecting 1950's conditions.</t>
  </si>
  <si>
    <t>Historical coupled ocean atmosphere simulations of the near past (1950-2014) at high and standard resolution.
For optimal comparison between models aerosol concentrations are recommended (rather than emissions).
At least one ensemble member at high resolution, minimum atmosphere 25-50 km at mid-latitudes and ocean resolution of 0.25 degrees, and a minimum of daily coupling between ocean and atmosphere.
At least one ensemble member at standard model resolution.  Initial conditions from spin-up 1950's experiment.</t>
  </si>
  <si>
    <t>High forcing (ScenarioMIP SSP5-85) future scenario (2015-2050) coupled ocean atmosphere simulations at high and standard resolution.
For optimal comparison between models aerosol concentrations are recommended (rather than emissions).
At least one ensemble member at high resolution, minimum atmosphere 25-50 km at mid-latitudes and ocean resolution of 0.25 degrees, and a minimum of daily coupling between ocean and atmosphere.
At least one ensemble member at standard model resolution.</t>
  </si>
  <si>
    <t>High forcing (ScenarioMIP SSP5-85) future scenario (2015-2050) atmosphere only simulations at high and standard resolution, with an option to continue to 2100.
For optimal comparison between models aerosol concentrations are recommended (rather than emissions). 
Future SST and SIC are determined from a blend of warming rates derived from an ensemble mean of CMIP5 RCP8.5 simulations and interannual variability derived from the historic 1960-2014 period. 
At least one ensemble member at high resolution, minimum atmosphere 25-50 km at mid-latitudes.
At least one ensemble member at standard model resolution.</t>
  </si>
  <si>
    <t xml:space="preserve"> Control simulations to allow the evaluation of model drift.  To produce initial condidtions for hist-1950 (at the end of the spin-up period).  </t>
  </si>
  <si>
    <t>HighResMIP2.3</t>
  </si>
  <si>
    <t>HighResMIP2.4</t>
  </si>
  <si>
    <t>coupled spinup with fixed 1950s forcings from 1950 initial conditions (with ocean at rest) to provide initial condition for contro-1950 and hist-1950</t>
  </si>
  <si>
    <t>spinup-1950</t>
  </si>
  <si>
    <t>HighResMIP, tier 2, coupled, 1950s</t>
  </si>
  <si>
    <t xml:space="preserve">The HighResMIP equivalent of the pre-industrial spinup with fixed 1950s forcing. The forcing consists of greenhouse gases, including ozone and aerosol loading for a 1950s (~10 year mean) climatology. For optimal comparison between models, use of plume aerosol concentrations is recommended (rather than emissions).  
Initial ocean conditions are taken from the EN4 (Good et al, 2013) ocean analysis over an average period of 1950-1954.  This spinup is short compared to DECK (30-50 years for example, to be manageable and consistent across resolutions) to produce initial conditions for control-1950 and hist-1950.
At least one ensemble member for each resolution used int he coupled simulations (i.e. standard and high), where high is minimum atmosphere 25-50 km at mod-latitudes and ocean resolution of 0.25 degrees, and a minimum of daily coupling between ocean and atmosphere.
Run for 30-50 years. </t>
  </si>
  <si>
    <t>Spinup simulations to remove and evaluate initial coupled model drift</t>
  </si>
  <si>
    <t>pint of contact:</t>
  </si>
  <si>
    <t>30-50yrs</t>
  </si>
  <si>
    <t>30 years to 50 years</t>
  </si>
  <si>
    <t>Run for 30 to 50 years</t>
  </si>
  <si>
    <t>23rd May 2017</t>
  </si>
  <si>
    <t xml:space="preserve">The HighResMIP equivalent of the pre-industrial control with fixed 1950s forcing.  The forcing consists of greenhouse gases, including ozone and aerosol loading for a 1950s (~10 year mean) climatology.  For optimal comparison between models, aerosol concentrations are recommended (rather than emissions).
Initial conditions from the spinup-1950 experiment.
At least one ensemble member at high resolution, minimum atmosphere 25-50 km at mid-latitudes and ocean resolution of 0.25 degrees, and a minimum of daily coupling between ocean and atmosphere.
At least one ensemble member at standard model resolution.  
Run for 100 years. </t>
  </si>
  <si>
    <t>https://www.ecmwf.int/en/research/climate-reanalysis/era-20c</t>
  </si>
  <si>
    <t>ERA-20C</t>
  </si>
  <si>
    <t xml:space="preserve">ERA-20C is ECMWF's first atmospheric reanalysis of the 20th century, from 1900-2010. It assimilates observations of surface pressure and surface marine winds only. </t>
  </si>
  <si>
    <t>ERA-20C is ECMWF's first atmospheric reanalysis of the 20th century.</t>
  </si>
  <si>
    <t xml:space="preserve">ERA-20C is the European Centre for Medium Range Weather Forcecasts (ECMWF)'s first atmospheric reanalysis of the 20th century, from 1900-2010.  It assimilates observations of surface pressure and surface marine winds only.  </t>
  </si>
  <si>
    <t>HighResMIP updates: Added spinup-1950 experiment. Updated forcing constraints for other HighResMIP experiments, updated references.</t>
  </si>
  <si>
    <t>AerChemMIP3.07</t>
  </si>
  <si>
    <t>pre-industrial climatological SSTs and forcing, but with 2014 ammonia emissions</t>
  </si>
  <si>
    <t>piClim-NH3</t>
  </si>
  <si>
    <t>AerChemMIP, Tier 3, piControl perturbation, 1850 SST, 1850 WMGHG, 2014 NH3</t>
  </si>
  <si>
    <t>2014NH3</t>
  </si>
  <si>
    <t xml:space="preserve">idealised </t>
  </si>
  <si>
    <t>AerChemMIP3.08</t>
  </si>
  <si>
    <t>pre-industrial climatological SSTs and forcing, but with 2014 organic carbon emissions</t>
  </si>
  <si>
    <t>piClim-OC</t>
  </si>
  <si>
    <t>2014 Organic Carbon</t>
  </si>
  <si>
    <t>Present Day 2014 Organic Carbon Emissions</t>
  </si>
  <si>
    <t>2014OC</t>
  </si>
  <si>
    <t>2014, organic carbon, OC, present day</t>
  </si>
  <si>
    <t>Impose present day (2014) emissions of organic carbon (OC).</t>
  </si>
  <si>
    <t>Impose present day (2014) emissions of ammonia (NH3).</t>
  </si>
  <si>
    <t>2014, ammonia, NH3, present day</t>
  </si>
  <si>
    <t>Present Day 2014 Ammonia Emissions</t>
  </si>
  <si>
    <t>2014 Ammonia</t>
  </si>
  <si>
    <t>1850 Emissions of Aerosol Precursors Excluding Ammonia</t>
  </si>
  <si>
    <t>1850 Emissions of Aerosols Excluding Organic Carbon</t>
  </si>
  <si>
    <t>1850 Emissions of Aerosol Precursors Excluding Organic Carbon</t>
  </si>
  <si>
    <t>pre-industrial, 1850, aerosol precursor emissions, NTCF, exclude OC, exclude organic carbon</t>
  </si>
  <si>
    <t>Impose pre-industrial (1850) emissions of aerosol precursors excluding organic carbon (OC).</t>
  </si>
  <si>
    <t>Impose pre-industrial (1850) emissions of aerosols excluding organic carbon (OC).</t>
  </si>
  <si>
    <t>Impose pre-industrial (1850) emissions of aerosol precursors excluding ammonia (NH3).</t>
  </si>
  <si>
    <t>Near Term Climate Forcers (NTCF): aerosols and aerosol precursors.</t>
  </si>
  <si>
    <t>AerChemMIP3.09</t>
  </si>
  <si>
    <t>pre-industrial climatological SSTs and forcing, but with 2014 SO2 emissions</t>
  </si>
  <si>
    <t>piClim-SO2</t>
  </si>
  <si>
    <t>AerChemMIP, Tier 3, piControl perturbation, 1850 SST, 1850 WMGHG, 2014 SO2, 2014 Sulfur Dioxide</t>
  </si>
  <si>
    <t>AerChemMIP, Tier 3, piControl perturbation, 1850 SST, 1850 WMGHG, 2014 Organic Carbon, 2014 OC</t>
  </si>
  <si>
    <t>2014 SO2</t>
  </si>
  <si>
    <t>Present Day 2014 SO2 Emissions</t>
  </si>
  <si>
    <t>2014SO2</t>
  </si>
  <si>
    <t>2014, sulfur dioxide, SO2, present day</t>
  </si>
  <si>
    <t>Impose present day (2014) emissions of sulfur dioxide (SO2).</t>
  </si>
  <si>
    <t>1850 Emissions of Aerosol Precursors Excluding SO2</t>
  </si>
  <si>
    <t>Impose pre-industrial (1850) emissions of aerosol precursors excluding sulfur dioxide (SO2).</t>
  </si>
  <si>
    <t xml:space="preserve">1850 non-OC Aerosol Emissions </t>
  </si>
  <si>
    <t xml:space="preserve">1850 non-OC Aerosol Precursor Emissions </t>
  </si>
  <si>
    <t xml:space="preserve">1850 non-SO2 Aerosol Precursor Emissions </t>
  </si>
  <si>
    <t>1850nonOCAer</t>
  </si>
  <si>
    <t xml:space="preserve">1850 non-NH3 Aerosol Precursor Emissions </t>
  </si>
  <si>
    <t>1850nonNH3Aer</t>
  </si>
  <si>
    <t>pre-industrial, 1850, aerosol precursor emissions, NTCF, non-NH3, exclude NH3, exclude ammonia</t>
  </si>
  <si>
    <t>pre-industrial, 1850, aerosol precursor emissions, NTCF, non-OC, exclude organic carbon, exclude OC</t>
  </si>
  <si>
    <t>1850nonOCAerPre</t>
  </si>
  <si>
    <t>1850nonSO2AerPre</t>
  </si>
  <si>
    <t>pre-industrial, 1850, aerosol precursor emissions, NTCF, non-SO2, exclude SO2, exclude sulfur dioxide</t>
  </si>
  <si>
    <t>20th June 2017</t>
  </si>
  <si>
    <t>Kravitz, B., A. Robock, O. Boucher, H. Schmidt, K. E. Taylor, G. Stenchikov, and M. Schulz (2011a), The Geoengineering Model Intercomparison Project (GeoMIP), Atmos. Sci. Lett, 12, 162-167</t>
  </si>
  <si>
    <t>http://www.metoffice.gov.uk/hadobs/hadisst2/</t>
  </si>
  <si>
    <t>Hadley Centre Sea Ice and Sea Surface Temperature data set (HadISST.2)</t>
  </si>
  <si>
    <t>The Met Office Hadley Centre's sea ice and sea surface temperature (SST) data set, HadISST, is a unique combination of monthly globally-complete fields of SST and sea ice concentration on a 1 degree latitude-longitude grid from 1850 to date. The latest versions replace the previous version (HadISST1), and the Global sea Ice and Sea Surface Temperature (GISST) data sets.</t>
  </si>
  <si>
    <t>Fixed SST ERF simulation. Use pre-industrial climatological average SST and sea-ice distributions. Apply pre-industrial concentrations of WMGHG (well mixed greenhouse gases), pre-industrial emissions of aersols and aerosol precursors, present day (2014) emissions of sulfur dioxide (SO2). This is a timeslice experiment of 30 years total.  Pre-Industrial ozone climatology should be used for models that don’t model the ozone interactively.</t>
  </si>
  <si>
    <t>Fixed SST ERF simulation. Use pre-industrial climatological average SST and sea-ice distributions. Apply pre-industrial concentrations of WMGHG (well mixed greenhouse gases), pre-industrial emissions of aersols and aerosol precursors, present day (2014) emissions of organic carbon (OC). This is a timeslice experiment of 30 years total. Pre-Industrial ozone climatology should be used for models that don’t model the ozone interactively.</t>
  </si>
  <si>
    <t>Fixed SST ERF simulation. Use pre-industrial climatological average SST and sea-ice distributions. Apply pre-industrial concentrations of WMGHG (well mixed greenhouse gases), pre-industrial emissions of aersols and aerosol precursors, present day (2014) emissions of ammonia (NH3). This is a timeslice experiment of 30 years total. Pre-Industrial ozone climatology should be used for models that don’t model the ozone interactively.</t>
  </si>
  <si>
    <t>AerChemMIP updates: Added piClim-NH3, piClim-OC and piClim-SO2 experiments. Re-ordered forcing constraints so that those mentioned in the description appear first.</t>
  </si>
  <si>
    <t>Forcing constraint HighResHadISST2.2 updated data link to N/A as the dataset paper is still in preparation.  Updated piClim-NH3, piClim-OC and piClim-SO2 experiments following feedback from AerChemMIP.</t>
  </si>
  <si>
    <t>24th July 2017</t>
  </si>
  <si>
    <t>highresSST-smoothed</t>
  </si>
  <si>
    <t>highresSST-LAI</t>
  </si>
  <si>
    <t>highresSST-4xCO2</t>
  </si>
  <si>
    <t>highresSST-p4K</t>
  </si>
  <si>
    <t>HighResMIP3.2</t>
  </si>
  <si>
    <t>HighResMIP3.3</t>
  </si>
  <si>
    <t>HighResMIP3.4</t>
  </si>
  <si>
    <t>HighResMIP3.5</t>
  </si>
  <si>
    <t>highresSST-present SST with 4xCO2 concentrations</t>
  </si>
  <si>
    <t>common LAI dataset within the highresSST-present experiment</t>
  </si>
  <si>
    <t>uniform 4K warmin of highresSST-present SST</t>
  </si>
  <si>
    <t>smoothed SST version of highresSST-present</t>
  </si>
  <si>
    <t>HighResMIP, Tier 3</t>
  </si>
  <si>
    <t>To understand regional climate responses to CO2 forcing. To investigate the impact of model resolution. To evaluate feedbacks, effective radiative forcing and rapid tropospheric adjustments.</t>
  </si>
  <si>
    <t>To investigate the impact of model resolution. To evaluate feedbacks, effective radiative forcing and rapid tropospheric adjustments.</t>
  </si>
  <si>
    <t>highresSST-4co2</t>
  </si>
  <si>
    <t>HighResHadISST2.2-p4k</t>
  </si>
  <si>
    <t>HadISST2.2, High Res, 0.25 degree, daily, plus 4K, plus uniform 4K</t>
  </si>
  <si>
    <t>Force with the high resolution (0.25 degree) daily HadISST2.2  sea surface temperature (SST) plus uniform 4K and daily HadISST2.2 sea ice concentration (SIC) data set.</t>
  </si>
  <si>
    <t>High Res HadISST2.2 Plus Uniform 4K</t>
  </si>
  <si>
    <t>To investigate the impact of SST variability on large-scale atmospheric circulation. To evaluate the impact of using a smoothed SST and sea-ice forcing dataset. 
To disect the effect of mesoscale air-sea coupling.</t>
  </si>
  <si>
    <t>10.1038/srep17785</t>
  </si>
  <si>
    <t>Distant Influence of Kuroshio Eddies on North Pacific Weather Patterns?</t>
  </si>
  <si>
    <t xml:space="preserve">Ma, X., P. Chang, R. Saravanan, R. Montuoro, J.-S. Hsieh, D. Wu, X. Lin, L. Wu and Z. Jing (2015), Distant Influence of Kuroshio Eddies on North Pacific Weather Patterns?, Sci. Rep., 5, 17785 </t>
  </si>
  <si>
    <t>https://www.nature.com/articles/srep17785</t>
  </si>
  <si>
    <t>ToDo</t>
  </si>
  <si>
    <t>Chelton, D. B. and S.-P. Xie (2010), Coupled ocean-atmosphere interaction at oceanic mesoscales, Oceanography, 23, 52-69</t>
  </si>
  <si>
    <t>10.5670/oceanog.2010.05</t>
  </si>
  <si>
    <t>Coupled ocean-atmosphere interaction at oceanic mesoscales</t>
  </si>
  <si>
    <t>http://dx.doi.org/10.5670/oceanog.2010.05</t>
  </si>
  <si>
    <t>Satellite observations have revealed a remarkably strong positive correlation between sea surface temperature (SST) and surface winds on oceanic mesoscales of 10–1000 km. Although SST influence on the atmosphere had previously been identified from several in situ observational studies, its widespread existence in regions of strong SST gradients throughout the world’s ocean and the detailed structure of the surface wind response to SST have only become evident over the past decade from simultaneous satellite measurements of SST and surface winds. This has stimulated considerable scientific interest in the implications of this air-sea interaction to large-scale and mesoscale circulation of the atmosphere and ocean. Convergence and divergence of surface winds in regions of spatially varying SST generate vertical motion that can penetrate deep into the atmosphere. Spatial variability of the SST field also results in a curl of the wind stress and associated upwelling and downwelling that feeds back on the ocean and alters SST itself. Significant progress has been made toward understanding the two-way coupling between the ocean and atmosphere but many exciting research opportunities remain. In addition to regional and global modeling, future research on coupled ocean-atmosphere interaction will continue to be guided by satellite observations. In particular, high-resolution measurements in the vicinity of narrow, intense SST fronts and immediately adjacent to land provided by the next-generation scatterometer will open up new areas of research that cannot be addressed from presently available data sets.</t>
  </si>
  <si>
    <t>The influence of sea surface temperature (SST) on surface winds. The ubiquity of the covariability between mesoscale features in the SST field and surface winds in regions of strong SST fronts throughout the world's oceans.</t>
  </si>
  <si>
    <t>HighResMIP, Tier 3, HighRes SST plus uniform 4K</t>
  </si>
  <si>
    <t>HighResMIP, Tier 3, Smoothed SST</t>
  </si>
  <si>
    <t>HighResMIP, Tier 3, Quadruple CO2, 4xCO2</t>
  </si>
  <si>
    <t>Spatially low-pass filtered HadISST2.2 data</t>
  </si>
  <si>
    <t>High resolution HadISST2.2 data version 2.2 plus uniform 4K</t>
  </si>
  <si>
    <t>SmoothedHadISST2.2</t>
  </si>
  <si>
    <t>HadISST2.2, Smoothed, Spatially low-pass filtered</t>
  </si>
  <si>
    <t>Spatially Low-Pass Filtered HasISST2.2 sea surface temperature (SST) data. The SST filter should be the LOESS filter used by Ma et al. (2015) and Chelton and Xie (2010).</t>
  </si>
  <si>
    <t>Similar to the CFMIP amip-p4K experiment but with a uniform warming of 4K added to the sea surface temperatures (SSTs).  Historical atmosphere-only simulations of the near past (1979-2014). Use HadISST2.2 sea surface temperature and sea ice concentrations at daily 1/4 degree resolution with a uniform warming of 4K added to SSTs (Kennedy et al. 2017, in prep).  Run the experiment parallel to highresSST-present.
At least one ensemble member at high resolution, minimum 25-50 km at mid-latitudes. Initial conditions from the highresSST-present experiment.</t>
  </si>
  <si>
    <t>Similar to the HighResMIP highresSST-present experiment but with smoothed sea surface temperature (SST). Historical atmosphere-only simulations of the near past (1979-2014) using spatially filtered sea surface temperatures (SSTs). Use spatially low-pass filtered HasISST2.2 SSTs (Kennedy et al. 2017, in prep). The SST filter should be the LOESS filter used by Ma et al. (2015) and Chelton and Xie (2010). Run the experiment parallel to highresSST-present.
At least one ensemble member at high resolution, minimum 25-50 km at mid-latitudes. Initial conditions from the highresSST-present experiment.</t>
  </si>
  <si>
    <t xml:space="preserve">To investigate the impact of using a common leaf area index (LAI) dataset.  To reduce the potential uncertainties due to inconsistent LAI inputs. </t>
  </si>
  <si>
    <t>land surface present day forcing with LAI3g leaf area index data</t>
  </si>
  <si>
    <t>presentDayLandSurfaceForcingLAI3g</t>
  </si>
  <si>
    <t>Land surface forcing with common leaf area index (LAI) data to aid comparibility.</t>
  </si>
  <si>
    <t>Land surface properties will use a common of leaf area index dataset (LAI3g) at 1/4 degree resolution provided by HighResMIP. No dynamic vegetation and a constant land use/land cover consistent with the present-day period, centered around 2000.</t>
  </si>
  <si>
    <t>HighresMIP, present day, land surface properties, LAI3g leaf area index</t>
  </si>
  <si>
    <t>Present Day Land Surface Forcing with LAI3g LAI</t>
  </si>
  <si>
    <t xml:space="preserve">Global data sets of vegetation leaf area index (LAI) 3g and fraction of photosynthetically active radiation (FPAR) 3g derived from global inventory modeling and mapping studies (GIMMS) normalized difference vegetation index (NDVI3g) for the period 1981 to 2011 </t>
  </si>
  <si>
    <t xml:space="preserve">Zhu, Z., J. Bi, Y. Pan, S. Ganguly, A. Anav, L. Xu, A. Samanta, S. Piao, R. R. Nemani, and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t>
  </si>
  <si>
    <t>Long-term global data sets of vegetation Leaf Area Index (LAI) and Fraction of Photosynthetically Active Radiation absorbed by vegetation (FPAR) are critical to monitoring global vegetation dynamics and for modeling exchanges of energy, mass and momentum between the land surface and planetary boundary layer. LAI and FPAR are also state variables in hydrological, ecological, biogeochemical and crop-yield models. The generation, evaluation and an example case study documenting the utility of 30-year long data sets of LAI and FPAR are described in this article. A neural network algorithm was first developed between the new improved third generation Global Inventory Modeling and Mapping Studies (GIMMS) Normalized Difference Vegetation Index (NDVI3g) and best-quality Terra Moderate Resolution Imaging Spectroradiometer (MODIS) LAI and FPAR products for the overlapping period 2000–2009. The trained neural network algorithm was then used to generate corresponding LAI3g and FPAR3g data sets with the following attributes: 15-day temporal frequency, 1/12 degree spatial resolution and temporal span of July 1981 to December 2011. The quality of these data sets for scientific research in other disciplines was assessed through (a) comparisons with field measurements scaled to the spatial resolution of the data products, (b) comparisons with broadly-used existing alternate satellite data-based products, (c) comparisons to plant growth limiting climatic variables in the northern latitudes and tropical regions, and (d) correlations of dominant modes of interannual variability with large-scale circulation anomalies such as the EI Niño-Southern Oscillation and Arctic Oscillation. These assessment efforts yielded results that attested to the suitability of these data sets for research use in other disciplines. The utility of these data sets is documented by comparing the seasonal profiles of LAI3g with profiles from 18 state-of-the-art Earth System Models: the models consistently overestimated the satellite-based estimates of leaf area and simulated delayed peak seasonal values in the northern latitudes, a result that is consistent with previous evaluations of similar models with ground-based data. The LAI3g and FPAR3g data sets can be obtained freely from the NASA Earth Exchange (NEX) website.</t>
  </si>
  <si>
    <t xml:space="preserve">Long-term global data sets of vegetation Leaf Area Index (LAI) and Fraction of Photosynthetically Active Radiation absorbed by vegetation (FPAR). </t>
  </si>
  <si>
    <t>http://www.mdpi.com/2072-4292/5/2/927</t>
  </si>
  <si>
    <t>Added targeted additional experiments to HighResMIP: highresSST-4xCO2, highresSST-LAI, highresSST-p4K, highresSST-smoothed</t>
  </si>
  <si>
    <t>1st August 2017</t>
  </si>
  <si>
    <t>Similar to the CFMIP amip-4xCO2 experiment but with CO2 concentations quadrupled. Historical atmosphere-only simulations of the near past (1979-2014).  HadISST2.2 sea surface temperature and sea ice concentrations at daily 1/4 degree resolution to be used (Kennedy et al. 2017, in prep). The CO2 concentration seen by the radiation scheme is quadrupled with respect to the CMIP6 amip experiment. If the carbon cycle remains active, it should continue to "see" highresSST-present CO2 concentrations.  For optimal comparison between models the use of plume aerosol cocentrations are recommended (rather than emissions).
At least one ensemble member at high resolution, minimum 25-50 km at mid-latitudes. Initial conditions from the highresSST-present experiment.</t>
  </si>
  <si>
    <t>Similar to the HighResMIP highresSST-present experiment but using an common LAI dataset across models.  Historical atmosphere-only simulations of the near past (1979-2014).  HadISST2.2 sea surface temperature and sea ice concentrations at daily 1/4 degree resolution to be used (Kennedy et al. 2017, in prep).  Land surface forcing to use a common 1/4 degree resolution mean LAI3g dataset provided by HighResMIP.
At least one ensemble member at high resolution, minimum 25-50 km at mid-latitudes. Initial conditions from the highresSST-present experiment.</t>
  </si>
  <si>
    <t>Smoothed HadISST2.2</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</si>
</sst>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s>
  <fills count="9">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CD27B"/>
        <bgColor indexed="64"/>
      </patternFill>
    </fill>
    <fill>
      <patternFill patternType="solid">
        <fgColor rgb="FFE68881"/>
        <bgColor indexed="64"/>
      </patternFill>
    </fill>
  </fills>
  <borders count="71">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808080"/>
      </bottom>
      <diagonal/>
    </border>
    <border>
      <left style="thin">
        <color rgb="FF808080"/>
      </left>
      <right style="thin">
        <color auto="1"/>
      </right>
      <top style="thin">
        <color theme="1" tint="0.499984740745262"/>
      </top>
      <bottom style="thin">
        <color auto="1"/>
      </bottom>
      <diagonal/>
    </border>
    <border>
      <left style="thin">
        <color rgb="FF808080"/>
      </left>
      <right style="thin">
        <color rgb="FF808080"/>
      </right>
      <top style="thin">
        <color auto="1"/>
      </top>
      <bottom style="thin">
        <color rgb="FF808080"/>
      </bottom>
      <diagonal/>
    </border>
    <border>
      <left/>
      <right style="thin">
        <color theme="1" tint="0.499984740745262"/>
      </right>
      <top style="thin">
        <color auto="1"/>
      </top>
      <bottom style="thin">
        <color auto="1"/>
      </bottom>
      <diagonal/>
    </border>
    <border>
      <left style="thin">
        <color rgb="FF808080"/>
      </left>
      <right/>
      <top/>
      <bottom/>
      <diagonal/>
    </border>
    <border>
      <left/>
      <right style="thin">
        <color auto="1"/>
      </right>
      <top/>
      <bottom/>
      <diagonal/>
    </border>
    <border>
      <left style="thin">
        <color auto="1"/>
      </left>
      <right style="thin">
        <color auto="1"/>
      </right>
      <top style="thin">
        <color auto="1"/>
      </top>
      <bottom style="thin">
        <color theme="1" tint="0.499984740745262"/>
      </bottom>
      <diagonal/>
    </border>
    <border>
      <left style="thin">
        <color auto="1"/>
      </left>
      <right style="thin">
        <color theme="1" tint="0.499984740745262"/>
      </right>
      <top style="thin">
        <color theme="1" tint="0.499984740745262"/>
      </top>
      <bottom style="thin">
        <color theme="1" tint="0.499984740745262"/>
      </bottom>
      <diagonal/>
    </border>
    <border>
      <left style="thin">
        <color auto="1"/>
      </left>
      <right style="thin">
        <color auto="1"/>
      </right>
      <top style="thin">
        <color theme="1" tint="0.499984740745262"/>
      </top>
      <bottom style="thin">
        <color theme="1" tint="0.499984740745262"/>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style="thin">
        <color theme="0" tint="-0.34998626667073579"/>
      </right>
      <top style="thin">
        <color auto="1"/>
      </top>
      <bottom style="thin">
        <color theme="0" tint="-0.34998626667073579"/>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thin">
        <color auto="1"/>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rgb="FF808080"/>
      </left>
      <right style="thin">
        <color rgb="FF808080"/>
      </right>
      <top style="thin">
        <color rgb="FF808080"/>
      </top>
      <bottom style="thin">
        <color auto="1"/>
      </bottom>
      <diagonal/>
    </border>
  </borders>
  <cellStyleXfs count="1181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68">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3" fillId="0" borderId="0" xfId="0" applyFont="1"/>
    <xf numFmtId="0" fontId="0" fillId="0" borderId="0" xfId="0" applyAlignment="1"/>
    <xf numFmtId="0" fontId="3"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3"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3" fillId="0" borderId="0" xfId="0" applyFont="1" applyAlignment="1"/>
    <xf numFmtId="0" fontId="0" fillId="0" borderId="0" xfId="0" applyAlignment="1">
      <alignment horizontal="left"/>
    </xf>
    <xf numFmtId="0" fontId="3"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0" fillId="0" borderId="16" xfId="0" applyBorder="1" applyAlignment="1">
      <alignment vertical="top" wrapText="1"/>
    </xf>
    <xf numFmtId="0" fontId="0" fillId="2" borderId="18" xfId="0" applyFill="1" applyBorder="1" applyAlignment="1">
      <alignment vertical="top" wrapText="1"/>
    </xf>
    <xf numFmtId="0" fontId="0" fillId="2" borderId="18" xfId="0" applyFill="1" applyBorder="1" applyAlignment="1">
      <alignment horizontal="left" vertical="top" wrapText="1"/>
    </xf>
    <xf numFmtId="0" fontId="3"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19" xfId="0" applyFill="1" applyBorder="1" applyAlignment="1">
      <alignment vertical="top" wrapText="1"/>
    </xf>
    <xf numFmtId="0" fontId="0" fillId="2" borderId="21" xfId="0" applyFill="1" applyBorder="1" applyAlignment="1">
      <alignment vertical="top" wrapText="1"/>
    </xf>
    <xf numFmtId="0" fontId="3"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4" xfId="0" applyFill="1" applyBorder="1" applyAlignment="1">
      <alignment vertical="top" wrapText="1"/>
    </xf>
    <xf numFmtId="0" fontId="3" fillId="0" borderId="0" xfId="0" applyFont="1" applyAlignment="1">
      <alignmen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3" borderId="28" xfId="0" applyFont="1" applyFill="1" applyBorder="1" applyAlignment="1">
      <alignment horizontal="left" vertical="top" wrapText="1"/>
    </xf>
    <xf numFmtId="0" fontId="8" fillId="0" borderId="28" xfId="0" applyFont="1" applyBorder="1" applyAlignment="1">
      <alignment horizontal="left" vertical="top" wrapText="1"/>
    </xf>
    <xf numFmtId="0" fontId="8" fillId="0" borderId="0" xfId="0" applyFont="1"/>
    <xf numFmtId="0" fontId="8" fillId="3" borderId="28" xfId="0" applyFont="1" applyFill="1" applyBorder="1" applyAlignment="1">
      <alignment vertical="top" wrapText="1"/>
    </xf>
    <xf numFmtId="0" fontId="8" fillId="3" borderId="29" xfId="0" applyFont="1" applyFill="1" applyBorder="1" applyAlignment="1">
      <alignment vertical="top" wrapText="1"/>
    </xf>
    <xf numFmtId="0" fontId="8" fillId="3" borderId="1" xfId="0" applyFont="1" applyFill="1" applyBorder="1" applyAlignment="1">
      <alignment vertical="top" wrapText="1"/>
    </xf>
    <xf numFmtId="0" fontId="8" fillId="3" borderId="4" xfId="0" applyFont="1" applyFill="1" applyBorder="1" applyAlignment="1">
      <alignment vertical="top" wrapText="1"/>
    </xf>
    <xf numFmtId="0" fontId="8" fillId="3" borderId="30" xfId="0" applyFont="1" applyFill="1" applyBorder="1" applyAlignment="1">
      <alignment horizontal="left" vertical="top" wrapText="1"/>
    </xf>
    <xf numFmtId="0" fontId="8" fillId="0" borderId="30" xfId="0" applyFont="1" applyBorder="1" applyAlignment="1">
      <alignment horizontal="left" vertical="top" wrapText="1"/>
    </xf>
    <xf numFmtId="0" fontId="8" fillId="3" borderId="30" xfId="0" applyFont="1" applyFill="1" applyBorder="1" applyAlignment="1">
      <alignment vertical="top" wrapText="1"/>
    </xf>
    <xf numFmtId="0" fontId="8" fillId="3" borderId="31" xfId="0" applyFont="1" applyFill="1" applyBorder="1" applyAlignment="1">
      <alignment vertical="top" wrapText="1"/>
    </xf>
    <xf numFmtId="0" fontId="8" fillId="3" borderId="23" xfId="0" applyFont="1" applyFill="1" applyBorder="1" applyAlignment="1">
      <alignment vertical="top" wrapText="1"/>
    </xf>
    <xf numFmtId="0" fontId="8" fillId="3" borderId="3" xfId="0" applyFont="1" applyFill="1" applyBorder="1" applyAlignment="1">
      <alignment vertical="top" wrapText="1"/>
    </xf>
    <xf numFmtId="0" fontId="8"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7" fillId="3" borderId="30" xfId="944" applyFill="1" applyBorder="1" applyAlignment="1">
      <alignment horizontal="left" vertical="top" wrapText="1"/>
    </xf>
    <xf numFmtId="0" fontId="7" fillId="0" borderId="30" xfId="944" applyBorder="1" applyAlignment="1">
      <alignment horizontal="left" vertical="top" wrapText="1"/>
    </xf>
    <xf numFmtId="0" fontId="7" fillId="3" borderId="3" xfId="944" applyFill="1" applyBorder="1" applyAlignment="1">
      <alignment vertical="top" wrapText="1"/>
    </xf>
    <xf numFmtId="0" fontId="7" fillId="3" borderId="4" xfId="944" applyFill="1" applyBorder="1" applyAlignment="1">
      <alignment vertical="top" wrapText="1"/>
    </xf>
    <xf numFmtId="0" fontId="7" fillId="0" borderId="0" xfId="944"/>
    <xf numFmtId="0" fontId="8" fillId="0" borderId="0" xfId="0" applyFont="1" applyAlignment="1">
      <alignment horizontal="left" vertical="top" wrapText="1"/>
    </xf>
    <xf numFmtId="0" fontId="9"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8" fillId="3" borderId="25" xfId="0" applyFont="1" applyFill="1" applyBorder="1" applyAlignment="1">
      <alignment horizontal="left" vertical="top" wrapText="1"/>
    </xf>
    <xf numFmtId="0" fontId="3" fillId="2" borderId="11" xfId="0" applyFont="1" applyFill="1" applyBorder="1" applyAlignment="1">
      <alignment vertical="top"/>
    </xf>
    <xf numFmtId="0" fontId="3" fillId="2" borderId="14" xfId="0" applyFont="1" applyFill="1" applyBorder="1" applyAlignment="1">
      <alignment vertical="top"/>
    </xf>
    <xf numFmtId="0" fontId="3" fillId="2" borderId="5" xfId="0" applyFont="1" applyFill="1" applyBorder="1" applyAlignment="1">
      <alignment vertical="top"/>
    </xf>
    <xf numFmtId="0" fontId="3" fillId="2" borderId="15" xfId="0" applyFont="1" applyFill="1" applyBorder="1" applyAlignment="1">
      <alignment vertical="top"/>
    </xf>
    <xf numFmtId="0" fontId="3" fillId="2" borderId="0" xfId="0" applyFont="1" applyFill="1" applyBorder="1" applyAlignment="1">
      <alignment vertical="top"/>
    </xf>
    <xf numFmtId="0" fontId="3" fillId="2" borderId="16" xfId="0" applyFont="1" applyFill="1" applyBorder="1" applyAlignment="1">
      <alignment vertical="top"/>
    </xf>
    <xf numFmtId="0" fontId="3" fillId="0" borderId="0" xfId="0" applyFont="1" applyAlignment="1">
      <alignmen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7" fillId="2" borderId="8" xfId="0" applyFont="1" applyFill="1" applyBorder="1" applyAlignment="1">
      <alignment horizontal="left" vertical="top" wrapText="1"/>
    </xf>
    <xf numFmtId="0" fontId="0" fillId="0" borderId="33"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8" fillId="3" borderId="4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42" xfId="0" applyFont="1" applyFill="1" applyBorder="1" applyAlignment="1">
      <alignment horizontal="left" vertical="top" wrapText="1"/>
    </xf>
    <xf numFmtId="0" fontId="8" fillId="3" borderId="33" xfId="0" applyFont="1" applyFill="1" applyBorder="1" applyAlignment="1">
      <alignment horizontal="left" vertical="top" wrapText="1"/>
    </xf>
    <xf numFmtId="0" fontId="8" fillId="3" borderId="39" xfId="0" applyFont="1" applyFill="1" applyBorder="1" applyAlignment="1">
      <alignment horizontal="left" vertical="top" wrapText="1"/>
    </xf>
    <xf numFmtId="0" fontId="3" fillId="0" borderId="0" xfId="0" applyFont="1" applyAlignment="1">
      <alignment vertical="top"/>
    </xf>
    <xf numFmtId="49" fontId="0" fillId="0" borderId="0" xfId="0" applyNumberFormat="1" applyAlignment="1">
      <alignment horizontal="left" vertical="top" wrapText="1"/>
    </xf>
    <xf numFmtId="49" fontId="3" fillId="0" borderId="0" xfId="0" applyNumberFormat="1" applyFont="1" applyAlignment="1">
      <alignment vertical="top" wrapText="1"/>
    </xf>
    <xf numFmtId="49" fontId="0" fillId="0" borderId="0" xfId="0" applyNumberFormat="1" applyAlignment="1">
      <alignment wrapText="1"/>
    </xf>
    <xf numFmtId="0" fontId="7" fillId="0" borderId="8" xfId="0" applyFont="1" applyBorder="1" applyAlignment="1">
      <alignment horizontal="left" vertical="top" wrapText="1"/>
    </xf>
    <xf numFmtId="0" fontId="8" fillId="0" borderId="44" xfId="0" applyFont="1" applyBorder="1" applyAlignment="1">
      <alignment vertical="top" wrapText="1"/>
    </xf>
    <xf numFmtId="0" fontId="8" fillId="0" borderId="33" xfId="0" applyFont="1" applyBorder="1" applyAlignment="1">
      <alignment vertical="top" wrapText="1"/>
    </xf>
    <xf numFmtId="0" fontId="10" fillId="0" borderId="0" xfId="0" applyFont="1" applyAlignment="1">
      <alignmen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1" fillId="0" borderId="8" xfId="0" applyFont="1" applyBorder="1" applyAlignment="1">
      <alignment horizontal="left" vertical="top" wrapText="1"/>
    </xf>
    <xf numFmtId="0" fontId="11" fillId="2" borderId="8" xfId="0" applyFont="1" applyFill="1" applyBorder="1" applyAlignment="1">
      <alignment horizontal="left" vertical="top" wrapText="1"/>
    </xf>
    <xf numFmtId="0" fontId="11" fillId="2" borderId="8" xfId="0" applyFont="1" applyFill="1" applyBorder="1" applyAlignment="1">
      <alignment vertical="top" wrapText="1"/>
    </xf>
    <xf numFmtId="0" fontId="11" fillId="2" borderId="12" xfId="0" applyFont="1" applyFill="1" applyBorder="1" applyAlignment="1">
      <alignment vertical="top" wrapText="1"/>
    </xf>
    <xf numFmtId="0" fontId="11" fillId="2" borderId="1" xfId="0" applyFont="1" applyFill="1" applyBorder="1" applyAlignment="1">
      <alignment vertical="top" wrapText="1"/>
    </xf>
    <xf numFmtId="0" fontId="11" fillId="2" borderId="4" xfId="0" applyFont="1" applyFill="1" applyBorder="1" applyAlignment="1">
      <alignment vertical="top" wrapText="1"/>
    </xf>
    <xf numFmtId="0" fontId="11" fillId="0" borderId="0" xfId="0" applyFont="1"/>
    <xf numFmtId="0" fontId="7" fillId="0" borderId="0" xfId="0" applyFont="1" applyAlignment="1">
      <alignment horizontal="left" vertical="top" wrapText="1"/>
    </xf>
    <xf numFmtId="0" fontId="7" fillId="2" borderId="8" xfId="0" applyFont="1" applyFill="1" applyBorder="1" applyAlignment="1">
      <alignment vertical="top" wrapText="1"/>
    </xf>
    <xf numFmtId="0" fontId="7" fillId="2" borderId="1" xfId="0" applyFont="1" applyFill="1" applyBorder="1" applyAlignment="1">
      <alignment vertical="top" wrapText="1"/>
    </xf>
    <xf numFmtId="0" fontId="7" fillId="2" borderId="4" xfId="0" applyFont="1" applyFill="1" applyBorder="1" applyAlignment="1">
      <alignment vertical="top" wrapText="1"/>
    </xf>
    <xf numFmtId="0" fontId="7" fillId="2" borderId="0" xfId="0" applyFont="1" applyFill="1" applyBorder="1" applyAlignment="1">
      <alignment vertical="top" wrapText="1"/>
    </xf>
    <xf numFmtId="0" fontId="7" fillId="0" borderId="0" xfId="0" applyFont="1"/>
    <xf numFmtId="0" fontId="0" fillId="2" borderId="0" xfId="0" applyFill="1" applyBorder="1" applyAlignment="1">
      <alignment horizontal="left" vertical="top" wrapText="1"/>
    </xf>
    <xf numFmtId="14" fontId="0" fillId="0" borderId="0" xfId="0" applyNumberFormat="1" applyAlignment="1">
      <alignment vertical="top"/>
    </xf>
    <xf numFmtId="0" fontId="8"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15" xfId="0" applyFill="1" applyBorder="1" applyAlignment="1">
      <alignment vertical="top" wrapText="1"/>
    </xf>
    <xf numFmtId="0" fontId="0" fillId="2" borderId="45" xfId="0" applyFill="1" applyBorder="1" applyAlignment="1">
      <alignment horizontal="center" vertical="top" wrapText="1"/>
    </xf>
    <xf numFmtId="0" fontId="0" fillId="2" borderId="0" xfId="0" applyFill="1" applyBorder="1" applyAlignment="1">
      <alignment horizontal="center" vertical="top" wrapText="1"/>
    </xf>
    <xf numFmtId="0" fontId="8" fillId="3" borderId="26" xfId="0" applyFont="1" applyFill="1" applyBorder="1" applyAlignment="1">
      <alignment horizontal="left" vertical="top" wrapText="1"/>
    </xf>
    <xf numFmtId="0" fontId="0" fillId="2" borderId="46" xfId="0" applyFill="1" applyBorder="1" applyAlignment="1">
      <alignment vertical="top" wrapText="1"/>
    </xf>
    <xf numFmtId="0" fontId="0" fillId="2" borderId="46" xfId="0" applyFill="1" applyBorder="1" applyAlignment="1">
      <alignment horizontal="left" vertical="top" wrapText="1"/>
    </xf>
    <xf numFmtId="0" fontId="0" fillId="2" borderId="47" xfId="0" applyFill="1" applyBorder="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0" borderId="16" xfId="0" applyBorder="1" applyAlignment="1">
      <alignment horizontal="left" vertical="top" wrapText="1"/>
    </xf>
    <xf numFmtId="0" fontId="0" fillId="2" borderId="24" xfId="0" applyFill="1" applyBorder="1" applyAlignment="1">
      <alignment horizontal="left" vertical="top" wrapText="1"/>
    </xf>
    <xf numFmtId="0" fontId="0" fillId="2" borderId="48" xfId="0" applyFill="1" applyBorder="1" applyAlignment="1">
      <alignment vertical="top" wrapText="1"/>
    </xf>
    <xf numFmtId="0" fontId="7" fillId="3" borderId="49" xfId="944" applyFill="1" applyBorder="1" applyAlignment="1">
      <alignment horizontal="left" vertical="top" wrapText="1"/>
    </xf>
    <xf numFmtId="0" fontId="0" fillId="2" borderId="50" xfId="0" applyFill="1" applyBorder="1" applyAlignment="1">
      <alignment vertical="top" wrapText="1"/>
    </xf>
    <xf numFmtId="0" fontId="7" fillId="3" borderId="41" xfId="944" applyFill="1" applyBorder="1" applyAlignment="1">
      <alignment horizontal="left" vertical="top" wrapText="1"/>
    </xf>
    <xf numFmtId="0" fontId="7" fillId="3" borderId="51" xfId="944" applyFill="1" applyBorder="1" applyAlignment="1">
      <alignment horizontal="left" vertical="top" wrapText="1"/>
    </xf>
    <xf numFmtId="0" fontId="7" fillId="3" borderId="4" xfId="944" applyFill="1" applyBorder="1" applyAlignment="1">
      <alignment horizontal="left" vertical="top" wrapText="1"/>
    </xf>
    <xf numFmtId="0" fontId="0" fillId="2" borderId="9" xfId="0" applyFill="1"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52" xfId="0" applyBorder="1" applyAlignment="1">
      <alignment vertical="top" wrapText="1"/>
    </xf>
    <xf numFmtId="0" fontId="0" fillId="0" borderId="6" xfId="0" applyBorder="1" applyAlignment="1">
      <alignment vertical="top" wrapText="1"/>
    </xf>
    <xf numFmtId="0" fontId="3" fillId="2" borderId="4" xfId="0" applyFont="1" applyFill="1" applyBorder="1" applyAlignment="1">
      <alignment vertical="top" wrapText="1"/>
    </xf>
    <xf numFmtId="0" fontId="1" fillId="0" borderId="26" xfId="944" applyFont="1" applyBorder="1" applyAlignment="1">
      <alignment horizontal="left" vertical="top" wrapText="1"/>
    </xf>
    <xf numFmtId="0" fontId="1" fillId="3" borderId="30" xfId="944" applyFont="1" applyFill="1" applyBorder="1" applyAlignment="1">
      <alignment horizontal="left" vertical="top" wrapText="1"/>
    </xf>
    <xf numFmtId="0" fontId="1" fillId="0" borderId="30" xfId="944" applyFont="1" applyBorder="1" applyAlignment="1">
      <alignment horizontal="left" vertical="top" wrapText="1"/>
    </xf>
    <xf numFmtId="0" fontId="1" fillId="0" borderId="8" xfId="944" applyFont="1" applyBorder="1" applyAlignment="1">
      <alignment horizontal="left" vertical="top" wrapText="1"/>
    </xf>
    <xf numFmtId="0" fontId="0" fillId="0" borderId="30" xfId="944" applyFont="1" applyBorder="1" applyAlignment="1">
      <alignment horizontal="left" vertical="top" wrapText="1"/>
    </xf>
    <xf numFmtId="0" fontId="3" fillId="2" borderId="4" xfId="0" applyFont="1" applyFill="1" applyBorder="1" applyAlignment="1">
      <alignment horizontal="left" vertical="top" wrapText="1"/>
    </xf>
    <xf numFmtId="0" fontId="0" fillId="2" borderId="4" xfId="0" applyFont="1" applyFill="1" applyBorder="1" applyAlignment="1">
      <alignment horizontal="left" vertical="top" wrapText="1"/>
    </xf>
    <xf numFmtId="14" fontId="0" fillId="2" borderId="4" xfId="0" applyNumberFormat="1" applyFill="1"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8" fillId="3" borderId="5" xfId="0" applyFont="1" applyFill="1" applyBorder="1" applyAlignment="1">
      <alignment horizontal="left" vertical="top" wrapText="1"/>
    </xf>
    <xf numFmtId="0" fontId="7" fillId="3" borderId="0" xfId="944" applyFill="1" applyBorder="1" applyAlignment="1">
      <alignment horizontal="left" vertical="top" wrapText="1"/>
    </xf>
    <xf numFmtId="0" fontId="11" fillId="0" borderId="33" xfId="0" applyFont="1" applyBorder="1" applyAlignment="1">
      <alignment vertical="top" wrapText="1"/>
    </xf>
    <xf numFmtId="0" fontId="11" fillId="0" borderId="0" xfId="0" applyFont="1" applyAlignment="1">
      <alignment horizontal="left" vertical="top" wrapText="1"/>
    </xf>
    <xf numFmtId="0" fontId="8" fillId="0" borderId="53" xfId="0" applyFont="1" applyBorder="1" applyAlignment="1">
      <alignment vertical="top" wrapText="1"/>
    </xf>
    <xf numFmtId="0" fontId="8" fillId="3" borderId="25" xfId="0" applyFont="1" applyFill="1" applyBorder="1" applyAlignment="1">
      <alignment vertical="top" wrapText="1"/>
    </xf>
    <xf numFmtId="0" fontId="8" fillId="0" borderId="28" xfId="0" applyFont="1" applyBorder="1" applyAlignment="1">
      <alignment vertical="top"/>
    </xf>
    <xf numFmtId="0" fontId="7" fillId="3" borderId="25" xfId="0" applyFont="1" applyFill="1" applyBorder="1" applyAlignment="1">
      <alignment horizontal="left" vertical="top" wrapText="1"/>
    </xf>
    <xf numFmtId="0" fontId="7" fillId="2" borderId="12" xfId="0" applyFont="1" applyFill="1" applyBorder="1" applyAlignment="1">
      <alignment vertical="top" wrapText="1"/>
    </xf>
    <xf numFmtId="0" fontId="7" fillId="2" borderId="12" xfId="0" applyFont="1" applyFill="1" applyBorder="1" applyAlignment="1">
      <alignment horizontal="left" vertical="top" wrapText="1"/>
    </xf>
    <xf numFmtId="0" fontId="0" fillId="2" borderId="7" xfId="0" applyFill="1" applyBorder="1" applyAlignment="1">
      <alignment vertical="top" wrapText="1"/>
    </xf>
    <xf numFmtId="0" fontId="7" fillId="0" borderId="8" xfId="0" applyFont="1" applyBorder="1" applyAlignment="1">
      <alignment vertical="top" wrapText="1"/>
    </xf>
    <xf numFmtId="0" fontId="7" fillId="2" borderId="18" xfId="0" applyFont="1" applyFill="1" applyBorder="1" applyAlignment="1">
      <alignment vertical="top" wrapText="1"/>
    </xf>
    <xf numFmtId="0" fontId="7" fillId="2" borderId="13" xfId="0" applyFont="1" applyFill="1" applyBorder="1" applyAlignment="1">
      <alignment vertical="top" wrapText="1"/>
    </xf>
    <xf numFmtId="49" fontId="0" fillId="0" borderId="0" xfId="0" applyNumberFormat="1" applyAlignment="1">
      <alignment vertical="top" wrapText="1"/>
    </xf>
    <xf numFmtId="0" fontId="0" fillId="2" borderId="13" xfId="0" applyFill="1"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0" borderId="8" xfId="0" applyBorder="1" applyAlignment="1">
      <alignment horizontal="center" vertical="top" wrapText="1"/>
    </xf>
    <xf numFmtId="0" fontId="0" fillId="2" borderId="0" xfId="0" applyFill="1" applyAlignment="1">
      <alignment vertical="top" wrapText="1"/>
    </xf>
    <xf numFmtId="0" fontId="0" fillId="2" borderId="6" xfId="0" applyFill="1" applyBorder="1" applyAlignment="1">
      <alignment horizontal="left" vertical="top" wrapText="1"/>
    </xf>
    <xf numFmtId="0" fontId="7" fillId="0" borderId="6" xfId="0" applyFont="1" applyBorder="1" applyAlignment="1">
      <alignment horizontal="left" vertical="top" wrapText="1"/>
    </xf>
    <xf numFmtId="0" fontId="7" fillId="2" borderId="6" xfId="0" applyFont="1" applyFill="1" applyBorder="1" applyAlignment="1">
      <alignment vertical="top" wrapText="1"/>
    </xf>
    <xf numFmtId="0" fontId="7" fillId="0" borderId="10" xfId="0" applyFont="1" applyBorder="1" applyAlignment="1">
      <alignment vertical="top" wrapText="1"/>
    </xf>
    <xf numFmtId="0" fontId="7" fillId="0" borderId="15" xfId="0" applyFont="1" applyBorder="1" applyAlignment="1">
      <alignment vertical="top" wrapText="1"/>
    </xf>
    <xf numFmtId="0" fontId="7" fillId="2" borderId="4" xfId="0" applyFont="1" applyFill="1" applyBorder="1" applyAlignment="1">
      <alignment horizontal="left" vertical="top" wrapText="1"/>
    </xf>
    <xf numFmtId="0" fontId="7" fillId="0" borderId="6" xfId="0" applyFont="1" applyBorder="1" applyAlignment="1">
      <alignment vertical="top" wrapText="1"/>
    </xf>
    <xf numFmtId="0" fontId="7" fillId="0" borderId="16" xfId="0" applyFont="1" applyBorder="1" applyAlignment="1">
      <alignment vertical="top" wrapText="1"/>
    </xf>
    <xf numFmtId="0" fontId="7" fillId="0" borderId="8" xfId="0" applyFont="1" applyBorder="1" applyAlignment="1">
      <alignment vertical="top"/>
    </xf>
    <xf numFmtId="0" fontId="7" fillId="0" borderId="0" xfId="0" applyFont="1" applyAlignment="1">
      <alignment vertical="top"/>
    </xf>
    <xf numFmtId="0" fontId="7" fillId="0" borderId="33" xfId="0" applyFont="1" applyBorder="1" applyAlignment="1">
      <alignment vertical="top" wrapText="1"/>
    </xf>
    <xf numFmtId="0" fontId="7" fillId="0" borderId="52" xfId="0" applyFont="1" applyBorder="1" applyAlignment="1">
      <alignmen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6" xfId="0" applyFill="1" applyBorder="1" applyAlignment="1">
      <alignment horizontal="right" vertical="top" wrapText="1"/>
    </xf>
    <xf numFmtId="0" fontId="0" fillId="0" borderId="6" xfId="0" applyBorder="1" applyAlignment="1">
      <alignment horizontal="right" vertical="top" wrapText="1"/>
    </xf>
    <xf numFmtId="0" fontId="0" fillId="0" borderId="4" xfId="0" applyBorder="1" applyAlignment="1">
      <alignment horizontal="left" vertical="top" wrapText="1"/>
    </xf>
    <xf numFmtId="0" fontId="0" fillId="2" borderId="55" xfId="0" applyFill="1" applyBorder="1" applyAlignment="1">
      <alignment vertical="top" wrapText="1"/>
    </xf>
    <xf numFmtId="0" fontId="0" fillId="0" borderId="42" xfId="0" applyBorder="1" applyAlignment="1">
      <alignment vertical="top" wrapText="1"/>
    </xf>
    <xf numFmtId="0" fontId="0" fillId="2" borderId="57" xfId="0" applyFill="1" applyBorder="1" applyAlignment="1">
      <alignment vertical="top" wrapText="1"/>
    </xf>
    <xf numFmtId="0" fontId="0" fillId="0" borderId="56" xfId="0" applyBorder="1" applyAlignment="1">
      <alignment vertical="top" wrapText="1"/>
    </xf>
    <xf numFmtId="0" fontId="7" fillId="0" borderId="0" xfId="0" applyFont="1" applyAlignment="1">
      <alignment vertical="top" wrapText="1"/>
    </xf>
    <xf numFmtId="14" fontId="7" fillId="0" borderId="0" xfId="0" applyNumberFormat="1" applyFont="1" applyAlignment="1">
      <alignment vertical="top" wrapText="1"/>
    </xf>
    <xf numFmtId="49" fontId="7" fillId="0" borderId="0" xfId="0" applyNumberFormat="1" applyFont="1" applyAlignment="1">
      <alignment horizontal="left" vertical="top"/>
    </xf>
    <xf numFmtId="49" fontId="7" fillId="0" borderId="0" xfId="0" applyNumberFormat="1" applyFont="1" applyAlignment="1">
      <alignment vertical="top"/>
    </xf>
    <xf numFmtId="0" fontId="7" fillId="0" borderId="0" xfId="0" applyFont="1" applyAlignment="1">
      <alignment wrapText="1"/>
    </xf>
    <xf numFmtId="0" fontId="3" fillId="0" borderId="11" xfId="0" applyFont="1" applyBorder="1" applyAlignment="1">
      <alignment vertical="top" wrapText="1"/>
    </xf>
    <xf numFmtId="0" fontId="3" fillId="0" borderId="14" xfId="0" applyFont="1" applyBorder="1" applyAlignment="1">
      <alignment vertical="top" wrapText="1"/>
    </xf>
    <xf numFmtId="0" fontId="7" fillId="0" borderId="0" xfId="944" applyBorder="1" applyAlignment="1">
      <alignment horizontal="left" vertical="top" wrapText="1"/>
    </xf>
    <xf numFmtId="0" fontId="7" fillId="0" borderId="13" xfId="0" applyFont="1" applyBorder="1" applyAlignment="1">
      <alignment horizontal="left" vertical="top" wrapText="1"/>
    </xf>
    <xf numFmtId="0" fontId="7" fillId="0" borderId="0" xfId="0" applyFont="1" applyBorder="1" applyAlignment="1">
      <alignment horizontal="left" vertical="top" wrapText="1"/>
    </xf>
    <xf numFmtId="0" fontId="0" fillId="0" borderId="22" xfId="0" applyBorder="1" applyAlignment="1">
      <alignment horizontal="center" vertical="center"/>
    </xf>
    <xf numFmtId="0" fontId="0" fillId="0" borderId="4" xfId="0" applyBorder="1" applyAlignment="1">
      <alignment horizontal="center" vertical="top"/>
    </xf>
    <xf numFmtId="0" fontId="0" fillId="5" borderId="61" xfId="0" applyFill="1" applyBorder="1"/>
    <xf numFmtId="0" fontId="0" fillId="6" borderId="62" xfId="0" applyFill="1" applyBorder="1"/>
    <xf numFmtId="0" fontId="0" fillId="5" borderId="62" xfId="0" applyFill="1" applyBorder="1"/>
    <xf numFmtId="0" fontId="8" fillId="5" borderId="62" xfId="0" applyFont="1" applyFill="1" applyBorder="1"/>
    <xf numFmtId="0" fontId="0" fillId="0" borderId="62" xfId="0" applyBorder="1"/>
    <xf numFmtId="0" fontId="8" fillId="5" borderId="63" xfId="0" applyFont="1" applyFill="1" applyBorder="1"/>
    <xf numFmtId="0" fontId="0" fillId="6" borderId="64" xfId="0" applyFill="1" applyBorder="1"/>
    <xf numFmtId="0" fontId="0" fillId="6" borderId="65" xfId="0" applyFill="1" applyBorder="1"/>
    <xf numFmtId="0" fontId="8" fillId="5" borderId="65" xfId="0" applyFont="1" applyFill="1" applyBorder="1"/>
    <xf numFmtId="0" fontId="0" fillId="0" borderId="65" xfId="0" applyBorder="1"/>
    <xf numFmtId="0" fontId="8" fillId="5" borderId="66" xfId="0" applyFont="1" applyFill="1" applyBorder="1"/>
    <xf numFmtId="0" fontId="0" fillId="6" borderId="66" xfId="0" applyFill="1" applyBorder="1"/>
    <xf numFmtId="0" fontId="0" fillId="0" borderId="67" xfId="0" applyBorder="1"/>
    <xf numFmtId="0" fontId="0" fillId="0" borderId="68" xfId="0" applyBorder="1"/>
    <xf numFmtId="0" fontId="0" fillId="0" borderId="69" xfId="0" applyBorder="1"/>
    <xf numFmtId="0" fontId="0" fillId="7" borderId="62" xfId="0" applyFill="1" applyBorder="1" applyAlignment="1">
      <alignment horizontal="center" vertical="center"/>
    </xf>
    <xf numFmtId="0" fontId="8" fillId="7" borderId="65" xfId="0" applyFont="1" applyFill="1" applyBorder="1" applyAlignment="1">
      <alignment horizontal="center" vertical="center"/>
    </xf>
    <xf numFmtId="0" fontId="8" fillId="8" borderId="65" xfId="0" applyFont="1" applyFill="1" applyBorder="1" applyAlignment="1">
      <alignment horizontal="center"/>
    </xf>
    <xf numFmtId="0" fontId="0" fillId="2" borderId="7" xfId="0" applyFill="1" applyBorder="1" applyAlignment="1">
      <alignment horizontal="left" vertical="top" wrapText="1"/>
    </xf>
    <xf numFmtId="0" fontId="0" fillId="0" borderId="8" xfId="2200" applyFont="1" applyFill="1" applyBorder="1" applyAlignment="1">
      <alignment horizontal="left" vertical="top" wrapText="1"/>
    </xf>
    <xf numFmtId="0" fontId="7" fillId="2" borderId="19" xfId="0" applyFont="1" applyFill="1" applyBorder="1" applyAlignment="1">
      <alignment vertical="top" wrapText="1"/>
    </xf>
    <xf numFmtId="0" fontId="7" fillId="2" borderId="13" xfId="0" applyFont="1" applyFill="1" applyBorder="1" applyAlignment="1">
      <alignment horizontal="left" vertical="top" wrapText="1"/>
    </xf>
    <xf numFmtId="0" fontId="7" fillId="2" borderId="21" xfId="0" applyFont="1" applyFill="1" applyBorder="1" applyAlignment="1">
      <alignment vertical="top" wrapText="1"/>
    </xf>
    <xf numFmtId="0" fontId="7" fillId="0" borderId="8" xfId="2200" applyFont="1" applyFill="1" applyBorder="1" applyAlignment="1">
      <alignment horizontal="left" vertical="top" wrapText="1"/>
    </xf>
    <xf numFmtId="0" fontId="7" fillId="2" borderId="18" xfId="0" applyFont="1" applyFill="1" applyBorder="1" applyAlignment="1">
      <alignment horizontal="left" vertical="top" wrapText="1"/>
    </xf>
    <xf numFmtId="0" fontId="7" fillId="0" borderId="26" xfId="0" applyFont="1" applyBorder="1" applyAlignment="1">
      <alignment horizontal="left" vertical="top" wrapText="1"/>
    </xf>
    <xf numFmtId="0" fontId="7" fillId="3" borderId="30" xfId="0" applyFont="1" applyFill="1" applyBorder="1" applyAlignment="1">
      <alignment horizontal="left" vertical="top" wrapText="1"/>
    </xf>
    <xf numFmtId="0" fontId="7" fillId="0" borderId="30" xfId="0" applyFont="1" applyBorder="1" applyAlignment="1">
      <alignment horizontal="left" vertical="top" wrapText="1"/>
    </xf>
    <xf numFmtId="0" fontId="7" fillId="3" borderId="30" xfId="0" applyFont="1" applyFill="1" applyBorder="1" applyAlignment="1">
      <alignment vertical="top" wrapText="1"/>
    </xf>
    <xf numFmtId="0" fontId="7" fillId="3" borderId="31" xfId="0" applyFont="1" applyFill="1" applyBorder="1" applyAlignment="1">
      <alignment vertical="top" wrapText="1"/>
    </xf>
    <xf numFmtId="0" fontId="7" fillId="3" borderId="23" xfId="0" applyFont="1" applyFill="1" applyBorder="1" applyAlignment="1">
      <alignment vertical="top" wrapText="1"/>
    </xf>
    <xf numFmtId="0" fontId="7" fillId="3" borderId="3" xfId="0" applyFont="1" applyFill="1" applyBorder="1" applyAlignment="1">
      <alignment vertical="top" wrapText="1"/>
    </xf>
    <xf numFmtId="0" fontId="7" fillId="3" borderId="4" xfId="0" applyFont="1" applyFill="1" applyBorder="1" applyAlignment="1">
      <alignment vertical="top" wrapText="1"/>
    </xf>
    <xf numFmtId="0" fontId="0" fillId="2" borderId="17" xfId="0" applyFill="1" applyBorder="1" applyAlignment="1">
      <alignment horizontal="left" vertical="top" wrapText="1"/>
    </xf>
    <xf numFmtId="0" fontId="7" fillId="2" borderId="0" xfId="0" applyFont="1" applyFill="1" applyBorder="1" applyAlignment="1">
      <alignment horizontal="left" vertical="top" wrapText="1"/>
    </xf>
    <xf numFmtId="0" fontId="11" fillId="2" borderId="0" xfId="0" applyFont="1" applyFill="1" applyBorder="1" applyAlignment="1">
      <alignment horizontal="left" vertical="top" wrapText="1"/>
    </xf>
    <xf numFmtId="0" fontId="8" fillId="3" borderId="0" xfId="0" applyFont="1" applyFill="1" applyAlignment="1">
      <alignment horizontal="left" vertical="top" wrapText="1"/>
    </xf>
    <xf numFmtId="0" fontId="0" fillId="0" borderId="45" xfId="0" applyFill="1" applyBorder="1" applyAlignment="1">
      <alignment horizontal="center" vertical="top" wrapText="1"/>
    </xf>
    <xf numFmtId="0" fontId="11" fillId="0" borderId="6" xfId="0" applyFont="1" applyBorder="1" applyAlignment="1">
      <alignment horizontal="left" vertical="top" wrapText="1"/>
    </xf>
    <xf numFmtId="0" fontId="11" fillId="2" borderId="6" xfId="0" applyFont="1" applyFill="1" applyBorder="1" applyAlignment="1">
      <alignment vertical="top" wrapText="1"/>
    </xf>
    <xf numFmtId="0" fontId="11" fillId="0" borderId="8" xfId="0" applyFont="1" applyBorder="1" applyAlignment="1">
      <alignment vertical="top" wrapText="1"/>
    </xf>
    <xf numFmtId="0" fontId="11" fillId="0" borderId="10" xfId="0" applyFont="1" applyBorder="1" applyAlignment="1">
      <alignment vertical="top" wrapText="1"/>
    </xf>
    <xf numFmtId="0" fontId="11" fillId="0" borderId="52" xfId="0" applyFont="1" applyBorder="1" applyAlignment="1">
      <alignment vertical="top" wrapText="1"/>
    </xf>
    <xf numFmtId="0" fontId="11" fillId="0" borderId="16" xfId="0" applyFont="1" applyBorder="1" applyAlignment="1">
      <alignment vertical="top" wrapText="1"/>
    </xf>
    <xf numFmtId="0" fontId="11" fillId="0" borderId="0" xfId="0" applyFont="1" applyAlignment="1">
      <alignment vertical="top" wrapText="1"/>
    </xf>
    <xf numFmtId="0" fontId="11" fillId="0" borderId="8" xfId="0" applyFont="1" applyBorder="1" applyAlignment="1">
      <alignment vertical="top"/>
    </xf>
    <xf numFmtId="0" fontId="11" fillId="0" borderId="0" xfId="0" applyFont="1" applyAlignment="1">
      <alignment vertical="top"/>
    </xf>
    <xf numFmtId="0" fontId="0" fillId="0" borderId="8" xfId="0" applyFont="1" applyBorder="1" applyAlignment="1">
      <alignment horizontal="left" vertical="top" wrapText="1"/>
    </xf>
    <xf numFmtId="0" fontId="0" fillId="2" borderId="8"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19" xfId="0" applyFont="1" applyFill="1" applyBorder="1" applyAlignment="1">
      <alignment vertical="top" wrapText="1"/>
    </xf>
    <xf numFmtId="0" fontId="0" fillId="2" borderId="8" xfId="0" applyFont="1" applyFill="1" applyBorder="1" applyAlignment="1">
      <alignment vertical="top" wrapText="1"/>
    </xf>
    <xf numFmtId="0" fontId="0" fillId="2" borderId="12" xfId="0" applyFont="1" applyFill="1" applyBorder="1" applyAlignment="1">
      <alignment vertical="top" wrapText="1"/>
    </xf>
    <xf numFmtId="0" fontId="0" fillId="2" borderId="1" xfId="0" applyFont="1" applyFill="1" applyBorder="1" applyAlignment="1">
      <alignment vertical="top" wrapText="1"/>
    </xf>
    <xf numFmtId="0" fontId="0" fillId="2" borderId="4" xfId="0" applyFont="1" applyFill="1" applyBorder="1" applyAlignment="1">
      <alignment vertical="top" wrapText="1"/>
    </xf>
    <xf numFmtId="0" fontId="0" fillId="0" borderId="0" xfId="0" applyFont="1"/>
    <xf numFmtId="0" fontId="0" fillId="0" borderId="13" xfId="0" applyFont="1" applyBorder="1" applyAlignment="1">
      <alignment horizontal="left" vertical="top" wrapText="1"/>
    </xf>
    <xf numFmtId="0" fontId="0" fillId="2" borderId="13"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3" xfId="0" applyFont="1" applyFill="1" applyBorder="1" applyAlignment="1">
      <alignment vertical="top" wrapText="1"/>
    </xf>
    <xf numFmtId="0" fontId="0" fillId="2" borderId="20" xfId="0" applyFont="1" applyFill="1" applyBorder="1" applyAlignment="1">
      <alignment vertical="top" wrapText="1"/>
    </xf>
    <xf numFmtId="0" fontId="11" fillId="0" borderId="0" xfId="0" applyFont="1" applyBorder="1" applyAlignment="1">
      <alignment vertical="top" wrapText="1"/>
    </xf>
    <xf numFmtId="0" fontId="11" fillId="0" borderId="0" xfId="0" applyFont="1" applyBorder="1" applyAlignment="1">
      <alignment horizontal="left" vertical="top" wrapText="1"/>
    </xf>
    <xf numFmtId="0" fontId="7" fillId="2" borderId="47" xfId="0" applyFont="1" applyFill="1" applyBorder="1" applyAlignment="1">
      <alignment horizontal="left" vertical="top" wrapText="1"/>
    </xf>
    <xf numFmtId="0" fontId="7" fillId="3" borderId="26" xfId="0" applyFont="1" applyFill="1" applyBorder="1" applyAlignment="1">
      <alignment horizontal="left" vertical="top" wrapText="1"/>
    </xf>
    <xf numFmtId="0" fontId="8" fillId="3" borderId="70" xfId="0" applyFont="1" applyFill="1" applyBorder="1" applyAlignment="1">
      <alignment horizontal="left" vertical="top" wrapText="1"/>
    </xf>
    <xf numFmtId="0" fontId="7" fillId="3" borderId="70" xfId="0" applyFont="1" applyFill="1" applyBorder="1" applyAlignment="1">
      <alignment horizontal="left" vertical="top" wrapText="1"/>
    </xf>
    <xf numFmtId="0" fontId="11" fillId="2" borderId="18" xfId="0" applyFont="1" applyFill="1" applyBorder="1" applyAlignment="1">
      <alignment horizontal="left" vertical="top" wrapText="1"/>
    </xf>
    <xf numFmtId="0" fontId="0" fillId="0" borderId="17" xfId="0" applyFont="1" applyFill="1" applyBorder="1" applyAlignment="1">
      <alignment horizontal="left" vertical="top" wrapText="1"/>
    </xf>
    <xf numFmtId="0" fontId="3" fillId="0" borderId="0" xfId="0" applyFont="1" applyAlignment="1">
      <alignment horizontal="left" vertical="top" wrapText="1"/>
    </xf>
    <xf numFmtId="0" fontId="3" fillId="0" borderId="54" xfId="0" applyFont="1" applyBorder="1" applyAlignment="1">
      <alignment horizontal="left" vertical="top" wrapText="1"/>
    </xf>
    <xf numFmtId="0" fontId="3" fillId="2" borderId="1"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0" borderId="0" xfId="0" applyFont="1" applyAlignment="1">
      <alignment vertical="top" wrapText="1"/>
    </xf>
    <xf numFmtId="0" fontId="0" fillId="2" borderId="20" xfId="0" applyFill="1" applyBorder="1" applyAlignment="1">
      <alignment horizontal="left" vertical="top" wrapText="1"/>
    </xf>
    <xf numFmtId="0" fontId="0" fillId="2" borderId="11"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20" xfId="0" applyFill="1" applyBorder="1" applyAlignment="1">
      <alignment vertical="top" wrapText="1"/>
    </xf>
    <xf numFmtId="0" fontId="0" fillId="2" borderId="11" xfId="0" applyFill="1"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3" fillId="2" borderId="35" xfId="0" applyFont="1" applyFill="1" applyBorder="1" applyAlignment="1">
      <alignment horizontal="left" vertical="top" wrapText="1"/>
    </xf>
    <xf numFmtId="0" fontId="3" fillId="2" borderId="39" xfId="0" applyFont="1" applyFill="1" applyBorder="1" applyAlignment="1">
      <alignment horizontal="left" vertical="top" wrapText="1"/>
    </xf>
    <xf numFmtId="0" fontId="3" fillId="2" borderId="38" xfId="0" applyFont="1" applyFill="1" applyBorder="1" applyAlignment="1">
      <alignment horizontal="left" vertical="top" wrapText="1"/>
    </xf>
    <xf numFmtId="0" fontId="0" fillId="0" borderId="13" xfId="0" applyBorder="1" applyAlignment="1">
      <alignment vertical="top" wrapText="1"/>
    </xf>
    <xf numFmtId="0" fontId="0" fillId="0" borderId="7" xfId="0" applyBorder="1" applyAlignment="1">
      <alignmen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0" fillId="0" borderId="0" xfId="0" applyBorder="1" applyAlignment="1">
      <alignment horizontal="center" vertical="top"/>
    </xf>
    <xf numFmtId="0" fontId="0" fillId="2" borderId="20" xfId="0" applyFill="1" applyBorder="1" applyAlignment="1">
      <alignment horizontal="center" vertical="top" wrapText="1"/>
    </xf>
    <xf numFmtId="0" fontId="0" fillId="2" borderId="11" xfId="0" applyFill="1" applyBorder="1" applyAlignment="1">
      <alignment horizontal="center" vertical="top" wrapText="1"/>
    </xf>
    <xf numFmtId="0" fontId="3" fillId="0" borderId="17" xfId="0" applyFont="1" applyBorder="1" applyAlignment="1">
      <alignment vertical="top" wrapText="1"/>
    </xf>
    <xf numFmtId="0" fontId="3" fillId="0" borderId="7" xfId="0" applyFont="1" applyBorder="1" applyAlignment="1">
      <alignment vertical="top" wrapText="1"/>
    </xf>
    <xf numFmtId="0" fontId="3" fillId="2" borderId="17" xfId="0" applyFont="1" applyFill="1" applyBorder="1" applyAlignment="1">
      <alignment vertical="top" wrapText="1"/>
    </xf>
    <xf numFmtId="0" fontId="3" fillId="2" borderId="7" xfId="0" applyFont="1" applyFill="1" applyBorder="1" applyAlignment="1">
      <alignment vertical="top" wrapText="1"/>
    </xf>
    <xf numFmtId="0" fontId="3" fillId="2" borderId="35" xfId="0" applyFont="1" applyFill="1" applyBorder="1" applyAlignment="1">
      <alignment horizontal="center" vertical="top" wrapText="1"/>
    </xf>
    <xf numFmtId="0" fontId="3" fillId="2" borderId="36" xfId="0" applyFont="1" applyFill="1" applyBorder="1" applyAlignment="1">
      <alignment horizontal="center" vertical="top" wrapText="1"/>
    </xf>
    <xf numFmtId="0" fontId="3" fillId="0" borderId="17" xfId="0" applyFont="1" applyBorder="1" applyAlignment="1">
      <alignment horizontal="left" vertical="top" wrapText="1"/>
    </xf>
    <xf numFmtId="0" fontId="3" fillId="0" borderId="7" xfId="0" applyFont="1" applyBorder="1" applyAlignment="1">
      <alignment horizontal="left" vertical="top" wrapText="1"/>
    </xf>
    <xf numFmtId="0" fontId="3" fillId="2" borderId="1" xfId="0" applyFont="1" applyFill="1" applyBorder="1" applyAlignment="1">
      <alignment vertical="top" wrapText="1"/>
    </xf>
    <xf numFmtId="0" fontId="3" fillId="2" borderId="33" xfId="0" applyFont="1" applyFill="1" applyBorder="1" applyAlignment="1">
      <alignment vertical="top" wrapText="1"/>
    </xf>
    <xf numFmtId="0" fontId="3" fillId="2" borderId="2" xfId="0" applyFont="1" applyFill="1" applyBorder="1" applyAlignment="1">
      <alignment vertical="top" wrapText="1"/>
    </xf>
    <xf numFmtId="0" fontId="3" fillId="2" borderId="32"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43" xfId="0" applyFont="1" applyFill="1" applyBorder="1" applyAlignment="1">
      <alignment horizontal="left" vertical="top" wrapText="1"/>
    </xf>
    <xf numFmtId="0" fontId="3" fillId="2" borderId="36" xfId="0" applyFont="1" applyFill="1" applyBorder="1" applyAlignment="1">
      <alignment horizontal="left" vertical="top" wrapText="1"/>
    </xf>
    <xf numFmtId="0" fontId="3" fillId="2" borderId="15" xfId="0" applyFont="1" applyFill="1" applyBorder="1" applyAlignment="1">
      <alignment horizontal="left" vertical="top" wrapText="1"/>
    </xf>
    <xf numFmtId="0" fontId="3" fillId="2" borderId="0" xfId="0" applyFont="1" applyFill="1" applyBorder="1" applyAlignment="1">
      <alignment horizontal="left" vertical="top" wrapText="1"/>
    </xf>
    <xf numFmtId="0" fontId="3" fillId="2" borderId="16" xfId="0" applyFont="1" applyFill="1" applyBorder="1" applyAlignment="1">
      <alignment horizontal="left" vertical="top" wrapText="1"/>
    </xf>
    <xf numFmtId="0" fontId="3" fillId="0" borderId="14" xfId="0" applyFont="1" applyBorder="1" applyAlignment="1">
      <alignment horizontal="left" vertical="top" wrapText="1"/>
    </xf>
    <xf numFmtId="0" fontId="3" fillId="0" borderId="5" xfId="0" applyFont="1" applyBorder="1" applyAlignment="1">
      <alignment horizontal="left"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16" xfId="0" applyFont="1" applyBorder="1" applyAlignment="1">
      <alignment horizontal="left" vertical="top" wrapText="1"/>
    </xf>
    <xf numFmtId="0" fontId="3" fillId="0" borderId="11" xfId="0" applyFont="1" applyBorder="1" applyAlignment="1">
      <alignment horizontal="left" vertical="top" wrapText="1"/>
    </xf>
    <xf numFmtId="0" fontId="3" fillId="2" borderId="17"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0" borderId="15" xfId="0" applyFont="1" applyBorder="1" applyAlignment="1">
      <alignment horizontal="left" vertical="top"/>
    </xf>
    <xf numFmtId="0" fontId="3" fillId="2" borderId="8" xfId="0" applyFont="1" applyFill="1" applyBorder="1" applyAlignment="1">
      <alignment horizontal="left" vertical="top" wrapText="1"/>
    </xf>
    <xf numFmtId="0" fontId="3" fillId="0" borderId="17" xfId="0" applyFont="1" applyBorder="1" applyAlignment="1">
      <alignment horizontal="center" vertical="top" wrapText="1"/>
    </xf>
    <xf numFmtId="0" fontId="3" fillId="0" borderId="7" xfId="0" applyFont="1" applyBorder="1" applyAlignment="1">
      <alignment horizontal="center" vertical="top" wrapText="1"/>
    </xf>
    <xf numFmtId="0" fontId="3" fillId="2" borderId="17"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2" borderId="4" xfId="0" applyFont="1" applyFill="1" applyBorder="1" applyAlignment="1">
      <alignment horizontal="left" vertical="top"/>
    </xf>
    <xf numFmtId="0" fontId="3" fillId="0" borderId="0" xfId="0" applyFont="1" applyAlignment="1">
      <alignment horizontal="left" vertical="top"/>
    </xf>
    <xf numFmtId="0" fontId="3" fillId="0" borderId="17" xfId="0" applyFont="1" applyBorder="1" applyAlignment="1">
      <alignment horizontal="left" vertical="top"/>
    </xf>
    <xf numFmtId="0" fontId="3" fillId="0" borderId="7" xfId="0" applyFont="1" applyBorder="1" applyAlignment="1">
      <alignment horizontal="left" vertical="top"/>
    </xf>
    <xf numFmtId="0" fontId="3" fillId="0" borderId="58" xfId="0" applyFont="1" applyBorder="1" applyAlignment="1">
      <alignment horizontal="left" vertical="top" wrapText="1"/>
    </xf>
    <xf numFmtId="0" fontId="3" fillId="0" borderId="37" xfId="0" applyFont="1" applyBorder="1" applyAlignment="1">
      <alignment horizontal="left" vertical="top" wrapText="1"/>
    </xf>
    <xf numFmtId="0" fontId="3" fillId="0" borderId="34" xfId="0" applyFont="1" applyBorder="1" applyAlignment="1">
      <alignment horizontal="left" vertical="top" wrapText="1"/>
    </xf>
    <xf numFmtId="0" fontId="3" fillId="0" borderId="17" xfId="0" applyFont="1" applyBorder="1" applyAlignment="1">
      <alignment horizontal="center" vertical="top"/>
    </xf>
    <xf numFmtId="0" fontId="3" fillId="0" borderId="7" xfId="0" applyFont="1" applyBorder="1" applyAlignment="1">
      <alignment horizontal="center" vertical="top"/>
    </xf>
    <xf numFmtId="49" fontId="3" fillId="0" borderId="0" xfId="0" applyNumberFormat="1" applyFont="1" applyAlignment="1">
      <alignment horizontal="left" vertical="top" wrapText="1"/>
    </xf>
    <xf numFmtId="0" fontId="0" fillId="0" borderId="0" xfId="0" applyAlignment="1">
      <alignment horizontal="center"/>
    </xf>
    <xf numFmtId="0" fontId="0" fillId="0" borderId="22" xfId="0" applyBorder="1" applyAlignment="1">
      <alignment horizontal="center" vertical="top" wrapText="1"/>
    </xf>
    <xf numFmtId="0" fontId="0" fillId="0" borderId="59" xfId="0" applyBorder="1" applyAlignment="1">
      <alignment horizontal="center" vertical="top" wrapText="1"/>
    </xf>
    <xf numFmtId="0" fontId="0" fillId="0" borderId="60" xfId="0" applyBorder="1" applyAlignment="1">
      <alignment horizontal="center" vertical="top" wrapText="1"/>
    </xf>
    <xf numFmtId="0" fontId="0" fillId="0" borderId="0" xfId="0" applyFont="1" applyAlignment="1">
      <alignment horizontal="left" vertical="top" wrapText="1"/>
    </xf>
    <xf numFmtId="0" fontId="8" fillId="0" borderId="0" xfId="0" applyFont="1" applyAlignment="1">
      <alignment vertical="top" wrapText="1"/>
    </xf>
  </cellXfs>
  <cellStyles count="11815">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8" builtinId="9" hidden="1"/>
    <cellStyle name="Followed Hyperlink" xfId="10500" builtinId="9" hidden="1"/>
    <cellStyle name="Followed Hyperlink" xfId="10502" builtinId="9" hidden="1"/>
    <cellStyle name="Followed Hyperlink" xfId="10504" builtinId="9" hidden="1"/>
    <cellStyle name="Followed Hyperlink" xfId="10506" builtinId="9" hidden="1"/>
    <cellStyle name="Followed Hyperlink" xfId="10508" builtinId="9" hidden="1"/>
    <cellStyle name="Followed Hyperlink" xfId="10510" builtinId="9" hidden="1"/>
    <cellStyle name="Followed Hyperlink" xfId="10512" builtinId="9" hidden="1"/>
    <cellStyle name="Followed Hyperlink" xfId="10514" builtinId="9" hidden="1"/>
    <cellStyle name="Followed Hyperlink" xfId="10516" builtinId="9" hidden="1"/>
    <cellStyle name="Followed Hyperlink" xfId="10518" builtinId="9" hidden="1"/>
    <cellStyle name="Followed Hyperlink" xfId="10520" builtinId="9" hidden="1"/>
    <cellStyle name="Followed Hyperlink" xfId="10522"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582" builtinId="9" hidden="1"/>
    <cellStyle name="Followed Hyperlink" xfId="10584"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2" builtinId="9" hidden="1"/>
    <cellStyle name="Followed Hyperlink" xfId="10874"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0998" builtinId="9" hidden="1"/>
    <cellStyle name="Followed Hyperlink" xfId="11000" builtinId="9" hidden="1"/>
    <cellStyle name="Followed Hyperlink" xfId="11002" builtinId="9" hidden="1"/>
    <cellStyle name="Followed Hyperlink" xfId="11004"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62" builtinId="9" hidden="1"/>
    <cellStyle name="Followed Hyperlink" xfId="11164" builtinId="9" hidden="1"/>
    <cellStyle name="Followed Hyperlink" xfId="11166" builtinId="9" hidden="1"/>
    <cellStyle name="Followed Hyperlink" xfId="11168" builtinId="9" hidden="1"/>
    <cellStyle name="Followed Hyperlink" xfId="11170" builtinId="9" hidden="1"/>
    <cellStyle name="Followed Hyperlink" xfId="11172" builtinId="9" hidden="1"/>
    <cellStyle name="Followed Hyperlink" xfId="11174" builtinId="9" hidden="1"/>
    <cellStyle name="Followed Hyperlink" xfId="11176" builtinId="9" hidden="1"/>
    <cellStyle name="Followed Hyperlink" xfId="11178" builtinId="9" hidden="1"/>
    <cellStyle name="Followed Hyperlink" xfId="11180" builtinId="9" hidden="1"/>
    <cellStyle name="Followed Hyperlink" xfId="11182" builtinId="9" hidden="1"/>
    <cellStyle name="Followed Hyperlink" xfId="11184" builtinId="9" hidden="1"/>
    <cellStyle name="Followed Hyperlink" xfId="11186" builtinId="9" hidden="1"/>
    <cellStyle name="Followed Hyperlink" xfId="11188" builtinId="9" hidden="1"/>
    <cellStyle name="Followed Hyperlink" xfId="11190" builtinId="9" hidden="1"/>
    <cellStyle name="Followed Hyperlink" xfId="11192" builtinId="9" hidden="1"/>
    <cellStyle name="Followed Hyperlink" xfId="11194" builtinId="9" hidden="1"/>
    <cellStyle name="Followed Hyperlink" xfId="11196" builtinId="9" hidden="1"/>
    <cellStyle name="Followed Hyperlink" xfId="11198"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32" builtinId="9" hidden="1"/>
    <cellStyle name="Followed Hyperlink" xfId="11534" builtinId="9" hidden="1"/>
    <cellStyle name="Followed Hyperlink" xfId="11536" builtinId="9" hidden="1"/>
    <cellStyle name="Followed Hyperlink" xfId="11538" builtinId="9" hidden="1"/>
    <cellStyle name="Followed Hyperlink" xfId="11540" builtinId="9" hidden="1"/>
    <cellStyle name="Followed Hyperlink" xfId="11542" builtinId="9" hidden="1"/>
    <cellStyle name="Followed Hyperlink" xfId="11544" builtinId="9" hidden="1"/>
    <cellStyle name="Followed Hyperlink" xfId="11546" builtinId="9" hidden="1"/>
    <cellStyle name="Followed Hyperlink" xfId="11548" builtinId="9" hidden="1"/>
    <cellStyle name="Followed Hyperlink" xfId="11550" builtinId="9" hidden="1"/>
    <cellStyle name="Followed Hyperlink" xfId="11552" builtinId="9" hidden="1"/>
    <cellStyle name="Followed Hyperlink" xfId="11554" builtinId="9" hidden="1"/>
    <cellStyle name="Followed Hyperlink" xfId="11556" builtinId="9" hidden="1"/>
    <cellStyle name="Followed Hyperlink" xfId="11558" builtinId="9" hidden="1"/>
    <cellStyle name="Followed Hyperlink" xfId="11560" builtinId="9" hidden="1"/>
    <cellStyle name="Followed Hyperlink" xfId="11562" builtinId="9" hidden="1"/>
    <cellStyle name="Followed Hyperlink" xfId="11564" builtinId="9" hidden="1"/>
    <cellStyle name="Followed Hyperlink" xfId="11566" builtinId="9" hidden="1"/>
    <cellStyle name="Followed Hyperlink" xfId="11568" builtinId="9" hidden="1"/>
    <cellStyle name="Followed Hyperlink" xfId="11570" builtinId="9" hidden="1"/>
    <cellStyle name="Followed Hyperlink" xfId="11572" builtinId="9" hidden="1"/>
    <cellStyle name="Followed Hyperlink" xfId="11574" builtinId="9" hidden="1"/>
    <cellStyle name="Followed Hyperlink" xfId="11576" builtinId="9" hidden="1"/>
    <cellStyle name="Followed Hyperlink" xfId="11578" builtinId="9" hidden="1"/>
    <cellStyle name="Followed Hyperlink" xfId="11580" builtinId="9" hidden="1"/>
    <cellStyle name="Followed Hyperlink" xfId="11582" builtinId="9" hidden="1"/>
    <cellStyle name="Followed Hyperlink" xfId="11584" builtinId="9" hidden="1"/>
    <cellStyle name="Followed Hyperlink" xfId="11586" builtinId="9" hidden="1"/>
    <cellStyle name="Followed Hyperlink" xfId="11588" builtinId="9" hidden="1"/>
    <cellStyle name="Followed Hyperlink" xfId="11590" builtinId="9" hidden="1"/>
    <cellStyle name="Followed Hyperlink" xfId="11592" builtinId="9" hidden="1"/>
    <cellStyle name="Followed Hyperlink" xfId="11594" builtinId="9" hidden="1"/>
    <cellStyle name="Followed Hyperlink" xfId="11596" builtinId="9" hidden="1"/>
    <cellStyle name="Followed Hyperlink" xfId="11598" builtinId="9" hidden="1"/>
    <cellStyle name="Followed Hyperlink" xfId="11600" builtinId="9" hidden="1"/>
    <cellStyle name="Followed Hyperlink" xfId="11602" builtinId="9" hidden="1"/>
    <cellStyle name="Followed Hyperlink" xfId="11604" builtinId="9" hidden="1"/>
    <cellStyle name="Followed Hyperlink" xfId="11606" builtinId="9" hidden="1"/>
    <cellStyle name="Followed Hyperlink" xfId="11608" builtinId="9" hidden="1"/>
    <cellStyle name="Followed Hyperlink" xfId="11610" builtinId="9" hidden="1"/>
    <cellStyle name="Followed Hyperlink" xfId="11612" builtinId="9" hidden="1"/>
    <cellStyle name="Followed Hyperlink" xfId="11614" builtinId="9" hidden="1"/>
    <cellStyle name="Followed Hyperlink" xfId="11616" builtinId="9" hidden="1"/>
    <cellStyle name="Followed Hyperlink" xfId="11618" builtinId="9" hidden="1"/>
    <cellStyle name="Followed Hyperlink" xfId="11620" builtinId="9" hidden="1"/>
    <cellStyle name="Followed Hyperlink" xfId="11622" builtinId="9" hidden="1"/>
    <cellStyle name="Followed Hyperlink" xfId="11624" builtinId="9" hidden="1"/>
    <cellStyle name="Followed Hyperlink" xfId="11626" builtinId="9" hidden="1"/>
    <cellStyle name="Followed Hyperlink" xfId="11628" builtinId="9" hidden="1"/>
    <cellStyle name="Followed Hyperlink" xfId="11630" builtinId="9" hidden="1"/>
    <cellStyle name="Followed Hyperlink" xfId="11632" builtinId="9" hidden="1"/>
    <cellStyle name="Followed Hyperlink" xfId="11634" builtinId="9" hidden="1"/>
    <cellStyle name="Followed Hyperlink" xfId="11636" builtinId="9" hidden="1"/>
    <cellStyle name="Followed Hyperlink" xfId="11638" builtinId="9" hidden="1"/>
    <cellStyle name="Followed Hyperlink" xfId="11640" builtinId="9" hidden="1"/>
    <cellStyle name="Followed Hyperlink" xfId="11642" builtinId="9" hidden="1"/>
    <cellStyle name="Followed Hyperlink" xfId="11644" builtinId="9" hidden="1"/>
    <cellStyle name="Followed Hyperlink" xfId="11646" builtinId="9" hidden="1"/>
    <cellStyle name="Followed Hyperlink" xfId="11648" builtinId="9" hidden="1"/>
    <cellStyle name="Followed Hyperlink" xfId="11650" builtinId="9" hidden="1"/>
    <cellStyle name="Followed Hyperlink" xfId="11652" builtinId="9" hidden="1"/>
    <cellStyle name="Followed Hyperlink" xfId="11654" builtinId="9" hidden="1"/>
    <cellStyle name="Followed Hyperlink" xfId="11656" builtinId="9" hidden="1"/>
    <cellStyle name="Followed Hyperlink" xfId="11658"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8" builtinId="9" hidden="1"/>
    <cellStyle name="Followed Hyperlink" xfId="11800" builtinId="9" hidden="1"/>
    <cellStyle name="Followed Hyperlink" xfId="11802" builtinId="9" hidden="1"/>
    <cellStyle name="Followed Hyperlink" xfId="11804" builtinId="9" hidden="1"/>
    <cellStyle name="Followed Hyperlink" xfId="11806" builtinId="9" hidden="1"/>
    <cellStyle name="Followed Hyperlink" xfId="11808" builtinId="9" hidden="1"/>
    <cellStyle name="Followed Hyperlink" xfId="11810" builtinId="9" hidden="1"/>
    <cellStyle name="Followed Hyperlink" xfId="11812" builtinId="9" hidden="1"/>
    <cellStyle name="Followed Hyperlink" xfId="118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387" builtinId="8" hidden="1"/>
    <cellStyle name="Hyperlink" xfId="10389" builtinId="8" hidden="1"/>
    <cellStyle name="Hyperlink" xfId="10391" builtinId="8" hidden="1"/>
    <cellStyle name="Hyperlink" xfId="10393" builtinId="8" hidden="1"/>
    <cellStyle name="Hyperlink" xfId="10395" builtinId="8" hidden="1"/>
    <cellStyle name="Hyperlink" xfId="10397" builtinId="8" hidden="1"/>
    <cellStyle name="Hyperlink" xfId="10399" builtinId="8" hidden="1"/>
    <cellStyle name="Hyperlink" xfId="10401" builtinId="8" hidden="1"/>
    <cellStyle name="Hyperlink" xfId="10403" builtinId="8" hidden="1"/>
    <cellStyle name="Hyperlink" xfId="10405" builtinId="8" hidden="1"/>
    <cellStyle name="Hyperlink" xfId="10407" builtinId="8" hidden="1"/>
    <cellStyle name="Hyperlink" xfId="10409" builtinId="8" hidden="1"/>
    <cellStyle name="Hyperlink" xfId="10411" builtinId="8" hidden="1"/>
    <cellStyle name="Hyperlink" xfId="10413" builtinId="8" hidden="1"/>
    <cellStyle name="Hyperlink" xfId="10415" builtinId="8" hidden="1"/>
    <cellStyle name="Hyperlink" xfId="10417" builtinId="8" hidden="1"/>
    <cellStyle name="Hyperlink" xfId="10419" builtinId="8" hidden="1"/>
    <cellStyle name="Hyperlink" xfId="10421" builtinId="8" hidden="1"/>
    <cellStyle name="Hyperlink" xfId="10423"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10487" builtinId="8" hidden="1"/>
    <cellStyle name="Hyperlink" xfId="10489" builtinId="8" hidden="1"/>
    <cellStyle name="Hyperlink" xfId="10491" builtinId="8" hidden="1"/>
    <cellStyle name="Hyperlink" xfId="10493" builtinId="8" hidden="1"/>
    <cellStyle name="Hyperlink" xfId="10495" builtinId="8" hidden="1"/>
    <cellStyle name="Hyperlink" xfId="10497" builtinId="8" hidden="1"/>
    <cellStyle name="Hyperlink" xfId="10499" builtinId="8" hidden="1"/>
    <cellStyle name="Hyperlink" xfId="10501" builtinId="8" hidden="1"/>
    <cellStyle name="Hyperlink" xfId="10503" builtinId="8" hidden="1"/>
    <cellStyle name="Hyperlink" xfId="10505" builtinId="8" hidden="1"/>
    <cellStyle name="Hyperlink" xfId="10507" builtinId="8" hidden="1"/>
    <cellStyle name="Hyperlink" xfId="10509" builtinId="8" hidden="1"/>
    <cellStyle name="Hyperlink" xfId="10511" builtinId="8" hidden="1"/>
    <cellStyle name="Hyperlink" xfId="10513" builtinId="8" hidden="1"/>
    <cellStyle name="Hyperlink" xfId="10515" builtinId="8" hidden="1"/>
    <cellStyle name="Hyperlink" xfId="10517" builtinId="8" hidden="1"/>
    <cellStyle name="Hyperlink" xfId="10519" builtinId="8" hidden="1"/>
    <cellStyle name="Hyperlink" xfId="10521" builtinId="8" hidden="1"/>
    <cellStyle name="Hyperlink" xfId="10523" builtinId="8" hidden="1"/>
    <cellStyle name="Hyperlink" xfId="105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0581" builtinId="8" hidden="1"/>
    <cellStyle name="Hyperlink" xfId="10583" builtinId="8" hidden="1"/>
    <cellStyle name="Hyperlink" xfId="10585"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0739" builtinId="8" hidden="1"/>
    <cellStyle name="Hyperlink" xfId="10741" builtinId="8" hidden="1"/>
    <cellStyle name="Hyperlink" xfId="10743" builtinId="8" hidden="1"/>
    <cellStyle name="Hyperlink" xfId="10745" builtinId="8" hidden="1"/>
    <cellStyle name="Hyperlink" xfId="10747" builtinId="8" hidden="1"/>
    <cellStyle name="Hyperlink" xfId="10749" builtinId="8" hidden="1"/>
    <cellStyle name="Hyperlink" xfId="10751" builtinId="8" hidden="1"/>
    <cellStyle name="Hyperlink" xfId="10753" builtinId="8" hidden="1"/>
    <cellStyle name="Hyperlink" xfId="10755" builtinId="8" hidden="1"/>
    <cellStyle name="Hyperlink" xfId="10757" builtinId="8" hidden="1"/>
    <cellStyle name="Hyperlink" xfId="10759" builtinId="8" hidden="1"/>
    <cellStyle name="Hyperlink" xfId="10761" builtinId="8" hidden="1"/>
    <cellStyle name="Hyperlink" xfId="10763" builtinId="8" hidden="1"/>
    <cellStyle name="Hyperlink" xfId="10765" builtinId="8" hidden="1"/>
    <cellStyle name="Hyperlink" xfId="10767" builtinId="8" hidden="1"/>
    <cellStyle name="Hyperlink" xfId="10769" builtinId="8" hidden="1"/>
    <cellStyle name="Hyperlink" xfId="10771" builtinId="8" hidden="1"/>
    <cellStyle name="Hyperlink" xfId="10773" builtinId="8" hidden="1"/>
    <cellStyle name="Hyperlink" xfId="10775" builtinId="8" hidden="1"/>
    <cellStyle name="Hyperlink" xfId="10777" builtinId="8" hidden="1"/>
    <cellStyle name="Hyperlink" xfId="10779" builtinId="8" hidden="1"/>
    <cellStyle name="Hyperlink" xfId="10781" builtinId="8" hidden="1"/>
    <cellStyle name="Hyperlink" xfId="10783" builtinId="8" hidden="1"/>
    <cellStyle name="Hyperlink" xfId="10785" builtinId="8" hidden="1"/>
    <cellStyle name="Hyperlink" xfId="10787" builtinId="8" hidden="1"/>
    <cellStyle name="Hyperlink" xfId="10789" builtinId="8" hidden="1"/>
    <cellStyle name="Hyperlink" xfId="10791" builtinId="8" hidden="1"/>
    <cellStyle name="Hyperlink" xfId="10793" builtinId="8" hidden="1"/>
    <cellStyle name="Hyperlink" xfId="10795" builtinId="8" hidden="1"/>
    <cellStyle name="Hyperlink" xfId="10797" builtinId="8" hidden="1"/>
    <cellStyle name="Hyperlink" xfId="10799" builtinId="8" hidden="1"/>
    <cellStyle name="Hyperlink" xfId="10801" builtinId="8" hidden="1"/>
    <cellStyle name="Hyperlink" xfId="10803" builtinId="8" hidden="1"/>
    <cellStyle name="Hyperlink" xfId="10805" builtinId="8" hidden="1"/>
    <cellStyle name="Hyperlink" xfId="10807" builtinId="8" hidden="1"/>
    <cellStyle name="Hyperlink" xfId="10809" builtinId="8" hidden="1"/>
    <cellStyle name="Hyperlink" xfId="10811" builtinId="8" hidden="1"/>
    <cellStyle name="Hyperlink" xfId="10813" builtinId="8" hidden="1"/>
    <cellStyle name="Hyperlink" xfId="10815" builtinId="8" hidden="1"/>
    <cellStyle name="Hyperlink" xfId="10817" builtinId="8" hidden="1"/>
    <cellStyle name="Hyperlink" xfId="10819" builtinId="8" hidden="1"/>
    <cellStyle name="Hyperlink" xfId="10821" builtinId="8" hidden="1"/>
    <cellStyle name="Hyperlink" xfId="10823" builtinId="8" hidden="1"/>
    <cellStyle name="Hyperlink" xfId="10825" builtinId="8" hidden="1"/>
    <cellStyle name="Hyperlink" xfId="10827" builtinId="8" hidden="1"/>
    <cellStyle name="Hyperlink" xfId="10829" builtinId="8" hidden="1"/>
    <cellStyle name="Hyperlink" xfId="10831" builtinId="8" hidden="1"/>
    <cellStyle name="Hyperlink" xfId="10833" builtinId="8" hidden="1"/>
    <cellStyle name="Hyperlink" xfId="10835" builtinId="8" hidden="1"/>
    <cellStyle name="Hyperlink" xfId="10837" builtinId="8" hidden="1"/>
    <cellStyle name="Hyperlink" xfId="10839" builtinId="8" hidden="1"/>
    <cellStyle name="Hyperlink" xfId="10841" builtinId="8" hidden="1"/>
    <cellStyle name="Hyperlink" xfId="10843" builtinId="8" hidden="1"/>
    <cellStyle name="Hyperlink" xfId="10845" builtinId="8" hidden="1"/>
    <cellStyle name="Hyperlink" xfId="10847" builtinId="8" hidden="1"/>
    <cellStyle name="Hyperlink" xfId="10849" builtinId="8" hidden="1"/>
    <cellStyle name="Hyperlink" xfId="10851" builtinId="8" hidden="1"/>
    <cellStyle name="Hyperlink" xfId="10853" builtinId="8" hidden="1"/>
    <cellStyle name="Hyperlink" xfId="10855" builtinId="8" hidden="1"/>
    <cellStyle name="Hyperlink" xfId="10857" builtinId="8" hidden="1"/>
    <cellStyle name="Hyperlink" xfId="10859" builtinId="8" hidden="1"/>
    <cellStyle name="Hyperlink" xfId="10861" builtinId="8" hidden="1"/>
    <cellStyle name="Hyperlink" xfId="10863" builtinId="8" hidden="1"/>
    <cellStyle name="Hyperlink" xfId="10865" builtinId="8" hidden="1"/>
    <cellStyle name="Hyperlink" xfId="10867" builtinId="8" hidden="1"/>
    <cellStyle name="Hyperlink" xfId="10869" builtinId="8" hidden="1"/>
    <cellStyle name="Hyperlink" xfId="10871" builtinId="8" hidden="1"/>
    <cellStyle name="Hyperlink" xfId="10873" builtinId="8" hidden="1"/>
    <cellStyle name="Hyperlink" xfId="10875" builtinId="8" hidden="1"/>
    <cellStyle name="Hyperlink" xfId="10877" builtinId="8" hidden="1"/>
    <cellStyle name="Hyperlink" xfId="10879" builtinId="8" hidden="1"/>
    <cellStyle name="Hyperlink" xfId="10881" builtinId="8" hidden="1"/>
    <cellStyle name="Hyperlink" xfId="10883" builtinId="8" hidden="1"/>
    <cellStyle name="Hyperlink" xfId="10885" builtinId="8" hidden="1"/>
    <cellStyle name="Hyperlink" xfId="10887" builtinId="8" hidden="1"/>
    <cellStyle name="Hyperlink" xfId="10889" builtinId="8" hidden="1"/>
    <cellStyle name="Hyperlink" xfId="10891" builtinId="8" hidden="1"/>
    <cellStyle name="Hyperlink" xfId="10893" builtinId="8" hidden="1"/>
    <cellStyle name="Hyperlink" xfId="10895" builtinId="8" hidden="1"/>
    <cellStyle name="Hyperlink" xfId="10897" builtinId="8" hidden="1"/>
    <cellStyle name="Hyperlink" xfId="10899" builtinId="8" hidden="1"/>
    <cellStyle name="Hyperlink" xfId="10901" builtinId="8" hidden="1"/>
    <cellStyle name="Hyperlink" xfId="10903" builtinId="8" hidden="1"/>
    <cellStyle name="Hyperlink" xfId="10905" builtinId="8" hidden="1"/>
    <cellStyle name="Hyperlink" xfId="10907" builtinId="8" hidden="1"/>
    <cellStyle name="Hyperlink" xfId="10909" builtinId="8" hidden="1"/>
    <cellStyle name="Hyperlink" xfId="10911" builtinId="8" hidden="1"/>
    <cellStyle name="Hyperlink" xfId="10913" builtinId="8" hidden="1"/>
    <cellStyle name="Hyperlink" xfId="10915" builtinId="8" hidden="1"/>
    <cellStyle name="Hyperlink" xfId="10917" builtinId="8" hidden="1"/>
    <cellStyle name="Hyperlink" xfId="10919" builtinId="8" hidden="1"/>
    <cellStyle name="Hyperlink" xfId="10921" builtinId="8" hidden="1"/>
    <cellStyle name="Hyperlink" xfId="10923" builtinId="8" hidden="1"/>
    <cellStyle name="Hyperlink" xfId="10925" builtinId="8" hidden="1"/>
    <cellStyle name="Hyperlink" xfId="10927" builtinId="8" hidden="1"/>
    <cellStyle name="Hyperlink" xfId="10929" builtinId="8" hidden="1"/>
    <cellStyle name="Hyperlink" xfId="10931" builtinId="8" hidden="1"/>
    <cellStyle name="Hyperlink" xfId="10933" builtinId="8" hidden="1"/>
    <cellStyle name="Hyperlink" xfId="10935" builtinId="8" hidden="1"/>
    <cellStyle name="Hyperlink" xfId="10937" builtinId="8" hidden="1"/>
    <cellStyle name="Hyperlink" xfId="10939" builtinId="8" hidden="1"/>
    <cellStyle name="Hyperlink" xfId="10941" builtinId="8" hidden="1"/>
    <cellStyle name="Hyperlink" xfId="10943" builtinId="8" hidden="1"/>
    <cellStyle name="Hyperlink" xfId="10945" builtinId="8" hidden="1"/>
    <cellStyle name="Hyperlink" xfId="10947" builtinId="8" hidden="1"/>
    <cellStyle name="Hyperlink" xfId="10949" builtinId="8" hidden="1"/>
    <cellStyle name="Hyperlink" xfId="10951" builtinId="8" hidden="1"/>
    <cellStyle name="Hyperlink" xfId="10953" builtinId="8" hidden="1"/>
    <cellStyle name="Hyperlink" xfId="10955" builtinId="8" hidden="1"/>
    <cellStyle name="Hyperlink" xfId="10957" builtinId="8" hidden="1"/>
    <cellStyle name="Hyperlink" xfId="10959" builtinId="8" hidden="1"/>
    <cellStyle name="Hyperlink" xfId="10961" builtinId="8" hidden="1"/>
    <cellStyle name="Hyperlink" xfId="10963" builtinId="8" hidden="1"/>
    <cellStyle name="Hyperlink" xfId="10965" builtinId="8" hidden="1"/>
    <cellStyle name="Hyperlink" xfId="10967" builtinId="8" hidden="1"/>
    <cellStyle name="Hyperlink" xfId="10969" builtinId="8" hidden="1"/>
    <cellStyle name="Hyperlink" xfId="10971" builtinId="8" hidden="1"/>
    <cellStyle name="Hyperlink" xfId="10973" builtinId="8" hidden="1"/>
    <cellStyle name="Hyperlink" xfId="10975" builtinId="8" hidden="1"/>
    <cellStyle name="Hyperlink" xfId="10977" builtinId="8" hidden="1"/>
    <cellStyle name="Hyperlink" xfId="10979" builtinId="8" hidden="1"/>
    <cellStyle name="Hyperlink" xfId="10981" builtinId="8" hidden="1"/>
    <cellStyle name="Hyperlink" xfId="10983" builtinId="8" hidden="1"/>
    <cellStyle name="Hyperlink" xfId="10985" builtinId="8" hidden="1"/>
    <cellStyle name="Hyperlink" xfId="10987" builtinId="8" hidden="1"/>
    <cellStyle name="Hyperlink" xfId="10989" builtinId="8" hidden="1"/>
    <cellStyle name="Hyperlink" xfId="10991" builtinId="8" hidden="1"/>
    <cellStyle name="Hyperlink" xfId="10993" builtinId="8" hidden="1"/>
    <cellStyle name="Hyperlink" xfId="10995" builtinId="8" hidden="1"/>
    <cellStyle name="Hyperlink" xfId="10997" builtinId="8" hidden="1"/>
    <cellStyle name="Hyperlink" xfId="10999" builtinId="8" hidden="1"/>
    <cellStyle name="Hyperlink" xfId="11001" builtinId="8" hidden="1"/>
    <cellStyle name="Hyperlink" xfId="11003" builtinId="8" hidden="1"/>
    <cellStyle name="Hyperlink" xfId="11005" builtinId="8" hidden="1"/>
    <cellStyle name="Hyperlink" xfId="11007" builtinId="8" hidden="1"/>
    <cellStyle name="Hyperlink" xfId="11009" builtinId="8" hidden="1"/>
    <cellStyle name="Hyperlink" xfId="11011" builtinId="8" hidden="1"/>
    <cellStyle name="Hyperlink" xfId="11013" builtinId="8" hidden="1"/>
    <cellStyle name="Hyperlink" xfId="11015" builtinId="8" hidden="1"/>
    <cellStyle name="Hyperlink" xfId="11017" builtinId="8" hidden="1"/>
    <cellStyle name="Hyperlink" xfId="11019" builtinId="8" hidden="1"/>
    <cellStyle name="Hyperlink" xfId="11021" builtinId="8" hidden="1"/>
    <cellStyle name="Hyperlink" xfId="11023" builtinId="8" hidden="1"/>
    <cellStyle name="Hyperlink" xfId="11025" builtinId="8" hidden="1"/>
    <cellStyle name="Hyperlink" xfId="11027" builtinId="8" hidden="1"/>
    <cellStyle name="Hyperlink" xfId="11029" builtinId="8" hidden="1"/>
    <cellStyle name="Hyperlink" xfId="11031" builtinId="8" hidden="1"/>
    <cellStyle name="Hyperlink" xfId="11033" builtinId="8" hidden="1"/>
    <cellStyle name="Hyperlink" xfId="11035" builtinId="8" hidden="1"/>
    <cellStyle name="Hyperlink" xfId="11037" builtinId="8" hidden="1"/>
    <cellStyle name="Hyperlink" xfId="11039" builtinId="8" hidden="1"/>
    <cellStyle name="Hyperlink" xfId="11041" builtinId="8" hidden="1"/>
    <cellStyle name="Hyperlink" xfId="11043" builtinId="8" hidden="1"/>
    <cellStyle name="Hyperlink" xfId="11045" builtinId="8" hidden="1"/>
    <cellStyle name="Hyperlink" xfId="11047" builtinId="8" hidden="1"/>
    <cellStyle name="Hyperlink" xfId="11049" builtinId="8" hidden="1"/>
    <cellStyle name="Hyperlink" xfId="11051" builtinId="8" hidden="1"/>
    <cellStyle name="Hyperlink" xfId="11053" builtinId="8" hidden="1"/>
    <cellStyle name="Hyperlink" xfId="11055" builtinId="8" hidden="1"/>
    <cellStyle name="Hyperlink" xfId="11057" builtinId="8" hidden="1"/>
    <cellStyle name="Hyperlink" xfId="11059" builtinId="8" hidden="1"/>
    <cellStyle name="Hyperlink" xfId="11061" builtinId="8" hidden="1"/>
    <cellStyle name="Hyperlink" xfId="11063" builtinId="8" hidden="1"/>
    <cellStyle name="Hyperlink" xfId="11065" builtinId="8" hidden="1"/>
    <cellStyle name="Hyperlink" xfId="11067" builtinId="8" hidden="1"/>
    <cellStyle name="Hyperlink" xfId="11069" builtinId="8" hidden="1"/>
    <cellStyle name="Hyperlink" xfId="11071" builtinId="8" hidden="1"/>
    <cellStyle name="Hyperlink" xfId="11073" builtinId="8" hidden="1"/>
    <cellStyle name="Hyperlink" xfId="11075" builtinId="8" hidden="1"/>
    <cellStyle name="Hyperlink" xfId="11077" builtinId="8" hidden="1"/>
    <cellStyle name="Hyperlink" xfId="11079" builtinId="8" hidden="1"/>
    <cellStyle name="Hyperlink" xfId="11081"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093" builtinId="8" hidden="1"/>
    <cellStyle name="Hyperlink" xfId="11095" builtinId="8" hidden="1"/>
    <cellStyle name="Hyperlink" xfId="11097" builtinId="8" hidden="1"/>
    <cellStyle name="Hyperlink" xfId="11099" builtinId="8" hidden="1"/>
    <cellStyle name="Hyperlink" xfId="11101" builtinId="8" hidden="1"/>
    <cellStyle name="Hyperlink" xfId="11103" builtinId="8" hidden="1"/>
    <cellStyle name="Hyperlink" xfId="11105" builtinId="8" hidden="1"/>
    <cellStyle name="Hyperlink" xfId="11107" builtinId="8" hidden="1"/>
    <cellStyle name="Hyperlink" xfId="11109" builtinId="8" hidden="1"/>
    <cellStyle name="Hyperlink" xfId="11111" builtinId="8" hidden="1"/>
    <cellStyle name="Hyperlink" xfId="11113" builtinId="8" hidden="1"/>
    <cellStyle name="Hyperlink" xfId="11115" builtinId="8" hidden="1"/>
    <cellStyle name="Hyperlink" xfId="11117" builtinId="8" hidden="1"/>
    <cellStyle name="Hyperlink" xfId="11119" builtinId="8" hidden="1"/>
    <cellStyle name="Hyperlink" xfId="11121" builtinId="8" hidden="1"/>
    <cellStyle name="Hyperlink" xfId="11123" builtinId="8" hidden="1"/>
    <cellStyle name="Hyperlink" xfId="11125" builtinId="8" hidden="1"/>
    <cellStyle name="Hyperlink" xfId="11127" builtinId="8" hidden="1"/>
    <cellStyle name="Hyperlink" xfId="11129" builtinId="8" hidden="1"/>
    <cellStyle name="Hyperlink" xfId="11131" builtinId="8" hidden="1"/>
    <cellStyle name="Hyperlink" xfId="11133" builtinId="8" hidden="1"/>
    <cellStyle name="Hyperlink" xfId="11135" builtinId="8" hidden="1"/>
    <cellStyle name="Hyperlink" xfId="11137" builtinId="8" hidden="1"/>
    <cellStyle name="Hyperlink" xfId="11139" builtinId="8" hidden="1"/>
    <cellStyle name="Hyperlink" xfId="11141" builtinId="8" hidden="1"/>
    <cellStyle name="Hyperlink" xfId="11143" builtinId="8" hidden="1"/>
    <cellStyle name="Hyperlink" xfId="11145" builtinId="8" hidden="1"/>
    <cellStyle name="Hyperlink" xfId="11147" builtinId="8" hidden="1"/>
    <cellStyle name="Hyperlink" xfId="11149" builtinId="8" hidden="1"/>
    <cellStyle name="Hyperlink" xfId="11151" builtinId="8" hidden="1"/>
    <cellStyle name="Hyperlink" xfId="11153" builtinId="8" hidden="1"/>
    <cellStyle name="Hyperlink" xfId="11155" builtinId="8" hidden="1"/>
    <cellStyle name="Hyperlink" xfId="11157" builtinId="8" hidden="1"/>
    <cellStyle name="Hyperlink" xfId="11159" builtinId="8" hidden="1"/>
    <cellStyle name="Hyperlink" xfId="11161" builtinId="8" hidden="1"/>
    <cellStyle name="Hyperlink" xfId="11163" builtinId="8" hidden="1"/>
    <cellStyle name="Hyperlink" xfId="11165" builtinId="8" hidden="1"/>
    <cellStyle name="Hyperlink" xfId="11167" builtinId="8" hidden="1"/>
    <cellStyle name="Hyperlink" xfId="11169" builtinId="8" hidden="1"/>
    <cellStyle name="Hyperlink" xfId="11171" builtinId="8" hidden="1"/>
    <cellStyle name="Hyperlink" xfId="11173" builtinId="8" hidden="1"/>
    <cellStyle name="Hyperlink" xfId="11175" builtinId="8" hidden="1"/>
    <cellStyle name="Hyperlink" xfId="11177" builtinId="8" hidden="1"/>
    <cellStyle name="Hyperlink" xfId="11179" builtinId="8" hidden="1"/>
    <cellStyle name="Hyperlink" xfId="11181" builtinId="8" hidden="1"/>
    <cellStyle name="Hyperlink" xfId="11183" builtinId="8" hidden="1"/>
    <cellStyle name="Hyperlink" xfId="11185" builtinId="8" hidden="1"/>
    <cellStyle name="Hyperlink" xfId="11187" builtinId="8" hidden="1"/>
    <cellStyle name="Hyperlink" xfId="11189" builtinId="8" hidden="1"/>
    <cellStyle name="Hyperlink" xfId="11191" builtinId="8" hidden="1"/>
    <cellStyle name="Hyperlink" xfId="11193" builtinId="8" hidden="1"/>
    <cellStyle name="Hyperlink" xfId="11195" builtinId="8" hidden="1"/>
    <cellStyle name="Hyperlink" xfId="11197" builtinId="8" hidden="1"/>
    <cellStyle name="Hyperlink" xfId="11199"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429" builtinId="8" hidden="1"/>
    <cellStyle name="Hyperlink" xfId="11431" builtinId="8" hidden="1"/>
    <cellStyle name="Hyperlink" xfId="11433" builtinId="8" hidden="1"/>
    <cellStyle name="Hyperlink" xfId="11435" builtinId="8" hidden="1"/>
    <cellStyle name="Hyperlink" xfId="11437" builtinId="8" hidden="1"/>
    <cellStyle name="Hyperlink" xfId="11439" builtinId="8" hidden="1"/>
    <cellStyle name="Hyperlink" xfId="11441" builtinId="8" hidden="1"/>
    <cellStyle name="Hyperlink" xfId="11443" builtinId="8" hidden="1"/>
    <cellStyle name="Hyperlink" xfId="11445" builtinId="8" hidden="1"/>
    <cellStyle name="Hyperlink" xfId="11447" builtinId="8" hidden="1"/>
    <cellStyle name="Hyperlink" xfId="11449" builtinId="8" hidden="1"/>
    <cellStyle name="Hyperlink" xfId="11451" builtinId="8" hidden="1"/>
    <cellStyle name="Hyperlink" xfId="11453" builtinId="8" hidden="1"/>
    <cellStyle name="Hyperlink" xfId="11455" builtinId="8" hidden="1"/>
    <cellStyle name="Hyperlink" xfId="11457" builtinId="8" hidden="1"/>
    <cellStyle name="Hyperlink" xfId="11459" builtinId="8" hidden="1"/>
    <cellStyle name="Hyperlink" xfId="11461" builtinId="8" hidden="1"/>
    <cellStyle name="Hyperlink" xfId="11463" builtinId="8" hidden="1"/>
    <cellStyle name="Hyperlink" xfId="11465" builtinId="8" hidden="1"/>
    <cellStyle name="Hyperlink" xfId="11467" builtinId="8" hidden="1"/>
    <cellStyle name="Hyperlink" xfId="11469" builtinId="8" hidden="1"/>
    <cellStyle name="Hyperlink" xfId="11471" builtinId="8" hidden="1"/>
    <cellStyle name="Hyperlink" xfId="11473" builtinId="8" hidden="1"/>
    <cellStyle name="Hyperlink" xfId="11475" builtinId="8" hidden="1"/>
    <cellStyle name="Hyperlink" xfId="11477" builtinId="8" hidden="1"/>
    <cellStyle name="Hyperlink" xfId="11479" builtinId="8" hidden="1"/>
    <cellStyle name="Hyperlink" xfId="11481" builtinId="8" hidden="1"/>
    <cellStyle name="Hyperlink" xfId="11483" builtinId="8" hidden="1"/>
    <cellStyle name="Hyperlink" xfId="11485" builtinId="8" hidden="1"/>
    <cellStyle name="Hyperlink" xfId="11487" builtinId="8" hidden="1"/>
    <cellStyle name="Hyperlink" xfId="11489" builtinId="8" hidden="1"/>
    <cellStyle name="Hyperlink" xfId="11491" builtinId="8" hidden="1"/>
    <cellStyle name="Hyperlink" xfId="11493" builtinId="8" hidden="1"/>
    <cellStyle name="Hyperlink" xfId="11495" builtinId="8" hidden="1"/>
    <cellStyle name="Hyperlink" xfId="11497" builtinId="8" hidden="1"/>
    <cellStyle name="Hyperlink" xfId="11499" builtinId="8" hidden="1"/>
    <cellStyle name="Hyperlink" xfId="11501" builtinId="8" hidden="1"/>
    <cellStyle name="Hyperlink" xfId="11503" builtinId="8" hidden="1"/>
    <cellStyle name="Hyperlink" xfId="11505" builtinId="8" hidden="1"/>
    <cellStyle name="Hyperlink" xfId="11507" builtinId="8" hidden="1"/>
    <cellStyle name="Hyperlink" xfId="11509" builtinId="8" hidden="1"/>
    <cellStyle name="Hyperlink" xfId="11511" builtinId="8" hidden="1"/>
    <cellStyle name="Hyperlink" xfId="11513" builtinId="8" hidden="1"/>
    <cellStyle name="Hyperlink" xfId="11515" builtinId="8" hidden="1"/>
    <cellStyle name="Hyperlink" xfId="11517" builtinId="8" hidden="1"/>
    <cellStyle name="Hyperlink" xfId="11519" builtinId="8" hidden="1"/>
    <cellStyle name="Hyperlink" xfId="11521" builtinId="8" hidden="1"/>
    <cellStyle name="Hyperlink" xfId="11523" builtinId="8" hidden="1"/>
    <cellStyle name="Hyperlink" xfId="11525" builtinId="8" hidden="1"/>
    <cellStyle name="Hyperlink" xfId="11527" builtinId="8" hidden="1"/>
    <cellStyle name="Hyperlink" xfId="11529" builtinId="8" hidden="1"/>
    <cellStyle name="Hyperlink" xfId="11531" builtinId="8" hidden="1"/>
    <cellStyle name="Hyperlink" xfId="11533" builtinId="8" hidden="1"/>
    <cellStyle name="Hyperlink" xfId="11535" builtinId="8" hidden="1"/>
    <cellStyle name="Hyperlink" xfId="11537" builtinId="8" hidden="1"/>
    <cellStyle name="Hyperlink" xfId="11539" builtinId="8" hidden="1"/>
    <cellStyle name="Hyperlink" xfId="11541" builtinId="8" hidden="1"/>
    <cellStyle name="Hyperlink" xfId="11543" builtinId="8" hidden="1"/>
    <cellStyle name="Hyperlink" xfId="11545" builtinId="8" hidden="1"/>
    <cellStyle name="Hyperlink" xfId="11547" builtinId="8" hidden="1"/>
    <cellStyle name="Hyperlink" xfId="11549" builtinId="8" hidden="1"/>
    <cellStyle name="Hyperlink" xfId="11551" builtinId="8" hidden="1"/>
    <cellStyle name="Hyperlink" xfId="11553" builtinId="8" hidden="1"/>
    <cellStyle name="Hyperlink" xfId="11555" builtinId="8" hidden="1"/>
    <cellStyle name="Hyperlink" xfId="11557" builtinId="8" hidden="1"/>
    <cellStyle name="Hyperlink" xfId="11559" builtinId="8" hidden="1"/>
    <cellStyle name="Hyperlink" xfId="11561" builtinId="8" hidden="1"/>
    <cellStyle name="Hyperlink" xfId="11563" builtinId="8" hidden="1"/>
    <cellStyle name="Hyperlink" xfId="11565" builtinId="8" hidden="1"/>
    <cellStyle name="Hyperlink" xfId="11567" builtinId="8" hidden="1"/>
    <cellStyle name="Hyperlink" xfId="11569" builtinId="8" hidden="1"/>
    <cellStyle name="Hyperlink" xfId="11571" builtinId="8" hidden="1"/>
    <cellStyle name="Hyperlink" xfId="11573" builtinId="8" hidden="1"/>
    <cellStyle name="Hyperlink" xfId="11575" builtinId="8" hidden="1"/>
    <cellStyle name="Hyperlink" xfId="11577" builtinId="8" hidden="1"/>
    <cellStyle name="Hyperlink" xfId="11579" builtinId="8" hidden="1"/>
    <cellStyle name="Hyperlink" xfId="11581" builtinId="8" hidden="1"/>
    <cellStyle name="Hyperlink" xfId="11583" builtinId="8" hidden="1"/>
    <cellStyle name="Hyperlink" xfId="11585" builtinId="8" hidden="1"/>
    <cellStyle name="Hyperlink" xfId="11587" builtinId="8" hidden="1"/>
    <cellStyle name="Hyperlink" xfId="11589" builtinId="8" hidden="1"/>
    <cellStyle name="Hyperlink" xfId="11591" builtinId="8" hidden="1"/>
    <cellStyle name="Hyperlink" xfId="11593" builtinId="8" hidden="1"/>
    <cellStyle name="Hyperlink" xfId="11595" builtinId="8" hidden="1"/>
    <cellStyle name="Hyperlink" xfId="11597" builtinId="8" hidden="1"/>
    <cellStyle name="Hyperlink" xfId="11599" builtinId="8" hidden="1"/>
    <cellStyle name="Hyperlink" xfId="11601" builtinId="8" hidden="1"/>
    <cellStyle name="Hyperlink" xfId="11603" builtinId="8" hidden="1"/>
    <cellStyle name="Hyperlink" xfId="11605" builtinId="8" hidden="1"/>
    <cellStyle name="Hyperlink" xfId="11607" builtinId="8" hidden="1"/>
    <cellStyle name="Hyperlink" xfId="11609" builtinId="8" hidden="1"/>
    <cellStyle name="Hyperlink" xfId="11611" builtinId="8" hidden="1"/>
    <cellStyle name="Hyperlink" xfId="11613" builtinId="8" hidden="1"/>
    <cellStyle name="Hyperlink" xfId="11615" builtinId="8" hidden="1"/>
    <cellStyle name="Hyperlink" xfId="11617" builtinId="8" hidden="1"/>
    <cellStyle name="Hyperlink" xfId="11619" builtinId="8" hidden="1"/>
    <cellStyle name="Hyperlink" xfId="11621" builtinId="8" hidden="1"/>
    <cellStyle name="Hyperlink" xfId="11623" builtinId="8" hidden="1"/>
    <cellStyle name="Hyperlink" xfId="11625" builtinId="8" hidden="1"/>
    <cellStyle name="Hyperlink" xfId="11627" builtinId="8" hidden="1"/>
    <cellStyle name="Hyperlink" xfId="11629" builtinId="8" hidden="1"/>
    <cellStyle name="Hyperlink" xfId="11631" builtinId="8" hidden="1"/>
    <cellStyle name="Hyperlink" xfId="11633" builtinId="8" hidden="1"/>
    <cellStyle name="Hyperlink" xfId="11635" builtinId="8" hidden="1"/>
    <cellStyle name="Hyperlink" xfId="11637" builtinId="8" hidden="1"/>
    <cellStyle name="Hyperlink" xfId="11639" builtinId="8" hidden="1"/>
    <cellStyle name="Hyperlink" xfId="11641" builtinId="8" hidden="1"/>
    <cellStyle name="Hyperlink" xfId="11643" builtinId="8" hidden="1"/>
    <cellStyle name="Hyperlink" xfId="11645" builtinId="8" hidden="1"/>
    <cellStyle name="Hyperlink" xfId="11647" builtinId="8" hidden="1"/>
    <cellStyle name="Hyperlink" xfId="11649" builtinId="8" hidden="1"/>
    <cellStyle name="Hyperlink" xfId="11651" builtinId="8" hidden="1"/>
    <cellStyle name="Hyperlink" xfId="11653" builtinId="8" hidden="1"/>
    <cellStyle name="Hyperlink" xfId="11655" builtinId="8" hidden="1"/>
    <cellStyle name="Hyperlink" xfId="11657" builtinId="8" hidden="1"/>
    <cellStyle name="Hyperlink" xfId="11659" builtinId="8" hidden="1"/>
    <cellStyle name="Hyperlink" xfId="11661" builtinId="8" hidden="1"/>
    <cellStyle name="Hyperlink" xfId="11663" builtinId="8" hidden="1"/>
    <cellStyle name="Hyperlink" xfId="11665" builtinId="8" hidden="1"/>
    <cellStyle name="Hyperlink" xfId="11667" builtinId="8" hidden="1"/>
    <cellStyle name="Hyperlink" xfId="11669" builtinId="8" hidden="1"/>
    <cellStyle name="Hyperlink" xfId="11671" builtinId="8" hidden="1"/>
    <cellStyle name="Hyperlink" xfId="11673" builtinId="8" hidden="1"/>
    <cellStyle name="Hyperlink" xfId="11675" builtinId="8" hidden="1"/>
    <cellStyle name="Hyperlink" xfId="11677" builtinId="8" hidden="1"/>
    <cellStyle name="Hyperlink" xfId="11679" builtinId="8" hidden="1"/>
    <cellStyle name="Hyperlink" xfId="11681" builtinId="8" hidden="1"/>
    <cellStyle name="Hyperlink" xfId="11683" builtinId="8" hidden="1"/>
    <cellStyle name="Hyperlink" xfId="11685" builtinId="8" hidden="1"/>
    <cellStyle name="Hyperlink" xfId="11687" builtinId="8" hidden="1"/>
    <cellStyle name="Hyperlink" xfId="11689" builtinId="8" hidden="1"/>
    <cellStyle name="Hyperlink" xfId="11691" builtinId="8" hidden="1"/>
    <cellStyle name="Hyperlink" xfId="11693" builtinId="8" hidden="1"/>
    <cellStyle name="Hyperlink" xfId="11695" builtinId="8" hidden="1"/>
    <cellStyle name="Hyperlink" xfId="11697" builtinId="8" hidden="1"/>
    <cellStyle name="Hyperlink" xfId="11699" builtinId="8" hidden="1"/>
    <cellStyle name="Hyperlink" xfId="11701" builtinId="8" hidden="1"/>
    <cellStyle name="Hyperlink" xfId="11703" builtinId="8" hidden="1"/>
    <cellStyle name="Hyperlink" xfId="11705" builtinId="8" hidden="1"/>
    <cellStyle name="Hyperlink" xfId="11707" builtinId="8" hidden="1"/>
    <cellStyle name="Hyperlink" xfId="11709" builtinId="8" hidden="1"/>
    <cellStyle name="Hyperlink" xfId="11711" builtinId="8" hidden="1"/>
    <cellStyle name="Hyperlink" xfId="11713" builtinId="8" hidden="1"/>
    <cellStyle name="Hyperlink" xfId="11715" builtinId="8" hidden="1"/>
    <cellStyle name="Hyperlink" xfId="11717" builtinId="8" hidden="1"/>
    <cellStyle name="Hyperlink" xfId="11719" builtinId="8" hidden="1"/>
    <cellStyle name="Hyperlink" xfId="11721" builtinId="8" hidden="1"/>
    <cellStyle name="Hyperlink" xfId="11723" builtinId="8" hidden="1"/>
    <cellStyle name="Hyperlink" xfId="11725" builtinId="8" hidden="1"/>
    <cellStyle name="Hyperlink" xfId="11727" builtinId="8" hidden="1"/>
    <cellStyle name="Hyperlink" xfId="11729" builtinId="8" hidden="1"/>
    <cellStyle name="Hyperlink" xfId="11731" builtinId="8" hidden="1"/>
    <cellStyle name="Hyperlink" xfId="11733" builtinId="8" hidden="1"/>
    <cellStyle name="Hyperlink" xfId="11735" builtinId="8" hidden="1"/>
    <cellStyle name="Hyperlink" xfId="11737" builtinId="8" hidden="1"/>
    <cellStyle name="Hyperlink" xfId="11739" builtinId="8" hidden="1"/>
    <cellStyle name="Hyperlink" xfId="11741" builtinId="8" hidden="1"/>
    <cellStyle name="Hyperlink" xfId="11743" builtinId="8" hidden="1"/>
    <cellStyle name="Hyperlink" xfId="11745" builtinId="8" hidden="1"/>
    <cellStyle name="Hyperlink" xfId="11747" builtinId="8" hidden="1"/>
    <cellStyle name="Hyperlink" xfId="11749" builtinId="8" hidden="1"/>
    <cellStyle name="Hyperlink" xfId="11751" builtinId="8" hidden="1"/>
    <cellStyle name="Hyperlink" xfId="11753" builtinId="8" hidden="1"/>
    <cellStyle name="Hyperlink" xfId="11755" builtinId="8" hidden="1"/>
    <cellStyle name="Hyperlink" xfId="11757" builtinId="8" hidden="1"/>
    <cellStyle name="Hyperlink" xfId="11759" builtinId="8" hidden="1"/>
    <cellStyle name="Hyperlink" xfId="11761" builtinId="8" hidden="1"/>
    <cellStyle name="Hyperlink" xfId="11763" builtinId="8" hidden="1"/>
    <cellStyle name="Hyperlink" xfId="11765" builtinId="8" hidden="1"/>
    <cellStyle name="Hyperlink" xfId="11767" builtinId="8" hidden="1"/>
    <cellStyle name="Hyperlink" xfId="11769" builtinId="8" hidden="1"/>
    <cellStyle name="Hyperlink" xfId="11771" builtinId="8" hidden="1"/>
    <cellStyle name="Hyperlink" xfId="11773" builtinId="8" hidden="1"/>
    <cellStyle name="Hyperlink" xfId="11775" builtinId="8" hidden="1"/>
    <cellStyle name="Hyperlink" xfId="11777" builtinId="8" hidden="1"/>
    <cellStyle name="Hyperlink" xfId="11779" builtinId="8" hidden="1"/>
    <cellStyle name="Hyperlink" xfId="11781" builtinId="8" hidden="1"/>
    <cellStyle name="Hyperlink" xfId="11783" builtinId="8" hidden="1"/>
    <cellStyle name="Hyperlink" xfId="11785" builtinId="8" hidden="1"/>
    <cellStyle name="Hyperlink" xfId="11787" builtinId="8" hidden="1"/>
    <cellStyle name="Hyperlink" xfId="11789" builtinId="8" hidden="1"/>
    <cellStyle name="Hyperlink" xfId="11791" builtinId="8" hidden="1"/>
    <cellStyle name="Hyperlink" xfId="11793" builtinId="8" hidden="1"/>
    <cellStyle name="Hyperlink" xfId="11795" builtinId="8" hidden="1"/>
    <cellStyle name="Hyperlink" xfId="11797" builtinId="8" hidden="1"/>
    <cellStyle name="Hyperlink" xfId="11799" builtinId="8" hidden="1"/>
    <cellStyle name="Hyperlink" xfId="11801" builtinId="8" hidden="1"/>
    <cellStyle name="Hyperlink" xfId="11803" builtinId="8" hidden="1"/>
    <cellStyle name="Hyperlink" xfId="11805" builtinId="8" hidden="1"/>
    <cellStyle name="Hyperlink" xfId="11807" builtinId="8" hidden="1"/>
    <cellStyle name="Hyperlink" xfId="11809" builtinId="8" hidden="1"/>
    <cellStyle name="Hyperlink" xfId="11811" builtinId="8" hidden="1"/>
    <cellStyle name="Hyperlink" xfId="11813"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Analysis!$D$11</c:f>
              <c:strCache>
                <c:ptCount val="1"/>
                <c:pt idx="0">
                  <c:v>Used</c:v>
                </c:pt>
              </c:strCache>
            </c:strRef>
          </c:tx>
          <c:spPr>
            <a:ln w="47625">
              <a:noFill/>
            </a:ln>
          </c:spPr>
          <c:invertIfNegative val="0"/>
          <c:cat>
            <c:strRef>
              <c:f>Analysis!$C$12:$C$15</c:f>
              <c:strCache>
                <c:ptCount val="4"/>
                <c:pt idx="0">
                  <c:v>Widely across CMIP6</c:v>
                </c:pt>
                <c:pt idx="1">
                  <c:v>More than one MIP</c:v>
                </c:pt>
                <c:pt idx="2">
                  <c:v>Multiple experiments within one MIP</c:v>
                </c:pt>
                <c:pt idx="3">
                  <c:v>Only one experiment</c:v>
                </c:pt>
              </c:strCache>
            </c:strRef>
          </c:cat>
          <c:val>
            <c:numRef>
              <c:f>Analysis!$D$12:$D$15</c:f>
              <c:numCache>
                <c:formatCode>General</c:formatCode>
                <c:ptCount val="4"/>
                <c:pt idx="0">
                  <c:v>43.0</c:v>
                </c:pt>
                <c:pt idx="1">
                  <c:v>32.0</c:v>
                </c:pt>
                <c:pt idx="2">
                  <c:v>82.0</c:v>
                </c:pt>
                <c:pt idx="3">
                  <c:v>220.0</c:v>
                </c:pt>
              </c:numCache>
            </c:numRef>
          </c:val>
        </c:ser>
        <c:dLbls>
          <c:showLegendKey val="0"/>
          <c:showVal val="0"/>
          <c:showCatName val="0"/>
          <c:showSerName val="0"/>
          <c:showPercent val="0"/>
          <c:showBubbleSize val="0"/>
        </c:dLbls>
        <c:gapWidth val="300"/>
        <c:axId val="2054380408"/>
        <c:axId val="-2132739704"/>
      </c:barChart>
      <c:catAx>
        <c:axId val="2054380408"/>
        <c:scaling>
          <c:orientation val="minMax"/>
        </c:scaling>
        <c:delete val="0"/>
        <c:axPos val="b"/>
        <c:title>
          <c:tx>
            <c:rich>
              <a:bodyPr/>
              <a:lstStyle/>
              <a:p>
                <a:pPr>
                  <a:defRPr/>
                </a:pPr>
                <a:r>
                  <a:rPr lang="en-US"/>
                  <a:t>Application</a:t>
                </a:r>
              </a:p>
            </c:rich>
          </c:tx>
          <c:layout/>
          <c:overlay val="0"/>
        </c:title>
        <c:numFmt formatCode="General" sourceLinked="1"/>
        <c:majorTickMark val="none"/>
        <c:minorTickMark val="none"/>
        <c:tickLblPos val="nextTo"/>
        <c:crossAx val="-2132739704"/>
        <c:crosses val="autoZero"/>
        <c:auto val="1"/>
        <c:lblAlgn val="ctr"/>
        <c:lblOffset val="100"/>
        <c:noMultiLvlLbl val="0"/>
      </c:catAx>
      <c:valAx>
        <c:axId val="-2132739704"/>
        <c:scaling>
          <c:orientation val="minMax"/>
          <c:max val="220.0"/>
          <c:min val="0.0"/>
        </c:scaling>
        <c:delete val="0"/>
        <c:axPos val="l"/>
        <c:majorGridlines/>
        <c:minorGridlines/>
        <c:title>
          <c:tx>
            <c:rich>
              <a:bodyPr/>
              <a:lstStyle/>
              <a:p>
                <a:pPr>
                  <a:defRPr/>
                </a:pPr>
                <a:r>
                  <a:rPr lang="en-US"/>
                  <a:t>Number of Forcing Constraints</a:t>
                </a:r>
              </a:p>
            </c:rich>
          </c:tx>
          <c:layout/>
          <c:overlay val="0"/>
        </c:title>
        <c:numFmt formatCode="General" sourceLinked="1"/>
        <c:majorTickMark val="out"/>
        <c:minorTickMark val="none"/>
        <c:tickLblPos val="nextTo"/>
        <c:crossAx val="2054380408"/>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546100</xdr:colOff>
      <xdr:row>16</xdr:row>
      <xdr:rowOff>12700</xdr:rowOff>
    </xdr:from>
    <xdr:to>
      <xdr:col>5</xdr:col>
      <xdr:colOff>342900</xdr:colOff>
      <xdr:row>37</xdr:row>
      <xdr:rowOff>184150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22"/>
  <sheetViews>
    <sheetView tabSelected="1" workbookViewId="0">
      <pane xSplit="1" ySplit="2" topLeftCell="AG3" activePane="bottomRight" state="frozen"/>
      <selection pane="topRight" activeCell="B1" sqref="B1"/>
      <selection pane="bottomLeft" activeCell="A3" sqref="A3"/>
      <selection pane="bottomRight" activeCell="AS5" sqref="AS5"/>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2" width="10.83203125" style="7"/>
    <col min="13" max="13" width="24" style="7" customWidth="1"/>
    <col min="14" max="14" width="26.83203125" style="7" customWidth="1"/>
    <col min="15" max="15" width="24" style="7" customWidth="1"/>
    <col min="16" max="20" width="26.1640625" style="7" customWidth="1"/>
    <col min="21" max="22" width="10.83203125" style="7"/>
    <col min="23" max="23" width="7.5" style="7" customWidth="1"/>
    <col min="24" max="24" width="7.6640625" style="7" customWidth="1"/>
    <col min="25" max="25" width="8" style="7" customWidth="1"/>
    <col min="26" max="26" width="7.33203125" style="7" customWidth="1"/>
    <col min="27" max="27" width="7.5" style="7" customWidth="1"/>
    <col min="28" max="28" width="7.83203125" style="7" customWidth="1"/>
    <col min="29" max="29" width="7.33203125" style="7" customWidth="1"/>
    <col min="30" max="30" width="7.6640625" style="7" customWidth="1"/>
    <col min="31" max="31" width="7.33203125" style="7" customWidth="1"/>
    <col min="32" max="33" width="7.5" style="7" customWidth="1"/>
    <col min="34" max="34" width="10.83203125" style="7" customWidth="1"/>
    <col min="35" max="35" width="7" style="7" bestFit="1" customWidth="1"/>
    <col min="36" max="36" width="7.33203125" style="7" bestFit="1" customWidth="1"/>
    <col min="37" max="37" width="6.6640625" style="7" bestFit="1" customWidth="1"/>
    <col min="38" max="38" width="5.83203125" style="7" bestFit="1" customWidth="1"/>
    <col min="39" max="39" width="5.5" style="7" bestFit="1" customWidth="1"/>
    <col min="40" max="40" width="6.5" style="7" bestFit="1" customWidth="1"/>
    <col min="41" max="41" width="7.1640625" style="7" bestFit="1" customWidth="1"/>
    <col min="42" max="42" width="11.6640625" style="7" customWidth="1"/>
    <col min="43" max="43" width="12.6640625" style="7" customWidth="1"/>
    <col min="44" max="44" width="12.6640625" style="7" bestFit="1" customWidth="1"/>
    <col min="45" max="45" width="10.83203125" style="7"/>
    <col min="46" max="46" width="11.5" style="7" customWidth="1"/>
    <col min="47" max="47" width="11.1640625" style="7" customWidth="1"/>
    <col min="48" max="48" width="10.83203125" style="7"/>
    <col min="49" max="49" width="13.5" style="7" customWidth="1"/>
    <col min="50" max="50" width="10.83203125" style="7" customWidth="1"/>
    <col min="51" max="51" width="10.1640625" style="7" customWidth="1"/>
    <col min="52" max="52" width="11.6640625" style="7" customWidth="1"/>
    <col min="53" max="53" width="10" style="7" customWidth="1"/>
    <col min="54" max="54" width="10.83203125" style="7" customWidth="1"/>
    <col min="55" max="55" width="12.5" style="7" customWidth="1"/>
    <col min="56" max="56" width="12" style="7" bestFit="1" customWidth="1"/>
    <col min="57" max="57" width="12.6640625" style="7" customWidth="1"/>
    <col min="58" max="58" width="12.6640625" style="7" bestFit="1" customWidth="1"/>
    <col min="59" max="59" width="13.33203125" style="7" customWidth="1"/>
    <col min="60" max="60" width="11.33203125" style="7" customWidth="1"/>
    <col min="61" max="61" width="10.83203125" style="7" customWidth="1"/>
    <col min="62" max="62" width="9" style="7" bestFit="1" customWidth="1"/>
    <col min="63" max="63" width="9.83203125" style="7" bestFit="1" customWidth="1"/>
    <col min="64" max="64" width="10" style="7" bestFit="1" customWidth="1"/>
    <col min="65" max="66" width="9.83203125" style="7" bestFit="1" customWidth="1"/>
    <col min="67" max="67" width="11.5" style="7" bestFit="1" customWidth="1"/>
    <col min="68" max="68" width="12.1640625" style="7" bestFit="1" customWidth="1"/>
    <col min="69" max="82" width="10.83203125" style="7" customWidth="1"/>
    <col min="83" max="83" width="10.83203125" style="10"/>
    <col min="84" max="84" width="12.83203125" style="10" customWidth="1"/>
    <col min="85" max="85" width="10.83203125" style="162"/>
    <col min="86" max="86" width="12" style="10" customWidth="1"/>
    <col min="87" max="16384" width="10.83203125" style="7"/>
  </cols>
  <sheetData>
    <row r="1" spans="1:86" s="25" customFormat="1" ht="30" customHeight="1">
      <c r="A1" s="290" t="s">
        <v>41</v>
      </c>
      <c r="B1" s="295" t="s">
        <v>17</v>
      </c>
      <c r="C1" s="290" t="s">
        <v>18</v>
      </c>
      <c r="D1" s="290" t="s">
        <v>19</v>
      </c>
      <c r="E1" s="290" t="s">
        <v>20</v>
      </c>
      <c r="F1" s="290" t="s">
        <v>1630</v>
      </c>
      <c r="G1" s="290" t="s">
        <v>21</v>
      </c>
      <c r="H1" s="290"/>
      <c r="I1" s="290"/>
      <c r="J1" s="290"/>
      <c r="K1" s="290"/>
      <c r="L1" s="290"/>
      <c r="M1" s="290" t="s">
        <v>22</v>
      </c>
      <c r="N1" s="290"/>
      <c r="O1" s="290"/>
      <c r="P1" s="290"/>
      <c r="Q1" s="290"/>
      <c r="R1" s="290"/>
      <c r="S1" s="290"/>
      <c r="T1" s="290"/>
      <c r="U1" s="290" t="s">
        <v>299</v>
      </c>
      <c r="V1" s="290" t="s">
        <v>307</v>
      </c>
      <c r="W1" s="290" t="s">
        <v>309</v>
      </c>
      <c r="X1" s="290" t="s">
        <v>308</v>
      </c>
      <c r="Y1" s="290"/>
      <c r="Z1" s="290"/>
      <c r="AA1" s="290"/>
      <c r="AB1" s="290"/>
      <c r="AC1" s="290"/>
      <c r="AD1" s="290"/>
      <c r="AE1" s="290"/>
      <c r="AF1" s="290"/>
      <c r="AG1" s="290"/>
      <c r="AH1" s="290"/>
      <c r="AI1" s="290"/>
      <c r="AJ1" s="290"/>
      <c r="AK1" s="290"/>
      <c r="AL1" s="290"/>
      <c r="AM1" s="290"/>
      <c r="AN1" s="290"/>
      <c r="AO1" s="290"/>
      <c r="AP1" s="290" t="s">
        <v>310</v>
      </c>
      <c r="AQ1" s="290"/>
      <c r="AR1" s="290"/>
      <c r="AS1" s="290"/>
      <c r="AT1" s="290"/>
      <c r="AU1" s="290"/>
      <c r="AV1" s="290"/>
      <c r="AW1" s="290"/>
      <c r="AX1" s="290"/>
      <c r="AY1" s="290"/>
      <c r="AZ1" s="290"/>
      <c r="BA1" s="290"/>
      <c r="BB1" s="290"/>
      <c r="BC1" s="290"/>
      <c r="BD1" s="290"/>
      <c r="BE1" s="290"/>
      <c r="BF1" s="290"/>
      <c r="BG1" s="290"/>
      <c r="BH1" s="290"/>
      <c r="BI1" s="290"/>
      <c r="BJ1" s="290"/>
      <c r="BK1" s="290"/>
      <c r="BL1" s="290"/>
      <c r="BM1" s="290"/>
      <c r="BN1" s="290"/>
      <c r="BO1" s="290"/>
      <c r="BP1" s="290"/>
      <c r="BQ1" s="290"/>
      <c r="BR1" s="290"/>
      <c r="BS1" s="290"/>
      <c r="BT1" s="290"/>
      <c r="BU1" s="290"/>
      <c r="BV1" s="290"/>
      <c r="BW1" s="290"/>
      <c r="BX1" s="290"/>
      <c r="BY1" s="290"/>
      <c r="BZ1" s="290"/>
      <c r="CA1" s="290"/>
      <c r="CB1" s="290"/>
      <c r="CC1" s="290"/>
      <c r="CD1" s="291"/>
      <c r="CE1" s="292" t="s">
        <v>3834</v>
      </c>
      <c r="CF1" s="293"/>
      <c r="CG1" s="293"/>
      <c r="CH1" s="294"/>
    </row>
    <row r="2" spans="1:86" s="25" customFormat="1" ht="45">
      <c r="A2" s="290"/>
      <c r="B2" s="295"/>
      <c r="C2" s="290"/>
      <c r="D2" s="290"/>
      <c r="E2" s="290"/>
      <c r="F2" s="290"/>
      <c r="G2" s="25" t="s">
        <v>74</v>
      </c>
      <c r="H2" s="290" t="s">
        <v>75</v>
      </c>
      <c r="I2" s="290"/>
      <c r="J2" s="290"/>
      <c r="K2" s="290"/>
      <c r="L2" s="290"/>
      <c r="M2" s="290"/>
      <c r="N2" s="290"/>
      <c r="O2" s="290"/>
      <c r="P2" s="290"/>
      <c r="Q2" s="290"/>
      <c r="R2" s="290"/>
      <c r="S2" s="290"/>
      <c r="T2" s="290"/>
      <c r="U2" s="290"/>
      <c r="V2" s="290"/>
      <c r="W2" s="290"/>
      <c r="X2" s="290"/>
      <c r="Y2" s="290"/>
      <c r="Z2" s="290"/>
      <c r="AA2" s="290"/>
      <c r="AB2" s="290"/>
      <c r="AC2" s="290"/>
      <c r="AD2" s="290"/>
      <c r="AE2" s="290"/>
      <c r="AF2" s="290"/>
      <c r="AG2" s="290"/>
      <c r="AH2" s="290"/>
      <c r="AI2" s="290"/>
      <c r="AJ2" s="290"/>
      <c r="AK2" s="290"/>
      <c r="AL2" s="290"/>
      <c r="AM2" s="290"/>
      <c r="AN2" s="290"/>
      <c r="AO2" s="290"/>
      <c r="AP2" s="290"/>
      <c r="AQ2" s="290"/>
      <c r="AR2" s="290"/>
      <c r="AS2" s="290"/>
      <c r="AT2" s="290"/>
      <c r="AU2" s="290"/>
      <c r="AV2" s="290"/>
      <c r="AW2" s="290"/>
      <c r="AX2" s="290"/>
      <c r="AY2" s="290"/>
      <c r="AZ2" s="290"/>
      <c r="BA2" s="290"/>
      <c r="BB2" s="290"/>
      <c r="BC2" s="290"/>
      <c r="BD2" s="290"/>
      <c r="BE2" s="290"/>
      <c r="BF2" s="290"/>
      <c r="BG2" s="290"/>
      <c r="BH2" s="290"/>
      <c r="BI2" s="290"/>
      <c r="BJ2" s="290"/>
      <c r="BK2" s="290"/>
      <c r="BL2" s="290"/>
      <c r="BM2" s="290"/>
      <c r="BN2" s="290"/>
      <c r="BO2" s="290"/>
      <c r="BP2" s="290"/>
      <c r="BQ2" s="290"/>
      <c r="BR2" s="290"/>
      <c r="BS2" s="290"/>
      <c r="BT2" s="290"/>
      <c r="BU2" s="290"/>
      <c r="BV2" s="290"/>
      <c r="BW2" s="290"/>
      <c r="BX2" s="290"/>
      <c r="BY2" s="290"/>
      <c r="BZ2" s="290"/>
      <c r="CA2" s="290"/>
      <c r="CB2" s="290"/>
      <c r="CC2" s="290"/>
      <c r="CD2" s="291"/>
      <c r="CE2" s="161" t="s">
        <v>3838</v>
      </c>
      <c r="CF2" s="161" t="s">
        <v>3837</v>
      </c>
      <c r="CG2" s="161" t="s">
        <v>3835</v>
      </c>
      <c r="CH2" s="161" t="s">
        <v>3836</v>
      </c>
    </row>
    <row r="3" spans="1:86" ht="150">
      <c r="A3" s="7" t="s">
        <v>311</v>
      </c>
      <c r="B3" s="7" t="s">
        <v>312</v>
      </c>
      <c r="C3" s="7" t="s">
        <v>313</v>
      </c>
      <c r="D3" s="7" t="s">
        <v>3598</v>
      </c>
      <c r="E3" s="7" t="s">
        <v>3322</v>
      </c>
      <c r="F3" s="7" t="s">
        <v>3321</v>
      </c>
      <c r="G3" s="7" t="s">
        <v>73</v>
      </c>
      <c r="H3" s="7" t="str">
        <f>party!$A$25</f>
        <v>Veronika Eyring</v>
      </c>
      <c r="I3" s="7" t="str">
        <f>party!$A$13</f>
        <v>Karl Taylor</v>
      </c>
      <c r="M3" s="7" t="str">
        <f>references!$D$42</f>
        <v>Eyring, V., S. Bony, G. A. Meehl, C. Senior, B. Stevens, R. J. Stouffer, and K. E. Taylor (2016), Overview of the Coupled Model Intercomparison Project Phase 6 (CMIP6) experimental design and organization, Geosci. Model Dev., 9, 1937-1958</v>
      </c>
      <c r="N3" s="7" t="str">
        <f>references!$D$11</f>
        <v xml:space="preserve">Meehl, G. A., R. Moss, K. E. Taylor, V. Eyring, R. J. Stouffer, S. Bony, B. Stevens, 2014: Climate Model Intercomparisons: Preparing for the Next Phase, Eos Trans. AGU, 95(9), 77. </v>
      </c>
      <c r="O3" s="7" t="str">
        <f>references!$D$14</f>
        <v>Overview CMIP6-Endorsed MIPs</v>
      </c>
      <c r="U3" s="7" t="str">
        <f>party!A6</f>
        <v>Charlotte Pascoe</v>
      </c>
      <c r="X3" s="7" t="str">
        <f>A4</f>
        <v>CMIP</v>
      </c>
      <c r="Y3" s="7" t="str">
        <f>A6</f>
        <v>ScenarioMIP</v>
      </c>
      <c r="Z3" s="7" t="str">
        <f>A7</f>
        <v>AerChemMIP</v>
      </c>
      <c r="AA3" s="7" t="str">
        <f>A8</f>
        <v>C4MIP</v>
      </c>
      <c r="AB3" s="7" t="str">
        <f>A9</f>
        <v>CFMIP</v>
      </c>
      <c r="AC3" s="7" t="str">
        <f>A10</f>
        <v>DAMIP</v>
      </c>
      <c r="AD3" s="7" t="str">
        <f>A11</f>
        <v>DCPP</v>
      </c>
      <c r="AE3" s="7" t="str">
        <f>A12</f>
        <v>FAFMIP</v>
      </c>
      <c r="AF3" s="7" t="str">
        <f>A13</f>
        <v>GeoMIP</v>
      </c>
      <c r="AG3" s="7" t="str">
        <f>A14</f>
        <v>GMMIP</v>
      </c>
      <c r="AH3" s="7" t="str">
        <f>A15</f>
        <v>HighResMIP</v>
      </c>
      <c r="AI3" s="7" t="str">
        <f>A16</f>
        <v>ISMIP6</v>
      </c>
      <c r="AJ3" s="7" t="str">
        <f>A17</f>
        <v>LS3MIP</v>
      </c>
      <c r="AK3" s="7" t="str">
        <f>A18</f>
        <v>LUMIP</v>
      </c>
      <c r="AL3" s="7" t="str">
        <f>A19</f>
        <v>OMIP</v>
      </c>
      <c r="AM3" s="7" t="str">
        <f>A20</f>
        <v>PMIP</v>
      </c>
      <c r="AN3" s="7" t="str">
        <f>A21</f>
        <v>RFMIP</v>
      </c>
      <c r="AO3" s="7" t="str">
        <f>A22</f>
        <v>VolMIP</v>
      </c>
      <c r="CE3" s="163">
        <v>42500</v>
      </c>
      <c r="CF3" s="163">
        <v>42653</v>
      </c>
    </row>
    <row r="4" spans="1:86" ht="150">
      <c r="A4" s="7" t="s">
        <v>6392</v>
      </c>
      <c r="B4" s="7" t="s">
        <v>6393</v>
      </c>
      <c r="C4" s="7" t="s">
        <v>6394</v>
      </c>
      <c r="D4" s="7" t="s">
        <v>3597</v>
      </c>
      <c r="E4" s="7" t="s">
        <v>6395</v>
      </c>
      <c r="F4" s="7" t="s">
        <v>3319</v>
      </c>
      <c r="G4" s="7" t="s">
        <v>73</v>
      </c>
      <c r="H4" s="7" t="str">
        <f>party!$A$25</f>
        <v>Veronika Eyring</v>
      </c>
      <c r="M4" s="7" t="str">
        <f>references!D11</f>
        <v xml:space="preserve">Meehl, G. A., R. Moss, K. E. Taylor, V. Eyring, R. J. Stouffer, S. Bony, B. Stevens, 2014: Climate Model Intercomparisons: Preparing for the Next Phase, Eos Trans. AGU, 95(9), 77. </v>
      </c>
      <c r="N4" s="7" t="str">
        <f>references!$D$42</f>
        <v>Eyring, V., S. Bony, G. A. Meehl, C. Senior, B. Stevens, R. J. Stouffer, and K. E. Taylor (2016), Overview of the Coupled Model Intercomparison Project Phase 6 (CMIP6) experimental design and organization, Geosci. Model Dev., 9, 1937-1958</v>
      </c>
      <c r="U4" s="7" t="str">
        <f>party!A6</f>
        <v>Charlotte Pascoe</v>
      </c>
      <c r="AP4" s="7" t="str">
        <f>experiment!$C$3</f>
        <v>1pctCO2</v>
      </c>
      <c r="AQ4" s="7" t="str">
        <f>experiment!$C$5</f>
        <v>abrupt-4xCO2</v>
      </c>
      <c r="AR4" s="7" t="str">
        <f>experiment!$C$7</f>
        <v>amip</v>
      </c>
      <c r="AS4" s="7" t="str">
        <f>experiment!$C$9</f>
        <v>piControl</v>
      </c>
      <c r="AT4" s="7" t="str">
        <f>experiment!$C$11</f>
        <v>esm-piControl</v>
      </c>
      <c r="AU4" s="7" t="str">
        <f>experiment!$C$12</f>
        <v>historical</v>
      </c>
      <c r="AV4" s="7" t="str">
        <f>experiment!$C$14</f>
        <v>esm-hist</v>
      </c>
      <c r="AW4" s="7" t="str">
        <f>experiment!$C$15</f>
        <v>historical-ext</v>
      </c>
      <c r="AX4" s="7" t="str">
        <f>experiment!$C$16</f>
        <v>esm-hist-ext</v>
      </c>
      <c r="CE4" s="163"/>
      <c r="CF4" s="163"/>
    </row>
    <row r="5" spans="1:86" ht="135">
      <c r="A5" s="7" t="s">
        <v>314</v>
      </c>
      <c r="B5" s="7" t="s">
        <v>799</v>
      </c>
      <c r="C5" s="7" t="s">
        <v>315</v>
      </c>
      <c r="D5" s="7" t="s">
        <v>3597</v>
      </c>
      <c r="E5" s="7" t="s">
        <v>3320</v>
      </c>
      <c r="F5" s="7" t="s">
        <v>3319</v>
      </c>
      <c r="G5" s="7" t="s">
        <v>73</v>
      </c>
      <c r="H5" s="7" t="str">
        <f>party!$A$25</f>
        <v>Veronika Eyring</v>
      </c>
      <c r="M5" s="7" t="str">
        <f>references!D11</f>
        <v xml:space="preserve">Meehl, G. A., R. Moss, K. E. Taylor, V. Eyring, R. J. Stouffer, S. Bony, B. Stevens, 2014: Climate Model Intercomparisons: Preparing for the Next Phase, Eos Trans. AGU, 95(9), 77. </v>
      </c>
      <c r="N5" s="7" t="str">
        <f>references!$D$42</f>
        <v>Eyring, V., S. Bony, G. A. Meehl, C. Senior, B. Stevens, R. J. Stouffer, and K. E. Taylor (2016), Overview of the Coupled Model Intercomparison Project Phase 6 (CMIP6) experimental design and organization, Geosci. Model Dev., 9, 1937-1958</v>
      </c>
      <c r="U5" s="7" t="str">
        <f>party!A6</f>
        <v>Charlotte Pascoe</v>
      </c>
      <c r="AP5" s="7" t="str">
        <f>experiment!$C$3</f>
        <v>1pctCO2</v>
      </c>
      <c r="AQ5" s="7" t="str">
        <f>experiment!$C$5</f>
        <v>abrupt-4xCO2</v>
      </c>
      <c r="AR5" s="7" t="str">
        <f>experiment!$C$7</f>
        <v>amip</v>
      </c>
      <c r="AS5" s="7" t="str">
        <f>experiment!$C$9</f>
        <v>piControl</v>
      </c>
      <c r="AT5" s="7" t="str">
        <f>experiment!$C$11</f>
        <v>esm-piControl</v>
      </c>
      <c r="CE5" s="163">
        <v>42500</v>
      </c>
      <c r="CF5" s="163">
        <v>42517</v>
      </c>
    </row>
    <row r="6" spans="1:86" ht="255">
      <c r="A6" s="7" t="s">
        <v>316</v>
      </c>
      <c r="B6" s="7" t="s">
        <v>317</v>
      </c>
      <c r="C6" s="7" t="s">
        <v>318</v>
      </c>
      <c r="D6" s="7" t="s">
        <v>3599</v>
      </c>
      <c r="E6" s="7" t="s">
        <v>1901</v>
      </c>
      <c r="F6" s="7" t="s">
        <v>3596</v>
      </c>
      <c r="G6" s="7" t="s">
        <v>73</v>
      </c>
      <c r="H6" s="7" t="str">
        <f>party!A27</f>
        <v>Brian O'Neill</v>
      </c>
      <c r="I6" s="7" t="str">
        <f>party!A28</f>
        <v>Claudia Tebaldi</v>
      </c>
      <c r="J6" s="7" t="str">
        <f>party!A29</f>
        <v>Detlef van Vuuren</v>
      </c>
      <c r="M6" s="7" t="str">
        <f>references!D11</f>
        <v xml:space="preserve">Meehl, G. A., R. Moss, K. E. Taylor, V. Eyring, R. J. Stouffer, S. Bony, B. Stevens, 2014: Climate Model Intercomparisons: Preparing for the Next Phase, Eos Trans. AGU, 95(9), 77. </v>
      </c>
      <c r="N6" s="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6" s="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6" s="13" t="str">
        <f>references!$D$66</f>
        <v>O’Neill, B. C., C. Tebaldi, D. van Vuuren, V. Eyring, P. Fridelingstein, G. Hurtt, R. Knutti, E. Kriegler, J.-F. Lamarque, J. Lowe, J. Meehl, R. Moss, K. Riahi, B. M. Sanderson (2016),  The Scenario Model Intercomparison Project (ScenarioMIP) for CMIP6, Geosci. Model Dev., 9, 3461-3482</v>
      </c>
      <c r="Q6" s="13" t="str">
        <f>references!$D$91</f>
        <v>ScenarioMIP experimental protocols web site</v>
      </c>
      <c r="R6" s="7" t="str">
        <f>references!$D$14</f>
        <v>Overview CMIP6-Endorsed MIPs</v>
      </c>
      <c r="U6" s="7" t="str">
        <f>party!A6</f>
        <v>Charlotte Pascoe</v>
      </c>
      <c r="AP6" s="7" t="str">
        <f>experiment!$C$17</f>
        <v>ssp585</v>
      </c>
      <c r="AQ6" s="7" t="str">
        <f>experiment!$C$18</f>
        <v>ssp370</v>
      </c>
      <c r="AR6" s="7" t="str">
        <f>experiment!$C$19</f>
        <v>ssp245</v>
      </c>
      <c r="AS6" s="7" t="str">
        <f>experiment!$C$20</f>
        <v>ssp126</v>
      </c>
      <c r="AT6" s="7" t="str">
        <f>experiment!$C$21</f>
        <v>ssp460</v>
      </c>
      <c r="AU6" s="7" t="str">
        <f>experiment!$C$22</f>
        <v>ssp434</v>
      </c>
      <c r="AV6" s="7" t="str">
        <f>experiment!$C$26</f>
        <v>ssp534-over</v>
      </c>
      <c r="AW6" s="7" t="str">
        <f>experiment!$C$28</f>
        <v>sspXY</v>
      </c>
      <c r="CE6" s="163">
        <v>42500</v>
      </c>
      <c r="CF6" s="163">
        <v>42516</v>
      </c>
    </row>
    <row r="7" spans="1:86" ht="195">
      <c r="A7" s="7" t="s">
        <v>475</v>
      </c>
      <c r="B7" s="7" t="s">
        <v>476</v>
      </c>
      <c r="C7" s="7" t="s">
        <v>477</v>
      </c>
      <c r="D7" s="7" t="s">
        <v>3600</v>
      </c>
      <c r="E7" s="7" t="s">
        <v>6060</v>
      </c>
      <c r="F7" s="7" t="s">
        <v>6061</v>
      </c>
      <c r="G7" s="7" t="s">
        <v>167</v>
      </c>
      <c r="H7" s="7" t="str">
        <f>party!$A$30</f>
        <v>William Collins</v>
      </c>
      <c r="I7" s="7" t="str">
        <f>party!$A$31</f>
        <v>Jean-François Lamarque</v>
      </c>
      <c r="J7" s="7" t="str">
        <f>party!$A$19</f>
        <v>Michael Schulz</v>
      </c>
      <c r="M7" s="7" t="str">
        <f>references!$D$76</f>
        <v>Collins, W. J., J.-F. Lamarque, M. Schulz, O. Boucher, V. Eyring, M. I. Hegglin, A. Maycock, G. Myhre, M. Prather, D. Shindell, S. J. Smith (2016), AerChemMIP: Quantifying the effects of chemistry and aerosols in CMIP6, Geosci. Model Dev. Discuss., Published 12 July 2016</v>
      </c>
      <c r="N7" s="7" t="str">
        <f>references!$D$14</f>
        <v>Overview CMIP6-Endorsed MIPs</v>
      </c>
      <c r="U7" s="7" t="str">
        <f>party!A6</f>
        <v>Charlotte Pascoe</v>
      </c>
      <c r="AP7" s="7" t="str">
        <f>experiment!$C$9</f>
        <v>piControl</v>
      </c>
      <c r="AQ7" s="7" t="str">
        <f>experiment!$C$5</f>
        <v>abrupt-4xCO2</v>
      </c>
      <c r="AR7" s="7" t="str">
        <f>experiment!$C$12</f>
        <v>historical</v>
      </c>
      <c r="AS7" s="7" t="str">
        <f>experiment!$C$251</f>
        <v>piClim-control</v>
      </c>
      <c r="AT7" s="7" t="str">
        <f>experiment!$C$29</f>
        <v>hist-piNTCF</v>
      </c>
      <c r="AU7" s="7" t="str">
        <f>experiment!$C$45</f>
        <v>hist-piAer</v>
      </c>
      <c r="AV7" s="7" t="str">
        <f>experiment!$C$30</f>
        <v>hist-1950HC</v>
      </c>
      <c r="AW7" s="7" t="str">
        <f>experiment!$C$31</f>
        <v>histSST</v>
      </c>
      <c r="AX7" s="7" t="str">
        <f>experiment!$C$32</f>
        <v>histSST-piNTCF</v>
      </c>
      <c r="AY7" s="7" t="str">
        <f>experiment!$C$47</f>
        <v>histSST-piAer</v>
      </c>
      <c r="AZ7" s="7" t="str">
        <f>experiment!$C$46</f>
        <v>histSST-piO3</v>
      </c>
      <c r="BA7" s="7" t="str">
        <f>experiment!$C$33</f>
        <v>histSST-1950HC</v>
      </c>
      <c r="BB7" s="7" t="str">
        <f>experiment!$C$44</f>
        <v>histSST-piCH4</v>
      </c>
      <c r="BC7" s="7" t="str">
        <f>experiment!$C$56</f>
        <v>histSST-piN2O</v>
      </c>
      <c r="BD7" s="7" t="str">
        <f>experiment!$C$18</f>
        <v>ssp370</v>
      </c>
      <c r="BE7" s="7" t="str">
        <f>experiment!$C$36</f>
        <v>ssp370-lowNTCF</v>
      </c>
      <c r="BF7" s="7" t="str">
        <f>experiment!$C$37</f>
        <v>ssp370SST</v>
      </c>
      <c r="BG7" s="7" t="str">
        <f>experiment!$C$38</f>
        <v>ssp370SST-lowNTCF</v>
      </c>
      <c r="BH7" s="7" t="str">
        <f>experiment!$C$40</f>
        <v>ssp370SST-lowAer</v>
      </c>
      <c r="BI7" s="7" t="str">
        <f>experiment!$C$39</f>
        <v>ssp370SST-lowBC</v>
      </c>
      <c r="BJ7" s="7" t="str">
        <f>experiment!$C$41</f>
        <v>ssp370SST-lowO3</v>
      </c>
      <c r="BK7" s="7" t="str">
        <f>experiment!$C$42</f>
        <v>ssp370SST-lowCH4</v>
      </c>
      <c r="BL7" s="7" t="str">
        <f>experiment!$C$43</f>
        <v>ssp370SST-ssp126Lu</v>
      </c>
      <c r="BM7" s="7" t="str">
        <f>experiment!$C$35</f>
        <v>piClim-NTCF</v>
      </c>
      <c r="BN7" s="7" t="str">
        <f>experiment!$C$48</f>
        <v>piClim-aer</v>
      </c>
      <c r="BO7" s="7" t="str">
        <f>experiment!$C$49</f>
        <v>piClim-BC</v>
      </c>
      <c r="BP7" s="7" t="str">
        <f>experiment!$C$50</f>
        <v>piClim-O3</v>
      </c>
      <c r="BQ7" s="7" t="str">
        <f>experiment!$C$51</f>
        <v>piClim-CH4</v>
      </c>
      <c r="BR7" s="7" t="str">
        <f>experiment!$C$52</f>
        <v>piClim-N2O</v>
      </c>
      <c r="BS7" s="7" t="str">
        <f>experiment!$C$53</f>
        <v>piClim-HC</v>
      </c>
      <c r="BT7" s="7" t="str">
        <f>experiment!$C$54</f>
        <v>piClim-NOx</v>
      </c>
      <c r="BU7" s="7" t="str">
        <f>experiment!$C$55</f>
        <v>piClim-VOC</v>
      </c>
      <c r="BV7" s="7" t="str">
        <f>experiment!$C$57</f>
        <v>piClim-2xdust</v>
      </c>
      <c r="BW7" s="7" t="str">
        <f>experiment!$C$58</f>
        <v>piClim-2xss</v>
      </c>
      <c r="BX7" s="7" t="str">
        <f>experiment!$C$59</f>
        <v>piClim-2xDMS</v>
      </c>
      <c r="BY7" s="7" t="str">
        <f>experiment!$C$60</f>
        <v>piClim-2xfire</v>
      </c>
      <c r="BZ7" s="7" t="str">
        <f>experiment!$C$62</f>
        <v>piClim-2xNOx</v>
      </c>
      <c r="CA7" s="7" t="str">
        <f>experiment!$C$61</f>
        <v>piClim-2xVOC</v>
      </c>
      <c r="CB7" s="7" t="str">
        <f>experiment!$C$63</f>
        <v>piClim-NH3</v>
      </c>
      <c r="CC7" s="7" t="str">
        <f>experiment!$C$64</f>
        <v>piClim-OC</v>
      </c>
      <c r="CD7" s="7" t="str">
        <f>experiment!$C$65</f>
        <v>piClim-SO2</v>
      </c>
      <c r="CE7" s="163">
        <v>42500</v>
      </c>
      <c r="CF7" s="10" t="s">
        <v>4306</v>
      </c>
    </row>
    <row r="8" spans="1:86" ht="225">
      <c r="A8" s="7" t="s">
        <v>582</v>
      </c>
      <c r="B8" s="7" t="s">
        <v>584</v>
      </c>
      <c r="C8" s="7" t="s">
        <v>583</v>
      </c>
      <c r="D8" s="7" t="s">
        <v>3601</v>
      </c>
      <c r="E8" s="7" t="s">
        <v>1904</v>
      </c>
      <c r="F8" s="7" t="s">
        <v>3584</v>
      </c>
      <c r="G8" s="7" t="s">
        <v>73</v>
      </c>
      <c r="H8" s="7" t="str">
        <f>party!A32</f>
        <v>Vivek Arora</v>
      </c>
      <c r="I8" s="7" t="str">
        <f>party!A33</f>
        <v>Pierre Friedlingstein</v>
      </c>
      <c r="J8" s="7" t="str">
        <f>party!A34</f>
        <v>Chris Jones</v>
      </c>
      <c r="M8"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8" s="22" t="str">
        <f>references!$D$108</f>
        <v>C4MIP homepage</v>
      </c>
      <c r="O8" s="22" t="str">
        <f>references!$D$109</f>
        <v>C4MIP mailing list</v>
      </c>
      <c r="P8" s="7" t="str">
        <f>references!$D$14</f>
        <v>Overview CMIP6-Endorsed MIPs</v>
      </c>
      <c r="U8" s="7" t="str">
        <f>party!A6</f>
        <v>Charlotte Pascoe</v>
      </c>
      <c r="AP8" s="7" t="str">
        <f>experiment!$C$9</f>
        <v>piControl</v>
      </c>
      <c r="AQ8" s="7" t="str">
        <f>experiment!$C$11</f>
        <v>esm-piControl</v>
      </c>
      <c r="AR8" s="7" t="str">
        <f>experiment!$C$3</f>
        <v>1pctCO2</v>
      </c>
      <c r="AS8" s="7" t="str">
        <f>experiment!$C$12</f>
        <v>historical</v>
      </c>
      <c r="AT8" s="7" t="str">
        <f>experiment!$C$14</f>
        <v>esm-hist</v>
      </c>
      <c r="AU8" s="7" t="str">
        <f>experiment!$C$17</f>
        <v>ssp585</v>
      </c>
      <c r="AV8" s="7" t="str">
        <f>experiment!$C$67</f>
        <v>1pctCO2-bgc</v>
      </c>
      <c r="AW8" s="7" t="str">
        <f>experiment!$C$68</f>
        <v>esm-ssp585</v>
      </c>
      <c r="AX8" s="7" t="str">
        <f>experiment!$C$69</f>
        <v>1pctCO2-rad</v>
      </c>
      <c r="AY8" s="7" t="str">
        <f>experiment!$C$70</f>
        <v>1pctCO2Ndep</v>
      </c>
      <c r="AZ8" s="7" t="str">
        <f>experiment!$C$71</f>
        <v>1pctCO2Ndep-bgc</v>
      </c>
      <c r="BA8" s="7" t="str">
        <f>experiment!$C$72</f>
        <v>hist-bgc</v>
      </c>
      <c r="BB8" s="7" t="str">
        <f>experiment!$C$73</f>
        <v>ssp585-bgc</v>
      </c>
      <c r="BC8" s="7" t="str">
        <f>experiment!$C$74</f>
        <v>ssp534-over-bgc</v>
      </c>
      <c r="CE8" s="163">
        <v>42500</v>
      </c>
      <c r="CF8" s="163">
        <v>42528</v>
      </c>
    </row>
    <row r="9" spans="1:86" ht="225">
      <c r="A9" s="7" t="s">
        <v>673</v>
      </c>
      <c r="B9" s="7" t="s">
        <v>674</v>
      </c>
      <c r="C9" s="7" t="s">
        <v>675</v>
      </c>
      <c r="D9" s="7" t="s">
        <v>3603</v>
      </c>
      <c r="E9" s="7" t="s">
        <v>1903</v>
      </c>
      <c r="F9" s="7" t="s">
        <v>3585</v>
      </c>
      <c r="G9" s="7" t="s">
        <v>73</v>
      </c>
      <c r="H9" s="7" t="str">
        <f>party!$A$35</f>
        <v>Mark Webb</v>
      </c>
      <c r="I9" s="7" t="str">
        <f>party!$A$36</f>
        <v>Chris Bretherton</v>
      </c>
      <c r="M9" s="22" t="str">
        <f>references!$D$15</f>
        <v>McAvaney BJ, Le Treut H (2003), The cloud feedback intercomparison project: (CFMIP). In: CLIVAR Exchanges - supplementary contributions. 26: March 2003.</v>
      </c>
      <c r="N9" s="22" t="str">
        <f>references!$D$16</f>
        <v>Karl E. Taylor, Ronald J. Stouffer and Gerald A. Meehl (2009) A Summary of the CMIP5 Experiment Design</v>
      </c>
      <c r="O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 s="22" t="str">
        <f>references!$D$70</f>
        <v>CFMIP project home page</v>
      </c>
      <c r="Q9" s="7" t="str">
        <f>references!$D$14</f>
        <v>Overview CMIP6-Endorsed MIPs</v>
      </c>
      <c r="U9" s="7" t="str">
        <f>party!A6</f>
        <v>Charlotte Pascoe</v>
      </c>
      <c r="AP9" s="7" t="str">
        <f>experiment!$C$7</f>
        <v>amip</v>
      </c>
      <c r="AQ9" s="7" t="str">
        <f>experiment!$C$77</f>
        <v>amip-p4K</v>
      </c>
      <c r="AR9" s="7" t="str">
        <f>experiment!$C$78</f>
        <v>amip-4xCO2</v>
      </c>
      <c r="AS9" s="7" t="str">
        <f>experiment!$C$79</f>
        <v>amip-future4K</v>
      </c>
      <c r="AT9" s="7" t="str">
        <f>experiment!$C$80</f>
        <v>aqua-control</v>
      </c>
      <c r="AU9" s="7" t="str">
        <f>experiment!$C$81</f>
        <v>aqua-4xCO2</v>
      </c>
      <c r="AV9" s="7" t="str">
        <f>experiment!$C$82</f>
        <v>aqua-p4K</v>
      </c>
      <c r="AW9" s="7" t="str">
        <f>experiment!$C$84</f>
        <v>abrupt-solp4p</v>
      </c>
      <c r="AX9" s="7" t="str">
        <f>experiment!$C$85</f>
        <v>abrupt-solm4p</v>
      </c>
      <c r="AY9" s="7" t="str">
        <f>experiment!$C$86</f>
        <v>abrupt-2xCO2</v>
      </c>
      <c r="AZ9" s="7" t="str">
        <f>experiment!$C$87</f>
        <v>abrupt-0p5xCO2</v>
      </c>
      <c r="BA9" s="7" t="str">
        <f>experiment!$C$88</f>
        <v>amip-m4K</v>
      </c>
      <c r="BB9" s="7" t="str">
        <f>experiment!$C$89</f>
        <v>amip-piForcing</v>
      </c>
      <c r="BC9" s="7" t="str">
        <f>experiment!$C$90</f>
        <v>piSST</v>
      </c>
      <c r="BD9" s="7" t="str">
        <f>experiment!$C$92</f>
        <v>piSST-pxK</v>
      </c>
      <c r="BE9" s="7" t="str">
        <f>experiment!$C$93</f>
        <v>piSST-4xCO2-rad</v>
      </c>
      <c r="BF9" s="7" t="str">
        <f>experiment!$C$94</f>
        <v>piSST-4xCO2</v>
      </c>
      <c r="BG9" s="7" t="str">
        <f>experiment!$C$96</f>
        <v>a4SST</v>
      </c>
      <c r="BH9" s="7" t="str">
        <f>experiment!$C$97</f>
        <v>a4SSTice</v>
      </c>
      <c r="BI9" s="7" t="str">
        <f>experiment!$C$100</f>
        <v>a4SSTice-4xCO2</v>
      </c>
      <c r="BJ9" s="7" t="str">
        <f>experiment!$C$101</f>
        <v>amip-a4SST-4xCO2</v>
      </c>
      <c r="BK9" s="7" t="str">
        <f>experiment!$C$102</f>
        <v>amip-lwoff</v>
      </c>
      <c r="BL9" s="7" t="str">
        <f>experiment!$C$103</f>
        <v>amip-p4k-lwoff</v>
      </c>
      <c r="BM9" s="7" t="str">
        <f>experiment!$C$104</f>
        <v>aqua-control-lwoff</v>
      </c>
      <c r="BN9" s="7" t="str">
        <f>experiment!$C$105</f>
        <v>aqua-p4K-lwoff</v>
      </c>
      <c r="CE9" s="163">
        <v>42500</v>
      </c>
      <c r="CF9" s="163">
        <v>42534</v>
      </c>
    </row>
    <row r="10" spans="1:86" ht="345">
      <c r="A10" s="7" t="s">
        <v>863</v>
      </c>
      <c r="B10" s="7" t="s">
        <v>862</v>
      </c>
      <c r="C10" s="7" t="s">
        <v>864</v>
      </c>
      <c r="D10" s="7" t="s">
        <v>3602</v>
      </c>
      <c r="E10" s="7" t="s">
        <v>1902</v>
      </c>
      <c r="F10" s="7" t="s">
        <v>3586</v>
      </c>
      <c r="G10" s="7" t="s">
        <v>73</v>
      </c>
      <c r="H10" s="7" t="str">
        <f>party!$A$43</f>
        <v>Nathan Gillet</v>
      </c>
      <c r="I10" s="7" t="str">
        <f>party!$A$44</f>
        <v>Hideo Shiogama</v>
      </c>
      <c r="M10" s="22" t="str">
        <f>references!$D$72</f>
        <v>Gillett, N. P., H. Shiogama, B. Funke, G. Hegerl, R. Knutti, K. Matthes, B. D. Santer, D. Stone, C. Tebaldi (2016), The Detection and Attribution Model Intercomparison Project (DAMIP v1.0) contribution to CMIP6, Geosci. Model Dev., 9, 3685-3697</v>
      </c>
      <c r="N10"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0" s="7" t="str">
        <f>references!$D$14</f>
        <v>Overview CMIP6-Endorsed MIPs</v>
      </c>
      <c r="U10" s="7" t="str">
        <f>party!A6</f>
        <v>Charlotte Pascoe</v>
      </c>
      <c r="AP10" s="7" t="str">
        <f>experiment!$C$9</f>
        <v>piControl</v>
      </c>
      <c r="AQ10" s="7" t="str">
        <f>experiment!$C$12</f>
        <v>historical</v>
      </c>
      <c r="AR10" s="7" t="str">
        <f>experiment!$C$19</f>
        <v>ssp245</v>
      </c>
      <c r="AS10" s="7" t="str">
        <f>experiment!$C$107</f>
        <v>hist-nat</v>
      </c>
      <c r="AT10" s="7" t="str">
        <f>experiment!$C$108</f>
        <v>hist-GHG</v>
      </c>
      <c r="AU10" s="7" t="str">
        <f>experiment!$C$109</f>
        <v>hist-aer</v>
      </c>
      <c r="AV10" s="7" t="str">
        <f>experiment!$C$111</f>
        <v>ssp245-GHG</v>
      </c>
      <c r="AW10" s="7" t="str">
        <f>experiment!$C$112</f>
        <v>hist-stratO3</v>
      </c>
      <c r="AX10" s="7" t="str">
        <f>experiment!$C$114</f>
        <v>ssp245-stratO3</v>
      </c>
      <c r="AY10" s="7" t="str">
        <f>experiment!$C$116</f>
        <v>hist-sol</v>
      </c>
      <c r="AZ10" s="7" t="str">
        <f>experiment!$C$115</f>
        <v>hist-volc</v>
      </c>
      <c r="BA10" s="7" t="str">
        <f>experiment!$C$120</f>
        <v>hist-CO2</v>
      </c>
      <c r="BB10" s="7" t="str">
        <f>experiment!$C$117</f>
        <v>ssp245-aer</v>
      </c>
      <c r="BC10" s="7" t="str">
        <f>experiment!$C$119</f>
        <v>ssp245-nat</v>
      </c>
      <c r="BD10" s="7" t="str">
        <f>experiment!$C$121</f>
        <v>hist-all-aer2</v>
      </c>
      <c r="BE10" s="7" t="str">
        <f>experiment!$C$122</f>
        <v>hist-all-nat2</v>
      </c>
      <c r="CE10" s="163">
        <v>42500</v>
      </c>
      <c r="CF10" s="163">
        <v>42541</v>
      </c>
    </row>
    <row r="11" spans="1:86" ht="180">
      <c r="A11" s="7" t="s">
        <v>954</v>
      </c>
      <c r="B11" s="7" t="s">
        <v>955</v>
      </c>
      <c r="C11" s="7" t="s">
        <v>956</v>
      </c>
      <c r="D11" s="7" t="s">
        <v>6235</v>
      </c>
      <c r="E11" s="7" t="s">
        <v>6233</v>
      </c>
      <c r="F11" s="7" t="s">
        <v>6234</v>
      </c>
      <c r="G11" s="7" t="s">
        <v>73</v>
      </c>
      <c r="H11" s="7" t="str">
        <f>party!$A$45</f>
        <v>George Boer</v>
      </c>
      <c r="I11" s="7" t="str">
        <f>party!$A$46</f>
        <v>Doug Smith</v>
      </c>
      <c r="M11" s="7" t="str">
        <f>references!$D$17</f>
        <v>Overview of the Decadal Climate Prediction Project</v>
      </c>
      <c r="N1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11" s="7" t="str">
        <f>references!$D$14</f>
        <v>Overview CMIP6-Endorsed MIPs</v>
      </c>
      <c r="U11" s="7" t="str">
        <f>party!A6</f>
        <v>Charlotte Pascoe</v>
      </c>
      <c r="AP11" s="7" t="str">
        <f>experiment!$C$12</f>
        <v>historical</v>
      </c>
      <c r="AQ11" s="7" t="str">
        <f>experiment!$C$19</f>
        <v>ssp245</v>
      </c>
      <c r="AR11" s="7" t="str">
        <f>experiment!$C$9</f>
        <v>piControl</v>
      </c>
      <c r="AS11" s="7" t="str">
        <f>experiment!$C$216</f>
        <v>dcppA-hindcast</v>
      </c>
      <c r="AT11" s="7" t="str">
        <f>experiment!$C$219</f>
        <v>dcppA-hindcast-niff</v>
      </c>
      <c r="AU11" s="7" t="str">
        <f>experiment!$C$220</f>
        <v>dcppA-historical-niff</v>
      </c>
      <c r="AV11" s="7" t="str">
        <f>experiment!$C$221</f>
        <v>dcppB-forecast</v>
      </c>
      <c r="AW11" s="7" t="str">
        <f>experiment!$C$224</f>
        <v>dcppC-pac-pacemaker</v>
      </c>
      <c r="AX11" s="7" t="str">
        <f>experiment!$C$225</f>
        <v>dcppC-atl-pacemaker</v>
      </c>
      <c r="AY11" s="7" t="str">
        <f>experiment!$C$228</f>
        <v>dcppC-atl-control</v>
      </c>
      <c r="AZ11" s="7" t="str">
        <f>experiment!$C$229</f>
        <v>dcppC-amv-pos</v>
      </c>
      <c r="BA11" s="7" t="str">
        <f>experiment!$C$230</f>
        <v>dcppC-amv-neg</v>
      </c>
      <c r="BB11" s="7" t="str">
        <f>experiment!$C$231</f>
        <v>dcppC-pac-control</v>
      </c>
      <c r="BC11" s="7" t="str">
        <f>experiment!$C$232</f>
        <v>dcppC-ipv-pos</v>
      </c>
      <c r="BD11" s="7" t="str">
        <f>experiment!$C$233</f>
        <v>dcppC-ipv-neg</v>
      </c>
      <c r="BE11" s="7" t="str">
        <f>experiment!$C$234</f>
        <v>dcppC-amv-extrop-pos</v>
      </c>
      <c r="BF11" s="7" t="str">
        <f>experiment!$C$235</f>
        <v>dcppC-amv-extrop-neg</v>
      </c>
      <c r="BG11" s="7" t="str">
        <f>experiment!$C$236</f>
        <v>dcppC-amv-trop-pos</v>
      </c>
      <c r="BH11" s="7" t="str">
        <f>experiment!$C$237</f>
        <v>dcppC-amv-trop-neg</v>
      </c>
      <c r="BI11" s="7" t="str">
        <f>experiment!$C$238</f>
        <v>dcppC-atl-spg</v>
      </c>
      <c r="BJ11" s="7" t="str">
        <f>experiment!$C$240</f>
        <v>dcppC-hindcast-noPinatubo</v>
      </c>
      <c r="BK11" s="7" t="str">
        <f>experiment!$C$241</f>
        <v>dcppC-hindcast-noElChichon</v>
      </c>
      <c r="BL11" s="7" t="str">
        <f>experiment!$C$242</f>
        <v>dcppC-hindcast-noAgung</v>
      </c>
      <c r="BM11" s="7" t="str">
        <f>experiment!$C$243</f>
        <v>dcppC-forecast-addPinatubo</v>
      </c>
      <c r="BN11" s="7" t="str">
        <f>experiment!$C$244</f>
        <v>dcppC-forecast-addElChichon</v>
      </c>
      <c r="BO11" s="7" t="str">
        <f>experiment!$C$245</f>
        <v>dcppC-forecast-addAgung</v>
      </c>
      <c r="CE11" s="163">
        <v>42500</v>
      </c>
      <c r="CF11" s="163">
        <v>42570</v>
      </c>
    </row>
    <row r="12" spans="1:86" ht="210">
      <c r="A12" s="7" t="s">
        <v>967</v>
      </c>
      <c r="B12" s="7" t="s">
        <v>3843</v>
      </c>
      <c r="C12" s="7" t="s">
        <v>968</v>
      </c>
      <c r="D12" s="7" t="s">
        <v>969</v>
      </c>
      <c r="E12" s="7" t="s">
        <v>6024</v>
      </c>
      <c r="F12" s="7" t="s">
        <v>3587</v>
      </c>
      <c r="G12" s="7" t="s">
        <v>73</v>
      </c>
      <c r="H12" s="7" t="str">
        <f>party!$A$47</f>
        <v>Jonathan Gregory</v>
      </c>
      <c r="I12" s="7" t="str">
        <f>party!$A$48</f>
        <v>Detlef Stammer</v>
      </c>
      <c r="J12" s="7" t="str">
        <f>party!$A$49</f>
        <v>Stephen Griffies</v>
      </c>
      <c r="K12" s="7" t="str">
        <f>party!$A$80</f>
        <v>Oleg Saenko</v>
      </c>
      <c r="L12" s="7" t="str">
        <f>party!$A$81</f>
        <v>Johann Jungclaus</v>
      </c>
      <c r="M12" s="7" t="str">
        <f>references!D19</f>
        <v>Flux-Anomaly-Forced Model Intercomparison Project (FAFMIP)</v>
      </c>
      <c r="N1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 s="13" t="str">
        <f>references!$D$107</f>
        <v>FAFMIP mailing list</v>
      </c>
      <c r="P12" s="7" t="str">
        <f>references!$D$14</f>
        <v>Overview CMIP6-Endorsed MIPs</v>
      </c>
      <c r="U12" s="7" t="str">
        <f>party!A6</f>
        <v>Charlotte Pascoe</v>
      </c>
      <c r="AP12" s="7" t="str">
        <f>experiment!$C$9</f>
        <v>piControl</v>
      </c>
      <c r="AQ12" s="7" t="str">
        <f>experiment!$C$3</f>
        <v>1pctCO2</v>
      </c>
      <c r="AR12" s="7" t="str">
        <f>experiment!$C$123</f>
        <v>faf-stress</v>
      </c>
      <c r="AS12" s="7" t="str">
        <f>experiment!$C$124</f>
        <v>faf-heat</v>
      </c>
      <c r="AT12" s="7" t="str">
        <f>experiment!$C$125</f>
        <v>faf-water</v>
      </c>
      <c r="AU12" s="7" t="str">
        <f>experiment!$C$126</f>
        <v>faf-passiveheat</v>
      </c>
      <c r="AV12" s="7" t="str">
        <f>experiment!$C$127</f>
        <v>faf-all</v>
      </c>
      <c r="CE12" s="163">
        <v>42500</v>
      </c>
      <c r="CF12" s="163">
        <v>42591</v>
      </c>
    </row>
    <row r="13" spans="1:86" ht="180">
      <c r="A13" s="7" t="s">
        <v>1032</v>
      </c>
      <c r="B13" s="7" t="s">
        <v>1033</v>
      </c>
      <c r="C13" s="7" t="s">
        <v>1034</v>
      </c>
      <c r="D13" s="7" t="s">
        <v>1031</v>
      </c>
      <c r="E13" s="7" t="s">
        <v>6042</v>
      </c>
      <c r="F13" s="7" t="s">
        <v>3588</v>
      </c>
      <c r="G13" s="7" t="s">
        <v>73</v>
      </c>
      <c r="H13" s="7" t="str">
        <f>party!$A$50</f>
        <v>Ben Kravitz</v>
      </c>
      <c r="M13" s="7" t="str">
        <f>references!$D$20</f>
        <v>Kravitz, B., A. Robock, O. Boucher, H. Schmidt, K. E. Taylor, G. Stenchikov, and M. Schulz (2011a), The Geoengineering Model Intercomparison Project (GeoMIP), Atmos. Sci. Lett, 12, 162-167</v>
      </c>
      <c r="N1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13" s="7" t="str">
        <f>references!$D$14</f>
        <v>Overview CMIP6-Endorsed MIPs</v>
      </c>
      <c r="U13" s="7" t="str">
        <f>party!A6</f>
        <v>Charlotte Pascoe</v>
      </c>
      <c r="AP13" s="7" t="str">
        <f>experiment!$C$9</f>
        <v>piControl</v>
      </c>
      <c r="AQ13" s="7" t="str">
        <f>experiment!$C$5</f>
        <v>abrupt-4xCO2</v>
      </c>
      <c r="AR13" s="7" t="str">
        <f>experiment!$C$17</f>
        <v>ssp585</v>
      </c>
      <c r="AS13" s="7" t="str">
        <f>experiment!$C$21</f>
        <v>ssp460</v>
      </c>
      <c r="AT13" s="7" t="str">
        <f>experiment!$C$19</f>
        <v>ssp245</v>
      </c>
      <c r="AU13" s="7" t="str">
        <f>experiment!$C$128</f>
        <v>G1</v>
      </c>
      <c r="AV13" s="7" t="str">
        <f>experiment!$C$129</f>
        <v>G6sulfur</v>
      </c>
      <c r="AW13" s="7" t="str">
        <f>experiment!$C$130</f>
        <v>G6solar</v>
      </c>
      <c r="AX13" s="7" t="str">
        <f>experiment!$C$131</f>
        <v>G7cirrus</v>
      </c>
      <c r="AY13" s="7" t="str">
        <f>experiment!$C$132</f>
        <v>piSST-4xCO2-solar</v>
      </c>
      <c r="AZ13" s="7" t="str">
        <f>experiment!$C$133</f>
        <v>futureSST-4xCO2-solar</v>
      </c>
      <c r="BA13" s="7" t="str">
        <f>experiment!$C$134</f>
        <v>G6SST1</v>
      </c>
      <c r="BB13" s="7" t="str">
        <f>experiment!$C$135</f>
        <v>G6SST2-sulfur</v>
      </c>
      <c r="BC13" s="7" t="str">
        <f>experiment!$C$136</f>
        <v>G6SST2-solar</v>
      </c>
      <c r="BD13" s="7" t="str">
        <f>experiment!$C$137</f>
        <v>G7SST1-cirrus</v>
      </c>
      <c r="BE13" s="7" t="str">
        <f>experiment!$C$138</f>
        <v>G7SST2-cirrus</v>
      </c>
      <c r="CE13" s="163">
        <v>42500</v>
      </c>
      <c r="CF13" s="163">
        <v>42592</v>
      </c>
    </row>
    <row r="14" spans="1:86" ht="120">
      <c r="A14" s="7" t="s">
        <v>1197</v>
      </c>
      <c r="B14" s="7" t="s">
        <v>1198</v>
      </c>
      <c r="C14" s="7" t="s">
        <v>1199</v>
      </c>
      <c r="D14" s="7" t="s">
        <v>1243</v>
      </c>
      <c r="E14" s="7" t="s">
        <v>1900</v>
      </c>
      <c r="F14" s="7" t="s">
        <v>3589</v>
      </c>
      <c r="G14" s="7" t="s">
        <v>73</v>
      </c>
      <c r="H14" s="7" t="str">
        <f>party!$A$51</f>
        <v>Tianjun Zhou</v>
      </c>
      <c r="I14" s="7" t="str">
        <f>party!$A$52</f>
        <v>Andy Turner</v>
      </c>
      <c r="J14" s="7" t="str">
        <f>party!$A$53</f>
        <v>James Kinter</v>
      </c>
      <c r="M14" s="7" t="str">
        <f>references!$D$28</f>
        <v>Global monsoons modeling inter-comparison project home page</v>
      </c>
      <c r="N14" s="7" t="str">
        <f>references!$D$80</f>
        <v>Zhou, T., A. Turner, J. Kinter, B. Wang, Y. Qian, X. Chen, B. Wang, B. Liu, B. Wu, L. Zou (2016), Overview of the Global Monsoons Model Inter-comparison Project (GMMIP), Geosci. Model Dev., 9, 3589-3604</v>
      </c>
      <c r="O14" s="7" t="str">
        <f>references!$D$14</f>
        <v>Overview CMIP6-Endorsed MIPs</v>
      </c>
      <c r="U14" s="7" t="str">
        <f>party!A6</f>
        <v>Charlotte Pascoe</v>
      </c>
      <c r="AP14" s="7" t="str">
        <f>experiment!$C$12</f>
        <v>historical</v>
      </c>
      <c r="AQ14" s="7" t="str">
        <f>experiment!$C$7</f>
        <v>amip</v>
      </c>
      <c r="AR14" s="7" t="str">
        <f>experiment!$C$142</f>
        <v>amip-hist</v>
      </c>
      <c r="AS14" s="7" t="str">
        <f>experiment!$C$143</f>
        <v>hist-resIPO</v>
      </c>
      <c r="AT14" s="7" t="str">
        <f>experiment!$C$144</f>
        <v>hist-resAMO</v>
      </c>
      <c r="AU14" s="7" t="str">
        <f>experiment!$C$145</f>
        <v>amip-TIP</v>
      </c>
      <c r="AV14" s="7" t="str">
        <f>experiment!$C$146</f>
        <v>amip-TIP-nosh</v>
      </c>
      <c r="AW14" s="7" t="str">
        <f>experiment!$C$147</f>
        <v>amip-hld</v>
      </c>
      <c r="CE14" s="163">
        <v>42500</v>
      </c>
      <c r="CF14" s="163">
        <v>42592</v>
      </c>
    </row>
    <row r="15" spans="1:86" ht="240">
      <c r="A15" s="7" t="s">
        <v>1329</v>
      </c>
      <c r="B15" s="7" t="s">
        <v>1412</v>
      </c>
      <c r="C15" s="7" t="s">
        <v>1413</v>
      </c>
      <c r="D15" s="7" t="s">
        <v>6056</v>
      </c>
      <c r="E15" s="7" t="s">
        <v>6055</v>
      </c>
      <c r="F15" s="7" t="s">
        <v>3844</v>
      </c>
      <c r="G15" s="7" t="s">
        <v>73</v>
      </c>
      <c r="H15" s="7" t="str">
        <f>party!$A$55</f>
        <v>Rein Haarsma</v>
      </c>
      <c r="I15" s="7" t="str">
        <f>party!$A$56</f>
        <v>Malcolm Roberts</v>
      </c>
      <c r="M15" s="7" t="str">
        <f>references!$D$36</f>
        <v>High Resolution Model Intercomparison Project home page</v>
      </c>
      <c r="N15" s="7" t="str">
        <f>references!$D$35</f>
        <v>Scaife, A. A., D. Copsey, C. Gordon, C. Harris, T. Hinton, S. J. Keeley, A. O'Neill, M. Roberts, and K. Williams (2011), Improved Atlantic winter blocking in a climate model, Geophys. Res. Lett., 38, L23703</v>
      </c>
      <c r="O15" s="7" t="str">
        <f>references!$D$37</f>
        <v>Haarsma, R.J., W. Hazeleger, C. Severijns, H. de Vries, A. Sterl, R. Bintanja, G.J. van Oldenborgh and H.W. van den Brink, (2013), More hurricanes to hit Western Europe due to global warming, Geophys. Res. Lett., 40, 1783–1788</v>
      </c>
      <c r="P1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5" s="7" t="str">
        <f>references!$D$14</f>
        <v>Overview CMIP6-Endorsed MIPs</v>
      </c>
      <c r="U15" s="7" t="str">
        <f>party!A6</f>
        <v>Charlotte Pascoe</v>
      </c>
      <c r="AP15" s="7" t="str">
        <f>experiment!$C$12</f>
        <v>historical</v>
      </c>
      <c r="AQ15" s="7" t="str">
        <f>experiment!$C$3</f>
        <v>1pctCO2</v>
      </c>
      <c r="AR15" s="7" t="str">
        <f>experiment!$C$5</f>
        <v>abrupt-4xCO2</v>
      </c>
      <c r="AS15" s="7" t="str">
        <f>experiment!$C$7</f>
        <v>amip</v>
      </c>
      <c r="AT15" s="7" t="str">
        <f>experiment!$C$9</f>
        <v>piControl</v>
      </c>
      <c r="AU15" s="7" t="str">
        <f>experiment!$C$148</f>
        <v>highresSST-present</v>
      </c>
      <c r="AV15" s="7" t="str">
        <f>experiment!$C$156</f>
        <v>spinup-1950</v>
      </c>
      <c r="AW15" s="7" t="str">
        <f>experiment!$C$149</f>
        <v>hist-1950</v>
      </c>
      <c r="AX15" s="7" t="str">
        <f>experiment!$C$151</f>
        <v>highres-future</v>
      </c>
      <c r="AY15" s="7" t="str">
        <f>experiment!$C$153</f>
        <v>control-1950</v>
      </c>
      <c r="AZ15" s="7" t="str">
        <f>experiment!$C$155</f>
        <v>highresSST-future</v>
      </c>
      <c r="BA15" s="7" t="str">
        <f>experiment!$C$158</f>
        <v>highresSST-4xCO2</v>
      </c>
      <c r="BB15" s="7" t="str">
        <f>experiment!$C$159</f>
        <v>highresSST-LAI</v>
      </c>
      <c r="BC15" s="7" t="str">
        <f>experiment!$C$160</f>
        <v>highresSST-p4K</v>
      </c>
      <c r="BD15" s="7" t="str">
        <f>experiment!$C$161</f>
        <v>highresSST-smoothed</v>
      </c>
      <c r="CE15" s="163">
        <v>42500</v>
      </c>
      <c r="CF15" s="163">
        <v>42593</v>
      </c>
    </row>
    <row r="16" spans="1:86" ht="135">
      <c r="A16" s="7" t="s">
        <v>1467</v>
      </c>
      <c r="B16" s="7" t="s">
        <v>1466</v>
      </c>
      <c r="C16" s="7" t="s">
        <v>1468</v>
      </c>
      <c r="D16" s="7" t="s">
        <v>6023</v>
      </c>
      <c r="E16" s="7" t="s">
        <v>6353</v>
      </c>
      <c r="F16" s="7" t="s">
        <v>3590</v>
      </c>
      <c r="G16" s="7" t="s">
        <v>73</v>
      </c>
      <c r="H16" s="7" t="str">
        <f>party!$A$77</f>
        <v>ISMIP6 email</v>
      </c>
      <c r="I16" s="7" t="str">
        <f>party!$A$78</f>
        <v>ISMIP6 leads</v>
      </c>
      <c r="J16" s="7" t="str">
        <f>party!$A$57</f>
        <v>Eric Larour</v>
      </c>
      <c r="K16" s="7" t="str">
        <f>party!$A$58</f>
        <v>Sophie Nowicki</v>
      </c>
      <c r="L16" s="7" t="str">
        <f>party!$A$59</f>
        <v>Tony Payne</v>
      </c>
      <c r="M16" s="7" t="str">
        <f>references!$D$38</f>
        <v>Ice Sheet Model Intercomparison Project home page</v>
      </c>
      <c r="N16" s="7" t="str">
        <f>references!$D$85</f>
        <v>Nowicki, S. M. J., T. Payne, E. Larour, H. Seroussi, H. Goelzer, W. Lipscomb, J. Gregory, A. Abe-Ouchi, A. Shepherd (2016), Ice Sheet Model Intercomparison Project (ISMIP6) contribution to CMIP6, Geosci. Model Dev., 9, 4521-4545</v>
      </c>
      <c r="O16" s="7" t="str">
        <f>references!$D$14</f>
        <v>Overview CMIP6-Endorsed MIPs</v>
      </c>
      <c r="U16" s="7" t="str">
        <f>party!A6</f>
        <v>Charlotte Pascoe</v>
      </c>
      <c r="AP16" s="7" t="str">
        <f>experiment!$C$7</f>
        <v>amip</v>
      </c>
      <c r="AQ16" s="7" t="str">
        <f>experiment!$C$12</f>
        <v>historical</v>
      </c>
      <c r="AR16" s="7" t="str">
        <f>experiment!$C$9</f>
        <v>piControl</v>
      </c>
      <c r="AS16" s="7" t="str">
        <f>experiment!$C$3</f>
        <v>1pctCO2</v>
      </c>
      <c r="AT16" s="7" t="str">
        <f>experiment!$C$5</f>
        <v>abrupt-4xCO2</v>
      </c>
      <c r="AU16" s="7" t="str">
        <f>experiment!$C$17</f>
        <v>ssp585</v>
      </c>
      <c r="AV16" s="7" t="str">
        <f>experiment!$C$162</f>
        <v>piControl-withism</v>
      </c>
      <c r="AW16" s="7" t="str">
        <f>experiment!$C$163</f>
        <v>1pctCO2to4x-withism</v>
      </c>
      <c r="AX16" s="7" t="str">
        <f>experiment!$C$165</f>
        <v>ssp585-withism</v>
      </c>
      <c r="AY16" s="7" t="str">
        <f>experiment!$C$166</f>
        <v>ism-piControl-self</v>
      </c>
      <c r="AZ16" s="7" t="str">
        <f>experiment!$C$167</f>
        <v>ism-1pctCO2to4x-self</v>
      </c>
      <c r="BA16" s="7" t="str">
        <f>experiment!$C$169</f>
        <v>ism-ssp585-self</v>
      </c>
      <c r="BB16" s="7" t="str">
        <f>experiment!$C$170</f>
        <v>ism-pdControl-std</v>
      </c>
      <c r="BC16" s="7" t="str">
        <f>experiment!$C$171</f>
        <v>ism-1pctCO2to4x-std</v>
      </c>
      <c r="BD16" s="7" t="str">
        <f>experiment!$C$172</f>
        <v>ism-ssp585-std</v>
      </c>
      <c r="BE16" s="7" t="str">
        <f>experiment!$C$173</f>
        <v>ism-historical-std</v>
      </c>
      <c r="BF16" s="7" t="str">
        <f>experiment!$C$174</f>
        <v>ism-amip-std</v>
      </c>
      <c r="BG16" s="7" t="str">
        <f>experiment!$C$175</f>
        <v>ism-lig127k-std</v>
      </c>
      <c r="BH16" s="7" t="str">
        <f>experiment!$C$176</f>
        <v>1pctCO2-4xext</v>
      </c>
      <c r="CE16" s="163">
        <v>42500</v>
      </c>
      <c r="CF16" s="163">
        <v>42626</v>
      </c>
    </row>
    <row r="17" spans="1:84" ht="285">
      <c r="A17" s="7" t="s">
        <v>1530</v>
      </c>
      <c r="B17" s="7" t="s">
        <v>1531</v>
      </c>
      <c r="C17" s="7" t="s">
        <v>1532</v>
      </c>
      <c r="D17" s="7" t="s">
        <v>1898</v>
      </c>
      <c r="E17" s="7" t="s">
        <v>1905</v>
      </c>
      <c r="F17" s="7" t="s">
        <v>3591</v>
      </c>
      <c r="G17" s="7" t="s">
        <v>73</v>
      </c>
      <c r="H17" s="7" t="str">
        <f>party!$A$60</f>
        <v>Bart van den Hurk</v>
      </c>
      <c r="I17" s="7" t="str">
        <f>party!$A$61</f>
        <v>Gerhard Krinner</v>
      </c>
      <c r="J17" s="7" t="str">
        <f>party!$A$62</f>
        <v>Sonia Seneviratne</v>
      </c>
      <c r="M1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7" s="7" t="str">
        <f>references!$D$14</f>
        <v>Overview CMIP6-Endorsed MIPs</v>
      </c>
      <c r="U17" s="7" t="str">
        <f>party!A6</f>
        <v>Charlotte Pascoe</v>
      </c>
      <c r="AP17" s="7" t="str">
        <f>experiment!$C$12</f>
        <v>historical</v>
      </c>
      <c r="AQ17" s="7" t="str">
        <f>experiment!$C$17</f>
        <v>ssp585</v>
      </c>
      <c r="AR17" s="7" t="str">
        <f>experiment!$C$22</f>
        <v>ssp434</v>
      </c>
      <c r="AS17" s="7" t="str">
        <f>experiment!$C$193</f>
        <v>land-hist</v>
      </c>
      <c r="AT17" s="7" t="str">
        <f>experiment!$C$181</f>
        <v>land-future</v>
      </c>
      <c r="AU17" s="7" t="str">
        <f>experiment!$C$178</f>
        <v>land-hist-princeton</v>
      </c>
      <c r="AV17" s="7" t="str">
        <f>experiment!$C$179</f>
        <v>land-hist-cruNcep</v>
      </c>
      <c r="AW17" s="7" t="str">
        <f>experiment!$C$180</f>
        <v>land-hist-wfdei</v>
      </c>
      <c r="AX17" s="7" t="str">
        <f>experiment!$C$182</f>
        <v>lfmip-pdLC</v>
      </c>
      <c r="AY17" s="7" t="str">
        <f>experiment!$C$183</f>
        <v>amip-lfmip-pdLC</v>
      </c>
      <c r="AZ17" s="7" t="str">
        <f>experiment!$C$185</f>
        <v>lfmip-rmLC</v>
      </c>
      <c r="BA17" s="7" t="str">
        <f>experiment!$C$186</f>
        <v>amip-lfmip-rmLC</v>
      </c>
      <c r="BB17" s="7" t="str">
        <f>experiment!$C$187</f>
        <v>lfmip-initLC</v>
      </c>
      <c r="BC17" s="7" t="str">
        <f>experiment!$C$184</f>
        <v>amip-lfmip-pObs</v>
      </c>
      <c r="CE17" s="163">
        <v>42500</v>
      </c>
      <c r="CF17" s="163">
        <v>42635</v>
      </c>
    </row>
    <row r="18" spans="1:84" ht="285">
      <c r="A18" s="7" t="s">
        <v>1907</v>
      </c>
      <c r="B18" s="7" t="s">
        <v>1908</v>
      </c>
      <c r="C18" s="7" t="s">
        <v>1909</v>
      </c>
      <c r="D18" s="7" t="s">
        <v>2025</v>
      </c>
      <c r="E18" s="7" t="s">
        <v>1984</v>
      </c>
      <c r="F18" s="7" t="s">
        <v>3592</v>
      </c>
      <c r="G18" s="7" t="s">
        <v>73</v>
      </c>
      <c r="H18" s="7" t="str">
        <f>party!$A$10</f>
        <v>George Hurtt</v>
      </c>
      <c r="I18" s="7" t="str">
        <f>party!$A$67</f>
        <v>David Lawrence</v>
      </c>
      <c r="M18" s="7" t="str">
        <f>references!$D$41</f>
        <v>Land-Use Model Intercomparison Project home page</v>
      </c>
      <c r="N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 s="7" t="str">
        <f>references!$D$14</f>
        <v>Overview CMIP6-Endorsed MIPs</v>
      </c>
      <c r="U18" s="7" t="str">
        <f>party!A6</f>
        <v>Charlotte Pascoe</v>
      </c>
      <c r="AP18" s="7" t="str">
        <f>experiment!$C$12</f>
        <v>historical</v>
      </c>
      <c r="AQ18" s="7" t="str">
        <f>experiment!$C$9</f>
        <v>piControl</v>
      </c>
      <c r="AR18" s="7" t="str">
        <f>experiment!$C$188</f>
        <v>deforest-globe</v>
      </c>
      <c r="AS18" s="7" t="str">
        <f>experiment!$C$193</f>
        <v>land-hist</v>
      </c>
      <c r="AT18" s="7" t="str">
        <f>experiment!$C$192</f>
        <v>land-hist-altStartYear</v>
      </c>
      <c r="AU18" s="7" t="str">
        <f>experiment!$C$194</f>
        <v>land-noLu</v>
      </c>
      <c r="AV18" s="7" t="str">
        <f>experiment!$C$195</f>
        <v>land-hist-altLu1</v>
      </c>
      <c r="AW18" s="7" t="str">
        <f>experiment!$C$196</f>
        <v>land-hist-altLu2</v>
      </c>
      <c r="AX18" s="7" t="str">
        <f>experiment!$C$197</f>
        <v>land-cCO2</v>
      </c>
      <c r="AY18" s="7" t="str">
        <f>experiment!$C$198</f>
        <v>land-cClim</v>
      </c>
      <c r="AZ18" s="7" t="str">
        <f>experiment!$C$199</f>
        <v>land-crop-grass</v>
      </c>
      <c r="BA18" s="7" t="str">
        <f>experiment!$C$200</f>
        <v>land-crop-noIrrigFert</v>
      </c>
      <c r="BB18" s="7" t="str">
        <f>experiment!$C$201</f>
        <v>land-crop-noIrrig</v>
      </c>
      <c r="BC18" s="7" t="str">
        <f>experiment!$C$202</f>
        <v>land-crop-noFert</v>
      </c>
      <c r="BD18" s="7" t="str">
        <f>experiment!$C$204</f>
        <v>land-noPasture</v>
      </c>
      <c r="BE18" s="7" t="str">
        <f>experiment!$C$205</f>
        <v>land-noWoodHarv</v>
      </c>
      <c r="BF18" s="7" t="str">
        <f>experiment!$C$206</f>
        <v>land-noShiftcultivate</v>
      </c>
      <c r="BG18" s="7" t="str">
        <f>experiment!$C$207</f>
        <v>land-noFire</v>
      </c>
      <c r="BH18" s="7" t="str">
        <f>experiment!$C$208</f>
        <v>hist-noLu</v>
      </c>
      <c r="BI18" s="7" t="str">
        <f>experiment!$C$209</f>
        <v>ssp370-ssp126Lu</v>
      </c>
      <c r="BJ18" s="7" t="str">
        <f>experiment!$C$210</f>
        <v>ssp126-ssp370Lu</v>
      </c>
      <c r="BK18" s="7" t="str">
        <f>experiment!$C$211</f>
        <v>esm-ssp585-ssp126Lu</v>
      </c>
      <c r="CE18" s="163">
        <v>42500</v>
      </c>
      <c r="CF18" s="163">
        <v>42641</v>
      </c>
    </row>
    <row r="19" spans="1:84" ht="409">
      <c r="A19" s="7" t="s">
        <v>2023</v>
      </c>
      <c r="B19" s="7" t="s">
        <v>2024</v>
      </c>
      <c r="C19" s="7" t="s">
        <v>2022</v>
      </c>
      <c r="D19" s="7" t="s">
        <v>3604</v>
      </c>
      <c r="E19" s="7" t="s">
        <v>2038</v>
      </c>
      <c r="F19" s="7" t="s">
        <v>3593</v>
      </c>
      <c r="G19" s="7" t="s">
        <v>73</v>
      </c>
      <c r="H19" s="7" t="str">
        <f>party!$A$79</f>
        <v>OMIP email</v>
      </c>
      <c r="I19" s="7" t="str">
        <f>party!$A$68</f>
        <v>Gokhan Danabasoglu</v>
      </c>
      <c r="J19" s="7" t="str">
        <f>party!$A$49</f>
        <v>Stephen Griffies</v>
      </c>
      <c r="K19" s="7" t="str">
        <f>party!$A$69</f>
        <v>James Orr</v>
      </c>
      <c r="M19" s="7" t="str">
        <f>references!$D$43</f>
        <v>Coordinated Ocean-Ice Reference Experiments - phase 2 home page</v>
      </c>
      <c r="N19" s="7" t="str">
        <f>references!$D$44</f>
        <v>Ocean-Carbon Cycle Model Intercomparison Project home page</v>
      </c>
      <c r="O1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19" s="7" t="str">
        <f>references!$D$14</f>
        <v>Overview CMIP6-Endorsed MIPs</v>
      </c>
      <c r="U19" s="7" t="str">
        <f>party!A6</f>
        <v>Charlotte Pascoe</v>
      </c>
      <c r="AP19" s="7" t="str">
        <f>experiment!$C$212</f>
        <v>omip1</v>
      </c>
      <c r="AQ19" s="7" t="str">
        <f>experiment!$C$213</f>
        <v>omip1-spunup</v>
      </c>
      <c r="AR19" s="7" t="str">
        <f>experiment!$C$214</f>
        <v>omip2</v>
      </c>
      <c r="AS19" s="7" t="str">
        <f>experiment!$C$215</f>
        <v>omip2-spunup</v>
      </c>
      <c r="CE19" s="163">
        <v>42500</v>
      </c>
      <c r="CF19" s="163">
        <v>42642</v>
      </c>
    </row>
    <row r="20" spans="1:84" ht="345">
      <c r="A20" s="7" t="s">
        <v>2467</v>
      </c>
      <c r="B20" s="7" t="s">
        <v>2470</v>
      </c>
      <c r="C20" s="7" t="s">
        <v>2471</v>
      </c>
      <c r="D20" s="7" t="s">
        <v>3605</v>
      </c>
      <c r="E20" s="7" t="s">
        <v>2472</v>
      </c>
      <c r="F20" s="7" t="s">
        <v>3594</v>
      </c>
      <c r="G20" s="7" t="s">
        <v>73</v>
      </c>
      <c r="H20" s="7" t="str">
        <f>party!$A$70</f>
        <v>Pascale Braconnot</v>
      </c>
      <c r="I20" s="7" t="str">
        <f>party!$A$71</f>
        <v>Sandy Harrison</v>
      </c>
      <c r="M2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N20" s="7" t="str">
        <f>references!$D$14</f>
        <v>Overview CMIP6-Endorsed MIPs</v>
      </c>
      <c r="U20" s="7" t="str">
        <f>party!A6</f>
        <v>Charlotte Pascoe</v>
      </c>
      <c r="AP20" s="7" t="str">
        <f>experiment!$C$9</f>
        <v>piControl</v>
      </c>
      <c r="AQ20" s="7" t="str">
        <f>experiment!$C$246</f>
        <v>past1000</v>
      </c>
      <c r="AR20" s="7" t="str">
        <f>experiment!$C$247</f>
        <v>midHolocene</v>
      </c>
      <c r="AS20" s="7" t="str">
        <f>experiment!$C$248</f>
        <v>lgm</v>
      </c>
      <c r="AT20" s="7" t="str">
        <f>experiment!$C$249</f>
        <v>lig127k</v>
      </c>
      <c r="AU20" s="7" t="str">
        <f>experiment!$C$250</f>
        <v>midPliocene-eoi400</v>
      </c>
      <c r="CE20" s="163">
        <v>42500</v>
      </c>
      <c r="CF20" s="163">
        <v>42645</v>
      </c>
    </row>
    <row r="21" spans="1:84" ht="195">
      <c r="A21" s="7" t="s">
        <v>2468</v>
      </c>
      <c r="B21" s="7" t="s">
        <v>2481</v>
      </c>
      <c r="C21" s="7" t="s">
        <v>2482</v>
      </c>
      <c r="D21" s="7" t="s">
        <v>3606</v>
      </c>
      <c r="E21" s="7" t="s">
        <v>2483</v>
      </c>
      <c r="F21" s="7" t="s">
        <v>3595</v>
      </c>
      <c r="G21" s="7" t="s">
        <v>73</v>
      </c>
      <c r="H21" s="7" t="str">
        <f>party!$A$72</f>
        <v xml:space="preserve">Robert Pincus </v>
      </c>
      <c r="I21" s="7" t="str">
        <f>party!$A$73</f>
        <v>Piers Forster</v>
      </c>
      <c r="J21" s="7" t="str">
        <f>party!$A$4</f>
        <v>Bjorn Stevens</v>
      </c>
      <c r="M21" s="22" t="str">
        <f>references!$D$64</f>
        <v>Pincus, R., P. M. Forster, and B. Stevens (2016), The Radiative Forcing Model Intercomparison Project (RFMIP): experimental protocol for CMIP6, Geosci. Model Dev., 9, 3447-3460</v>
      </c>
      <c r="N2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O21" s="22" t="str">
        <f>references!D$59</f>
        <v>Carslaw, K.S., L.A. Lee, C.L.Reddington, K.J. Pringle, A. Rap, P.M. Forster, G.W. Mann, D.V. Spracklen, M.T. Woodhouse, L.A. Regayre, J.R. Pierce (2013), Large contribution of natural aerosols to uncertainty in indirect forcing, Nature, 503, 67-71</v>
      </c>
      <c r="P21" s="22" t="str">
        <f>references!D$60</f>
        <v>Easy Aerosol experiment protocol</v>
      </c>
      <c r="Q21" s="7" t="str">
        <f>references!$D$14</f>
        <v>Overview CMIP6-Endorsed MIPs</v>
      </c>
      <c r="U21" s="7" t="str">
        <f>party!A6</f>
        <v>Charlotte Pascoe</v>
      </c>
      <c r="AP21" s="7" t="str">
        <f>experiment!$C$9</f>
        <v>piControl</v>
      </c>
      <c r="AQ21" s="7" t="str">
        <f>experiment!$C$12</f>
        <v>historical</v>
      </c>
      <c r="AR21" s="7" t="str">
        <f>experiment!$C$19</f>
        <v>ssp245</v>
      </c>
      <c r="AS21" s="7" t="str">
        <f>experiment!$C$251</f>
        <v>piClim-control</v>
      </c>
      <c r="AT21" s="7" t="str">
        <f>experiment!$C$252</f>
        <v>piClim-4xCO2</v>
      </c>
      <c r="AU21" s="7" t="str">
        <f>experiment!$C$253</f>
        <v>piClim-anthro</v>
      </c>
      <c r="AV21" s="7" t="str">
        <f>experiment!$C$254</f>
        <v>piClim-ghg</v>
      </c>
      <c r="AW21" s="7" t="str">
        <f>experiment!$C$255</f>
        <v>piClim-aer</v>
      </c>
      <c r="AX21" s="7" t="str">
        <f>experiment!$C$256</f>
        <v>piClim-lu</v>
      </c>
      <c r="AY21" s="7" t="str">
        <f>experiment!$C$259</f>
        <v>piClim-histall</v>
      </c>
      <c r="AZ21" s="7" t="str">
        <f>experiment!$C$260</f>
        <v>piClim-histnat</v>
      </c>
      <c r="BA21" s="7" t="str">
        <f>experiment!$C$261</f>
        <v>piClim-histaer</v>
      </c>
      <c r="BB21" s="7" t="str">
        <f>experiment!$C$262</f>
        <v>piClim-histghg</v>
      </c>
      <c r="BC21" s="7" t="str">
        <f>experiment!$C$263</f>
        <v>hist-spAer-all</v>
      </c>
      <c r="BD21" s="7" t="str">
        <f>experiment!$C$264</f>
        <v>hist-spAer-aer</v>
      </c>
      <c r="BE21" s="7" t="str">
        <f>experiment!$C$265</f>
        <v>piClim-spAer-anthro</v>
      </c>
      <c r="BF21" s="7" t="str">
        <f>experiment!$C$266</f>
        <v>piClim-spAer-aer</v>
      </c>
      <c r="BG21" s="7" t="str">
        <f>experiment!$C$267</f>
        <v>piClim-spAer-histall</v>
      </c>
      <c r="BH21" s="7" t="str">
        <f>experiment!$C$268</f>
        <v>piClim-spAer-histaer</v>
      </c>
      <c r="BI21" s="7" t="str">
        <f>experiment!$C$269</f>
        <v>rad-irf</v>
      </c>
      <c r="CE21" s="163">
        <v>42500</v>
      </c>
      <c r="CF21" s="163">
        <v>42649</v>
      </c>
    </row>
    <row r="22" spans="1:84" ht="255">
      <c r="A22" s="7" t="s">
        <v>2469</v>
      </c>
      <c r="B22" s="7" t="s">
        <v>2495</v>
      </c>
      <c r="C22" s="7" t="s">
        <v>2496</v>
      </c>
      <c r="D22" s="7" t="s">
        <v>6110</v>
      </c>
      <c r="E22" s="7" t="s">
        <v>2497</v>
      </c>
      <c r="F22" s="7" t="s">
        <v>6109</v>
      </c>
      <c r="G22" s="7" t="s">
        <v>73</v>
      </c>
      <c r="H22" s="7" t="str">
        <f>party!$A$74</f>
        <v>Davide Zanchettin</v>
      </c>
      <c r="I22" s="7" t="str">
        <f>party!$A$75</f>
        <v>Claudia Timmreck</v>
      </c>
      <c r="J22" s="7" t="str">
        <f>party!$A$76</f>
        <v>Myriam Khodri</v>
      </c>
      <c r="M22" s="7" t="str">
        <f>references!D$57</f>
        <v>VolMIP project home page</v>
      </c>
      <c r="N2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2" s="22" t="str">
        <f>references!D$117</f>
        <v>Toohey, M., B. Stevens, H. Schmidt, C.  Timmreck (2016),  Easy Volcanic Aerosol (EVA v1.0): an idealized forcing generator for climate simulations, Geosci. Model Dev., 9, 4049-4070</v>
      </c>
      <c r="P22" s="22" t="str">
        <f>references!$D$8</f>
        <v>Thomason, L., J.P. Vernier, A. Bourassa, F. Arefeuille, C. Bingen, T. Peter, B. Luo (2015), Stratospheric Aerosol Data Set (SADS Version 2) Prospectus, In preparation for GMD</v>
      </c>
      <c r="Q22"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R22" s="22" t="str">
        <f>references!$D$118</f>
        <v>Toohey, M., and M. Sigl (2016), Ice core inferred volcanic stratospheric sulfur injection from 500 BCE to 1900 CE. World Data Center for Climate (WDCC) at DKRZ.</v>
      </c>
      <c r="S22" s="22" t="str">
        <f>references!D$61</f>
        <v>Cole-Dai, J., D. Ferris, A. Lanciki, J. Savarino, M. Baroni, and M. H. Thiemens (2009), Cold decade (AD 1810 – 1819) caused by Tambora (1815) and another (1809) stratospheric volcanic eruption, Geophys. Res. Lett., 36, L22703</v>
      </c>
      <c r="T22" s="7" t="str">
        <f>references!$D$14</f>
        <v>Overview CMIP6-Endorsed MIPs</v>
      </c>
      <c r="U22" s="7" t="str">
        <f>party!A6</f>
        <v>Charlotte Pascoe</v>
      </c>
      <c r="AP22" s="7" t="str">
        <f>experiment!$C$9</f>
        <v>piControl</v>
      </c>
      <c r="AQ22" s="7" t="str">
        <f>experiment!$C$243</f>
        <v>dcppC-forecast-addPinatubo</v>
      </c>
      <c r="AR22" s="7" t="str">
        <f>experiment!$C$12</f>
        <v>historical</v>
      </c>
      <c r="AS22" s="7" t="str">
        <f>experiment!$C$246</f>
        <v>past1000</v>
      </c>
      <c r="AT22" s="7" t="str">
        <f>experiment!$C$270</f>
        <v>volc-long-eq</v>
      </c>
      <c r="AU22" s="7" t="str">
        <f>experiment!$C$275</f>
        <v>volc-pinatubo-full</v>
      </c>
      <c r="AV22" s="7" t="str">
        <f>experiment!$C$276</f>
        <v>volc-pinatubo-surf</v>
      </c>
      <c r="AW22" s="7" t="str">
        <f>experiment!$C$277</f>
        <v>volc-pinatubo-strat</v>
      </c>
      <c r="AX22" s="7" t="str">
        <f>experiment!$C$271</f>
        <v>volc-long-hlN</v>
      </c>
      <c r="AY22" s="7" t="str">
        <f>experiment!$C$274</f>
        <v>volc-cluster-ctrl</v>
      </c>
      <c r="AZ22" s="7" t="str">
        <f>experiment!$C$278</f>
        <v>control-slab</v>
      </c>
      <c r="BA22" s="7" t="str">
        <f>experiment!$C$279</f>
        <v>volc-pinatubo-slab</v>
      </c>
      <c r="BB22" s="7" t="str">
        <f>experiment!$C$243</f>
        <v>dcppC-forecast-addPinatubo</v>
      </c>
      <c r="BC22" s="7" t="str">
        <f>experiment!$C$281</f>
        <v>volc-cluster-mill</v>
      </c>
      <c r="BD22" s="7" t="str">
        <f>experiment!$C$282</f>
        <v>volc-cluster-21C</v>
      </c>
      <c r="BE22" s="7" t="str">
        <f>experiment!$C$272</f>
        <v>volc-long-hlS</v>
      </c>
      <c r="CE22" s="163">
        <v>42500</v>
      </c>
      <c r="CF22" s="163">
        <v>42653</v>
      </c>
    </row>
  </sheetData>
  <mergeCells count="15">
    <mergeCell ref="AP1:CD2"/>
    <mergeCell ref="M1:T2"/>
    <mergeCell ref="A1:A2"/>
    <mergeCell ref="F1:F2"/>
    <mergeCell ref="CE1:CH1"/>
    <mergeCell ref="C1:C2"/>
    <mergeCell ref="B1:B2"/>
    <mergeCell ref="E1:E2"/>
    <mergeCell ref="D1:D2"/>
    <mergeCell ref="X1:AO2"/>
    <mergeCell ref="W1:W2"/>
    <mergeCell ref="V1:V2"/>
    <mergeCell ref="U1:U2"/>
    <mergeCell ref="H2:L2"/>
    <mergeCell ref="G1:L1"/>
  </mergeCells>
  <pageMargins left="0.75" right="0.75" top="1" bottom="1" header="0.5" footer="0.5"/>
  <pageSetup paperSize="9" orientation="portrait" horizontalDpi="4294967292" verticalDpi="4294967292"/>
  <ignoredErrors>
    <ignoredError sqref="AS12 AW16 AP9 AT17 AP11"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workbookViewId="0">
      <selection activeCell="C10" sqref="C10"/>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41</v>
      </c>
      <c r="B1" s="4" t="s">
        <v>301</v>
      </c>
      <c r="C1" s="4" t="s">
        <v>194</v>
      </c>
      <c r="D1" s="4" t="s">
        <v>195</v>
      </c>
      <c r="E1" s="33" t="s">
        <v>88</v>
      </c>
      <c r="F1" s="4" t="s">
        <v>299</v>
      </c>
      <c r="G1" s="4" t="s">
        <v>306</v>
      </c>
    </row>
    <row r="2" spans="1:7">
      <c r="A2" t="s">
        <v>0</v>
      </c>
      <c r="B2" t="b">
        <v>0</v>
      </c>
      <c r="C2" t="s">
        <v>196</v>
      </c>
      <c r="D2" t="s">
        <v>197</v>
      </c>
      <c r="F2" t="str">
        <f>A6</f>
        <v>Charlotte Pascoe</v>
      </c>
    </row>
    <row r="3" spans="1:7">
      <c r="A3" t="s">
        <v>1</v>
      </c>
      <c r="B3" t="b">
        <v>0</v>
      </c>
      <c r="C3" t="s">
        <v>200</v>
      </c>
      <c r="D3" t="s">
        <v>198</v>
      </c>
      <c r="F3" t="str">
        <f>A6</f>
        <v>Charlotte Pascoe</v>
      </c>
    </row>
    <row r="4" spans="1:7">
      <c r="A4" t="s">
        <v>2</v>
      </c>
      <c r="B4" t="b">
        <v>0</v>
      </c>
      <c r="C4" t="s">
        <v>203</v>
      </c>
      <c r="D4" t="s">
        <v>199</v>
      </c>
      <c r="E4" s="1" t="str">
        <f>url!A12</f>
        <v>Bjorn Stevens</v>
      </c>
      <c r="F4" t="str">
        <f>A6</f>
        <v>Charlotte Pascoe</v>
      </c>
    </row>
    <row r="5" spans="1:7">
      <c r="A5" t="s">
        <v>3</v>
      </c>
      <c r="B5" t="b">
        <v>0</v>
      </c>
      <c r="C5" t="s">
        <v>210</v>
      </c>
      <c r="D5" t="s">
        <v>211</v>
      </c>
      <c r="E5" s="1" t="str">
        <f>url!A14</f>
        <v>Robert Andres</v>
      </c>
      <c r="F5" t="str">
        <f>A6</f>
        <v>Charlotte Pascoe</v>
      </c>
    </row>
    <row r="6" spans="1:7">
      <c r="A6" t="s">
        <v>4</v>
      </c>
      <c r="B6" t="b">
        <v>0</v>
      </c>
      <c r="C6" t="s">
        <v>208</v>
      </c>
      <c r="D6" t="s">
        <v>209</v>
      </c>
      <c r="E6" s="1" t="str">
        <f>url!A13</f>
        <v>Charlotte Pascoe</v>
      </c>
      <c r="F6" t="str">
        <f>A6</f>
        <v>Charlotte Pascoe</v>
      </c>
    </row>
    <row r="7" spans="1:7">
      <c r="A7" t="s">
        <v>5</v>
      </c>
      <c r="B7" t="b">
        <v>0</v>
      </c>
      <c r="C7" t="s">
        <v>205</v>
      </c>
      <c r="D7" t="s">
        <v>204</v>
      </c>
      <c r="F7" t="str">
        <f>A6</f>
        <v>Charlotte Pascoe</v>
      </c>
    </row>
    <row r="8" spans="1:7">
      <c r="A8" t="s">
        <v>165</v>
      </c>
      <c r="B8" t="b">
        <v>0</v>
      </c>
      <c r="C8" t="s">
        <v>215</v>
      </c>
      <c r="D8" t="s">
        <v>216</v>
      </c>
      <c r="E8" s="1" t="str">
        <f>url!A15</f>
        <v>Dave Williamson</v>
      </c>
      <c r="F8" t="str">
        <f>A6</f>
        <v>Charlotte Pascoe</v>
      </c>
    </row>
    <row r="9" spans="1:7">
      <c r="A9" t="s">
        <v>166</v>
      </c>
      <c r="B9" t="b">
        <v>0</v>
      </c>
      <c r="C9" t="s">
        <v>220</v>
      </c>
      <c r="D9" t="s">
        <v>221</v>
      </c>
      <c r="E9" s="1" t="str">
        <f>url!A16</f>
        <v>Francis Zwiers</v>
      </c>
      <c r="F9" t="str">
        <f>A6</f>
        <v>Charlotte Pascoe</v>
      </c>
    </row>
    <row r="10" spans="1:7">
      <c r="A10" t="s">
        <v>225</v>
      </c>
      <c r="B10" t="b">
        <v>0</v>
      </c>
      <c r="C10" t="s">
        <v>226</v>
      </c>
      <c r="D10" t="s">
        <v>224</v>
      </c>
      <c r="E10" s="1" t="str">
        <f>url!A17</f>
        <v>George Hurtt</v>
      </c>
      <c r="F10" t="str">
        <f>A6</f>
        <v>Charlotte Pascoe</v>
      </c>
    </row>
    <row r="11" spans="1:7">
      <c r="A11" t="s">
        <v>6</v>
      </c>
      <c r="B11" t="b">
        <v>0</v>
      </c>
      <c r="C11" t="s">
        <v>229</v>
      </c>
      <c r="D11" t="s">
        <v>232</v>
      </c>
      <c r="E11" s="1" t="str">
        <f>url!A18</f>
        <v>Gunnar Myhre</v>
      </c>
      <c r="F11" t="str">
        <f>A6</f>
        <v>Charlotte Pascoe</v>
      </c>
    </row>
    <row r="12" spans="1:7">
      <c r="A12" t="s">
        <v>7</v>
      </c>
      <c r="B12" t="b">
        <v>0</v>
      </c>
      <c r="C12" t="s">
        <v>235</v>
      </c>
      <c r="D12" t="s">
        <v>234</v>
      </c>
      <c r="E12" s="1" t="str">
        <f>url!A19</f>
        <v>Johannes Kaiser</v>
      </c>
      <c r="F12" t="str">
        <f>A6</f>
        <v>Charlotte Pascoe</v>
      </c>
    </row>
    <row r="13" spans="1:7">
      <c r="A13" t="s">
        <v>8</v>
      </c>
      <c r="B13" t="b">
        <v>0</v>
      </c>
      <c r="C13" t="s">
        <v>240</v>
      </c>
      <c r="D13" t="s">
        <v>239</v>
      </c>
      <c r="E13" s="1" t="str">
        <f>url!A20</f>
        <v>Karl Taylor</v>
      </c>
      <c r="F13" t="str">
        <f>A6</f>
        <v>Charlotte Pascoe</v>
      </c>
    </row>
    <row r="14" spans="1:7">
      <c r="A14" t="s">
        <v>9</v>
      </c>
      <c r="B14" t="b">
        <v>0</v>
      </c>
      <c r="C14" t="s">
        <v>203</v>
      </c>
      <c r="D14" t="s">
        <v>241</v>
      </c>
      <c r="E14" s="1" t="str">
        <f>url!A21</f>
        <v>Karsten Peters</v>
      </c>
      <c r="F14" t="str">
        <f>A6</f>
        <v>Charlotte Pascoe</v>
      </c>
    </row>
    <row r="15" spans="1:7">
      <c r="A15" t="s">
        <v>247</v>
      </c>
      <c r="B15" t="b">
        <v>0</v>
      </c>
      <c r="C15" t="s">
        <v>250</v>
      </c>
      <c r="D15" t="s">
        <v>251</v>
      </c>
      <c r="E15" s="1" t="str">
        <f>url!A22</f>
        <v>Katja Matthes</v>
      </c>
      <c r="F15" t="str">
        <f>A6</f>
        <v>Charlotte Pascoe</v>
      </c>
    </row>
    <row r="16" spans="1:7">
      <c r="A16" t="s">
        <v>244</v>
      </c>
      <c r="B16" t="b">
        <v>0</v>
      </c>
      <c r="C16" t="s">
        <v>226</v>
      </c>
      <c r="D16" t="s">
        <v>252</v>
      </c>
      <c r="E16" s="1" t="str">
        <f>url!A23</f>
        <v>Louise Chini</v>
      </c>
      <c r="F16" t="str">
        <f>A6</f>
        <v>Charlotte Pascoe</v>
      </c>
    </row>
    <row r="17" spans="1:6">
      <c r="A17" t="s">
        <v>10</v>
      </c>
      <c r="B17" t="b">
        <v>0</v>
      </c>
      <c r="C17" t="s">
        <v>255</v>
      </c>
      <c r="D17" t="s">
        <v>256</v>
      </c>
      <c r="E17" s="1" t="str">
        <f>url!A24</f>
        <v>Larry Thomason</v>
      </c>
      <c r="F17" t="str">
        <f>A6</f>
        <v>Charlotte Pascoe</v>
      </c>
    </row>
    <row r="18" spans="1:6">
      <c r="A18" t="s">
        <v>11</v>
      </c>
      <c r="B18" t="b">
        <v>0</v>
      </c>
      <c r="C18" t="s">
        <v>196</v>
      </c>
      <c r="D18" t="s">
        <v>257</v>
      </c>
      <c r="E18" s="1" t="str">
        <f>url!A25</f>
        <v>Malte Meinshausen</v>
      </c>
      <c r="F18" t="str">
        <f>A6</f>
        <v>Charlotte Pascoe</v>
      </c>
    </row>
    <row r="19" spans="1:6">
      <c r="A19" t="s">
        <v>12</v>
      </c>
      <c r="B19" t="b">
        <v>0</v>
      </c>
      <c r="C19" t="s">
        <v>261</v>
      </c>
      <c r="D19" t="s">
        <v>260</v>
      </c>
      <c r="E19" s="1" t="str">
        <f>url!A26</f>
        <v>Michael Schulz</v>
      </c>
      <c r="F19" t="str">
        <f>A6</f>
        <v>Charlotte Pascoe</v>
      </c>
    </row>
    <row r="20" spans="1:6">
      <c r="A20" t="s">
        <v>13</v>
      </c>
      <c r="B20" t="b">
        <v>0</v>
      </c>
      <c r="C20" t="s">
        <v>264</v>
      </c>
      <c r="D20" t="s">
        <v>268</v>
      </c>
      <c r="E20" s="1" t="str">
        <f>url!A27</f>
        <v>Michaela Hegglin</v>
      </c>
      <c r="F20" t="str">
        <f>A6</f>
        <v>Charlotte Pascoe</v>
      </c>
    </row>
    <row r="21" spans="1:6" ht="30">
      <c r="A21" t="s">
        <v>168</v>
      </c>
      <c r="B21" t="b">
        <v>1</v>
      </c>
      <c r="C21" t="s">
        <v>240</v>
      </c>
      <c r="D21" t="s">
        <v>239</v>
      </c>
      <c r="E21" s="1" t="str">
        <f>url!A28</f>
        <v>Program for Climate Model Diagnosis and Intercomparison</v>
      </c>
      <c r="F21" t="str">
        <f>A6</f>
        <v>Charlotte Pascoe</v>
      </c>
    </row>
    <row r="22" spans="1:6">
      <c r="A22" t="s">
        <v>14</v>
      </c>
      <c r="B22" t="b">
        <v>0</v>
      </c>
      <c r="C22" t="s">
        <v>240</v>
      </c>
      <c r="D22" t="s">
        <v>272</v>
      </c>
      <c r="E22" s="1" t="str">
        <f>url!A29</f>
        <v>Peter Gleckler</v>
      </c>
      <c r="F22" t="str">
        <f>A6</f>
        <v>Charlotte Pascoe</v>
      </c>
    </row>
    <row r="23" spans="1:6">
      <c r="A23" t="s">
        <v>15</v>
      </c>
      <c r="B23" t="b">
        <v>0</v>
      </c>
      <c r="C23" t="s">
        <v>203</v>
      </c>
      <c r="D23" t="s">
        <v>275</v>
      </c>
      <c r="E23" s="1" t="str">
        <f>url!A30</f>
        <v>Stefan Kinne</v>
      </c>
      <c r="F23" t="str">
        <f>A6</f>
        <v>Charlotte Pascoe</v>
      </c>
    </row>
    <row r="24" spans="1:6">
      <c r="A24" t="s">
        <v>16</v>
      </c>
      <c r="B24" t="b">
        <v>0</v>
      </c>
      <c r="C24" t="s">
        <v>276</v>
      </c>
      <c r="D24" t="s">
        <v>277</v>
      </c>
      <c r="E24" s="1" t="str">
        <f>url!A31</f>
        <v>Steve Smith</v>
      </c>
      <c r="F24" t="str">
        <f>A6</f>
        <v>Charlotte Pascoe</v>
      </c>
    </row>
    <row r="25" spans="1:6">
      <c r="A25" t="s">
        <v>290</v>
      </c>
      <c r="B25" t="b">
        <v>0</v>
      </c>
      <c r="C25" t="s">
        <v>294</v>
      </c>
      <c r="D25" t="s">
        <v>291</v>
      </c>
      <c r="E25" s="1" t="str">
        <f>url!A32</f>
        <v>Veronika Eyring</v>
      </c>
      <c r="F25" t="str">
        <f>A6</f>
        <v>Charlotte Pascoe</v>
      </c>
    </row>
    <row r="26" spans="1:6">
      <c r="A26" t="s">
        <v>295</v>
      </c>
      <c r="B26" t="b">
        <v>1</v>
      </c>
      <c r="E26" s="1" t="str">
        <f>url!A33</f>
        <v>WGCM</v>
      </c>
      <c r="F26" t="str">
        <f>A6</f>
        <v>Charlotte Pascoe</v>
      </c>
    </row>
    <row r="27" spans="1:6">
      <c r="A27" t="s">
        <v>320</v>
      </c>
      <c r="B27" t="b">
        <v>0</v>
      </c>
      <c r="C27" t="s">
        <v>328</v>
      </c>
      <c r="D27" t="s">
        <v>319</v>
      </c>
      <c r="E27" s="1" t="str">
        <f>url!A34</f>
        <v>Brian O'Neill</v>
      </c>
      <c r="F27" t="str">
        <f>A6</f>
        <v>Charlotte Pascoe</v>
      </c>
    </row>
    <row r="28" spans="1:6">
      <c r="A28" t="s">
        <v>321</v>
      </c>
      <c r="B28" t="b">
        <v>0</v>
      </c>
      <c r="C28" t="s">
        <v>328</v>
      </c>
      <c r="D28" t="s">
        <v>322</v>
      </c>
      <c r="E28" s="1" t="str">
        <f>url!A35</f>
        <v>Claudia Tebaldi</v>
      </c>
      <c r="F28" t="str">
        <f>A6</f>
        <v>Charlotte Pascoe</v>
      </c>
    </row>
    <row r="29" spans="1:6">
      <c r="A29" t="s">
        <v>323</v>
      </c>
      <c r="B29" t="b">
        <v>0</v>
      </c>
      <c r="C29" t="s">
        <v>332</v>
      </c>
      <c r="D29" t="s">
        <v>6022</v>
      </c>
      <c r="E29" s="1" t="str">
        <f>url!A36</f>
        <v>Detlev van Vuuren</v>
      </c>
      <c r="F29" t="str">
        <f>A6</f>
        <v>Charlotte Pascoe</v>
      </c>
    </row>
    <row r="30" spans="1:6">
      <c r="A30" t="s">
        <v>478</v>
      </c>
      <c r="B30" t="b">
        <v>0</v>
      </c>
      <c r="C30" t="s">
        <v>6062</v>
      </c>
      <c r="D30" t="s">
        <v>479</v>
      </c>
      <c r="E30" s="1" t="str">
        <f>url!A40</f>
        <v>William Collins</v>
      </c>
      <c r="F30" t="str">
        <f>A6</f>
        <v>Charlotte Pascoe</v>
      </c>
    </row>
    <row r="31" spans="1:6">
      <c r="A31" t="s">
        <v>485</v>
      </c>
      <c r="B31" t="b">
        <v>0</v>
      </c>
      <c r="C31" t="s">
        <v>483</v>
      </c>
      <c r="D31" t="s">
        <v>482</v>
      </c>
      <c r="E31" s="1" t="str">
        <f>url!A41</f>
        <v>Jean-François Lamarque</v>
      </c>
      <c r="F31" t="str">
        <f>A6</f>
        <v>Charlotte Pascoe</v>
      </c>
    </row>
    <row r="32" spans="1:6">
      <c r="A32" t="s">
        <v>585</v>
      </c>
      <c r="B32" t="b">
        <v>0</v>
      </c>
      <c r="C32" t="s">
        <v>586</v>
      </c>
      <c r="D32" t="s">
        <v>587</v>
      </c>
      <c r="E32" s="1" t="str">
        <f>url!A42</f>
        <v>Vivek Arora</v>
      </c>
      <c r="F32" t="str">
        <f>A6</f>
        <v>Charlotte Pascoe</v>
      </c>
    </row>
    <row r="33" spans="1:6">
      <c r="A33" t="s">
        <v>588</v>
      </c>
      <c r="B33" t="b">
        <v>0</v>
      </c>
      <c r="C33" t="s">
        <v>589</v>
      </c>
      <c r="D33" t="s">
        <v>6037</v>
      </c>
      <c r="E33" s="1" t="str">
        <f>url!A43</f>
        <v>Pierre Friedlingstein</v>
      </c>
      <c r="F33" t="str">
        <f>A6</f>
        <v>Charlotte Pascoe</v>
      </c>
    </row>
    <row r="34" spans="1:6">
      <c r="A34" t="s">
        <v>590</v>
      </c>
      <c r="B34" t="b">
        <v>0</v>
      </c>
      <c r="C34" t="s">
        <v>591</v>
      </c>
      <c r="D34" t="s">
        <v>592</v>
      </c>
      <c r="E34" s="1" t="str">
        <f>url!A44</f>
        <v>Chris Jones</v>
      </c>
      <c r="F34" t="str">
        <f>A6</f>
        <v>Charlotte Pascoe</v>
      </c>
    </row>
    <row r="35" spans="1:6">
      <c r="A35" t="s">
        <v>639</v>
      </c>
      <c r="B35" t="b">
        <v>0</v>
      </c>
      <c r="C35" t="s">
        <v>640</v>
      </c>
      <c r="D35" t="s">
        <v>641</v>
      </c>
      <c r="E35" s="1" t="str">
        <f>url!A46</f>
        <v>Mark Webb</v>
      </c>
      <c r="F35" t="str">
        <f>A6</f>
        <v>Charlotte Pascoe</v>
      </c>
    </row>
    <row r="36" spans="1:6">
      <c r="A36" t="s">
        <v>642</v>
      </c>
      <c r="B36" t="b">
        <v>0</v>
      </c>
      <c r="C36" t="s">
        <v>643</v>
      </c>
      <c r="D36" t="s">
        <v>644</v>
      </c>
      <c r="E36" s="1" t="str">
        <f>url!A47</f>
        <v>Chris Bretherton</v>
      </c>
      <c r="F36" t="str">
        <f>A6</f>
        <v>Charlotte Pascoe</v>
      </c>
    </row>
    <row r="37" spans="1:6">
      <c r="A37" t="s">
        <v>649</v>
      </c>
      <c r="B37" t="b">
        <v>0</v>
      </c>
      <c r="C37" t="s">
        <v>643</v>
      </c>
      <c r="D37" t="s">
        <v>650</v>
      </c>
      <c r="E37" s="1" t="str">
        <f>url!A48</f>
        <v>Roger Marchand</v>
      </c>
      <c r="F37" t="str">
        <f>A6</f>
        <v>Charlotte Pascoe</v>
      </c>
    </row>
    <row r="38" spans="1:6">
      <c r="A38" t="s">
        <v>651</v>
      </c>
      <c r="B38" t="b">
        <v>0</v>
      </c>
      <c r="C38" t="s">
        <v>591</v>
      </c>
      <c r="E38" s="1" t="str">
        <f>url!A49</f>
        <v>Peter Good</v>
      </c>
      <c r="F38" t="str">
        <f>A6</f>
        <v>Charlotte Pascoe</v>
      </c>
    </row>
    <row r="39" spans="1:6">
      <c r="A39" t="s">
        <v>656</v>
      </c>
      <c r="B39" t="b">
        <v>0</v>
      </c>
      <c r="C39" t="s">
        <v>640</v>
      </c>
      <c r="E39" s="1" t="str">
        <f>url!A50</f>
        <v>Tim Andrews</v>
      </c>
      <c r="F39" t="str">
        <f>A6</f>
        <v>Charlotte Pascoe</v>
      </c>
    </row>
    <row r="40" spans="1:6">
      <c r="A40" t="s">
        <v>660</v>
      </c>
      <c r="B40" t="b">
        <v>0</v>
      </c>
      <c r="C40" t="s">
        <v>640</v>
      </c>
      <c r="E40" s="1" t="str">
        <f>url!A51</f>
        <v>Rob Chadwick</v>
      </c>
      <c r="F40" t="str">
        <f>A6</f>
        <v>Charlotte Pascoe</v>
      </c>
    </row>
    <row r="41" spans="1:6">
      <c r="A41" t="s">
        <v>666</v>
      </c>
      <c r="B41" t="b">
        <v>0</v>
      </c>
      <c r="C41" t="s">
        <v>662</v>
      </c>
      <c r="D41" t="s">
        <v>663</v>
      </c>
      <c r="E41" s="1" t="str">
        <f>url!A52</f>
        <v>Hervé Douville</v>
      </c>
      <c r="F41" t="str">
        <f>A6</f>
        <v>Charlotte Pascoe</v>
      </c>
    </row>
    <row r="42" spans="1:6">
      <c r="A42" t="s">
        <v>668</v>
      </c>
      <c r="B42" t="b">
        <v>0</v>
      </c>
      <c r="C42" t="s">
        <v>669</v>
      </c>
      <c r="D42" t="s">
        <v>672</v>
      </c>
      <c r="E42" s="1" t="str">
        <f>url!A53</f>
        <v>Sandrine Bony</v>
      </c>
      <c r="F42" t="str">
        <f>A6</f>
        <v>Charlotte Pascoe</v>
      </c>
    </row>
    <row r="43" spans="1:6">
      <c r="A43" t="s">
        <v>846</v>
      </c>
      <c r="B43" t="b">
        <v>0</v>
      </c>
      <c r="C43" t="s">
        <v>586</v>
      </c>
      <c r="D43" t="s">
        <v>847</v>
      </c>
      <c r="E43" s="1" t="str">
        <f>url!A55</f>
        <v>Nathan Gillett</v>
      </c>
      <c r="F43" t="str">
        <f>A6</f>
        <v>Charlotte Pascoe</v>
      </c>
    </row>
    <row r="44" spans="1:6">
      <c r="A44" t="s">
        <v>848</v>
      </c>
      <c r="B44" t="b">
        <v>0</v>
      </c>
      <c r="C44" t="s">
        <v>849</v>
      </c>
      <c r="D44" t="s">
        <v>850</v>
      </c>
      <c r="E44" s="1" t="str">
        <f>url!A56</f>
        <v>Hideo Shiogama</v>
      </c>
      <c r="F44" t="str">
        <f>A6</f>
        <v>Charlotte Pascoe</v>
      </c>
    </row>
    <row r="45" spans="1:6">
      <c r="A45" t="s">
        <v>947</v>
      </c>
      <c r="B45" t="b">
        <v>0</v>
      </c>
      <c r="C45" t="s">
        <v>586</v>
      </c>
      <c r="D45" t="s">
        <v>6238</v>
      </c>
      <c r="E45" s="1" t="str">
        <f>url!A57</f>
        <v>George Boer</v>
      </c>
      <c r="F45" t="str">
        <f>A6</f>
        <v>Charlotte Pascoe</v>
      </c>
    </row>
    <row r="46" spans="1:6">
      <c r="A46" t="s">
        <v>948</v>
      </c>
      <c r="B46" t="b">
        <v>0</v>
      </c>
      <c r="C46" t="s">
        <v>591</v>
      </c>
      <c r="D46" t="s">
        <v>949</v>
      </c>
      <c r="E46" s="1" t="str">
        <f>url!A58</f>
        <v>Doug Smith</v>
      </c>
      <c r="F46" t="str">
        <f>A6</f>
        <v>Charlotte Pascoe</v>
      </c>
    </row>
    <row r="47" spans="1:6">
      <c r="A47" t="s">
        <v>970</v>
      </c>
      <c r="B47" t="b">
        <v>0</v>
      </c>
      <c r="C47" t="s">
        <v>264</v>
      </c>
      <c r="D47" t="s">
        <v>971</v>
      </c>
      <c r="E47" s="1" t="str">
        <f>url!A61</f>
        <v>Jonathan Gregory</v>
      </c>
      <c r="F47" t="str">
        <f>A6</f>
        <v>Charlotte Pascoe</v>
      </c>
    </row>
    <row r="48" spans="1:6">
      <c r="A48" t="s">
        <v>972</v>
      </c>
      <c r="B48" t="b">
        <v>0</v>
      </c>
      <c r="C48" t="s">
        <v>977</v>
      </c>
      <c r="D48" t="s">
        <v>973</v>
      </c>
      <c r="E48" s="1" t="str">
        <f>url!A62</f>
        <v>Detlef Stammer</v>
      </c>
      <c r="F48" t="str">
        <f>A6</f>
        <v>Charlotte Pascoe</v>
      </c>
    </row>
    <row r="49" spans="1:6">
      <c r="A49" t="s">
        <v>975</v>
      </c>
      <c r="B49" t="b">
        <v>0</v>
      </c>
      <c r="C49" t="s">
        <v>980</v>
      </c>
      <c r="D49" t="s">
        <v>976</v>
      </c>
      <c r="E49" s="1" t="str">
        <f>url!A63</f>
        <v>Stephen Griffies</v>
      </c>
      <c r="F49" t="str">
        <f>A6</f>
        <v>Charlotte Pascoe</v>
      </c>
    </row>
    <row r="50" spans="1:6">
      <c r="A50" t="s">
        <v>1027</v>
      </c>
      <c r="B50" t="b">
        <v>0</v>
      </c>
      <c r="C50" t="s">
        <v>276</v>
      </c>
      <c r="D50" t="s">
        <v>1028</v>
      </c>
      <c r="E50" s="1" t="str">
        <f>url!A65</f>
        <v>Ben Kravitz</v>
      </c>
      <c r="F50" t="str">
        <f>A6</f>
        <v>Charlotte Pascoe</v>
      </c>
    </row>
    <row r="51" spans="1:6">
      <c r="A51" t="s">
        <v>1200</v>
      </c>
      <c r="B51" t="b">
        <v>0</v>
      </c>
      <c r="C51" t="s">
        <v>1201</v>
      </c>
      <c r="D51" t="s">
        <v>1202</v>
      </c>
      <c r="E51" s="1" t="str">
        <f>url!A74</f>
        <v>Tianjun Zhou</v>
      </c>
      <c r="F51" t="str">
        <f>A6</f>
        <v>Charlotte Pascoe</v>
      </c>
    </row>
    <row r="52" spans="1:6">
      <c r="A52" t="s">
        <v>1205</v>
      </c>
      <c r="B52" t="b">
        <v>0</v>
      </c>
      <c r="C52" t="s">
        <v>264</v>
      </c>
      <c r="D52" t="s">
        <v>1206</v>
      </c>
      <c r="E52" s="1" t="str">
        <f>url!A75</f>
        <v>Andy Turner</v>
      </c>
      <c r="F52" t="str">
        <f>A6</f>
        <v>Charlotte Pascoe</v>
      </c>
    </row>
    <row r="53" spans="1:6">
      <c r="A53" t="s">
        <v>1208</v>
      </c>
      <c r="B53" t="b">
        <v>0</v>
      </c>
      <c r="C53" t="s">
        <v>1209</v>
      </c>
      <c r="D53" t="s">
        <v>1210</v>
      </c>
      <c r="E53" s="1" t="str">
        <f>url!A76</f>
        <v>James Kinter</v>
      </c>
      <c r="F53" t="str">
        <f>A6</f>
        <v>Charlotte Pascoe</v>
      </c>
    </row>
    <row r="54" spans="1:6">
      <c r="A54" t="s">
        <v>1234</v>
      </c>
      <c r="B54" t="b">
        <v>0</v>
      </c>
      <c r="C54" t="s">
        <v>591</v>
      </c>
      <c r="D54" s="70" t="s">
        <v>1231</v>
      </c>
      <c r="E54" s="1" t="str">
        <f>url!A79</f>
        <v>HadISST Contact</v>
      </c>
      <c r="F54" t="str">
        <f>A6</f>
        <v>Charlotte Pascoe</v>
      </c>
    </row>
    <row r="55" spans="1:6">
      <c r="A55" t="s">
        <v>1287</v>
      </c>
      <c r="B55" t="b">
        <v>0</v>
      </c>
      <c r="C55" t="s">
        <v>1289</v>
      </c>
      <c r="D55" t="s">
        <v>1288</v>
      </c>
      <c r="E55" s="1" t="str">
        <f>url!A85</f>
        <v>Rein Haarsma</v>
      </c>
      <c r="F55" t="str">
        <f>A6</f>
        <v>Charlotte Pascoe</v>
      </c>
    </row>
    <row r="56" spans="1:6">
      <c r="A56" t="s">
        <v>1292</v>
      </c>
      <c r="B56" t="b">
        <v>0</v>
      </c>
      <c r="C56" t="s">
        <v>640</v>
      </c>
      <c r="D56" t="s">
        <v>1293</v>
      </c>
      <c r="E56" s="1" t="str">
        <f>url!A86</f>
        <v>Malcolm Roberts</v>
      </c>
      <c r="F56" t="str">
        <f>A6</f>
        <v>Charlotte Pascoe</v>
      </c>
    </row>
    <row r="57" spans="1:6">
      <c r="A57" t="s">
        <v>1469</v>
      </c>
      <c r="B57" t="b">
        <v>0</v>
      </c>
      <c r="C57" t="s">
        <v>1470</v>
      </c>
      <c r="D57" t="s">
        <v>1471</v>
      </c>
      <c r="E57" s="1" t="str">
        <f>url!A90</f>
        <v>Eric Larour</v>
      </c>
      <c r="F57" t="str">
        <f>A6</f>
        <v>Charlotte Pascoe</v>
      </c>
    </row>
    <row r="58" spans="1:6">
      <c r="A58" t="s">
        <v>1472</v>
      </c>
      <c r="B58" t="b">
        <v>0</v>
      </c>
      <c r="C58" t="s">
        <v>1473</v>
      </c>
      <c r="D58" t="s">
        <v>1474</v>
      </c>
      <c r="E58" s="1" t="str">
        <f>url!A91</f>
        <v>Sophie Nowicki</v>
      </c>
      <c r="F58" t="str">
        <f>A6</f>
        <v>Charlotte Pascoe</v>
      </c>
    </row>
    <row r="59" spans="1:6">
      <c r="A59" t="s">
        <v>1475</v>
      </c>
      <c r="B59" t="b">
        <v>0</v>
      </c>
      <c r="C59" t="s">
        <v>1476</v>
      </c>
      <c r="D59" t="s">
        <v>1477</v>
      </c>
      <c r="E59" s="1" t="str">
        <f>url!A92</f>
        <v>Tony Payne</v>
      </c>
      <c r="F59" t="str">
        <f>A6</f>
        <v>Charlotte Pascoe</v>
      </c>
    </row>
    <row r="60" spans="1:6">
      <c r="A60" t="s">
        <v>1533</v>
      </c>
      <c r="B60" t="b">
        <v>0</v>
      </c>
      <c r="C60" t="s">
        <v>1289</v>
      </c>
      <c r="D60" t="s">
        <v>1534</v>
      </c>
      <c r="E60" s="1" t="str">
        <f>url!A94</f>
        <v>Bart van den Hurk</v>
      </c>
      <c r="F60" t="str">
        <f>A6</f>
        <v>Charlotte Pascoe</v>
      </c>
    </row>
    <row r="61" spans="1:6">
      <c r="A61" t="s">
        <v>1535</v>
      </c>
      <c r="B61" t="b">
        <v>0</v>
      </c>
      <c r="C61" t="s">
        <v>1546</v>
      </c>
      <c r="D61" t="s">
        <v>6035</v>
      </c>
      <c r="E61" s="1" t="str">
        <f>url!A95</f>
        <v>Gerhard Krinner</v>
      </c>
      <c r="F61" t="str">
        <f>A6</f>
        <v>Charlotte Pascoe</v>
      </c>
    </row>
    <row r="62" spans="1:6">
      <c r="A62" t="s">
        <v>1536</v>
      </c>
      <c r="B62" t="b">
        <v>0</v>
      </c>
      <c r="C62" t="s">
        <v>1551</v>
      </c>
      <c r="D62" t="s">
        <v>1537</v>
      </c>
      <c r="E62" s="1" t="str">
        <f>url!A96</f>
        <v>Sonia Seneviratne</v>
      </c>
      <c r="F62" t="str">
        <f>A6</f>
        <v>Charlotte Pascoe</v>
      </c>
    </row>
    <row r="63" spans="1:6">
      <c r="A63" t="s">
        <v>1538</v>
      </c>
      <c r="B63" t="b">
        <v>0</v>
      </c>
      <c r="C63" t="s">
        <v>1555</v>
      </c>
      <c r="D63" t="s">
        <v>1539</v>
      </c>
      <c r="E63" s="1" t="str">
        <f>url!A97</f>
        <v>Chris Derkson</v>
      </c>
      <c r="F63" t="str">
        <f>A6</f>
        <v>Charlotte Pascoe</v>
      </c>
    </row>
    <row r="64" spans="1:6">
      <c r="A64" t="s">
        <v>1540</v>
      </c>
      <c r="B64" t="b">
        <v>0</v>
      </c>
      <c r="C64" t="s">
        <v>1556</v>
      </c>
      <c r="D64" t="s">
        <v>1541</v>
      </c>
      <c r="E64" s="1" t="str">
        <f>url!A98</f>
        <v>Taikan Oki</v>
      </c>
      <c r="F64" t="str">
        <f>A6</f>
        <v>Charlotte Pascoe</v>
      </c>
    </row>
    <row r="65" spans="1:6">
      <c r="A65" t="s">
        <v>1542</v>
      </c>
      <c r="B65" t="b">
        <v>0</v>
      </c>
      <c r="C65" t="s">
        <v>1556</v>
      </c>
      <c r="D65" t="s">
        <v>1543</v>
      </c>
      <c r="F65" t="str">
        <f>A6</f>
        <v>Charlotte Pascoe</v>
      </c>
    </row>
    <row r="66" spans="1:6">
      <c r="A66" t="s">
        <v>1789</v>
      </c>
      <c r="B66" t="b">
        <v>0</v>
      </c>
      <c r="C66" t="s">
        <v>1473</v>
      </c>
      <c r="D66" t="s">
        <v>1790</v>
      </c>
      <c r="E66" s="1" t="str">
        <f>url!A101</f>
        <v>Charles Jackman</v>
      </c>
      <c r="F66" t="str">
        <f>A6</f>
        <v>Charlotte Pascoe</v>
      </c>
    </row>
    <row r="67" spans="1:6">
      <c r="A67" t="s">
        <v>1910</v>
      </c>
      <c r="B67" t="b">
        <v>0</v>
      </c>
      <c r="C67" t="s">
        <v>328</v>
      </c>
      <c r="D67" t="s">
        <v>1911</v>
      </c>
      <c r="E67" s="1" t="str">
        <f>url!A102</f>
        <v>David Lawrence</v>
      </c>
      <c r="F67" t="str">
        <f>A6</f>
        <v>Charlotte Pascoe</v>
      </c>
    </row>
    <row r="68" spans="1:6">
      <c r="A68" t="s">
        <v>2014</v>
      </c>
      <c r="B68" t="b">
        <v>0</v>
      </c>
      <c r="C68" t="s">
        <v>328</v>
      </c>
      <c r="D68" t="s">
        <v>2015</v>
      </c>
      <c r="E68" s="1" t="str">
        <f>url!A105</f>
        <v>Gokhan Danabasoglu</v>
      </c>
      <c r="F68" t="str">
        <f>A6</f>
        <v>Charlotte Pascoe</v>
      </c>
    </row>
    <row r="69" spans="1:6">
      <c r="A69" t="s">
        <v>2018</v>
      </c>
      <c r="B69" t="b">
        <v>0</v>
      </c>
      <c r="C69" t="s">
        <v>669</v>
      </c>
      <c r="D69" t="s">
        <v>2019</v>
      </c>
      <c r="E69" s="1" t="str">
        <f>url!A106</f>
        <v>James Orr</v>
      </c>
      <c r="F69" t="str">
        <f>A6</f>
        <v>Charlotte Pascoe</v>
      </c>
    </row>
    <row r="70" spans="1:6">
      <c r="A70" t="s">
        <v>2473</v>
      </c>
      <c r="B70" t="b">
        <v>0</v>
      </c>
      <c r="C70" t="s">
        <v>669</v>
      </c>
      <c r="D70" t="s">
        <v>2474</v>
      </c>
      <c r="E70" s="1" t="str">
        <f>url!A121</f>
        <v>Pascale Braconnot</v>
      </c>
      <c r="F70" t="str">
        <f>A6</f>
        <v>Charlotte Pascoe</v>
      </c>
    </row>
    <row r="71" spans="1:6">
      <c r="A71" t="s">
        <v>2475</v>
      </c>
      <c r="B71" t="b">
        <v>0</v>
      </c>
      <c r="C71" t="s">
        <v>264</v>
      </c>
      <c r="D71" t="s">
        <v>2476</v>
      </c>
      <c r="E71" s="1" t="str">
        <f>url!A122</f>
        <v>Sandy Harrison</v>
      </c>
      <c r="F71" t="str">
        <f>A6</f>
        <v>Charlotte Pascoe</v>
      </c>
    </row>
    <row r="72" spans="1:6">
      <c r="A72" t="s">
        <v>2484</v>
      </c>
      <c r="B72" t="b">
        <v>0</v>
      </c>
      <c r="C72" t="s">
        <v>2485</v>
      </c>
      <c r="D72" t="s">
        <v>2486</v>
      </c>
      <c r="E72" s="1" t="str">
        <f>url!A123</f>
        <v>Robert Pincus</v>
      </c>
      <c r="F72" t="str">
        <f>A6</f>
        <v>Charlotte Pascoe</v>
      </c>
    </row>
    <row r="73" spans="1:6">
      <c r="A73" t="s">
        <v>2492</v>
      </c>
      <c r="B73" t="b">
        <v>0</v>
      </c>
      <c r="C73" t="s">
        <v>2487</v>
      </c>
      <c r="D73" t="s">
        <v>2488</v>
      </c>
      <c r="E73" s="1" t="str">
        <f>url!A124</f>
        <v>Piers Forster</v>
      </c>
      <c r="F73" t="str">
        <f>A6</f>
        <v>Charlotte Pascoe</v>
      </c>
    </row>
    <row r="74" spans="1:6">
      <c r="A74" t="s">
        <v>2505</v>
      </c>
      <c r="B74" t="b">
        <v>0</v>
      </c>
      <c r="C74" t="s">
        <v>2498</v>
      </c>
      <c r="D74" t="s">
        <v>2499</v>
      </c>
      <c r="E74" s="1" t="str">
        <f>url!A125</f>
        <v>Davide Zanchettin</v>
      </c>
      <c r="F74" t="str">
        <f>A6</f>
        <v>Charlotte Pascoe</v>
      </c>
    </row>
    <row r="75" spans="1:6">
      <c r="A75" t="s">
        <v>2500</v>
      </c>
      <c r="B75" t="b">
        <v>0</v>
      </c>
      <c r="C75" t="s">
        <v>203</v>
      </c>
      <c r="D75" t="s">
        <v>2501</v>
      </c>
      <c r="E75" s="1" t="str">
        <f>url!A126</f>
        <v>Claudia Timmreck</v>
      </c>
      <c r="F75" t="str">
        <f>A6</f>
        <v>Charlotte Pascoe</v>
      </c>
    </row>
    <row r="76" spans="1:6">
      <c r="A76" t="s">
        <v>2502</v>
      </c>
      <c r="B76" t="b">
        <v>0</v>
      </c>
      <c r="C76" t="s">
        <v>669</v>
      </c>
      <c r="D76" t="s">
        <v>2503</v>
      </c>
      <c r="E76" s="1" t="str">
        <f>url!A127</f>
        <v>Myriam Khodri</v>
      </c>
      <c r="F76" t="str">
        <f>A6</f>
        <v>Charlotte Pascoe</v>
      </c>
    </row>
    <row r="77" spans="1:6">
      <c r="A77" t="s">
        <v>6050</v>
      </c>
      <c r="B77" t="b">
        <v>1</v>
      </c>
      <c r="C77" t="s">
        <v>6052</v>
      </c>
      <c r="D77" t="s">
        <v>6049</v>
      </c>
      <c r="F77" t="str">
        <f>A6</f>
        <v>Charlotte Pascoe</v>
      </c>
    </row>
    <row r="78" spans="1:6">
      <c r="A78" t="s">
        <v>6051</v>
      </c>
      <c r="B78" t="b">
        <v>1</v>
      </c>
      <c r="C78" t="s">
        <v>6054</v>
      </c>
      <c r="D78" t="s">
        <v>6053</v>
      </c>
      <c r="F78" t="str">
        <f>A6</f>
        <v>Charlotte Pascoe</v>
      </c>
    </row>
    <row r="79" spans="1:6">
      <c r="A79" t="s">
        <v>6057</v>
      </c>
      <c r="B79" t="b">
        <v>1</v>
      </c>
      <c r="C79" t="s">
        <v>6058</v>
      </c>
      <c r="D79" t="s">
        <v>6308</v>
      </c>
      <c r="F79" t="str">
        <f>A6</f>
        <v>Charlotte Pascoe</v>
      </c>
    </row>
    <row r="80" spans="1:6">
      <c r="A80" t="s">
        <v>6306</v>
      </c>
      <c r="B80" t="b">
        <v>0</v>
      </c>
      <c r="C80" t="s">
        <v>6307</v>
      </c>
      <c r="D80" t="s">
        <v>6309</v>
      </c>
      <c r="E80" s="1" t="str">
        <f>url!$A$185</f>
        <v>Oleg Saenko</v>
      </c>
      <c r="F80" t="str">
        <f>A6</f>
        <v>Charlotte Pascoe</v>
      </c>
    </row>
    <row r="81" spans="1:6">
      <c r="A81" t="s">
        <v>6310</v>
      </c>
      <c r="B81" t="b">
        <v>0</v>
      </c>
      <c r="C81" t="s">
        <v>6311</v>
      </c>
      <c r="D81" t="s">
        <v>6314</v>
      </c>
      <c r="E81" s="1" t="str">
        <f>url!$A$184</f>
        <v>Johann Jungclaus</v>
      </c>
      <c r="F81"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4"/>
  <sheetViews>
    <sheetView workbookViewId="0">
      <pane ySplit="1" topLeftCell="A190" activePane="bottomLeft" state="frozen"/>
      <selection pane="bottomLeft" activeCell="B194" sqref="B194"/>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41</v>
      </c>
      <c r="B1" s="6" t="s">
        <v>92</v>
      </c>
      <c r="C1" s="6" t="s">
        <v>93</v>
      </c>
      <c r="D1" s="6" t="s">
        <v>20</v>
      </c>
    </row>
    <row r="2" spans="1:4" ht="45">
      <c r="A2" s="3" t="s">
        <v>91</v>
      </c>
      <c r="B2" s="3" t="s">
        <v>94</v>
      </c>
      <c r="C2" s="3" t="s">
        <v>95</v>
      </c>
      <c r="D2" s="3" t="s">
        <v>858</v>
      </c>
    </row>
    <row r="3" spans="1:4" ht="45">
      <c r="A3" s="3" t="s">
        <v>102</v>
      </c>
      <c r="B3" s="3" t="s">
        <v>103</v>
      </c>
      <c r="C3" s="3" t="s">
        <v>95</v>
      </c>
      <c r="D3" s="3" t="s">
        <v>857</v>
      </c>
    </row>
    <row r="4" spans="1:4" ht="45">
      <c r="A4" s="3" t="s">
        <v>108</v>
      </c>
      <c r="B4" s="3" t="s">
        <v>112</v>
      </c>
      <c r="C4" s="3" t="s">
        <v>95</v>
      </c>
      <c r="D4" s="3" t="s">
        <v>856</v>
      </c>
    </row>
    <row r="5" spans="1:4" ht="45">
      <c r="A5" s="3" t="s">
        <v>125</v>
      </c>
      <c r="B5" s="3" t="s">
        <v>128</v>
      </c>
      <c r="C5" s="3" t="s">
        <v>95</v>
      </c>
      <c r="D5" s="3" t="s">
        <v>859</v>
      </c>
    </row>
    <row r="6" spans="1:4" ht="45">
      <c r="A6" s="3" t="s">
        <v>131</v>
      </c>
      <c r="B6" s="3" t="s">
        <v>133</v>
      </c>
      <c r="C6" s="3" t="s">
        <v>95</v>
      </c>
      <c r="D6" s="3" t="s">
        <v>855</v>
      </c>
    </row>
    <row r="7" spans="1:4" ht="45">
      <c r="A7" s="3" t="s">
        <v>138</v>
      </c>
      <c r="B7" s="3" t="s">
        <v>140</v>
      </c>
      <c r="C7" s="3" t="s">
        <v>95</v>
      </c>
      <c r="D7" s="3" t="s">
        <v>854</v>
      </c>
    </row>
    <row r="8" spans="1:4" ht="45">
      <c r="A8" s="3" t="s">
        <v>158</v>
      </c>
      <c r="B8" s="3" t="s">
        <v>159</v>
      </c>
      <c r="C8" s="3" t="s">
        <v>95</v>
      </c>
      <c r="D8" s="3" t="s">
        <v>6657</v>
      </c>
    </row>
    <row r="9" spans="1:4" ht="45">
      <c r="A9" s="3" t="s">
        <v>163</v>
      </c>
      <c r="B9" t="s">
        <v>161</v>
      </c>
      <c r="C9" s="3" t="s">
        <v>95</v>
      </c>
      <c r="D9" s="3" t="s">
        <v>289</v>
      </c>
    </row>
    <row r="10" spans="1:4" ht="30">
      <c r="A10" s="3" t="s">
        <v>173</v>
      </c>
      <c r="B10" s="3" t="s">
        <v>176</v>
      </c>
      <c r="C10" s="3" t="s">
        <v>95</v>
      </c>
      <c r="D10" s="3" t="s">
        <v>288</v>
      </c>
    </row>
    <row r="11" spans="1:4" ht="30">
      <c r="A11" s="3" t="s">
        <v>283</v>
      </c>
      <c r="B11" s="3" t="s">
        <v>6126</v>
      </c>
      <c r="C11" s="3" t="s">
        <v>95</v>
      </c>
      <c r="D11" s="3" t="s">
        <v>6212</v>
      </c>
    </row>
    <row r="12" spans="1:4" ht="45">
      <c r="A12" s="3" t="s">
        <v>2</v>
      </c>
      <c r="B12" s="3" t="s">
        <v>201</v>
      </c>
      <c r="C12" s="3" t="s">
        <v>95</v>
      </c>
      <c r="D12" s="3" t="s">
        <v>202</v>
      </c>
    </row>
    <row r="13" spans="1:4">
      <c r="A13" s="3" t="s">
        <v>4</v>
      </c>
      <c r="B13" s="3" t="s">
        <v>206</v>
      </c>
      <c r="C13" s="3" t="s">
        <v>95</v>
      </c>
      <c r="D13" s="3" t="s">
        <v>207</v>
      </c>
    </row>
    <row r="14" spans="1:4">
      <c r="A14" s="3" t="s">
        <v>212</v>
      </c>
      <c r="B14" s="3" t="s">
        <v>213</v>
      </c>
      <c r="C14" s="3" t="s">
        <v>95</v>
      </c>
      <c r="D14" s="3" t="s">
        <v>214</v>
      </c>
    </row>
    <row r="15" spans="1:4">
      <c r="A15" s="3" t="s">
        <v>217</v>
      </c>
      <c r="B15" s="3" t="s">
        <v>219</v>
      </c>
      <c r="C15" s="3" t="s">
        <v>95</v>
      </c>
      <c r="D15" s="3" t="s">
        <v>218</v>
      </c>
    </row>
    <row r="16" spans="1:4">
      <c r="A16" s="3" t="s">
        <v>166</v>
      </c>
      <c r="B16" s="3" t="s">
        <v>222</v>
      </c>
      <c r="C16" s="3" t="s">
        <v>95</v>
      </c>
      <c r="D16" s="3" t="s">
        <v>223</v>
      </c>
    </row>
    <row r="17" spans="1:4">
      <c r="A17" s="3" t="s">
        <v>225</v>
      </c>
      <c r="B17" s="3" t="s">
        <v>227</v>
      </c>
      <c r="C17" s="3" t="s">
        <v>95</v>
      </c>
      <c r="D17" s="3" t="s">
        <v>228</v>
      </c>
    </row>
    <row r="18" spans="1:4" ht="30">
      <c r="A18" s="3" t="s">
        <v>6</v>
      </c>
      <c r="B18" s="3" t="s">
        <v>230</v>
      </c>
      <c r="C18" s="3" t="s">
        <v>95</v>
      </c>
      <c r="D18" s="3" t="s">
        <v>231</v>
      </c>
    </row>
    <row r="19" spans="1:4" ht="30">
      <c r="A19" s="3" t="s">
        <v>7</v>
      </c>
      <c r="B19" s="3" t="s">
        <v>233</v>
      </c>
      <c r="C19" s="3" t="s">
        <v>95</v>
      </c>
      <c r="D19" s="3" t="s">
        <v>236</v>
      </c>
    </row>
    <row r="20" spans="1:4">
      <c r="A20" s="3" t="s">
        <v>8</v>
      </c>
      <c r="B20" s="3" t="s">
        <v>237</v>
      </c>
      <c r="C20" s="3" t="s">
        <v>95</v>
      </c>
      <c r="D20" s="3" t="s">
        <v>238</v>
      </c>
    </row>
    <row r="21" spans="1:4" ht="45">
      <c r="A21" s="3" t="s">
        <v>9</v>
      </c>
      <c r="B21" s="3" t="s">
        <v>242</v>
      </c>
      <c r="C21" s="3" t="s">
        <v>95</v>
      </c>
      <c r="D21" s="3" t="s">
        <v>243</v>
      </c>
    </row>
    <row r="22" spans="1:4">
      <c r="A22" s="3" t="s">
        <v>247</v>
      </c>
      <c r="B22" s="3" t="s">
        <v>248</v>
      </c>
      <c r="C22" s="3" t="s">
        <v>95</v>
      </c>
      <c r="D22" s="3" t="s">
        <v>249</v>
      </c>
    </row>
    <row r="23" spans="1:4">
      <c r="A23" s="3" t="s">
        <v>244</v>
      </c>
      <c r="B23" s="3" t="s">
        <v>245</v>
      </c>
      <c r="C23" s="3" t="s">
        <v>95</v>
      </c>
      <c r="D23" s="3" t="s">
        <v>246</v>
      </c>
    </row>
    <row r="24" spans="1:4">
      <c r="A24" s="3" t="s">
        <v>10</v>
      </c>
      <c r="B24" s="3" t="s">
        <v>253</v>
      </c>
      <c r="C24" s="3" t="s">
        <v>95</v>
      </c>
      <c r="D24" s="3" t="s">
        <v>254</v>
      </c>
    </row>
    <row r="25" spans="1:4">
      <c r="A25" s="3" t="s">
        <v>11</v>
      </c>
      <c r="B25" s="3" t="s">
        <v>258</v>
      </c>
      <c r="C25" s="3" t="s">
        <v>95</v>
      </c>
      <c r="D25" s="3" t="s">
        <v>259</v>
      </c>
    </row>
    <row r="26" spans="1:4">
      <c r="A26" s="3" t="s">
        <v>12</v>
      </c>
      <c r="B26" s="3" t="s">
        <v>262</v>
      </c>
      <c r="C26" s="3" t="s">
        <v>95</v>
      </c>
      <c r="D26" s="3" t="s">
        <v>263</v>
      </c>
    </row>
    <row r="27" spans="1:4">
      <c r="A27" s="3" t="s">
        <v>266</v>
      </c>
      <c r="B27" s="3" t="s">
        <v>265</v>
      </c>
      <c r="C27" s="3" t="s">
        <v>95</v>
      </c>
      <c r="D27" s="3" t="s">
        <v>267</v>
      </c>
    </row>
    <row r="28" spans="1:4" ht="30">
      <c r="A28" s="3" t="s">
        <v>269</v>
      </c>
      <c r="B28" s="3" t="s">
        <v>270</v>
      </c>
      <c r="C28" s="3" t="s">
        <v>95</v>
      </c>
      <c r="D28" s="3" t="s">
        <v>271</v>
      </c>
    </row>
    <row r="29" spans="1:4">
      <c r="A29" s="3" t="s">
        <v>14</v>
      </c>
      <c r="B29" s="3" t="s">
        <v>273</v>
      </c>
      <c r="C29" s="3" t="s">
        <v>95</v>
      </c>
      <c r="D29" s="3" t="s">
        <v>274</v>
      </c>
    </row>
    <row r="30" spans="1:4" ht="45">
      <c r="A30" s="3" t="s">
        <v>15</v>
      </c>
      <c r="B30" s="3" t="s">
        <v>278</v>
      </c>
      <c r="C30" s="3" t="s">
        <v>95</v>
      </c>
      <c r="D30" s="3" t="s">
        <v>279</v>
      </c>
    </row>
    <row r="31" spans="1:4">
      <c r="A31" s="3" t="s">
        <v>16</v>
      </c>
      <c r="B31" s="3" t="s">
        <v>280</v>
      </c>
      <c r="C31" s="3" t="s">
        <v>95</v>
      </c>
      <c r="D31" s="3" t="s">
        <v>281</v>
      </c>
    </row>
    <row r="32" spans="1:4">
      <c r="A32" s="3" t="s">
        <v>290</v>
      </c>
      <c r="B32" s="3" t="s">
        <v>292</v>
      </c>
      <c r="C32" s="3" t="s">
        <v>95</v>
      </c>
      <c r="D32" s="3" t="s">
        <v>293</v>
      </c>
    </row>
    <row r="33" spans="1:4">
      <c r="A33" s="3" t="s">
        <v>295</v>
      </c>
      <c r="B33" s="3" t="s">
        <v>296</v>
      </c>
      <c r="C33" s="3" t="s">
        <v>95</v>
      </c>
      <c r="D33" s="3" t="s">
        <v>297</v>
      </c>
    </row>
    <row r="34" spans="1:4">
      <c r="A34" s="3" t="s">
        <v>320</v>
      </c>
      <c r="B34" s="3" t="s">
        <v>324</v>
      </c>
      <c r="C34" s="3" t="s">
        <v>95</v>
      </c>
      <c r="D34" s="3" t="s">
        <v>327</v>
      </c>
    </row>
    <row r="35" spans="1:4">
      <c r="A35" s="3" t="s">
        <v>321</v>
      </c>
      <c r="B35" s="3" t="s">
        <v>325</v>
      </c>
      <c r="C35" s="3" t="s">
        <v>95</v>
      </c>
      <c r="D35" s="3" t="s">
        <v>326</v>
      </c>
    </row>
    <row r="36" spans="1:4">
      <c r="A36" s="3" t="s">
        <v>329</v>
      </c>
      <c r="B36" s="3" t="s">
        <v>330</v>
      </c>
      <c r="C36" s="3" t="s">
        <v>95</v>
      </c>
      <c r="D36" s="3" t="s">
        <v>331</v>
      </c>
    </row>
    <row r="37" spans="1:4" ht="60">
      <c r="A37" s="3" t="s">
        <v>334</v>
      </c>
      <c r="B37" s="3" t="s">
        <v>338</v>
      </c>
      <c r="C37" s="3" t="s">
        <v>95</v>
      </c>
      <c r="D37" s="3" t="s">
        <v>339</v>
      </c>
    </row>
    <row r="38" spans="1:4" ht="45">
      <c r="A38" s="3" t="s">
        <v>6127</v>
      </c>
      <c r="B38" s="3" t="s">
        <v>344</v>
      </c>
      <c r="C38" s="3" t="s">
        <v>95</v>
      </c>
      <c r="D38" s="3" t="s">
        <v>345</v>
      </c>
    </row>
    <row r="39" spans="1:4" ht="30">
      <c r="A39" s="3" t="s">
        <v>449</v>
      </c>
      <c r="B39" s="3" t="s">
        <v>450</v>
      </c>
      <c r="C39" s="3" t="s">
        <v>95</v>
      </c>
      <c r="D39" s="3" t="s">
        <v>448</v>
      </c>
    </row>
    <row r="40" spans="1:4">
      <c r="A40" s="3" t="s">
        <v>478</v>
      </c>
      <c r="B40" s="3" t="s">
        <v>480</v>
      </c>
      <c r="C40" s="3" t="s">
        <v>95</v>
      </c>
      <c r="D40" s="3" t="s">
        <v>481</v>
      </c>
    </row>
    <row r="41" spans="1:4">
      <c r="A41" s="3" t="s">
        <v>485</v>
      </c>
      <c r="B41" s="3" t="s">
        <v>484</v>
      </c>
      <c r="C41" s="3" t="s">
        <v>95</v>
      </c>
      <c r="D41" s="3" t="s">
        <v>665</v>
      </c>
    </row>
    <row r="42" spans="1:4" ht="30">
      <c r="A42" s="3" t="s">
        <v>585</v>
      </c>
      <c r="B42" s="3" t="s">
        <v>593</v>
      </c>
      <c r="C42" s="3" t="s">
        <v>95</v>
      </c>
      <c r="D42" s="3" t="s">
        <v>594</v>
      </c>
    </row>
    <row r="43" spans="1:4">
      <c r="A43" s="3" t="s">
        <v>588</v>
      </c>
      <c r="B43" s="3" t="s">
        <v>595</v>
      </c>
      <c r="C43" s="3" t="s">
        <v>95</v>
      </c>
      <c r="D43" s="3" t="s">
        <v>596</v>
      </c>
    </row>
    <row r="44" spans="1:4" ht="30">
      <c r="A44" s="3" t="s">
        <v>590</v>
      </c>
      <c r="B44" s="3" t="s">
        <v>597</v>
      </c>
      <c r="C44" s="3" t="s">
        <v>95</v>
      </c>
      <c r="D44" s="3" t="s">
        <v>598</v>
      </c>
    </row>
    <row r="45" spans="1:4">
      <c r="A45" s="3" t="s">
        <v>582</v>
      </c>
      <c r="B45" s="3" t="s">
        <v>599</v>
      </c>
      <c r="C45" s="3" t="s">
        <v>95</v>
      </c>
      <c r="D45" s="3" t="s">
        <v>600</v>
      </c>
    </row>
    <row r="46" spans="1:4">
      <c r="A46" s="3" t="s">
        <v>639</v>
      </c>
      <c r="B46" s="3" t="s">
        <v>645</v>
      </c>
      <c r="C46" s="3" t="s">
        <v>95</v>
      </c>
      <c r="D46" s="3" t="s">
        <v>646</v>
      </c>
    </row>
    <row r="47" spans="1:4">
      <c r="A47" s="3" t="s">
        <v>642</v>
      </c>
      <c r="B47" s="3" t="s">
        <v>647</v>
      </c>
      <c r="C47" s="3" t="s">
        <v>95</v>
      </c>
      <c r="D47" s="3" t="s">
        <v>648</v>
      </c>
    </row>
    <row r="48" spans="1:4">
      <c r="A48" s="3" t="s">
        <v>649</v>
      </c>
      <c r="B48" s="3" t="s">
        <v>654</v>
      </c>
      <c r="C48" s="3" t="s">
        <v>95</v>
      </c>
      <c r="D48" s="3" t="s">
        <v>655</v>
      </c>
    </row>
    <row r="49" spans="1:4">
      <c r="A49" s="3" t="s">
        <v>651</v>
      </c>
      <c r="B49" s="3" t="s">
        <v>652</v>
      </c>
      <c r="C49" s="3" t="s">
        <v>95</v>
      </c>
      <c r="D49" s="3" t="s">
        <v>653</v>
      </c>
    </row>
    <row r="50" spans="1:4">
      <c r="A50" s="3" t="s">
        <v>656</v>
      </c>
      <c r="B50" s="3" t="s">
        <v>657</v>
      </c>
      <c r="C50" s="3" t="s">
        <v>95</v>
      </c>
      <c r="D50" s="3" t="s">
        <v>658</v>
      </c>
    </row>
    <row r="51" spans="1:4">
      <c r="A51" s="3" t="s">
        <v>660</v>
      </c>
      <c r="B51" s="3" t="s">
        <v>659</v>
      </c>
      <c r="C51" s="3" t="s">
        <v>95</v>
      </c>
      <c r="D51" s="3" t="s">
        <v>661</v>
      </c>
    </row>
    <row r="52" spans="1:4">
      <c r="A52" s="3" t="s">
        <v>666</v>
      </c>
      <c r="B52" s="3" t="s">
        <v>664</v>
      </c>
      <c r="C52" s="3" t="s">
        <v>95</v>
      </c>
      <c r="D52" s="3" t="s">
        <v>667</v>
      </c>
    </row>
    <row r="53" spans="1:4">
      <c r="A53" s="3" t="s">
        <v>668</v>
      </c>
      <c r="B53" s="3" t="s">
        <v>670</v>
      </c>
      <c r="C53" s="3" t="s">
        <v>95</v>
      </c>
      <c r="D53" s="3" t="s">
        <v>671</v>
      </c>
    </row>
    <row r="54" spans="1:4">
      <c r="A54" s="3" t="s">
        <v>686</v>
      </c>
      <c r="B54" s="3" t="s">
        <v>685</v>
      </c>
      <c r="C54" s="3" t="s">
        <v>95</v>
      </c>
      <c r="D54" s="3" t="s">
        <v>687</v>
      </c>
    </row>
    <row r="55" spans="1:4" ht="45">
      <c r="A55" s="3" t="s">
        <v>852</v>
      </c>
      <c r="B55" s="3" t="s">
        <v>851</v>
      </c>
      <c r="C55" s="3" t="s">
        <v>95</v>
      </c>
      <c r="D55" s="3" t="s">
        <v>853</v>
      </c>
    </row>
    <row r="56" spans="1:4">
      <c r="A56" s="3" t="s">
        <v>848</v>
      </c>
      <c r="B56" s="3" t="s">
        <v>860</v>
      </c>
      <c r="C56" s="3" t="s">
        <v>95</v>
      </c>
      <c r="D56" s="3" t="s">
        <v>861</v>
      </c>
    </row>
    <row r="57" spans="1:4" ht="30">
      <c r="A57" s="3" t="s">
        <v>947</v>
      </c>
      <c r="B57" s="3" t="s">
        <v>950</v>
      </c>
      <c r="C57" s="3" t="s">
        <v>95</v>
      </c>
      <c r="D57" s="3" t="s">
        <v>951</v>
      </c>
    </row>
    <row r="58" spans="1:4">
      <c r="A58" s="3" t="s">
        <v>948</v>
      </c>
      <c r="B58" s="3" t="s">
        <v>952</v>
      </c>
      <c r="C58" s="3" t="s">
        <v>95</v>
      </c>
      <c r="D58" s="3" t="s">
        <v>953</v>
      </c>
    </row>
    <row r="59" spans="1:4">
      <c r="A59" s="3" t="s">
        <v>958</v>
      </c>
      <c r="B59" s="3" t="s">
        <v>957</v>
      </c>
      <c r="C59" s="3" t="s">
        <v>95</v>
      </c>
      <c r="D59" s="3" t="s">
        <v>959</v>
      </c>
    </row>
    <row r="60" spans="1:4">
      <c r="A60" s="3" t="s">
        <v>965</v>
      </c>
      <c r="B60" s="3" t="s">
        <v>963</v>
      </c>
      <c r="C60" s="3" t="s">
        <v>95</v>
      </c>
      <c r="D60" s="3" t="s">
        <v>964</v>
      </c>
    </row>
    <row r="61" spans="1:4">
      <c r="A61" s="3" t="s">
        <v>970</v>
      </c>
      <c r="B61" s="3" t="s">
        <v>981</v>
      </c>
      <c r="C61" s="3" t="s">
        <v>95</v>
      </c>
      <c r="D61" s="3" t="s">
        <v>982</v>
      </c>
    </row>
    <row r="62" spans="1:4">
      <c r="A62" s="3" t="s">
        <v>972</v>
      </c>
      <c r="B62" s="3" t="s">
        <v>974</v>
      </c>
      <c r="C62" s="3" t="s">
        <v>95</v>
      </c>
      <c r="D62" s="3" t="s">
        <v>983</v>
      </c>
    </row>
    <row r="63" spans="1:4">
      <c r="A63" s="3" t="s">
        <v>975</v>
      </c>
      <c r="B63" s="3" t="s">
        <v>978</v>
      </c>
      <c r="C63" s="3" t="s">
        <v>95</v>
      </c>
      <c r="D63" s="3" t="s">
        <v>979</v>
      </c>
    </row>
    <row r="64" spans="1:4">
      <c r="A64" s="3" t="s">
        <v>6027</v>
      </c>
      <c r="B64" s="3" t="s">
        <v>6028</v>
      </c>
      <c r="C64" s="3" t="s">
        <v>95</v>
      </c>
      <c r="D64" s="3" t="s">
        <v>6026</v>
      </c>
    </row>
    <row r="65" spans="1:4">
      <c r="A65" s="3" t="s">
        <v>1027</v>
      </c>
      <c r="B65" s="3" t="s">
        <v>1029</v>
      </c>
      <c r="C65" s="3" t="s">
        <v>95</v>
      </c>
      <c r="D65" s="3" t="s">
        <v>1030</v>
      </c>
    </row>
    <row r="66" spans="1:4">
      <c r="A66" s="3" t="s">
        <v>1041</v>
      </c>
      <c r="B66" s="3" t="s">
        <v>1040</v>
      </c>
      <c r="C66" s="3" t="s">
        <v>95</v>
      </c>
      <c r="D66" s="3" t="s">
        <v>1041</v>
      </c>
    </row>
    <row r="67" spans="1:4">
      <c r="A67" s="3" t="s">
        <v>1066</v>
      </c>
      <c r="B67" s="3" t="s">
        <v>6129</v>
      </c>
      <c r="C67" s="3" t="s">
        <v>95</v>
      </c>
      <c r="D67" s="3" t="s">
        <v>1066</v>
      </c>
    </row>
    <row r="68" spans="1:4" ht="30">
      <c r="A68" s="3" t="s">
        <v>1080</v>
      </c>
      <c r="B68" s="3" t="s">
        <v>6130</v>
      </c>
      <c r="C68" s="3" t="s">
        <v>95</v>
      </c>
      <c r="D68" s="3" t="s">
        <v>1081</v>
      </c>
    </row>
    <row r="69" spans="1:4" ht="45">
      <c r="A69" s="3" t="s">
        <v>6175</v>
      </c>
      <c r="B69" s="3" t="s">
        <v>6131</v>
      </c>
      <c r="C69" s="3" t="s">
        <v>95</v>
      </c>
      <c r="D69" s="3" t="s">
        <v>1087</v>
      </c>
    </row>
    <row r="70" spans="1:4" ht="60">
      <c r="A70" s="3" t="s">
        <v>1102</v>
      </c>
      <c r="B70" s="3" t="s">
        <v>6174</v>
      </c>
      <c r="C70" s="3" t="s">
        <v>95</v>
      </c>
      <c r="D70" s="3" t="s">
        <v>1102</v>
      </c>
    </row>
    <row r="71" spans="1:4" ht="30">
      <c r="A71" s="3" t="s">
        <v>1103</v>
      </c>
      <c r="B71" s="3" t="s">
        <v>1107</v>
      </c>
      <c r="C71" s="3" t="s">
        <v>95</v>
      </c>
      <c r="D71" s="3" t="s">
        <v>1103</v>
      </c>
    </row>
    <row r="72" spans="1:4" ht="45">
      <c r="A72" s="3" t="s">
        <v>1175</v>
      </c>
      <c r="B72" s="3" t="s">
        <v>6128</v>
      </c>
      <c r="C72" s="3" t="s">
        <v>95</v>
      </c>
      <c r="D72" s="3" t="s">
        <v>1177</v>
      </c>
    </row>
    <row r="73" spans="1:4" ht="45">
      <c r="A73" s="3" t="s">
        <v>1180</v>
      </c>
      <c r="B73" s="3" t="s">
        <v>6132</v>
      </c>
      <c r="C73" s="3" t="s">
        <v>95</v>
      </c>
      <c r="D73" s="3" t="s">
        <v>1182</v>
      </c>
    </row>
    <row r="74" spans="1:4">
      <c r="A74" s="3" t="s">
        <v>1200</v>
      </c>
      <c r="B74" s="3" t="s">
        <v>1203</v>
      </c>
      <c r="C74" s="3" t="s">
        <v>95</v>
      </c>
      <c r="D74" s="3" t="s">
        <v>1204</v>
      </c>
    </row>
    <row r="75" spans="1:4">
      <c r="A75" s="3" t="s">
        <v>1205</v>
      </c>
      <c r="B75" s="3" t="s">
        <v>1220</v>
      </c>
      <c r="C75" s="3" t="s">
        <v>95</v>
      </c>
      <c r="D75" s="3" t="s">
        <v>1207</v>
      </c>
    </row>
    <row r="76" spans="1:4">
      <c r="A76" s="3" t="s">
        <v>1208</v>
      </c>
      <c r="B76" s="3" t="s">
        <v>1211</v>
      </c>
      <c r="C76" s="3" t="s">
        <v>95</v>
      </c>
      <c r="D76" s="3" t="s">
        <v>1212</v>
      </c>
    </row>
    <row r="77" spans="1:4" ht="30">
      <c r="A77" s="3" t="s">
        <v>1214</v>
      </c>
      <c r="B77" s="3" t="s">
        <v>1213</v>
      </c>
      <c r="C77" s="3" t="s">
        <v>95</v>
      </c>
      <c r="D77" s="3" t="s">
        <v>1215</v>
      </c>
    </row>
    <row r="78" spans="1:4" ht="75">
      <c r="A78" s="3" t="s">
        <v>1229</v>
      </c>
      <c r="B78" s="3" t="s">
        <v>1227</v>
      </c>
      <c r="C78" s="3" t="s">
        <v>95</v>
      </c>
      <c r="D78" s="3" t="s">
        <v>6121</v>
      </c>
    </row>
    <row r="79" spans="1:4">
      <c r="A79" s="3" t="s">
        <v>1234</v>
      </c>
      <c r="B79" s="3" t="s">
        <v>1232</v>
      </c>
      <c r="C79" s="3" t="s">
        <v>95</v>
      </c>
      <c r="D79" s="3" t="s">
        <v>1233</v>
      </c>
    </row>
    <row r="80" spans="1:4" ht="45">
      <c r="A80" s="3" t="s">
        <v>1260</v>
      </c>
      <c r="B80" s="3" t="s">
        <v>6133</v>
      </c>
      <c r="C80" s="3" t="s">
        <v>95</v>
      </c>
      <c r="D80" s="3" t="s">
        <v>1259</v>
      </c>
    </row>
    <row r="81" spans="1:4" ht="30">
      <c r="A81" s="3" t="s">
        <v>1263</v>
      </c>
      <c r="B81" s="3" t="s">
        <v>1262</v>
      </c>
      <c r="C81" s="3" t="s">
        <v>95</v>
      </c>
      <c r="D81" s="3" t="s">
        <v>1263</v>
      </c>
    </row>
    <row r="82" spans="1:4" ht="45">
      <c r="A82" s="3" t="s">
        <v>6135</v>
      </c>
      <c r="B82" s="3" t="s">
        <v>6134</v>
      </c>
      <c r="C82" s="3" t="s">
        <v>95</v>
      </c>
      <c r="D82" s="3" t="s">
        <v>1266</v>
      </c>
    </row>
    <row r="83" spans="1:4" ht="30">
      <c r="A83" s="3" t="s">
        <v>1272</v>
      </c>
      <c r="B83" s="3" t="s">
        <v>6136</v>
      </c>
      <c r="C83" s="3" t="s">
        <v>95</v>
      </c>
      <c r="D83" s="3" t="s">
        <v>1272</v>
      </c>
    </row>
    <row r="84" spans="1:4" ht="30">
      <c r="A84" s="3" t="s">
        <v>1277</v>
      </c>
      <c r="B84" s="3" t="s">
        <v>1275</v>
      </c>
      <c r="C84" s="3" t="s">
        <v>95</v>
      </c>
      <c r="D84" s="3" t="s">
        <v>1277</v>
      </c>
    </row>
    <row r="85" spans="1:4">
      <c r="A85" s="3" t="s">
        <v>1287</v>
      </c>
      <c r="B85" s="3" t="s">
        <v>1290</v>
      </c>
      <c r="C85" s="3" t="s">
        <v>95</v>
      </c>
      <c r="D85" s="3" t="s">
        <v>1291</v>
      </c>
    </row>
    <row r="86" spans="1:4">
      <c r="A86" s="3" t="s">
        <v>1292</v>
      </c>
      <c r="B86" s="3" t="s">
        <v>1295</v>
      </c>
      <c r="C86" s="3" t="s">
        <v>95</v>
      </c>
      <c r="D86" s="3" t="s">
        <v>1294</v>
      </c>
    </row>
    <row r="87" spans="1:4" ht="30">
      <c r="A87" s="3" t="s">
        <v>1312</v>
      </c>
      <c r="B87" s="3" t="s">
        <v>6137</v>
      </c>
      <c r="C87" s="3" t="s">
        <v>95</v>
      </c>
      <c r="D87" s="3" t="s">
        <v>1317</v>
      </c>
    </row>
    <row r="88" spans="1:4" ht="30">
      <c r="A88" s="3" t="s">
        <v>1329</v>
      </c>
      <c r="B88" s="3" t="s">
        <v>1322</v>
      </c>
      <c r="C88" s="3" t="s">
        <v>95</v>
      </c>
      <c r="D88" s="3" t="s">
        <v>1323</v>
      </c>
    </row>
    <row r="89" spans="1:4" ht="30">
      <c r="A89" s="3" t="s">
        <v>1332</v>
      </c>
      <c r="B89" s="3" t="s">
        <v>6138</v>
      </c>
      <c r="C89" s="3" t="s">
        <v>95</v>
      </c>
      <c r="D89" s="3" t="s">
        <v>1332</v>
      </c>
    </row>
    <row r="90" spans="1:4">
      <c r="A90" s="3" t="s">
        <v>1469</v>
      </c>
      <c r="B90" s="3" t="s">
        <v>1478</v>
      </c>
      <c r="C90" s="3" t="s">
        <v>95</v>
      </c>
      <c r="D90" s="3" t="s">
        <v>1479</v>
      </c>
    </row>
    <row r="91" spans="1:4">
      <c r="A91" s="3" t="s">
        <v>1472</v>
      </c>
      <c r="B91" s="3" t="s">
        <v>1480</v>
      </c>
      <c r="C91" s="3" t="s">
        <v>95</v>
      </c>
      <c r="D91" s="3" t="s">
        <v>1481</v>
      </c>
    </row>
    <row r="92" spans="1:4" ht="30">
      <c r="A92" s="3" t="s">
        <v>1475</v>
      </c>
      <c r="B92" s="3" t="s">
        <v>1482</v>
      </c>
      <c r="C92" s="3" t="s">
        <v>95</v>
      </c>
      <c r="D92" s="3" t="s">
        <v>1483</v>
      </c>
    </row>
    <row r="93" spans="1:4">
      <c r="A93" s="3" t="s">
        <v>1484</v>
      </c>
      <c r="B93" s="3" t="s">
        <v>1491</v>
      </c>
      <c r="C93" s="3" t="s">
        <v>95</v>
      </c>
      <c r="D93" s="3" t="s">
        <v>1485</v>
      </c>
    </row>
    <row r="94" spans="1:4" ht="30">
      <c r="A94" s="3" t="s">
        <v>1533</v>
      </c>
      <c r="B94" s="3" t="s">
        <v>1547</v>
      </c>
      <c r="C94" s="3" t="s">
        <v>95</v>
      </c>
      <c r="D94" s="3" t="s">
        <v>1548</v>
      </c>
    </row>
    <row r="95" spans="1:4">
      <c r="A95" s="3" t="s">
        <v>1535</v>
      </c>
      <c r="B95" s="3" t="s">
        <v>1544</v>
      </c>
      <c r="C95" s="3" t="s">
        <v>95</v>
      </c>
      <c r="D95" s="3" t="s">
        <v>1545</v>
      </c>
    </row>
    <row r="96" spans="1:4" ht="30">
      <c r="A96" s="3" t="s">
        <v>1536</v>
      </c>
      <c r="B96" s="3" t="s">
        <v>1549</v>
      </c>
      <c r="C96" s="3" t="s">
        <v>95</v>
      </c>
      <c r="D96" s="3" t="s">
        <v>1550</v>
      </c>
    </row>
    <row r="97" spans="1:4" ht="45">
      <c r="A97" s="3" t="s">
        <v>1554</v>
      </c>
      <c r="B97" s="3" t="s">
        <v>1552</v>
      </c>
      <c r="C97" s="3" t="s">
        <v>95</v>
      </c>
      <c r="D97" s="3" t="s">
        <v>1553</v>
      </c>
    </row>
    <row r="98" spans="1:4" ht="30">
      <c r="A98" s="3" t="s">
        <v>1540</v>
      </c>
      <c r="B98" s="3" t="s">
        <v>1557</v>
      </c>
      <c r="C98" s="3" t="s">
        <v>95</v>
      </c>
      <c r="D98" s="3" t="s">
        <v>1558</v>
      </c>
    </row>
    <row r="99" spans="1:4" ht="150">
      <c r="A99" s="3" t="s">
        <v>1560</v>
      </c>
      <c r="B99" s="3" t="s">
        <v>1559</v>
      </c>
      <c r="C99" s="3" t="s">
        <v>95</v>
      </c>
      <c r="D99" s="3" t="s">
        <v>1564</v>
      </c>
    </row>
    <row r="100" spans="1:4" ht="45">
      <c r="A100" s="3" t="s">
        <v>6063</v>
      </c>
      <c r="B100" s="3" t="s">
        <v>1786</v>
      </c>
      <c r="C100" s="3" t="s">
        <v>95</v>
      </c>
      <c r="D100" s="3" t="s">
        <v>1787</v>
      </c>
    </row>
    <row r="101" spans="1:4">
      <c r="A101" s="3" t="s">
        <v>1789</v>
      </c>
      <c r="B101" s="3" t="s">
        <v>1791</v>
      </c>
      <c r="C101" s="3" t="s">
        <v>95</v>
      </c>
      <c r="D101" s="3" t="s">
        <v>1792</v>
      </c>
    </row>
    <row r="102" spans="1:4">
      <c r="A102" s="3" t="s">
        <v>1910</v>
      </c>
      <c r="B102" s="3" t="s">
        <v>1912</v>
      </c>
      <c r="C102" s="3" t="s">
        <v>95</v>
      </c>
      <c r="D102" s="3" t="s">
        <v>1913</v>
      </c>
    </row>
    <row r="103" spans="1:4">
      <c r="A103" s="3" t="s">
        <v>1907</v>
      </c>
      <c r="B103" t="s">
        <v>1914</v>
      </c>
      <c r="C103" s="3" t="s">
        <v>95</v>
      </c>
      <c r="D103" s="3" t="s">
        <v>1915</v>
      </c>
    </row>
    <row r="104" spans="1:4" ht="60">
      <c r="A104" s="3" t="s">
        <v>3551</v>
      </c>
      <c r="B104" s="3" t="s">
        <v>6148</v>
      </c>
      <c r="C104" s="3" t="s">
        <v>95</v>
      </c>
      <c r="D104" s="3" t="s">
        <v>1951</v>
      </c>
    </row>
    <row r="105" spans="1:4">
      <c r="A105" s="3" t="s">
        <v>2014</v>
      </c>
      <c r="B105" s="3" t="s">
        <v>2017</v>
      </c>
      <c r="C105" s="3" t="s">
        <v>95</v>
      </c>
      <c r="D105" s="3" t="s">
        <v>2016</v>
      </c>
    </row>
    <row r="106" spans="1:4">
      <c r="A106" s="3" t="s">
        <v>2018</v>
      </c>
      <c r="B106" s="3" t="s">
        <v>2020</v>
      </c>
      <c r="C106" s="3" t="s">
        <v>95</v>
      </c>
      <c r="D106" s="3" t="s">
        <v>2021</v>
      </c>
    </row>
    <row r="107" spans="1:4" ht="45">
      <c r="A107" s="3" t="s">
        <v>2027</v>
      </c>
      <c r="B107" s="3" t="s">
        <v>2026</v>
      </c>
      <c r="C107" s="3" t="s">
        <v>95</v>
      </c>
      <c r="D107" s="3" t="s">
        <v>2053</v>
      </c>
    </row>
    <row r="108" spans="1:4">
      <c r="A108" s="3" t="s">
        <v>2029</v>
      </c>
      <c r="B108" t="s">
        <v>2030</v>
      </c>
      <c r="C108" s="3" t="s">
        <v>95</v>
      </c>
      <c r="D108" s="3" t="s">
        <v>2031</v>
      </c>
    </row>
    <row r="109" spans="1:4" ht="30">
      <c r="A109" s="3" t="s">
        <v>2041</v>
      </c>
      <c r="B109" s="3" t="s">
        <v>2039</v>
      </c>
      <c r="C109" s="3" t="s">
        <v>2040</v>
      </c>
      <c r="D109" s="3" t="s">
        <v>2044</v>
      </c>
    </row>
    <row r="110" spans="1:4" ht="60">
      <c r="A110" s="3" t="s">
        <v>2045</v>
      </c>
      <c r="B110" s="3" t="s">
        <v>2049</v>
      </c>
      <c r="C110" s="3" t="s">
        <v>95</v>
      </c>
      <c r="D110" s="3" t="s">
        <v>2048</v>
      </c>
    </row>
    <row r="111" spans="1:4" ht="45">
      <c r="A111" s="3" t="s">
        <v>2056</v>
      </c>
      <c r="B111" s="3" t="s">
        <v>2057</v>
      </c>
      <c r="C111" s="3" t="s">
        <v>95</v>
      </c>
      <c r="D111" s="3" t="s">
        <v>2059</v>
      </c>
    </row>
    <row r="112" spans="1:4" ht="45">
      <c r="A112" s="3" t="s">
        <v>2076</v>
      </c>
      <c r="B112" s="3" t="s">
        <v>2028</v>
      </c>
      <c r="C112" s="3" t="s">
        <v>95</v>
      </c>
      <c r="D112" s="3" t="s">
        <v>2075</v>
      </c>
    </row>
    <row r="113" spans="1:4" ht="45">
      <c r="A113" s="3" t="s">
        <v>2096</v>
      </c>
      <c r="B113" s="3" t="s">
        <v>2093</v>
      </c>
      <c r="C113" s="3" t="s">
        <v>95</v>
      </c>
      <c r="D113" s="3" t="s">
        <v>2095</v>
      </c>
    </row>
    <row r="114" spans="1:4" ht="75">
      <c r="A114" s="3" t="s">
        <v>2134</v>
      </c>
      <c r="B114" s="3" t="s">
        <v>2133</v>
      </c>
      <c r="C114" s="3" t="s">
        <v>95</v>
      </c>
      <c r="D114" s="3" t="s">
        <v>2136</v>
      </c>
    </row>
    <row r="115" spans="1:4">
      <c r="A115" s="3" t="s">
        <v>2139</v>
      </c>
      <c r="B115" s="3" t="s">
        <v>2138</v>
      </c>
      <c r="C115" s="3" t="s">
        <v>95</v>
      </c>
      <c r="D115" s="3" t="s">
        <v>2141</v>
      </c>
    </row>
    <row r="116" spans="1:4">
      <c r="A116" s="3" t="s">
        <v>2151</v>
      </c>
      <c r="B116" s="3" t="s">
        <v>2149</v>
      </c>
      <c r="C116" s="3" t="s">
        <v>95</v>
      </c>
      <c r="D116" s="3" t="s">
        <v>2150</v>
      </c>
    </row>
    <row r="117" spans="1:4" ht="60">
      <c r="A117" s="3" t="s">
        <v>2182</v>
      </c>
      <c r="B117" s="3" t="s">
        <v>2185</v>
      </c>
      <c r="C117" s="3" t="s">
        <v>95</v>
      </c>
      <c r="D117" s="3" t="s">
        <v>2186</v>
      </c>
    </row>
    <row r="118" spans="1:4" ht="30">
      <c r="A118" s="3" t="s">
        <v>2194</v>
      </c>
      <c r="B118" s="3" t="s">
        <v>2193</v>
      </c>
      <c r="C118" s="3" t="s">
        <v>95</v>
      </c>
      <c r="D118" s="3" t="s">
        <v>2195</v>
      </c>
    </row>
    <row r="119" spans="1:4" ht="90">
      <c r="A119" s="3" t="s">
        <v>2202</v>
      </c>
      <c r="B119" s="3" t="s">
        <v>6140</v>
      </c>
      <c r="C119" s="3" t="s">
        <v>95</v>
      </c>
      <c r="D119" s="3" t="s">
        <v>2203</v>
      </c>
    </row>
    <row r="120" spans="1:4" ht="45">
      <c r="A120" s="3" t="s">
        <v>2312</v>
      </c>
      <c r="B120" s="3" t="s">
        <v>2316</v>
      </c>
      <c r="C120" s="3" t="s">
        <v>95</v>
      </c>
      <c r="D120" s="3" t="s">
        <v>2315</v>
      </c>
    </row>
    <row r="121" spans="1:4" ht="30">
      <c r="A121" s="3" t="s">
        <v>2473</v>
      </c>
      <c r="B121" s="3" t="s">
        <v>2477</v>
      </c>
      <c r="C121" s="3" t="s">
        <v>95</v>
      </c>
      <c r="D121" s="3" t="s">
        <v>2478</v>
      </c>
    </row>
    <row r="122" spans="1:4">
      <c r="A122" s="3" t="s">
        <v>2475</v>
      </c>
      <c r="B122" s="3" t="s">
        <v>2479</v>
      </c>
      <c r="C122" s="3" t="s">
        <v>95</v>
      </c>
      <c r="D122" s="3" t="s">
        <v>2480</v>
      </c>
    </row>
    <row r="123" spans="1:4">
      <c r="A123" s="3" t="s">
        <v>2489</v>
      </c>
      <c r="B123" s="3" t="s">
        <v>2490</v>
      </c>
      <c r="C123" s="3" t="s">
        <v>95</v>
      </c>
      <c r="D123" s="3" t="s">
        <v>2491</v>
      </c>
    </row>
    <row r="124" spans="1:4">
      <c r="A124" s="3" t="s">
        <v>2492</v>
      </c>
      <c r="B124" s="3" t="s">
        <v>2494</v>
      </c>
      <c r="C124" s="3" t="s">
        <v>95</v>
      </c>
      <c r="D124" s="3" t="s">
        <v>2493</v>
      </c>
    </row>
    <row r="125" spans="1:4">
      <c r="A125" s="3" t="s">
        <v>2505</v>
      </c>
      <c r="B125" s="3" t="s">
        <v>2504</v>
      </c>
      <c r="C125" s="3" t="s">
        <v>95</v>
      </c>
      <c r="D125" s="3" t="s">
        <v>2506</v>
      </c>
    </row>
    <row r="126" spans="1:4">
      <c r="A126" s="3" t="s">
        <v>2500</v>
      </c>
      <c r="B126" s="3" t="s">
        <v>2507</v>
      </c>
      <c r="C126" s="3" t="s">
        <v>95</v>
      </c>
      <c r="D126" s="3" t="s">
        <v>2508</v>
      </c>
    </row>
    <row r="127" spans="1:4" ht="45">
      <c r="A127" s="3" t="s">
        <v>2502</v>
      </c>
      <c r="B127" s="3" t="s">
        <v>2509</v>
      </c>
      <c r="C127" s="3" t="s">
        <v>95</v>
      </c>
      <c r="D127" s="3" t="s">
        <v>2510</v>
      </c>
    </row>
    <row r="128" spans="1:4">
      <c r="A128" s="3" t="s">
        <v>2469</v>
      </c>
      <c r="B128" s="3" t="s">
        <v>2514</v>
      </c>
      <c r="C128" s="3" t="s">
        <v>95</v>
      </c>
      <c r="D128" s="3" t="s">
        <v>2511</v>
      </c>
    </row>
    <row r="129" spans="1:4" ht="45">
      <c r="A129" s="3" t="s">
        <v>2692</v>
      </c>
      <c r="B129" s="3" t="s">
        <v>6139</v>
      </c>
      <c r="C129" s="3" t="s">
        <v>95</v>
      </c>
      <c r="D129" s="3" t="s">
        <v>2696</v>
      </c>
    </row>
    <row r="130" spans="1:4" ht="45">
      <c r="A130" s="3" t="s">
        <v>2697</v>
      </c>
      <c r="B130" s="3" t="s">
        <v>2698</v>
      </c>
      <c r="C130" s="3" t="s">
        <v>95</v>
      </c>
      <c r="D130" s="3" t="s">
        <v>2699</v>
      </c>
    </row>
    <row r="131" spans="1:4" ht="45">
      <c r="A131" s="3" t="s">
        <v>2781</v>
      </c>
      <c r="B131" s="3" t="s">
        <v>2780</v>
      </c>
      <c r="C131" s="3" t="s">
        <v>95</v>
      </c>
      <c r="D131" s="3" t="s">
        <v>2782</v>
      </c>
    </row>
    <row r="132" spans="1:4" ht="60">
      <c r="A132" s="3" t="s">
        <v>2838</v>
      </c>
      <c r="B132" s="3" t="s">
        <v>6141</v>
      </c>
      <c r="C132" s="3" t="s">
        <v>95</v>
      </c>
      <c r="D132" s="3" t="s">
        <v>2842</v>
      </c>
    </row>
    <row r="133" spans="1:4" ht="30">
      <c r="A133" s="3" t="s">
        <v>2843</v>
      </c>
      <c r="B133" s="3" t="s">
        <v>6142</v>
      </c>
      <c r="C133" s="3" t="s">
        <v>95</v>
      </c>
      <c r="D133" s="3" t="s">
        <v>2846</v>
      </c>
    </row>
    <row r="134" spans="1:4" ht="75">
      <c r="A134" s="3" t="s">
        <v>5449</v>
      </c>
      <c r="B134" s="3" t="s">
        <v>6143</v>
      </c>
      <c r="C134" s="3" t="s">
        <v>95</v>
      </c>
      <c r="D134" s="3" t="s">
        <v>2851</v>
      </c>
    </row>
    <row r="135" spans="1:4" ht="45">
      <c r="A135" s="3" t="s">
        <v>5283</v>
      </c>
      <c r="B135" s="3" t="s">
        <v>6144</v>
      </c>
      <c r="C135" s="3" t="s">
        <v>95</v>
      </c>
      <c r="D135" s="3" t="s">
        <v>3308</v>
      </c>
    </row>
    <row r="136" spans="1:4" ht="60">
      <c r="A136" s="3" t="s">
        <v>3314</v>
      </c>
      <c r="B136" s="3" t="s">
        <v>3317</v>
      </c>
      <c r="C136" s="3" t="s">
        <v>95</v>
      </c>
      <c r="D136" s="3" t="s">
        <v>3318</v>
      </c>
    </row>
    <row r="137" spans="1:4" ht="75">
      <c r="A137" s="3" t="s">
        <v>3345</v>
      </c>
      <c r="B137" s="3" t="s">
        <v>6145</v>
      </c>
      <c r="C137" s="3" t="s">
        <v>95</v>
      </c>
      <c r="D137" s="3" t="s">
        <v>3346</v>
      </c>
    </row>
    <row r="138" spans="1:4" ht="60">
      <c r="A138" s="3" t="s">
        <v>3551</v>
      </c>
      <c r="B138" s="3" t="s">
        <v>6148</v>
      </c>
      <c r="C138" s="3" t="s">
        <v>95</v>
      </c>
      <c r="D138" s="3" t="s">
        <v>3553</v>
      </c>
    </row>
    <row r="139" spans="1:4" ht="60">
      <c r="A139" s="3" t="s">
        <v>6150</v>
      </c>
      <c r="B139" s="3" t="s">
        <v>6149</v>
      </c>
      <c r="C139" s="3" t="s">
        <v>95</v>
      </c>
      <c r="D139" s="3" t="s">
        <v>3607</v>
      </c>
    </row>
    <row r="140" spans="1:4" ht="60">
      <c r="A140" s="3" t="s">
        <v>3628</v>
      </c>
      <c r="B140" s="3" t="s">
        <v>6152</v>
      </c>
      <c r="C140" s="3" t="s">
        <v>95</v>
      </c>
      <c r="D140" s="3" t="s">
        <v>3629</v>
      </c>
    </row>
    <row r="141" spans="1:4">
      <c r="A141" s="3" t="s">
        <v>3643</v>
      </c>
      <c r="B141" s="3" t="s">
        <v>3639</v>
      </c>
      <c r="C141" s="3" t="s">
        <v>95</v>
      </c>
      <c r="D141" s="3" t="s">
        <v>3640</v>
      </c>
    </row>
    <row r="142" spans="1:4" ht="45">
      <c r="A142" s="3" t="s">
        <v>3654</v>
      </c>
      <c r="B142" s="3" t="s">
        <v>3653</v>
      </c>
      <c r="C142" s="3" t="s">
        <v>95</v>
      </c>
      <c r="D142" s="3" t="s">
        <v>3655</v>
      </c>
    </row>
    <row r="143" spans="1:4" ht="60">
      <c r="A143" s="3" t="s">
        <v>6156</v>
      </c>
      <c r="B143" s="3" t="s">
        <v>6155</v>
      </c>
      <c r="C143" s="3" t="s">
        <v>95</v>
      </c>
      <c r="D143" s="3" t="s">
        <v>3761</v>
      </c>
    </row>
    <row r="144" spans="1:4" ht="45">
      <c r="A144" s="3" t="s">
        <v>3819</v>
      </c>
      <c r="B144" s="3" t="s">
        <v>3817</v>
      </c>
      <c r="C144" s="3" t="s">
        <v>95</v>
      </c>
      <c r="D144" s="3" t="s">
        <v>3818</v>
      </c>
    </row>
    <row r="145" spans="1:4" ht="75">
      <c r="A145" s="3" t="s">
        <v>6165</v>
      </c>
      <c r="B145" s="3" t="s">
        <v>6164</v>
      </c>
      <c r="C145" s="3" t="s">
        <v>95</v>
      </c>
      <c r="D145" s="3" t="s">
        <v>3832</v>
      </c>
    </row>
    <row r="146" spans="1:4" ht="45">
      <c r="A146" s="3" t="s">
        <v>4013</v>
      </c>
      <c r="B146" s="3" t="s">
        <v>6176</v>
      </c>
      <c r="C146" s="3" t="s">
        <v>95</v>
      </c>
      <c r="D146" s="3" t="s">
        <v>4015</v>
      </c>
    </row>
    <row r="147" spans="1:4" ht="75">
      <c r="A147" s="3" t="s">
        <v>6030</v>
      </c>
      <c r="B147" s="3" t="s">
        <v>6177</v>
      </c>
      <c r="C147" s="3" t="s">
        <v>95</v>
      </c>
      <c r="D147" s="3" t="s">
        <v>4331</v>
      </c>
    </row>
    <row r="148" spans="1:4" ht="45">
      <c r="A148" s="3" t="s">
        <v>4328</v>
      </c>
      <c r="B148" s="3" t="s">
        <v>6178</v>
      </c>
      <c r="C148" s="3" t="s">
        <v>95</v>
      </c>
      <c r="D148" s="3" t="s">
        <v>4330</v>
      </c>
    </row>
    <row r="149" spans="1:4" ht="60">
      <c r="A149" s="3" t="s">
        <v>4345</v>
      </c>
      <c r="B149" s="3" t="s">
        <v>4350</v>
      </c>
      <c r="C149" s="3" t="s">
        <v>95</v>
      </c>
      <c r="D149" s="3" t="s">
        <v>4348</v>
      </c>
    </row>
    <row r="150" spans="1:4" ht="45">
      <c r="A150" s="3" t="s">
        <v>6180</v>
      </c>
      <c r="B150" s="3" t="s">
        <v>6179</v>
      </c>
      <c r="C150" s="3" t="s">
        <v>95</v>
      </c>
      <c r="D150" s="3" t="s">
        <v>4417</v>
      </c>
    </row>
    <row r="151" spans="1:4" ht="75">
      <c r="A151" s="3" t="s">
        <v>6187</v>
      </c>
      <c r="B151" s="3" t="s">
        <v>6186</v>
      </c>
      <c r="C151" s="3" t="s">
        <v>95</v>
      </c>
      <c r="D151" s="3" t="s">
        <v>4441</v>
      </c>
    </row>
    <row r="152" spans="1:4" ht="60">
      <c r="A152" s="3" t="s">
        <v>4447</v>
      </c>
      <c r="B152" s="3" t="s">
        <v>6191</v>
      </c>
      <c r="C152" s="3" t="s">
        <v>95</v>
      </c>
      <c r="D152" s="3" t="s">
        <v>4451</v>
      </c>
    </row>
    <row r="153" spans="1:4" ht="60">
      <c r="A153" s="3" t="s">
        <v>4576</v>
      </c>
      <c r="B153" s="3" t="s">
        <v>6192</v>
      </c>
      <c r="C153" s="3" t="s">
        <v>95</v>
      </c>
      <c r="D153" s="3" t="s">
        <v>4577</v>
      </c>
    </row>
    <row r="154" spans="1:4" ht="105">
      <c r="A154" s="3" t="s">
        <v>4619</v>
      </c>
      <c r="B154" s="3" t="s">
        <v>6195</v>
      </c>
      <c r="C154" s="3" t="s">
        <v>95</v>
      </c>
      <c r="D154" s="3" t="s">
        <v>4622</v>
      </c>
    </row>
    <row r="155" spans="1:4" ht="75">
      <c r="A155" s="3" t="s">
        <v>4679</v>
      </c>
      <c r="B155" s="3" t="s">
        <v>6196</v>
      </c>
      <c r="C155" s="3" t="s">
        <v>95</v>
      </c>
      <c r="D155" s="3" t="s">
        <v>4683</v>
      </c>
    </row>
    <row r="156" spans="1:4" ht="60">
      <c r="A156" s="3" t="s">
        <v>4685</v>
      </c>
      <c r="B156" s="3" t="s">
        <v>6197</v>
      </c>
      <c r="C156" s="3" t="s">
        <v>95</v>
      </c>
      <c r="D156" s="3" t="s">
        <v>4684</v>
      </c>
    </row>
    <row r="157" spans="1:4" ht="45">
      <c r="A157" s="3" t="s">
        <v>4689</v>
      </c>
      <c r="B157" s="3" t="s">
        <v>4693</v>
      </c>
      <c r="C157" s="3" t="s">
        <v>95</v>
      </c>
      <c r="D157" s="3" t="s">
        <v>4691</v>
      </c>
    </row>
    <row r="158" spans="1:4" ht="60">
      <c r="A158" s="3" t="s">
        <v>4694</v>
      </c>
      <c r="B158" s="3" t="s">
        <v>6198</v>
      </c>
      <c r="C158" s="3" t="s">
        <v>95</v>
      </c>
      <c r="D158" s="3" t="s">
        <v>4698</v>
      </c>
    </row>
    <row r="159" spans="1:4" ht="30">
      <c r="A159" s="3" t="s">
        <v>4707</v>
      </c>
      <c r="B159" s="3" t="s">
        <v>4706</v>
      </c>
      <c r="C159" s="3" t="s">
        <v>95</v>
      </c>
      <c r="D159" s="3" t="s">
        <v>4708</v>
      </c>
    </row>
    <row r="160" spans="1:4" ht="45">
      <c r="A160" s="3" t="s">
        <v>4727</v>
      </c>
      <c r="B160" s="3" t="s">
        <v>4730</v>
      </c>
      <c r="C160" s="3" t="s">
        <v>95</v>
      </c>
      <c r="D160" s="3" t="s">
        <v>4728</v>
      </c>
    </row>
    <row r="161" spans="1:4" ht="60">
      <c r="A161" s="3" t="s">
        <v>4732</v>
      </c>
      <c r="B161" s="3" t="s">
        <v>6199</v>
      </c>
      <c r="C161" s="3" t="s">
        <v>95</v>
      </c>
      <c r="D161" s="3" t="s">
        <v>4731</v>
      </c>
    </row>
    <row r="162" spans="1:4" ht="30">
      <c r="A162" s="3" t="s">
        <v>4740</v>
      </c>
      <c r="B162" s="3" t="s">
        <v>4738</v>
      </c>
      <c r="C162" s="3" t="s">
        <v>95</v>
      </c>
      <c r="D162" s="3" t="s">
        <v>4739</v>
      </c>
    </row>
    <row r="163" spans="1:4" ht="45">
      <c r="A163" s="3" t="s">
        <v>4832</v>
      </c>
      <c r="B163" s="3" t="s">
        <v>4835</v>
      </c>
      <c r="C163" s="3" t="s">
        <v>95</v>
      </c>
      <c r="D163" s="3" t="s">
        <v>4837</v>
      </c>
    </row>
    <row r="164" spans="1:4" ht="45">
      <c r="A164" s="3" t="s">
        <v>5018</v>
      </c>
      <c r="B164" s="3" t="s">
        <v>4995</v>
      </c>
      <c r="C164" s="3" t="s">
        <v>95</v>
      </c>
      <c r="D164" s="3" t="s">
        <v>4997</v>
      </c>
    </row>
    <row r="165" spans="1:4" ht="75">
      <c r="A165" s="3" t="s">
        <v>5086</v>
      </c>
      <c r="B165" s="3" t="s">
        <v>6200</v>
      </c>
      <c r="C165" s="3" t="s">
        <v>95</v>
      </c>
      <c r="D165" s="3" t="s">
        <v>5090</v>
      </c>
    </row>
    <row r="166" spans="1:4" ht="60">
      <c r="A166" s="3" t="s">
        <v>5107</v>
      </c>
      <c r="B166" s="3" t="s">
        <v>6201</v>
      </c>
      <c r="C166" s="3" t="s">
        <v>95</v>
      </c>
      <c r="D166" s="3" t="s">
        <v>5111</v>
      </c>
    </row>
    <row r="167" spans="1:4" ht="60">
      <c r="A167" s="3" t="s">
        <v>5139</v>
      </c>
      <c r="B167" s="3" t="s">
        <v>5144</v>
      </c>
      <c r="C167" s="3" t="s">
        <v>95</v>
      </c>
      <c r="D167" s="3" t="s">
        <v>5143</v>
      </c>
    </row>
    <row r="168" spans="1:4" ht="90">
      <c r="A168" s="3" t="s">
        <v>5149</v>
      </c>
      <c r="B168" s="3" t="s">
        <v>6202</v>
      </c>
      <c r="C168" s="3" t="s">
        <v>95</v>
      </c>
      <c r="D168" s="3" t="s">
        <v>5153</v>
      </c>
    </row>
    <row r="169" spans="1:4" ht="45">
      <c r="A169" s="3" t="s">
        <v>5260</v>
      </c>
      <c r="B169" s="3" t="s">
        <v>6203</v>
      </c>
      <c r="C169" s="3" t="s">
        <v>95</v>
      </c>
      <c r="D169" s="3" t="s">
        <v>5264</v>
      </c>
    </row>
    <row r="170" spans="1:4" ht="45">
      <c r="A170" s="3" t="s">
        <v>5265</v>
      </c>
      <c r="B170" s="3" t="s">
        <v>6205</v>
      </c>
      <c r="C170" s="3" t="s">
        <v>95</v>
      </c>
      <c r="D170" s="3" t="s">
        <v>5269</v>
      </c>
    </row>
    <row r="171" spans="1:4" ht="60">
      <c r="A171" s="3" t="s">
        <v>5270</v>
      </c>
      <c r="B171" s="3" t="s">
        <v>6206</v>
      </c>
      <c r="C171" s="3" t="s">
        <v>95</v>
      </c>
      <c r="D171" s="3" t="s">
        <v>5273</v>
      </c>
    </row>
    <row r="172" spans="1:4" ht="45">
      <c r="A172" s="3" t="s">
        <v>5463</v>
      </c>
      <c r="B172" s="3" t="s">
        <v>6207</v>
      </c>
      <c r="C172" s="3" t="s">
        <v>95</v>
      </c>
      <c r="D172" s="3" t="s">
        <v>6658</v>
      </c>
    </row>
    <row r="173" spans="1:4" ht="45">
      <c r="A173" s="3" t="s">
        <v>5598</v>
      </c>
      <c r="B173" s="3" t="s">
        <v>6208</v>
      </c>
      <c r="C173" s="3" t="s">
        <v>95</v>
      </c>
      <c r="D173" s="3" t="s">
        <v>5606</v>
      </c>
    </row>
    <row r="174" spans="1:4" ht="60">
      <c r="A174" s="3" t="s">
        <v>5602</v>
      </c>
      <c r="B174" s="3" t="s">
        <v>6209</v>
      </c>
      <c r="C174" s="3" t="s">
        <v>95</v>
      </c>
      <c r="D174" s="3" t="s">
        <v>5606</v>
      </c>
    </row>
    <row r="175" spans="1:4">
      <c r="A175" s="3" t="s">
        <v>6032</v>
      </c>
      <c r="B175" s="3" t="s">
        <v>6031</v>
      </c>
      <c r="C175" s="3" t="s">
        <v>95</v>
      </c>
      <c r="D175" s="3" t="s">
        <v>6033</v>
      </c>
    </row>
    <row r="176" spans="1:4">
      <c r="A176" s="3" t="s">
        <v>6040</v>
      </c>
      <c r="B176" s="3" t="s">
        <v>6038</v>
      </c>
      <c r="C176" s="3" t="s">
        <v>95</v>
      </c>
      <c r="D176" s="3" t="s">
        <v>6039</v>
      </c>
    </row>
    <row r="177" spans="1:4">
      <c r="A177" s="3" t="s">
        <v>6044</v>
      </c>
      <c r="B177" s="3" t="s">
        <v>6045</v>
      </c>
      <c r="C177" s="3" t="s">
        <v>95</v>
      </c>
      <c r="D177" s="3" t="s">
        <v>6046</v>
      </c>
    </row>
    <row r="178" spans="1:4" ht="30">
      <c r="A178" s="3" t="s">
        <v>6069</v>
      </c>
      <c r="B178" s="3" t="s">
        <v>6064</v>
      </c>
      <c r="C178" s="3" t="s">
        <v>95</v>
      </c>
      <c r="D178" s="7" t="s">
        <v>6066</v>
      </c>
    </row>
    <row r="179" spans="1:4">
      <c r="A179" s="3" t="s">
        <v>6159</v>
      </c>
      <c r="B179" s="3" t="s">
        <v>6163</v>
      </c>
      <c r="C179" s="3" t="s">
        <v>95</v>
      </c>
      <c r="D179" s="3" t="s">
        <v>6161</v>
      </c>
    </row>
    <row r="180" spans="1:4" ht="45">
      <c r="A180" s="3" t="s">
        <v>6223</v>
      </c>
      <c r="B180" s="3" t="s">
        <v>6222</v>
      </c>
      <c r="C180" s="3" t="s">
        <v>95</v>
      </c>
      <c r="D180" s="3" t="s">
        <v>6224</v>
      </c>
    </row>
    <row r="181" spans="1:4" ht="45">
      <c r="A181" s="3" t="s">
        <v>6226</v>
      </c>
      <c r="B181" s="3" t="s">
        <v>6227</v>
      </c>
      <c r="C181" s="3" t="s">
        <v>95</v>
      </c>
      <c r="D181" s="3" t="s">
        <v>6228</v>
      </c>
    </row>
    <row r="182" spans="1:4" ht="60">
      <c r="A182" s="3" t="s">
        <v>6230</v>
      </c>
      <c r="B182" s="3" t="s">
        <v>6219</v>
      </c>
      <c r="C182" s="3" t="s">
        <v>6220</v>
      </c>
      <c r="D182" s="3" t="s">
        <v>6230</v>
      </c>
    </row>
    <row r="183" spans="1:4" ht="30">
      <c r="A183" s="3" t="s">
        <v>6256</v>
      </c>
      <c r="B183" s="3" t="s">
        <v>6254</v>
      </c>
      <c r="C183" s="3" t="s">
        <v>95</v>
      </c>
      <c r="D183" s="3" t="s">
        <v>6258</v>
      </c>
    </row>
    <row r="184" spans="1:4">
      <c r="A184" s="3" t="s">
        <v>6310</v>
      </c>
      <c r="B184" s="3" t="s">
        <v>6312</v>
      </c>
      <c r="C184" s="3" t="s">
        <v>95</v>
      </c>
      <c r="D184" s="3" t="s">
        <v>6313</v>
      </c>
    </row>
    <row r="185" spans="1:4" ht="45">
      <c r="A185" s="3" t="s">
        <v>6306</v>
      </c>
      <c r="B185" s="3" t="s">
        <v>6315</v>
      </c>
      <c r="C185" s="3" t="s">
        <v>95</v>
      </c>
      <c r="D185" s="3" t="s">
        <v>6316</v>
      </c>
    </row>
    <row r="186" spans="1:4" ht="75">
      <c r="A186" s="3" t="s">
        <v>6377</v>
      </c>
      <c r="B186" s="3" t="s">
        <v>6382</v>
      </c>
      <c r="C186" s="3" t="s">
        <v>95</v>
      </c>
      <c r="D186" s="3" t="s">
        <v>6381</v>
      </c>
    </row>
    <row r="187" spans="1:4" ht="45">
      <c r="A187" s="3" t="s">
        <v>6431</v>
      </c>
      <c r="B187" s="3" t="s">
        <v>6432</v>
      </c>
      <c r="C187" s="3" t="s">
        <v>95</v>
      </c>
      <c r="D187" s="3" t="s">
        <v>6433</v>
      </c>
    </row>
    <row r="188" spans="1:4" ht="135">
      <c r="A188" s="3" t="s">
        <v>6653</v>
      </c>
      <c r="B188" s="3" t="s">
        <v>6654</v>
      </c>
      <c r="C188" s="3" t="s">
        <v>95</v>
      </c>
      <c r="D188" s="3" t="s">
        <v>6656</v>
      </c>
    </row>
    <row r="189" spans="1:4" ht="45">
      <c r="A189" s="3" t="s">
        <v>6662</v>
      </c>
      <c r="B189" s="3" t="s">
        <v>6663</v>
      </c>
      <c r="C189" s="3" t="s">
        <v>95</v>
      </c>
      <c r="D189" s="3" t="s">
        <v>6664</v>
      </c>
    </row>
    <row r="190" spans="1:4" ht="45">
      <c r="A190" s="3" t="s">
        <v>6737</v>
      </c>
      <c r="B190" s="3" t="s">
        <v>6736</v>
      </c>
      <c r="C190" s="3" t="s">
        <v>95</v>
      </c>
      <c r="D190" s="3" t="s">
        <v>6738</v>
      </c>
    </row>
    <row r="191" spans="1:4" ht="90">
      <c r="A191" s="3" t="s">
        <v>6794</v>
      </c>
      <c r="B191" s="3" t="s">
        <v>6793</v>
      </c>
      <c r="C191" s="3" t="s">
        <v>95</v>
      </c>
      <c r="D191" s="3" t="s">
        <v>6795</v>
      </c>
    </row>
    <row r="192" spans="1:4" ht="30">
      <c r="A192" s="3" t="s">
        <v>6824</v>
      </c>
      <c r="B192" s="3" t="s">
        <v>6826</v>
      </c>
      <c r="C192" s="3" t="s">
        <v>95</v>
      </c>
      <c r="D192" s="3" t="s">
        <v>6827</v>
      </c>
    </row>
    <row r="193" spans="1:4" ht="45">
      <c r="A193" s="3" t="s">
        <v>6830</v>
      </c>
      <c r="B193" s="3" t="s">
        <v>6831</v>
      </c>
      <c r="C193" s="3" t="s">
        <v>2040</v>
      </c>
      <c r="D193" s="3" t="s">
        <v>6833</v>
      </c>
    </row>
    <row r="194" spans="1:4" ht="135">
      <c r="A194" s="3" t="s">
        <v>6851</v>
      </c>
      <c r="B194" s="3" t="s">
        <v>6855</v>
      </c>
      <c r="C194" s="3" t="s">
        <v>95</v>
      </c>
      <c r="D194" s="3" t="s">
        <v>6854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topLeftCell="A34" workbookViewId="0">
      <selection activeCell="C46" sqref="C46"/>
    </sheetView>
  </sheetViews>
  <sheetFormatPr baseColWidth="10" defaultRowHeight="15" x14ac:dyDescent="0"/>
  <cols>
    <col min="1" max="1" width="19.5" style="7" customWidth="1"/>
    <col min="2" max="2" width="7.33203125" style="8" bestFit="1" customWidth="1"/>
    <col min="3" max="3" width="80" style="7" customWidth="1"/>
  </cols>
  <sheetData>
    <row r="1" spans="1:3">
      <c r="A1" s="7" t="s">
        <v>4007</v>
      </c>
      <c r="B1" s="8" t="s">
        <v>4008</v>
      </c>
      <c r="C1" s="7" t="s">
        <v>4009</v>
      </c>
    </row>
    <row r="2" spans="1:3" ht="30">
      <c r="A2" s="7" t="s">
        <v>4010</v>
      </c>
      <c r="B2" s="8">
        <v>35</v>
      </c>
      <c r="C2" s="7" t="s">
        <v>4011</v>
      </c>
    </row>
    <row r="3" spans="1:3" ht="45">
      <c r="A3" s="7" t="s">
        <v>4304</v>
      </c>
      <c r="B3" s="8">
        <v>36</v>
      </c>
      <c r="C3" s="7" t="s">
        <v>4305</v>
      </c>
    </row>
    <row r="4" spans="1:3" ht="45">
      <c r="A4" s="7" t="s">
        <v>4343</v>
      </c>
      <c r="B4" s="8">
        <v>37</v>
      </c>
      <c r="C4" s="7" t="s">
        <v>4344</v>
      </c>
    </row>
    <row r="5" spans="1:3" ht="45">
      <c r="A5" s="7" t="s">
        <v>4415</v>
      </c>
      <c r="B5" s="8">
        <v>38</v>
      </c>
      <c r="C5" s="7" t="s">
        <v>4416</v>
      </c>
    </row>
    <row r="6" spans="1:3" ht="30">
      <c r="A6" s="7" t="s">
        <v>4415</v>
      </c>
      <c r="B6" s="8">
        <v>39</v>
      </c>
      <c r="C6" s="7" t="s">
        <v>4439</v>
      </c>
    </row>
    <row r="7" spans="1:3" ht="45">
      <c r="A7" s="7" t="s">
        <v>4574</v>
      </c>
      <c r="B7" s="8">
        <v>40</v>
      </c>
      <c r="C7" s="7" t="s">
        <v>4575</v>
      </c>
    </row>
    <row r="8" spans="1:3">
      <c r="A8" s="7" t="s">
        <v>4675</v>
      </c>
      <c r="B8" s="8">
        <v>41</v>
      </c>
      <c r="C8" s="7" t="s">
        <v>4676</v>
      </c>
    </row>
    <row r="9" spans="1:3" ht="45">
      <c r="A9" s="7" t="s">
        <v>4856</v>
      </c>
      <c r="B9" s="8">
        <v>43</v>
      </c>
      <c r="C9" s="7" t="s">
        <v>4857</v>
      </c>
    </row>
    <row r="10" spans="1:3" ht="45">
      <c r="A10" s="7" t="s">
        <v>5084</v>
      </c>
      <c r="B10" s="8">
        <v>44</v>
      </c>
      <c r="C10" s="7" t="s">
        <v>5085</v>
      </c>
    </row>
    <row r="11" spans="1:3" ht="30">
      <c r="A11" s="7" t="s">
        <v>5145</v>
      </c>
      <c r="B11" s="8">
        <v>45</v>
      </c>
      <c r="C11" s="7" t="s">
        <v>5146</v>
      </c>
    </row>
    <row r="12" spans="1:3" ht="30">
      <c r="A12" s="7" t="s">
        <v>5278</v>
      </c>
      <c r="B12" s="8">
        <v>46</v>
      </c>
      <c r="C12" s="7" t="s">
        <v>5277</v>
      </c>
    </row>
    <row r="13" spans="1:3" ht="45">
      <c r="A13" s="7" t="s">
        <v>5445</v>
      </c>
      <c r="B13" s="8">
        <v>47</v>
      </c>
      <c r="C13" s="7" t="s">
        <v>5446</v>
      </c>
    </row>
    <row r="14" spans="1:3" ht="30">
      <c r="A14" s="7" t="s">
        <v>5567</v>
      </c>
      <c r="B14" s="8">
        <v>48</v>
      </c>
      <c r="C14" s="7" t="s">
        <v>5568</v>
      </c>
    </row>
    <row r="15" spans="1:3">
      <c r="A15" s="7" t="s">
        <v>5595</v>
      </c>
      <c r="B15" s="8">
        <v>49</v>
      </c>
      <c r="C15" s="7" t="s">
        <v>5596</v>
      </c>
    </row>
    <row r="16" spans="1:3" ht="30">
      <c r="A16" s="7" t="s">
        <v>5837</v>
      </c>
      <c r="B16" s="8">
        <v>51</v>
      </c>
      <c r="C16" s="7" t="s">
        <v>5836</v>
      </c>
    </row>
    <row r="17" spans="1:3" ht="45">
      <c r="A17" s="7" t="s">
        <v>5839</v>
      </c>
      <c r="B17" s="8">
        <v>52</v>
      </c>
      <c r="C17" s="7" t="s">
        <v>5840</v>
      </c>
    </row>
    <row r="18" spans="1:3" ht="30">
      <c r="A18" s="7" t="s">
        <v>5839</v>
      </c>
      <c r="B18" s="8">
        <v>53</v>
      </c>
      <c r="C18" s="7" t="s">
        <v>5843</v>
      </c>
    </row>
    <row r="19" spans="1:3" ht="30">
      <c r="A19" s="7" t="s">
        <v>5847</v>
      </c>
      <c r="B19" s="8">
        <v>54</v>
      </c>
      <c r="C19" s="7" t="s">
        <v>5848</v>
      </c>
    </row>
    <row r="20" spans="1:3" ht="45">
      <c r="A20" s="7" t="s">
        <v>5847</v>
      </c>
      <c r="B20" s="8">
        <v>55</v>
      </c>
      <c r="C20" s="7" t="s">
        <v>5849</v>
      </c>
    </row>
    <row r="21" spans="1:3" ht="45">
      <c r="A21" s="7" t="s">
        <v>5853</v>
      </c>
      <c r="B21" s="8">
        <v>56</v>
      </c>
      <c r="C21" s="7" t="s">
        <v>5852</v>
      </c>
    </row>
    <row r="22" spans="1:3">
      <c r="A22" s="7" t="s">
        <v>5863</v>
      </c>
      <c r="B22" s="8">
        <v>57</v>
      </c>
      <c r="C22" s="7" t="s">
        <v>5864</v>
      </c>
    </row>
    <row r="23" spans="1:3" ht="30">
      <c r="A23" s="7" t="s">
        <v>5931</v>
      </c>
      <c r="B23" s="8">
        <v>58</v>
      </c>
      <c r="C23" s="7" t="s">
        <v>5932</v>
      </c>
    </row>
    <row r="24" spans="1:3" ht="30">
      <c r="A24" s="7" t="s">
        <v>6008</v>
      </c>
      <c r="B24" s="8">
        <v>59</v>
      </c>
      <c r="C24" s="7" t="s">
        <v>6009</v>
      </c>
    </row>
    <row r="25" spans="1:3" ht="30">
      <c r="A25" s="7" t="s">
        <v>6008</v>
      </c>
      <c r="B25" s="8">
        <v>60</v>
      </c>
      <c r="C25" s="7" t="s">
        <v>6021</v>
      </c>
    </row>
    <row r="26" spans="1:3" ht="45">
      <c r="A26" s="7" t="s">
        <v>6107</v>
      </c>
      <c r="B26" s="8">
        <v>61</v>
      </c>
      <c r="C26" s="7" t="s">
        <v>6108</v>
      </c>
    </row>
    <row r="27" spans="1:3" ht="30">
      <c r="A27" s="7" t="s">
        <v>6210</v>
      </c>
      <c r="B27" s="8">
        <v>62</v>
      </c>
      <c r="C27" s="7" t="s">
        <v>6211</v>
      </c>
    </row>
    <row r="28" spans="1:3" ht="30">
      <c r="A28" s="7" t="s">
        <v>6231</v>
      </c>
      <c r="B28" s="8">
        <v>63</v>
      </c>
      <c r="C28" s="7" t="s">
        <v>6232</v>
      </c>
    </row>
    <row r="29" spans="1:3" ht="45">
      <c r="A29" s="7" t="s">
        <v>6305</v>
      </c>
      <c r="B29" s="8">
        <v>64</v>
      </c>
      <c r="C29" s="7" t="s">
        <v>6304</v>
      </c>
    </row>
    <row r="30" spans="1:3" ht="30">
      <c r="A30" s="7" t="s">
        <v>6331</v>
      </c>
      <c r="B30" s="8">
        <v>65</v>
      </c>
      <c r="C30" s="7" t="s">
        <v>6334</v>
      </c>
    </row>
    <row r="31" spans="1:3" ht="75">
      <c r="A31" s="7" t="s">
        <v>6383</v>
      </c>
      <c r="B31" s="8">
        <v>66</v>
      </c>
      <c r="C31" s="7" t="s">
        <v>6384</v>
      </c>
    </row>
    <row r="32" spans="1:3">
      <c r="A32" s="7" t="s">
        <v>6390</v>
      </c>
      <c r="B32" s="8">
        <v>67</v>
      </c>
      <c r="C32" s="7" t="s">
        <v>6389</v>
      </c>
    </row>
    <row r="33" spans="1:3">
      <c r="A33" s="7" t="s">
        <v>6391</v>
      </c>
      <c r="B33" s="8">
        <v>68</v>
      </c>
      <c r="C33" s="7" t="s">
        <v>6404</v>
      </c>
    </row>
    <row r="34" spans="1:3" ht="45">
      <c r="A34" s="7" t="s">
        <v>6391</v>
      </c>
      <c r="B34" s="8">
        <v>69</v>
      </c>
      <c r="C34" s="7" t="s">
        <v>6406</v>
      </c>
    </row>
    <row r="35" spans="1:3">
      <c r="A35" s="7" t="s">
        <v>6391</v>
      </c>
      <c r="B35" s="8">
        <v>70</v>
      </c>
      <c r="C35" s="7" t="s">
        <v>6408</v>
      </c>
    </row>
    <row r="36" spans="1:3">
      <c r="A36" s="7" t="s">
        <v>6391</v>
      </c>
      <c r="B36" s="8">
        <v>71</v>
      </c>
      <c r="C36" s="7" t="s">
        <v>6409</v>
      </c>
    </row>
    <row r="37" spans="1:3">
      <c r="A37" s="7" t="s">
        <v>6415</v>
      </c>
      <c r="B37" s="8">
        <v>72</v>
      </c>
      <c r="C37" s="7" t="s">
        <v>6414</v>
      </c>
    </row>
    <row r="38" spans="1:3" ht="45">
      <c r="A38" s="7" t="s">
        <v>6630</v>
      </c>
      <c r="B38" s="8">
        <v>73</v>
      </c>
      <c r="C38" s="7" t="s">
        <v>6629</v>
      </c>
    </row>
    <row r="39" spans="1:3" ht="60">
      <c r="A39" s="7" t="s">
        <v>6671</v>
      </c>
      <c r="B39" s="8">
        <v>74</v>
      </c>
      <c r="C39" s="7" t="s">
        <v>6672</v>
      </c>
    </row>
    <row r="40" spans="1:3" ht="45">
      <c r="A40" s="7" t="s">
        <v>6677</v>
      </c>
      <c r="B40" s="8">
        <v>75</v>
      </c>
      <c r="C40" s="7" t="s">
        <v>6684</v>
      </c>
    </row>
    <row r="41" spans="1:3" ht="45">
      <c r="A41" s="7" t="s">
        <v>6708</v>
      </c>
      <c r="B41" s="8">
        <v>76</v>
      </c>
      <c r="C41" s="7" t="s">
        <v>6706</v>
      </c>
    </row>
    <row r="42" spans="1:3" ht="30">
      <c r="A42" s="7" t="s">
        <v>6734</v>
      </c>
      <c r="B42" s="8">
        <v>77</v>
      </c>
      <c r="C42" s="7" t="s">
        <v>6741</v>
      </c>
    </row>
    <row r="43" spans="1:3" ht="30">
      <c r="A43" s="7" t="s">
        <v>6791</v>
      </c>
      <c r="B43" s="8">
        <v>78</v>
      </c>
      <c r="C43" s="7" t="s">
        <v>6799</v>
      </c>
    </row>
    <row r="44" spans="1:3" ht="45">
      <c r="A44" s="7" t="s">
        <v>6801</v>
      </c>
      <c r="B44" s="8">
        <v>79</v>
      </c>
      <c r="C44" s="7" t="s">
        <v>6800</v>
      </c>
    </row>
    <row r="45" spans="1:3" ht="30">
      <c r="A45" s="7" t="s">
        <v>6857</v>
      </c>
      <c r="B45" s="8">
        <v>80</v>
      </c>
      <c r="C45" s="7" t="s">
        <v>6856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9"/>
  <sheetViews>
    <sheetView topLeftCell="A10" workbookViewId="0">
      <selection activeCell="D43" sqref="D43"/>
    </sheetView>
  </sheetViews>
  <sheetFormatPr baseColWidth="10" defaultRowHeight="15" x14ac:dyDescent="0"/>
  <cols>
    <col min="3" max="3" width="31.1640625" bestFit="1" customWidth="1"/>
    <col min="6" max="6" width="9.6640625" customWidth="1"/>
    <col min="7" max="7" width="11.6640625" customWidth="1"/>
    <col min="8" max="16" width="4.33203125" bestFit="1" customWidth="1"/>
    <col min="17" max="17" width="2.6640625" bestFit="1" customWidth="1"/>
    <col min="18" max="18" width="4.33203125" bestFit="1" customWidth="1"/>
  </cols>
  <sheetData>
    <row r="1" spans="2:5">
      <c r="C1" s="362" t="s">
        <v>5866</v>
      </c>
      <c r="D1" s="362"/>
      <c r="E1" s="362"/>
    </row>
    <row r="2" spans="2:5">
      <c r="B2" s="50" t="s">
        <v>5597</v>
      </c>
      <c r="C2" t="s">
        <v>5867</v>
      </c>
      <c r="D2" t="s">
        <v>5865</v>
      </c>
      <c r="E2" t="s">
        <v>5868</v>
      </c>
    </row>
    <row r="3" spans="2:5">
      <c r="B3">
        <v>1</v>
      </c>
      <c r="C3" s="13">
        <f>SUMIF(ForcingConstraint!E$3:E$396,"=1")</f>
        <v>43</v>
      </c>
      <c r="D3">
        <v>0</v>
      </c>
      <c r="E3">
        <f>$C$3-$D$3</f>
        <v>43</v>
      </c>
    </row>
    <row r="4" spans="2:5">
      <c r="B4">
        <v>2</v>
      </c>
      <c r="C4" s="13">
        <f>SUMIF(ForcingConstraint!E$3:E$396,"=2")/2</f>
        <v>32</v>
      </c>
      <c r="D4">
        <v>0</v>
      </c>
      <c r="E4">
        <f>$C$4-$D$4</f>
        <v>32</v>
      </c>
    </row>
    <row r="5" spans="2:5">
      <c r="B5">
        <v>3</v>
      </c>
      <c r="C5" s="13">
        <f>SUMIF(ForcingConstraint!E$3:E$396,"=3")/3</f>
        <v>87</v>
      </c>
      <c r="D5">
        <v>5</v>
      </c>
      <c r="E5">
        <f>$C$5-$D$5</f>
        <v>82</v>
      </c>
    </row>
    <row r="6" spans="2:5">
      <c r="B6">
        <v>4</v>
      </c>
      <c r="C6" s="13">
        <f>SUMIF(ForcingConstraint!E$3:E$396,"=4")/4</f>
        <v>232</v>
      </c>
      <c r="D6">
        <v>12</v>
      </c>
      <c r="E6">
        <f>$C$6-$D$6</f>
        <v>220</v>
      </c>
    </row>
    <row r="8" spans="2:5">
      <c r="E8">
        <f>SUM(E3:E6)</f>
        <v>377</v>
      </c>
    </row>
    <row r="11" spans="2:5">
      <c r="B11" s="50" t="s">
        <v>5597</v>
      </c>
      <c r="C11" s="50" t="s">
        <v>6213</v>
      </c>
      <c r="D11" t="s">
        <v>5868</v>
      </c>
    </row>
    <row r="12" spans="2:5">
      <c r="B12">
        <v>1</v>
      </c>
      <c r="C12" t="s">
        <v>6214</v>
      </c>
      <c r="D12">
        <f>$C$3-$D$3</f>
        <v>43</v>
      </c>
    </row>
    <row r="13" spans="2:5">
      <c r="B13">
        <v>2</v>
      </c>
      <c r="C13" t="s">
        <v>6215</v>
      </c>
      <c r="D13">
        <f>$C$4-$D$4</f>
        <v>32</v>
      </c>
    </row>
    <row r="14" spans="2:5">
      <c r="B14">
        <v>3</v>
      </c>
      <c r="C14" t="s">
        <v>6217</v>
      </c>
      <c r="D14">
        <f>$C$5-$D$5</f>
        <v>82</v>
      </c>
    </row>
    <row r="15" spans="2:5">
      <c r="B15">
        <v>4</v>
      </c>
      <c r="C15" t="s">
        <v>6216</v>
      </c>
      <c r="D15">
        <f>$C$6-$D$6</f>
        <v>220</v>
      </c>
    </row>
    <row r="22" spans="7:18" ht="29" customHeight="1">
      <c r="G22" s="219" t="s">
        <v>5909</v>
      </c>
      <c r="H22" s="363" t="s">
        <v>5892</v>
      </c>
      <c r="I22" s="364"/>
      <c r="J22" s="364"/>
      <c r="K22" s="364"/>
      <c r="L22" s="364"/>
      <c r="M22" s="364"/>
      <c r="N22" s="364"/>
      <c r="O22" s="364"/>
      <c r="P22" s="364"/>
      <c r="Q22" s="364"/>
      <c r="R22" s="365"/>
    </row>
    <row r="23" spans="7:18">
      <c r="G23" s="220" t="s">
        <v>5905</v>
      </c>
      <c r="H23" s="220" t="s">
        <v>5893</v>
      </c>
      <c r="I23" s="220" t="s">
        <v>5894</v>
      </c>
      <c r="J23" s="220" t="s">
        <v>5895</v>
      </c>
      <c r="K23" s="220" t="s">
        <v>5896</v>
      </c>
      <c r="L23" s="220" t="s">
        <v>5897</v>
      </c>
      <c r="M23" s="220" t="s">
        <v>5898</v>
      </c>
      <c r="N23" s="220" t="s">
        <v>5899</v>
      </c>
      <c r="O23" s="220" t="s">
        <v>5900</v>
      </c>
      <c r="P23" s="220" t="s">
        <v>5903</v>
      </c>
      <c r="Q23" s="220" t="s">
        <v>5901</v>
      </c>
      <c r="R23" s="220" t="s">
        <v>5902</v>
      </c>
    </row>
    <row r="24" spans="7:18">
      <c r="G24" s="220" t="s">
        <v>5906</v>
      </c>
      <c r="H24" s="221" t="s">
        <v>5904</v>
      </c>
      <c r="I24" s="222"/>
      <c r="J24" s="223" t="s">
        <v>5904</v>
      </c>
      <c r="K24" s="222"/>
      <c r="L24" s="223" t="s">
        <v>5904</v>
      </c>
      <c r="M24" s="223" t="s">
        <v>5904</v>
      </c>
      <c r="N24" s="223" t="s">
        <v>5904</v>
      </c>
      <c r="O24" s="222"/>
      <c r="P24" s="224" t="s">
        <v>5904</v>
      </c>
      <c r="Q24" s="225"/>
      <c r="R24" s="226" t="s">
        <v>5904</v>
      </c>
    </row>
    <row r="25" spans="7:18">
      <c r="G25" s="220" t="s">
        <v>5907</v>
      </c>
      <c r="H25" s="227"/>
      <c r="I25" s="228"/>
      <c r="J25" s="229" t="s">
        <v>5904</v>
      </c>
      <c r="K25" s="228"/>
      <c r="L25" s="229" t="s">
        <v>5904</v>
      </c>
      <c r="M25" s="229" t="s">
        <v>5904</v>
      </c>
      <c r="N25" s="229" t="s">
        <v>5904</v>
      </c>
      <c r="O25" s="228"/>
      <c r="P25" s="229" t="s">
        <v>5904</v>
      </c>
      <c r="Q25" s="230"/>
      <c r="R25" s="231" t="s">
        <v>5904</v>
      </c>
    </row>
    <row r="26" spans="7:18">
      <c r="G26" s="220" t="s">
        <v>5908</v>
      </c>
      <c r="H26" s="227"/>
      <c r="I26" s="229" t="s">
        <v>5904</v>
      </c>
      <c r="J26" s="228"/>
      <c r="K26" s="229" t="s">
        <v>5904</v>
      </c>
      <c r="L26" s="229" t="s">
        <v>5904</v>
      </c>
      <c r="M26" s="229" t="s">
        <v>5904</v>
      </c>
      <c r="N26" s="228"/>
      <c r="O26" s="229" t="s">
        <v>5904</v>
      </c>
      <c r="P26" s="228"/>
      <c r="Q26" s="230"/>
      <c r="R26" s="232"/>
    </row>
    <row r="27" spans="7:18">
      <c r="G27" s="220" t="s">
        <v>6111</v>
      </c>
      <c r="H27" s="227"/>
      <c r="I27" s="229" t="s">
        <v>5904</v>
      </c>
      <c r="J27" s="228"/>
      <c r="K27" s="229" t="s">
        <v>5904</v>
      </c>
      <c r="L27" s="228"/>
      <c r="M27" s="229" t="s">
        <v>5904</v>
      </c>
      <c r="N27" s="228"/>
      <c r="O27" s="229" t="s">
        <v>5904</v>
      </c>
      <c r="P27" s="228"/>
      <c r="Q27" s="230"/>
      <c r="R27" s="232"/>
    </row>
    <row r="28" spans="7:18">
      <c r="G28" s="220" t="s">
        <v>5901</v>
      </c>
      <c r="H28" s="233"/>
      <c r="I28" s="234"/>
      <c r="J28" s="234"/>
      <c r="K28" s="234"/>
      <c r="L28" s="234"/>
      <c r="M28" s="234"/>
      <c r="N28" s="234"/>
      <c r="O28" s="234"/>
      <c r="P28" s="234"/>
      <c r="Q28" s="234"/>
      <c r="R28" s="235"/>
    </row>
    <row r="32" spans="7:18" ht="31" customHeight="1">
      <c r="G32" s="219" t="s">
        <v>5909</v>
      </c>
      <c r="H32" s="363" t="s">
        <v>5892</v>
      </c>
      <c r="I32" s="364"/>
      <c r="J32" s="364"/>
      <c r="K32" s="364"/>
      <c r="L32" s="364"/>
      <c r="M32" s="364"/>
      <c r="N32" s="364"/>
      <c r="O32" s="364"/>
      <c r="P32" s="364"/>
      <c r="Q32" s="364"/>
      <c r="R32" s="365"/>
    </row>
    <row r="33" spans="7:18">
      <c r="G33" s="220" t="s">
        <v>5905</v>
      </c>
      <c r="H33" s="220" t="s">
        <v>5893</v>
      </c>
      <c r="I33" s="220" t="s">
        <v>5894</v>
      </c>
      <c r="J33" s="220" t="s">
        <v>5895</v>
      </c>
      <c r="K33" s="220" t="s">
        <v>5896</v>
      </c>
      <c r="L33" s="220" t="s">
        <v>5897</v>
      </c>
      <c r="M33" s="220" t="s">
        <v>5898</v>
      </c>
      <c r="N33" s="220" t="s">
        <v>5899</v>
      </c>
      <c r="O33" s="220" t="s">
        <v>5900</v>
      </c>
      <c r="P33" s="220" t="s">
        <v>5903</v>
      </c>
      <c r="Q33" s="220" t="s">
        <v>5901</v>
      </c>
      <c r="R33" s="220" t="s">
        <v>5902</v>
      </c>
    </row>
    <row r="34" spans="7:18">
      <c r="G34" s="220" t="s">
        <v>5906</v>
      </c>
      <c r="H34" s="221" t="s">
        <v>5904</v>
      </c>
      <c r="I34" s="222"/>
      <c r="J34" s="223" t="s">
        <v>5904</v>
      </c>
      <c r="K34" s="222"/>
      <c r="L34" s="229" t="s">
        <v>5904</v>
      </c>
      <c r="M34" s="223" t="s">
        <v>5904</v>
      </c>
      <c r="N34" s="236" t="s">
        <v>5904</v>
      </c>
      <c r="O34" s="222"/>
      <c r="P34" s="224" t="s">
        <v>5904</v>
      </c>
      <c r="Q34" s="225"/>
      <c r="R34" s="226" t="s">
        <v>5904</v>
      </c>
    </row>
    <row r="35" spans="7:18">
      <c r="G35" s="220" t="s">
        <v>5907</v>
      </c>
      <c r="H35" s="227"/>
      <c r="I35" s="228"/>
      <c r="J35" s="229" t="s">
        <v>5904</v>
      </c>
      <c r="K35" s="228"/>
      <c r="L35" s="229" t="s">
        <v>5904</v>
      </c>
      <c r="M35" s="229" t="s">
        <v>5904</v>
      </c>
      <c r="N35" s="237" t="s">
        <v>5904</v>
      </c>
      <c r="O35" s="228"/>
      <c r="P35" s="229" t="s">
        <v>5904</v>
      </c>
      <c r="Q35" s="230"/>
      <c r="R35" s="231" t="s">
        <v>5904</v>
      </c>
    </row>
    <row r="36" spans="7:18">
      <c r="G36" s="220" t="s">
        <v>5908</v>
      </c>
      <c r="H36" s="227"/>
      <c r="I36" s="229" t="s">
        <v>5904</v>
      </c>
      <c r="J36" s="228"/>
      <c r="K36" s="238" t="s">
        <v>5910</v>
      </c>
      <c r="L36" s="229" t="s">
        <v>5904</v>
      </c>
      <c r="M36" s="229" t="s">
        <v>5904</v>
      </c>
      <c r="N36" s="228"/>
      <c r="O36" s="229" t="s">
        <v>5904</v>
      </c>
      <c r="P36" s="228"/>
      <c r="Q36" s="230"/>
      <c r="R36" s="232"/>
    </row>
    <row r="37" spans="7:18">
      <c r="G37" s="220" t="s">
        <v>6111</v>
      </c>
      <c r="H37" s="227"/>
      <c r="I37" s="229" t="s">
        <v>5904</v>
      </c>
      <c r="J37" s="228"/>
      <c r="K37" s="238" t="s">
        <v>5910</v>
      </c>
      <c r="L37" s="228"/>
      <c r="M37" s="229" t="s">
        <v>5904</v>
      </c>
      <c r="N37" s="228"/>
      <c r="O37" s="229" t="s">
        <v>5904</v>
      </c>
      <c r="P37" s="228"/>
      <c r="Q37" s="230"/>
      <c r="R37" s="232"/>
    </row>
    <row r="38" spans="7:18">
      <c r="G38" s="220" t="s">
        <v>5901</v>
      </c>
      <c r="H38" s="233"/>
      <c r="I38" s="234"/>
      <c r="J38" s="234"/>
      <c r="K38" s="234"/>
      <c r="L38" s="234"/>
      <c r="M38" s="234"/>
      <c r="N38" s="234"/>
      <c r="O38" s="234"/>
      <c r="P38" s="234"/>
      <c r="Q38" s="234"/>
      <c r="R38" s="235"/>
    </row>
    <row r="39" spans="7:18" ht="30">
      <c r="G39" s="258" t="s">
        <v>6112</v>
      </c>
    </row>
  </sheetData>
  <mergeCells count="3">
    <mergeCell ref="C1:E1"/>
    <mergeCell ref="H22:R22"/>
    <mergeCell ref="H32:R32"/>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82"/>
  <sheetViews>
    <sheetView workbookViewId="0">
      <pane xSplit="3" ySplit="2" topLeftCell="AN159" activePane="bottomRight" state="frozen"/>
      <selection pane="topRight" activeCell="D1" sqref="D1"/>
      <selection pane="bottomLeft" activeCell="A3" sqref="A3"/>
      <selection pane="bottomRight" activeCell="AT161" sqref="AT161"/>
    </sheetView>
  </sheetViews>
  <sheetFormatPr baseColWidth="10" defaultRowHeight="15" x14ac:dyDescent="0"/>
  <cols>
    <col min="1" max="1" width="9.5" style="22" customWidth="1"/>
    <col min="2" max="2" width="20" style="21" customWidth="1"/>
    <col min="3" max="3" width="9.83203125" style="22" customWidth="1"/>
    <col min="4" max="4" width="12.33203125" style="22" customWidth="1"/>
    <col min="5" max="5" width="13.1640625" style="21" customWidth="1"/>
    <col min="6" max="6" width="74" style="22" customWidth="1"/>
    <col min="7" max="7" width="69" style="22" customWidth="1"/>
    <col min="8" max="8" width="10.33203125" style="21" customWidth="1"/>
    <col min="9" max="9" width="10.5" style="21" customWidth="1"/>
    <col min="10" max="10" width="12" style="21" customWidth="1"/>
    <col min="11" max="13" width="11" style="21" customWidth="1"/>
    <col min="14" max="14" width="48.6640625" style="22" customWidth="1"/>
    <col min="15" max="15" width="53.33203125" style="22" customWidth="1"/>
    <col min="16" max="16" width="54.83203125" style="22" customWidth="1"/>
    <col min="17" max="17" width="58.1640625" style="22" customWidth="1"/>
    <col min="18" max="18" width="43.83203125" style="22" customWidth="1"/>
    <col min="19" max="20" width="37.6640625" style="22" customWidth="1"/>
    <col min="21" max="21" width="10.83203125" style="21" customWidth="1"/>
    <col min="22" max="22" width="12.83203125" style="22" customWidth="1"/>
    <col min="23" max="25" width="11.6640625" style="22" customWidth="1"/>
    <col min="26" max="30" width="10.6640625" style="22" customWidth="1"/>
    <col min="31" max="32" width="9.83203125" style="21" customWidth="1"/>
    <col min="33" max="33" width="13" style="21" customWidth="1"/>
    <col min="34" max="36" width="13.5" style="21" customWidth="1"/>
    <col min="37" max="40" width="14.6640625" style="21" customWidth="1"/>
    <col min="41" max="45" width="13.6640625" style="21" customWidth="1"/>
    <col min="46" max="46" width="16.6640625" style="21" customWidth="1"/>
    <col min="47" max="47" width="17.1640625" style="21" customWidth="1"/>
    <col min="48" max="48" width="15.6640625" style="21" customWidth="1"/>
    <col min="49" max="49" width="15.83203125" style="21" customWidth="1"/>
    <col min="50" max="52" width="16.1640625" style="21" customWidth="1"/>
    <col min="53" max="53" width="16.33203125" style="16" customWidth="1"/>
    <col min="54" max="54" width="14.83203125" style="34" customWidth="1"/>
    <col min="55" max="55" width="14.83203125" style="43" customWidth="1"/>
    <col min="56" max="62" width="14.83203125" style="35" customWidth="1"/>
    <col min="63" max="63" width="14.83203125" style="62" customWidth="1"/>
    <col min="64" max="64" width="36" bestFit="1" customWidth="1"/>
  </cols>
  <sheetData>
    <row r="1" spans="1:64" s="23" customFormat="1" ht="29" customHeight="1">
      <c r="A1" s="320" t="s">
        <v>41</v>
      </c>
      <c r="B1" s="322" t="s">
        <v>17</v>
      </c>
      <c r="C1" s="320" t="s">
        <v>18</v>
      </c>
      <c r="D1" s="326" t="s">
        <v>2888</v>
      </c>
      <c r="E1" s="322" t="s">
        <v>19</v>
      </c>
      <c r="F1" s="320" t="s">
        <v>20</v>
      </c>
      <c r="G1" s="326" t="s">
        <v>1630</v>
      </c>
      <c r="H1" s="335" t="s">
        <v>21</v>
      </c>
      <c r="I1" s="336"/>
      <c r="J1" s="336"/>
      <c r="K1" s="336"/>
      <c r="L1" s="336"/>
      <c r="M1" s="337"/>
      <c r="N1" s="340" t="s">
        <v>22</v>
      </c>
      <c r="O1" s="341"/>
      <c r="P1" s="341"/>
      <c r="Q1" s="341"/>
      <c r="R1" s="341"/>
      <c r="S1" s="341"/>
      <c r="T1" s="342"/>
      <c r="U1" s="344" t="s">
        <v>299</v>
      </c>
      <c r="V1" s="340" t="s">
        <v>187</v>
      </c>
      <c r="W1" s="341"/>
      <c r="X1" s="341"/>
      <c r="Y1" s="341"/>
      <c r="Z1" s="341"/>
      <c r="AA1" s="341"/>
      <c r="AB1" s="341"/>
      <c r="AC1" s="341"/>
      <c r="AD1" s="342"/>
      <c r="AE1" s="331" t="s">
        <v>875</v>
      </c>
      <c r="AF1" s="294"/>
      <c r="AG1" s="332"/>
      <c r="AH1" s="332"/>
      <c r="AI1" s="332"/>
      <c r="AJ1" s="332"/>
      <c r="AK1" s="332"/>
      <c r="AL1" s="332"/>
      <c r="AM1" s="332"/>
      <c r="AN1" s="332"/>
      <c r="AO1" s="332"/>
      <c r="AP1" s="332"/>
      <c r="AQ1" s="332"/>
      <c r="AR1" s="332"/>
      <c r="AS1" s="332"/>
      <c r="AT1" s="332"/>
      <c r="AU1" s="332"/>
      <c r="AV1" s="332"/>
      <c r="AW1" s="332"/>
      <c r="AX1" s="332"/>
      <c r="AY1" s="332"/>
      <c r="AZ1" s="332"/>
      <c r="BA1" s="332"/>
      <c r="BB1" s="332"/>
      <c r="BC1" s="332"/>
      <c r="BD1" s="332"/>
      <c r="BE1" s="332"/>
      <c r="BF1" s="332"/>
      <c r="BG1" s="332"/>
      <c r="BH1" s="332"/>
      <c r="BI1" s="332"/>
      <c r="BJ1" s="332"/>
      <c r="BK1" s="332"/>
      <c r="BL1" s="23" t="s">
        <v>306</v>
      </c>
    </row>
    <row r="2" spans="1:64" s="23" customFormat="1" ht="33" customHeight="1">
      <c r="A2" s="321"/>
      <c r="B2" s="323"/>
      <c r="C2" s="321"/>
      <c r="D2" s="327"/>
      <c r="E2" s="323"/>
      <c r="F2" s="321"/>
      <c r="G2" s="327"/>
      <c r="H2" s="15" t="s">
        <v>74</v>
      </c>
      <c r="I2" s="292" t="s">
        <v>75</v>
      </c>
      <c r="J2" s="293"/>
      <c r="K2" s="293"/>
      <c r="L2" s="293"/>
      <c r="M2" s="294"/>
      <c r="N2" s="343"/>
      <c r="O2" s="338"/>
      <c r="P2" s="338"/>
      <c r="Q2" s="338"/>
      <c r="R2" s="338"/>
      <c r="S2" s="338"/>
      <c r="T2" s="339"/>
      <c r="U2" s="345"/>
      <c r="V2" s="214" t="s">
        <v>5929</v>
      </c>
      <c r="W2" s="215" t="s">
        <v>5927</v>
      </c>
      <c r="X2" s="338" t="s">
        <v>5928</v>
      </c>
      <c r="Y2" s="338"/>
      <c r="Z2" s="338" t="s">
        <v>5930</v>
      </c>
      <c r="AA2" s="338"/>
      <c r="AB2" s="338"/>
      <c r="AC2" s="338"/>
      <c r="AD2" s="339"/>
      <c r="AE2" s="324" t="s">
        <v>190</v>
      </c>
      <c r="AF2" s="325"/>
      <c r="AG2" s="310" t="s">
        <v>191</v>
      </c>
      <c r="AH2" s="311"/>
      <c r="AI2" s="311"/>
      <c r="AJ2" s="311"/>
      <c r="AK2" s="333" t="s">
        <v>1906</v>
      </c>
      <c r="AL2" s="311"/>
      <c r="AM2" s="311"/>
      <c r="AN2" s="334"/>
      <c r="AO2" s="310" t="s">
        <v>192</v>
      </c>
      <c r="AP2" s="311"/>
      <c r="AQ2" s="311"/>
      <c r="AR2" s="311"/>
      <c r="AS2" s="312"/>
      <c r="AT2" s="328" t="s">
        <v>193</v>
      </c>
      <c r="AU2" s="329"/>
      <c r="AV2" s="329"/>
      <c r="AW2" s="329"/>
      <c r="AX2" s="329"/>
      <c r="AY2" s="329"/>
      <c r="AZ2" s="329"/>
      <c r="BA2" s="329"/>
      <c r="BB2" s="329"/>
      <c r="BC2" s="329"/>
      <c r="BD2" s="329"/>
      <c r="BE2" s="329"/>
      <c r="BF2" s="329"/>
      <c r="BG2" s="329"/>
      <c r="BH2" s="329"/>
      <c r="BI2" s="329"/>
      <c r="BJ2" s="329"/>
      <c r="BK2" s="330"/>
    </row>
    <row r="3" spans="1:64" s="5" customFormat="1" ht="61" customHeight="1">
      <c r="A3" s="313" t="s">
        <v>3579</v>
      </c>
      <c r="B3" s="298" t="s">
        <v>2885</v>
      </c>
      <c r="C3" s="313" t="s">
        <v>300</v>
      </c>
      <c r="D3" s="306"/>
      <c r="E3" s="298" t="s">
        <v>6396</v>
      </c>
      <c r="F3" s="313" t="s">
        <v>1631</v>
      </c>
      <c r="G3" s="306" t="s">
        <v>3548</v>
      </c>
      <c r="H3" s="16" t="s">
        <v>73</v>
      </c>
      <c r="I3" s="16" t="str">
        <f>party!A25</f>
        <v>Veronika Eyring</v>
      </c>
      <c r="J3" s="16"/>
      <c r="K3" s="16"/>
      <c r="L3" s="16"/>
      <c r="M3" s="16"/>
      <c r="N3" s="313" t="str">
        <f>references!D11</f>
        <v xml:space="preserve">Meehl, G. A., R. Moss, K. E. Taylor, V. Eyring, R. J. Stouffer, S. Bony, B. Stevens, 2014: Climate Model Intercomparisons: Preparing for the Next Phase, Eos Trans. AGU, 95(9), 77. </v>
      </c>
      <c r="O3" s="306" t="str">
        <f>references!$D$67</f>
        <v>Eyring, V., S. Bony, G. A. Meehl, C. A. Senior, B. Stevens, R. J. Stouffer, K. E. Taylor (2016), Overview of the Coupled Model Intercomparison Project Phase 6 (CMIP6) experimental design and organization, Geosci. Model Dev., 9, 1937–1958, 2016</v>
      </c>
      <c r="P3" s="313"/>
      <c r="Q3" s="315"/>
      <c r="R3" s="315"/>
      <c r="S3" s="315"/>
      <c r="T3" s="315"/>
      <c r="U3" s="298" t="str">
        <f>party!A6</f>
        <v>Charlotte Pascoe</v>
      </c>
      <c r="V3" s="306"/>
      <c r="W3" s="306" t="str">
        <f>$C$9</f>
        <v>piControl</v>
      </c>
      <c r="X3" s="306"/>
      <c r="Y3" s="306"/>
      <c r="Z3" s="306"/>
      <c r="AA3" s="306"/>
      <c r="AB3" s="306"/>
      <c r="AC3" s="306"/>
      <c r="AD3" s="306"/>
      <c r="AE3" s="300" t="str">
        <f>TemporalConstraint!$A$67</f>
        <v>1850-1999 150yrs</v>
      </c>
      <c r="AF3" s="298"/>
      <c r="AG3" s="298" t="str">
        <f>EnsembleRequirement!$A$4</f>
        <v>SingleMember</v>
      </c>
      <c r="AH3" s="298" t="str">
        <f>EnsembleRequirement!$A$19</f>
        <v>PreIndustrialInitialisation</v>
      </c>
      <c r="AI3" s="298"/>
      <c r="AJ3" s="298"/>
      <c r="AK3" s="298"/>
      <c r="AL3" s="298"/>
      <c r="AM3" s="298"/>
      <c r="AN3" s="298"/>
      <c r="AO3" s="300" t="str">
        <f>requirement!$A$76</f>
        <v>AOGCM Configuration</v>
      </c>
      <c r="AP3" s="298"/>
      <c r="AQ3" s="298"/>
      <c r="AR3" s="298"/>
      <c r="AS3" s="298"/>
      <c r="AT3" s="298" t="str">
        <f>ForcingConstraint!$A$3</f>
        <v>1% per year CO2 Increase</v>
      </c>
      <c r="AU3" s="298" t="str">
        <f>requirement!$A$42</f>
        <v>Pre-Industrial Forcing Excluding CO2</v>
      </c>
      <c r="AV3" s="298"/>
      <c r="AW3" s="298"/>
      <c r="AX3" s="298"/>
      <c r="AY3" s="298"/>
      <c r="AZ3" s="298"/>
      <c r="BA3" s="298"/>
      <c r="BB3" s="302"/>
      <c r="BC3" s="308"/>
      <c r="BD3" s="304"/>
      <c r="BE3" s="184"/>
      <c r="BF3" s="184"/>
      <c r="BG3" s="184"/>
      <c r="BH3" s="184"/>
      <c r="BI3" s="184"/>
      <c r="BJ3" s="304"/>
      <c r="BK3" s="304"/>
      <c r="BL3" s="317"/>
    </row>
    <row r="4" spans="1:64" s="5" customFormat="1" ht="59" customHeight="1">
      <c r="A4" s="314"/>
      <c r="B4" s="299"/>
      <c r="C4" s="314"/>
      <c r="D4" s="307"/>
      <c r="E4" s="299"/>
      <c r="F4" s="314"/>
      <c r="G4" s="307"/>
      <c r="H4" s="16" t="s">
        <v>298</v>
      </c>
      <c r="I4" s="16" t="str">
        <f>party!A26</f>
        <v>WGCM</v>
      </c>
      <c r="J4" s="16"/>
      <c r="K4" s="16"/>
      <c r="L4" s="16"/>
      <c r="M4" s="16"/>
      <c r="N4" s="314"/>
      <c r="O4" s="307"/>
      <c r="P4" s="314"/>
      <c r="Q4" s="316"/>
      <c r="R4" s="316"/>
      <c r="S4" s="316"/>
      <c r="T4" s="316"/>
      <c r="U4" s="299"/>
      <c r="V4" s="307"/>
      <c r="W4" s="307"/>
      <c r="X4" s="307"/>
      <c r="Y4" s="307"/>
      <c r="Z4" s="307"/>
      <c r="AA4" s="307"/>
      <c r="AB4" s="307"/>
      <c r="AC4" s="307"/>
      <c r="AD4" s="307"/>
      <c r="AE4" s="301"/>
      <c r="AF4" s="299"/>
      <c r="AG4" s="299"/>
      <c r="AH4" s="299"/>
      <c r="AI4" s="299"/>
      <c r="AJ4" s="299"/>
      <c r="AK4" s="299"/>
      <c r="AL4" s="299"/>
      <c r="AM4" s="299"/>
      <c r="AN4" s="299"/>
      <c r="AO4" s="301"/>
      <c r="AP4" s="299"/>
      <c r="AQ4" s="299"/>
      <c r="AR4" s="299"/>
      <c r="AS4" s="299"/>
      <c r="AT4" s="299"/>
      <c r="AU4" s="299"/>
      <c r="AV4" s="299"/>
      <c r="AW4" s="299"/>
      <c r="AX4" s="299"/>
      <c r="AY4" s="299"/>
      <c r="AZ4" s="299"/>
      <c r="BA4" s="299"/>
      <c r="BB4" s="303"/>
      <c r="BC4" s="309"/>
      <c r="BD4" s="305"/>
      <c r="BE4" s="185"/>
      <c r="BF4" s="185"/>
      <c r="BG4" s="185"/>
      <c r="BH4" s="185"/>
      <c r="BI4" s="185"/>
      <c r="BJ4" s="305"/>
      <c r="BK4" s="305"/>
      <c r="BL4" s="317"/>
    </row>
    <row r="5" spans="1:64" s="8" customFormat="1" ht="61" customHeight="1">
      <c r="A5" s="306" t="s">
        <v>3580</v>
      </c>
      <c r="B5" s="300" t="s">
        <v>2887</v>
      </c>
      <c r="C5" s="306" t="s">
        <v>1410</v>
      </c>
      <c r="D5" s="306" t="s">
        <v>2889</v>
      </c>
      <c r="E5" s="300" t="s">
        <v>6397</v>
      </c>
      <c r="F5" s="306" t="s">
        <v>1632</v>
      </c>
      <c r="G5" s="306" t="s">
        <v>3547</v>
      </c>
      <c r="H5" s="21" t="s">
        <v>73</v>
      </c>
      <c r="I5" s="21" t="str">
        <f>party!$A$25</f>
        <v>Veronika Eyring</v>
      </c>
      <c r="J5" s="21"/>
      <c r="K5" s="21"/>
      <c r="L5" s="16"/>
      <c r="M5" s="16"/>
      <c r="N5" s="306" t="str">
        <f>references!D10</f>
        <v>Hansen, J., D. Johnson, A. Lacis, S. Lebedeff, P. Lee, D. Rind, and G. Russell, 1981: Climate impact of increasing atmospheric carbon dioxide. Science, 213, 957-96.</v>
      </c>
      <c r="O5" s="306" t="str">
        <f>references!$D$11</f>
        <v xml:space="preserve">Meehl, G. A., R. Moss, K. E. Taylor, V. Eyring, R. J. Stouffer, S. Bony, B. Stevens, 2014: Climate Model Intercomparisons: Preparing for the Next Phase, Eos Trans. AGU, 95(9), 77. </v>
      </c>
      <c r="P5" s="306" t="str">
        <f>references!$D$67</f>
        <v>Eyring, V., S. Bony, G. A. Meehl, C. A. Senior, B. Stevens, R. J. Stouffer, K. E. Taylor (2016), Overview of the Coupled Model Intercomparison Project Phase 6 (CMIP6) experimental design and organization, Geosci. Model Dev., 9, 1937–1958, 2016</v>
      </c>
      <c r="Q5" s="313"/>
      <c r="R5" s="315"/>
      <c r="S5" s="315"/>
      <c r="T5" s="315"/>
      <c r="U5" s="300" t="str">
        <f>party!$A$6</f>
        <v>Charlotte Pascoe</v>
      </c>
      <c r="V5" s="306" t="str">
        <f>$C$9</f>
        <v>piControl</v>
      </c>
      <c r="W5" s="306"/>
      <c r="X5" s="306"/>
      <c r="Y5" s="306"/>
      <c r="Z5" s="306"/>
      <c r="AA5" s="306"/>
      <c r="AB5" s="306"/>
      <c r="AC5" s="306"/>
      <c r="AD5" s="306"/>
      <c r="AE5" s="300" t="str">
        <f>TemporalConstraint!$A$67</f>
        <v>1850-1999 150yrs</v>
      </c>
      <c r="AF5" s="298"/>
      <c r="AG5" s="300" t="str">
        <f>EnsembleRequirement!$A$3</f>
        <v>FiveMember</v>
      </c>
      <c r="AH5" s="298" t="str">
        <f>EnsembleRequirement!$A$19</f>
        <v>PreIndustrialInitialisation</v>
      </c>
      <c r="AI5" s="298"/>
      <c r="AJ5" s="298"/>
      <c r="AK5" s="298"/>
      <c r="AL5" s="298"/>
      <c r="AM5" s="298"/>
      <c r="AN5" s="298"/>
      <c r="AO5" s="300" t="str">
        <f>requirement!$A$76</f>
        <v>AOGCM Configuration</v>
      </c>
      <c r="AP5" s="298"/>
      <c r="AQ5" s="298"/>
      <c r="AR5" s="298"/>
      <c r="AS5" s="298"/>
      <c r="AT5" s="300" t="str">
        <f>ForcingConstraint!$A$4</f>
        <v>Abrupt 4xCO2 Increase</v>
      </c>
      <c r="AU5" s="298" t="str">
        <f>requirement!$A$44</f>
        <v>Pre-Industrial Forcing Excluding CO2 and Solar</v>
      </c>
      <c r="AV5" s="300" t="str">
        <f>ForcingConstraint!$A$418</f>
        <v>Pre-Industrial Solar Irradiance Forcing</v>
      </c>
      <c r="AW5" s="298" t="str">
        <f>requirement!$A$11</f>
        <v>Pre-Industrial Solar Particle Forcing</v>
      </c>
      <c r="AX5" s="298"/>
      <c r="AY5" s="298"/>
      <c r="AZ5" s="298"/>
      <c r="BA5" s="298"/>
      <c r="BB5" s="302"/>
      <c r="BC5" s="308"/>
      <c r="BD5" s="304"/>
      <c r="BE5" s="184"/>
      <c r="BF5" s="184"/>
      <c r="BG5" s="184"/>
      <c r="BH5" s="184"/>
      <c r="BI5" s="184"/>
      <c r="BJ5" s="304"/>
      <c r="BK5" s="304"/>
      <c r="BL5" s="317"/>
    </row>
    <row r="6" spans="1:64" s="8" customFormat="1" ht="59" customHeight="1">
      <c r="A6" s="307"/>
      <c r="B6" s="301"/>
      <c r="C6" s="307"/>
      <c r="D6" s="307"/>
      <c r="E6" s="301"/>
      <c r="F6" s="307"/>
      <c r="G6" s="307"/>
      <c r="H6" s="21" t="s">
        <v>298</v>
      </c>
      <c r="I6" s="21" t="str">
        <f>party!A26</f>
        <v>WGCM</v>
      </c>
      <c r="J6" s="21"/>
      <c r="K6" s="21"/>
      <c r="L6" s="16"/>
      <c r="M6" s="16"/>
      <c r="N6" s="307"/>
      <c r="O6" s="307"/>
      <c r="P6" s="307"/>
      <c r="Q6" s="314"/>
      <c r="R6" s="316"/>
      <c r="S6" s="316"/>
      <c r="T6" s="316"/>
      <c r="U6" s="301"/>
      <c r="V6" s="307"/>
      <c r="W6" s="307"/>
      <c r="X6" s="307"/>
      <c r="Y6" s="307"/>
      <c r="Z6" s="307"/>
      <c r="AA6" s="307"/>
      <c r="AB6" s="307"/>
      <c r="AC6" s="307"/>
      <c r="AD6" s="307"/>
      <c r="AE6" s="301"/>
      <c r="AF6" s="299"/>
      <c r="AG6" s="301"/>
      <c r="AH6" s="299"/>
      <c r="AI6" s="299"/>
      <c r="AJ6" s="299"/>
      <c r="AK6" s="299"/>
      <c r="AL6" s="299"/>
      <c r="AM6" s="299"/>
      <c r="AN6" s="299"/>
      <c r="AO6" s="301"/>
      <c r="AP6" s="299"/>
      <c r="AQ6" s="299"/>
      <c r="AR6" s="299"/>
      <c r="AS6" s="299"/>
      <c r="AT6" s="301"/>
      <c r="AU6" s="299"/>
      <c r="AV6" s="301"/>
      <c r="AW6" s="299"/>
      <c r="AX6" s="299"/>
      <c r="AY6" s="299"/>
      <c r="AZ6" s="299"/>
      <c r="BA6" s="299"/>
      <c r="BB6" s="303"/>
      <c r="BC6" s="309"/>
      <c r="BD6" s="305"/>
      <c r="BE6" s="185"/>
      <c r="BF6" s="185"/>
      <c r="BG6" s="185"/>
      <c r="BH6" s="185"/>
      <c r="BI6" s="185"/>
      <c r="BJ6" s="305"/>
      <c r="BK6" s="305"/>
      <c r="BL6" s="317"/>
    </row>
    <row r="7" spans="1:64" s="2" customFormat="1" ht="62" customHeight="1">
      <c r="A7" s="313" t="s">
        <v>3581</v>
      </c>
      <c r="B7" s="298" t="s">
        <v>2886</v>
      </c>
      <c r="C7" s="313" t="s">
        <v>3020</v>
      </c>
      <c r="D7" s="306" t="s">
        <v>188</v>
      </c>
      <c r="E7" s="298" t="s">
        <v>6398</v>
      </c>
      <c r="F7" s="313" t="s">
        <v>1633</v>
      </c>
      <c r="G7" s="306" t="s">
        <v>3544</v>
      </c>
      <c r="H7" s="16" t="s">
        <v>73</v>
      </c>
      <c r="I7" s="16" t="str">
        <f>party!$A$13</f>
        <v>Karl Taylor</v>
      </c>
      <c r="J7" s="16" t="str">
        <f>party!A22</f>
        <v>Peter Gleckler</v>
      </c>
      <c r="K7" s="16" t="str">
        <f>party!A25</f>
        <v>Veronika Eyring</v>
      </c>
      <c r="L7" s="16"/>
      <c r="M7" s="16"/>
      <c r="N7" s="313" t="str">
        <f>references!D11</f>
        <v xml:space="preserve">Meehl, G. A., R. Moss, K. E. Taylor, V. Eyring, R. J. Stouffer, S. Bony, B. Stevens, 2014: Climate Model Intercomparisons: Preparing for the Next Phase, Eos Trans. AGU, 95(9), 77. </v>
      </c>
      <c r="O7" s="306" t="str">
        <f>references!$D$67</f>
        <v>Eyring, V., S. Bony, G. A. Meehl, C. A. Senior, B. Stevens, R. J. Stouffer, K. E. Taylor (2016), Overview of the Coupled Model Intercomparison Project Phase 6 (CMIP6) experimental design and organization, Geosci. Model Dev., 9, 1937–1958, 2016</v>
      </c>
      <c r="P7" s="313"/>
      <c r="Q7" s="315"/>
      <c r="R7" s="315"/>
      <c r="S7" s="315"/>
      <c r="T7" s="315"/>
      <c r="U7" s="298" t="str">
        <f>party!A6</f>
        <v>Charlotte Pascoe</v>
      </c>
      <c r="V7" s="306"/>
      <c r="W7" s="306"/>
      <c r="X7" s="306"/>
      <c r="Y7" s="306"/>
      <c r="Z7" s="306"/>
      <c r="AA7" s="306"/>
      <c r="AB7" s="306"/>
      <c r="AC7" s="306"/>
      <c r="AD7" s="306"/>
      <c r="AE7" s="298" t="str">
        <f>TemporalConstraint!$A$7</f>
        <v>1979-2014 36yrs</v>
      </c>
      <c r="AF7" s="298"/>
      <c r="AG7" s="298" t="str">
        <f>EnsembleRequirement!$A$4</f>
        <v>SingleMember</v>
      </c>
      <c r="AH7" s="298"/>
      <c r="AI7" s="298"/>
      <c r="AJ7" s="298"/>
      <c r="AK7" s="298"/>
      <c r="AL7" s="298"/>
      <c r="AM7" s="298"/>
      <c r="AN7" s="298"/>
      <c r="AO7" s="298" t="str">
        <f>requirement!$A$3</f>
        <v>AGCM Configuration</v>
      </c>
      <c r="AP7" s="298"/>
      <c r="AQ7" s="298"/>
      <c r="AR7" s="298"/>
      <c r="AS7" s="298"/>
      <c r="AT7" s="298" t="str">
        <f>ForcingConstraint!$A$20</f>
        <v>AMIP SST</v>
      </c>
      <c r="AU7" s="298" t="str">
        <f>ForcingConstraint!$A$19</f>
        <v>AMIP SIC</v>
      </c>
      <c r="AV7" s="298" t="str">
        <f>requirement!$A$5</f>
        <v>Historical Aerosol Forcing</v>
      </c>
      <c r="AW7" s="298" t="str">
        <f>ForcingConstraint!$A$12</f>
        <v>Historical WMGHG Concentrations</v>
      </c>
      <c r="AX7" s="298" t="str">
        <f>ForcingConstraint!$A$13</f>
        <v>Historical Land Use</v>
      </c>
      <c r="AY7" s="298" t="str">
        <f>requirement!$A$7</f>
        <v>Historical O3 and Stratospheric H2O Concentrations</v>
      </c>
      <c r="AZ7" s="302" t="str">
        <f>ForcingConstraint!$A$18</f>
        <v>Historical Stratospheric Aerosol</v>
      </c>
      <c r="BA7" s="302" t="str">
        <f>ForcingConstraint!$A$17</f>
        <v>Historical Solar Irradiance Forcing</v>
      </c>
      <c r="BB7" s="298" t="str">
        <f>requirement!$A$9</f>
        <v xml:space="preserve">Historical Solar Particle Forcing </v>
      </c>
      <c r="BC7" s="308"/>
      <c r="BD7" s="304"/>
      <c r="BE7" s="184"/>
      <c r="BF7" s="184"/>
      <c r="BG7" s="184"/>
      <c r="BH7" s="184"/>
      <c r="BI7" s="184"/>
      <c r="BJ7" s="304"/>
      <c r="BK7" s="304"/>
      <c r="BL7" s="317"/>
    </row>
    <row r="8" spans="1:64" s="2" customFormat="1" ht="59" customHeight="1">
      <c r="A8" s="314"/>
      <c r="B8" s="299"/>
      <c r="C8" s="314"/>
      <c r="D8" s="307"/>
      <c r="E8" s="299"/>
      <c r="F8" s="314"/>
      <c r="G8" s="307"/>
      <c r="H8" s="16" t="s">
        <v>298</v>
      </c>
      <c r="I8" s="16" t="str">
        <f>party!A26</f>
        <v>WGCM</v>
      </c>
      <c r="J8" s="16"/>
      <c r="K8" s="16"/>
      <c r="L8" s="16"/>
      <c r="M8" s="16"/>
      <c r="N8" s="314"/>
      <c r="O8" s="307"/>
      <c r="P8" s="314"/>
      <c r="Q8" s="316"/>
      <c r="R8" s="316"/>
      <c r="S8" s="316"/>
      <c r="T8" s="316"/>
      <c r="U8" s="299"/>
      <c r="V8" s="307"/>
      <c r="W8" s="307"/>
      <c r="X8" s="307"/>
      <c r="Y8" s="307"/>
      <c r="Z8" s="307"/>
      <c r="AA8" s="307"/>
      <c r="AB8" s="307"/>
      <c r="AC8" s="307"/>
      <c r="AD8" s="307"/>
      <c r="AE8" s="299"/>
      <c r="AF8" s="299"/>
      <c r="AG8" s="299"/>
      <c r="AH8" s="299"/>
      <c r="AI8" s="299"/>
      <c r="AJ8" s="299"/>
      <c r="AK8" s="299"/>
      <c r="AL8" s="299"/>
      <c r="AM8" s="299"/>
      <c r="AN8" s="299"/>
      <c r="AO8" s="299"/>
      <c r="AP8" s="299"/>
      <c r="AQ8" s="299"/>
      <c r="AR8" s="299"/>
      <c r="AS8" s="299"/>
      <c r="AT8" s="299"/>
      <c r="AU8" s="299"/>
      <c r="AV8" s="299"/>
      <c r="AW8" s="299"/>
      <c r="AX8" s="299"/>
      <c r="AY8" s="299"/>
      <c r="AZ8" s="303"/>
      <c r="BA8" s="303"/>
      <c r="BB8" s="299"/>
      <c r="BC8" s="309"/>
      <c r="BD8" s="305"/>
      <c r="BE8" s="185"/>
      <c r="BF8" s="185"/>
      <c r="BG8" s="185"/>
      <c r="BH8" s="185"/>
      <c r="BI8" s="185"/>
      <c r="BJ8" s="305"/>
      <c r="BK8" s="305"/>
      <c r="BL8" s="317"/>
    </row>
    <row r="9" spans="1:64" s="5" customFormat="1" ht="60" customHeight="1">
      <c r="A9" s="313" t="s">
        <v>3582</v>
      </c>
      <c r="B9" s="298" t="s">
        <v>2890</v>
      </c>
      <c r="C9" s="313" t="s">
        <v>189</v>
      </c>
      <c r="D9" s="306" t="s">
        <v>181</v>
      </c>
      <c r="E9" s="298" t="s">
        <v>6399</v>
      </c>
      <c r="F9" s="313" t="s">
        <v>3546</v>
      </c>
      <c r="G9" s="306" t="s">
        <v>5854</v>
      </c>
      <c r="H9" s="16" t="s">
        <v>73</v>
      </c>
      <c r="I9" s="16" t="str">
        <f>party!$A$25</f>
        <v>Veronika Eyring</v>
      </c>
      <c r="J9" s="16"/>
      <c r="K9" s="16"/>
      <c r="L9" s="16"/>
      <c r="M9" s="16"/>
      <c r="N9" s="313" t="str">
        <f>references!D11</f>
        <v xml:space="preserve">Meehl, G. A., R. Moss, K. E. Taylor, V. Eyring, R. J. Stouffer, S. Bony, B. Stevens, 2014: Climate Model Intercomparisons: Preparing for the Next Phase, Eos Trans. AGU, 95(9), 77. </v>
      </c>
      <c r="O9" s="306" t="str">
        <f>references!$D$67</f>
        <v>Eyring, V., S. Bony, G. A. Meehl, C. A. Senior, B. Stevens, R. J. Stouffer, K. E. Taylor (2016), Overview of the Coupled Model Intercomparison Project Phase 6 (CMIP6) experimental design and organization, Geosci. Model Dev., 9, 1937–1958, 2016</v>
      </c>
      <c r="P9" s="313"/>
      <c r="Q9" s="315"/>
      <c r="R9" s="315"/>
      <c r="S9" s="315"/>
      <c r="T9" s="315"/>
      <c r="U9" s="298" t="str">
        <f>party!A6</f>
        <v>Charlotte Pascoe</v>
      </c>
      <c r="V9" s="306"/>
      <c r="W9" s="306"/>
      <c r="X9" s="306"/>
      <c r="Y9" s="306"/>
      <c r="Z9" s="306" t="str">
        <f>$C$11</f>
        <v>esm-piControl</v>
      </c>
      <c r="AA9" s="306"/>
      <c r="AB9" s="306"/>
      <c r="AC9" s="306"/>
      <c r="AD9" s="306"/>
      <c r="AE9" s="298" t="str">
        <f>TemporalConstraint!$A$4</f>
        <v>1850-2349 500yrs</v>
      </c>
      <c r="AF9" s="298"/>
      <c r="AG9" s="298" t="str">
        <f>EnsembleRequirement!$A$4</f>
        <v>SingleMember</v>
      </c>
      <c r="AH9" s="298"/>
      <c r="AI9" s="298"/>
      <c r="AJ9" s="298"/>
      <c r="AK9" s="298"/>
      <c r="AL9" s="298"/>
      <c r="AM9" s="298"/>
      <c r="AN9" s="298"/>
      <c r="AO9" s="298" t="str">
        <f>requirement!$A$76</f>
        <v>AOGCM Configuration</v>
      </c>
      <c r="AP9" s="298"/>
      <c r="AQ9" s="298"/>
      <c r="AR9" s="298"/>
      <c r="AS9" s="298"/>
      <c r="AT9" s="298" t="str">
        <f>requirement!$A$68</f>
        <v>Pre-Industrial Forcing</v>
      </c>
      <c r="AU9" s="298" t="str">
        <f>requirement!$A$11</f>
        <v>Pre-Industrial Solar Particle Forcing</v>
      </c>
      <c r="AV9" s="298"/>
      <c r="AW9" s="298"/>
      <c r="AX9" s="298"/>
      <c r="AY9" s="298"/>
      <c r="AZ9" s="298"/>
      <c r="BA9" s="298"/>
      <c r="BB9" s="302"/>
      <c r="BC9" s="318"/>
      <c r="BD9" s="304"/>
      <c r="BE9" s="184"/>
      <c r="BF9" s="184"/>
      <c r="BG9" s="184"/>
      <c r="BH9" s="184"/>
      <c r="BI9" s="184"/>
      <c r="BJ9" s="304"/>
      <c r="BK9" s="304"/>
      <c r="BL9" s="317"/>
    </row>
    <row r="10" spans="1:64" s="5" customFormat="1" ht="64" customHeight="1">
      <c r="A10" s="314"/>
      <c r="B10" s="299"/>
      <c r="C10" s="314"/>
      <c r="D10" s="307"/>
      <c r="E10" s="299"/>
      <c r="F10" s="314"/>
      <c r="G10" s="307"/>
      <c r="H10" s="16" t="s">
        <v>298</v>
      </c>
      <c r="I10" s="16" t="str">
        <f>party!A26</f>
        <v>WGCM</v>
      </c>
      <c r="J10" s="16"/>
      <c r="K10" s="16"/>
      <c r="L10" s="16"/>
      <c r="M10" s="16"/>
      <c r="N10" s="314"/>
      <c r="O10" s="307"/>
      <c r="P10" s="314"/>
      <c r="Q10" s="316"/>
      <c r="R10" s="316"/>
      <c r="S10" s="316"/>
      <c r="T10" s="316"/>
      <c r="U10" s="299"/>
      <c r="V10" s="307"/>
      <c r="W10" s="307"/>
      <c r="X10" s="307"/>
      <c r="Y10" s="307"/>
      <c r="Z10" s="307"/>
      <c r="AA10" s="307"/>
      <c r="AB10" s="307"/>
      <c r="AC10" s="307"/>
      <c r="AD10" s="307"/>
      <c r="AE10" s="299"/>
      <c r="AF10" s="299"/>
      <c r="AG10" s="299"/>
      <c r="AH10" s="299"/>
      <c r="AI10" s="299"/>
      <c r="AJ10" s="299"/>
      <c r="AK10" s="299"/>
      <c r="AL10" s="299"/>
      <c r="AM10" s="299"/>
      <c r="AN10" s="299"/>
      <c r="AO10" s="299"/>
      <c r="AP10" s="299"/>
      <c r="AQ10" s="299"/>
      <c r="AR10" s="299"/>
      <c r="AS10" s="299"/>
      <c r="AT10" s="299"/>
      <c r="AU10" s="299"/>
      <c r="AV10" s="299"/>
      <c r="AW10" s="299"/>
      <c r="AX10" s="299"/>
      <c r="AY10" s="299"/>
      <c r="AZ10" s="299"/>
      <c r="BA10" s="299"/>
      <c r="BB10" s="303"/>
      <c r="BC10" s="319"/>
      <c r="BD10" s="305"/>
      <c r="BE10" s="185"/>
      <c r="BF10" s="185"/>
      <c r="BG10" s="185"/>
      <c r="BH10" s="185"/>
      <c r="BI10" s="185"/>
      <c r="BJ10" s="305"/>
      <c r="BK10" s="305"/>
      <c r="BL10" s="317"/>
    </row>
    <row r="11" spans="1:64" s="5" customFormat="1" ht="210">
      <c r="A11" s="86" t="s">
        <v>3583</v>
      </c>
      <c r="B11" s="71" t="s">
        <v>3555</v>
      </c>
      <c r="C11" s="86" t="s">
        <v>3549</v>
      </c>
      <c r="D11" s="129"/>
      <c r="E11" s="71" t="s">
        <v>6400</v>
      </c>
      <c r="F11" s="86" t="s">
        <v>3556</v>
      </c>
      <c r="G11" s="129" t="s">
        <v>3545</v>
      </c>
      <c r="H11" s="16" t="s">
        <v>73</v>
      </c>
      <c r="I11" s="16" t="str">
        <f>party!A25</f>
        <v>Veronika Eyring</v>
      </c>
      <c r="J11" s="16"/>
      <c r="K11" s="16"/>
      <c r="L11" s="71"/>
      <c r="M11" s="71"/>
      <c r="N11" s="86" t="str">
        <f>references!$D$67</f>
        <v>Eyring, V., S. Bony, G. A. Meehl, C. A. Senior, B. Stevens, R. J. Stouffer, K. E. Taylor (2016), Overview of the Coupled Model Intercomparison Project Phase 6 (CMIP6) experimental design and organization, Geosci. Model Dev., 9, 1937–1958, 2016</v>
      </c>
      <c r="O11" s="86"/>
      <c r="P11" s="130"/>
      <c r="Q11" s="130"/>
      <c r="R11" s="130"/>
      <c r="S11" s="130"/>
      <c r="T11" s="130"/>
      <c r="U11" s="71" t="str">
        <f>party!$A$6</f>
        <v>Charlotte Pascoe</v>
      </c>
      <c r="V11" s="129"/>
      <c r="W11" s="129"/>
      <c r="X11" s="129"/>
      <c r="Y11" s="129"/>
      <c r="Z11" s="129" t="str">
        <f>$C$9</f>
        <v>piControl</v>
      </c>
      <c r="AA11" s="129"/>
      <c r="AB11" s="129"/>
      <c r="AC11" s="129"/>
      <c r="AD11" s="129"/>
      <c r="AE11" s="71" t="str">
        <f>TemporalConstraint!$A$4</f>
        <v>1850-2349 500yrs</v>
      </c>
      <c r="AF11" s="71"/>
      <c r="AG11" s="71" t="str">
        <f>EnsembleRequirement!$A$4</f>
        <v>SingleMember</v>
      </c>
      <c r="AH11" s="71"/>
      <c r="AI11" s="71"/>
      <c r="AJ11" s="71"/>
      <c r="AK11" s="71"/>
      <c r="AL11" s="71"/>
      <c r="AM11" s="71"/>
      <c r="AN11" s="71"/>
      <c r="AO11" s="71" t="str">
        <f>requirement!$A$75</f>
        <v>ESM Configuration</v>
      </c>
      <c r="AP11" s="71"/>
      <c r="AQ11" s="71"/>
      <c r="AR11" s="71"/>
      <c r="AS11" s="71"/>
      <c r="AT11" s="71" t="str">
        <f>requirement!$A$68</f>
        <v>Pre-Industrial Forcing</v>
      </c>
      <c r="AU11" s="71" t="str">
        <f>requirement!$A$11</f>
        <v>Pre-Industrial Solar Particle Forcing</v>
      </c>
      <c r="AV11" s="71"/>
      <c r="AW11" s="71"/>
      <c r="AX11" s="71"/>
      <c r="AY11" s="71"/>
      <c r="AZ11" s="71"/>
      <c r="BA11" s="71"/>
      <c r="BB11" s="131"/>
      <c r="BC11" s="133"/>
      <c r="BD11" s="132"/>
      <c r="BE11" s="132"/>
      <c r="BF11" s="132"/>
      <c r="BG11" s="132"/>
      <c r="BH11" s="132"/>
      <c r="BI11" s="132"/>
      <c r="BJ11" s="132"/>
      <c r="BK11" s="132"/>
      <c r="BL11" s="94"/>
    </row>
    <row r="12" spans="1:64" s="24" customFormat="1" ht="59" customHeight="1">
      <c r="A12" s="306" t="s">
        <v>3578</v>
      </c>
      <c r="B12" s="300" t="s">
        <v>2891</v>
      </c>
      <c r="C12" s="306" t="s">
        <v>1411</v>
      </c>
      <c r="D12" s="306" t="s">
        <v>3323</v>
      </c>
      <c r="E12" s="300" t="s">
        <v>6401</v>
      </c>
      <c r="F12" s="306" t="s">
        <v>3608</v>
      </c>
      <c r="G12" s="306" t="s">
        <v>3543</v>
      </c>
      <c r="H12" s="21" t="s">
        <v>73</v>
      </c>
      <c r="I12" s="21" t="str">
        <f>party!A25</f>
        <v>Veronika Eyring</v>
      </c>
      <c r="J12" s="21"/>
      <c r="K12" s="21"/>
      <c r="L12" s="16"/>
      <c r="M12" s="16"/>
      <c r="N12" s="306" t="str">
        <f>references!D11</f>
        <v xml:space="preserve">Meehl, G. A., R. Moss, K. E. Taylor, V. Eyring, R. J. Stouffer, S. Bony, B. Stevens, 2014: Climate Model Intercomparisons: Preparing for the Next Phase, Eos Trans. AGU, 95(9), 77. </v>
      </c>
      <c r="O12" s="306" t="str">
        <f>references!$D$67</f>
        <v>Eyring, V., S. Bony, G. A. Meehl, C. A. Senior, B. Stevens, R. J. Stouffer, K. E. Taylor (2016), Overview of the Coupled Model Intercomparison Project Phase 6 (CMIP6) experimental design and organization, Geosci. Model Dev., 9, 1937–1958, 2016</v>
      </c>
      <c r="P12" s="313"/>
      <c r="Q12" s="315"/>
      <c r="R12" s="315"/>
      <c r="S12" s="315"/>
      <c r="T12" s="315"/>
      <c r="U12" s="300" t="str">
        <f>party!A6</f>
        <v>Charlotte Pascoe</v>
      </c>
      <c r="V12" s="306"/>
      <c r="W12" s="306" t="s">
        <v>189</v>
      </c>
      <c r="X12" s="306"/>
      <c r="Y12" s="306"/>
      <c r="Z12" s="306" t="str">
        <f>$C$14</f>
        <v>esm-hist</v>
      </c>
      <c r="AA12" s="306"/>
      <c r="AB12" s="306"/>
      <c r="AC12" s="306"/>
      <c r="AD12" s="306"/>
      <c r="AE12" s="300" t="str">
        <f>TemporalConstraint!$A$3</f>
        <v>1850-2014 165yrs</v>
      </c>
      <c r="AF12" s="298"/>
      <c r="AG12" s="300" t="str">
        <f>EnsembleRequirement!A4</f>
        <v>SingleMember</v>
      </c>
      <c r="AH12" s="298"/>
      <c r="AI12" s="298"/>
      <c r="AJ12" s="298"/>
      <c r="AK12" s="298"/>
      <c r="AL12" s="298"/>
      <c r="AM12" s="298"/>
      <c r="AN12" s="298"/>
      <c r="AO12" s="300" t="str">
        <f>requirement!A76</f>
        <v>AOGCM Configuration</v>
      </c>
      <c r="AP12" s="298"/>
      <c r="AQ12" s="298"/>
      <c r="AR12" s="298"/>
      <c r="AS12" s="298"/>
      <c r="AT12" s="300" t="str">
        <f>requirement!$A$5</f>
        <v>Historical Aerosol Forcing</v>
      </c>
      <c r="AU12" s="300" t="str">
        <f>ForcingConstraint!$A$12</f>
        <v>Historical WMGHG Concentrations</v>
      </c>
      <c r="AV12" s="300" t="str">
        <f>ForcingConstraint!$A$13</f>
        <v>Historical Land Use</v>
      </c>
      <c r="AW12" s="300" t="str">
        <f>requirement!$A$7</f>
        <v>Historical O3 and Stratospheric H2O Concentrations</v>
      </c>
      <c r="AX12" s="300" t="str">
        <f>ForcingConstraint!$A$18</f>
        <v>Historical Stratospheric Aerosol</v>
      </c>
      <c r="AY12" s="300" t="str">
        <f>ForcingConstraint!$A$17</f>
        <v>Historical Solar Irradiance Forcing</v>
      </c>
      <c r="AZ12" s="300" t="str">
        <f>requirement!$A$9</f>
        <v xml:space="preserve">Historical Solar Particle Forcing </v>
      </c>
      <c r="BA12" s="300"/>
      <c r="BB12" s="296"/>
      <c r="BC12" s="308"/>
      <c r="BD12" s="304"/>
      <c r="BE12" s="184"/>
      <c r="BF12" s="184"/>
      <c r="BG12" s="184"/>
      <c r="BH12" s="184"/>
      <c r="BI12" s="184"/>
      <c r="BJ12" s="304"/>
      <c r="BK12" s="304"/>
      <c r="BL12" s="317"/>
    </row>
    <row r="13" spans="1:64" s="24" customFormat="1" ht="61" customHeight="1">
      <c r="A13" s="307"/>
      <c r="B13" s="301"/>
      <c r="C13" s="307"/>
      <c r="D13" s="307"/>
      <c r="E13" s="301"/>
      <c r="F13" s="307"/>
      <c r="G13" s="307"/>
      <c r="H13" s="21" t="s">
        <v>298</v>
      </c>
      <c r="I13" s="21" t="str">
        <f>party!A26</f>
        <v>WGCM</v>
      </c>
      <c r="J13" s="21"/>
      <c r="K13" s="21"/>
      <c r="L13" s="16"/>
      <c r="M13" s="16"/>
      <c r="N13" s="307"/>
      <c r="O13" s="307"/>
      <c r="P13" s="314"/>
      <c r="Q13" s="316"/>
      <c r="R13" s="316"/>
      <c r="S13" s="316"/>
      <c r="T13" s="316"/>
      <c r="U13" s="301"/>
      <c r="V13" s="307"/>
      <c r="W13" s="307"/>
      <c r="X13" s="307"/>
      <c r="Y13" s="307"/>
      <c r="Z13" s="307"/>
      <c r="AA13" s="307"/>
      <c r="AB13" s="307"/>
      <c r="AC13" s="307"/>
      <c r="AD13" s="307"/>
      <c r="AE13" s="301"/>
      <c r="AF13" s="299"/>
      <c r="AG13" s="301"/>
      <c r="AH13" s="299"/>
      <c r="AI13" s="299"/>
      <c r="AJ13" s="299"/>
      <c r="AK13" s="299"/>
      <c r="AL13" s="299"/>
      <c r="AM13" s="299"/>
      <c r="AN13" s="299"/>
      <c r="AO13" s="301"/>
      <c r="AP13" s="299"/>
      <c r="AQ13" s="299"/>
      <c r="AR13" s="299"/>
      <c r="AS13" s="299"/>
      <c r="AT13" s="301"/>
      <c r="AU13" s="301"/>
      <c r="AV13" s="301"/>
      <c r="AW13" s="301"/>
      <c r="AX13" s="301"/>
      <c r="AY13" s="301"/>
      <c r="AZ13" s="301"/>
      <c r="BA13" s="301"/>
      <c r="BB13" s="297"/>
      <c r="BC13" s="309"/>
      <c r="BD13" s="305"/>
      <c r="BE13" s="185"/>
      <c r="BF13" s="185"/>
      <c r="BG13" s="185"/>
      <c r="BH13" s="185"/>
      <c r="BI13" s="185"/>
      <c r="BJ13" s="305"/>
      <c r="BK13" s="305"/>
      <c r="BL13" s="317"/>
    </row>
    <row r="14" spans="1:64" s="24" customFormat="1" ht="90">
      <c r="A14" s="88" t="s">
        <v>3577</v>
      </c>
      <c r="B14" s="91" t="s">
        <v>3568</v>
      </c>
      <c r="C14" s="88" t="s">
        <v>3557</v>
      </c>
      <c r="D14" s="88"/>
      <c r="E14" s="91" t="s">
        <v>6402</v>
      </c>
      <c r="F14" s="88" t="s">
        <v>3558</v>
      </c>
      <c r="G14" s="88" t="s">
        <v>3543</v>
      </c>
      <c r="H14" s="21" t="s">
        <v>73</v>
      </c>
      <c r="I14" s="21" t="str">
        <f>party!A25</f>
        <v>Veronika Eyring</v>
      </c>
      <c r="J14" s="21"/>
      <c r="K14" s="21"/>
      <c r="L14" s="254"/>
      <c r="M14" s="254"/>
      <c r="N14" s="86" t="str">
        <f>references!$D$67</f>
        <v>Eyring, V., S. Bony, G. A. Meehl, C. A. Senior, B. Stevens, R. J. Stouffer, K. E. Taylor (2016), Overview of the Coupled Model Intercomparison Project Phase 6 (CMIP6) experimental design and organization, Geosci. Model Dev., 9, 1937–1958, 2016</v>
      </c>
      <c r="O14" s="88"/>
      <c r="P14" s="90"/>
      <c r="Q14" s="92"/>
      <c r="R14" s="92"/>
      <c r="S14" s="92"/>
      <c r="T14" s="130"/>
      <c r="U14" s="71" t="str">
        <f>party!$A$6</f>
        <v>Charlotte Pascoe</v>
      </c>
      <c r="V14" s="129"/>
      <c r="W14" s="129"/>
      <c r="Z14" s="129" t="str">
        <f>$C$12</f>
        <v>historical</v>
      </c>
      <c r="AA14" s="88"/>
      <c r="AB14" s="88"/>
      <c r="AC14" s="129"/>
      <c r="AD14" s="129"/>
      <c r="AE14" s="71" t="str">
        <f>TemporalConstraint!$A$3</f>
        <v>1850-2014 165yrs</v>
      </c>
      <c r="AF14" s="87"/>
      <c r="AG14" s="31" t="str">
        <f>EnsembleRequirement!$A$4</f>
        <v>SingleMember</v>
      </c>
      <c r="AH14" s="87"/>
      <c r="AI14" s="87"/>
      <c r="AJ14" s="87"/>
      <c r="AK14" s="87"/>
      <c r="AL14" s="87"/>
      <c r="AM14" s="178"/>
      <c r="AN14" s="178"/>
      <c r="AO14" s="31" t="str">
        <f>requirement!$A$75</f>
        <v>ESM Configuration</v>
      </c>
      <c r="AP14" s="87"/>
      <c r="AQ14" s="87"/>
      <c r="AR14" s="87"/>
      <c r="AS14" s="87"/>
      <c r="AT14" s="37" t="str">
        <f>requirement!$A$5</f>
        <v>Historical Aerosol Forcing</v>
      </c>
      <c r="AU14" s="135" t="str">
        <f>requirement!$A$6</f>
        <v>Historical Emissions</v>
      </c>
      <c r="AV14" s="136" t="str">
        <f>ForcingConstraint!$A$13</f>
        <v>Historical Land Use</v>
      </c>
      <c r="AW14" s="136" t="str">
        <f>requirement!$A$7</f>
        <v>Historical O3 and Stratospheric H2O Concentrations</v>
      </c>
      <c r="AX14" s="137" t="str">
        <f>ForcingConstraint!$A$18</f>
        <v>Historical Stratospheric Aerosol</v>
      </c>
      <c r="AY14" s="137" t="str">
        <f>ForcingConstraint!$A$17</f>
        <v>Historical Solar Irradiance Forcing</v>
      </c>
      <c r="AZ14" s="136" t="str">
        <f>requirement!$A$9</f>
        <v xml:space="preserve">Historical Solar Particle Forcing </v>
      </c>
      <c r="BA14" s="91"/>
      <c r="BB14" s="93"/>
      <c r="BC14" s="89"/>
      <c r="BD14" s="95"/>
      <c r="BE14" s="185"/>
      <c r="BF14" s="185"/>
      <c r="BG14" s="185"/>
      <c r="BH14" s="185"/>
      <c r="BI14" s="185"/>
      <c r="BJ14" s="95"/>
      <c r="BK14" s="95"/>
      <c r="BL14" s="94"/>
    </row>
    <row r="15" spans="1:64" s="24" customFormat="1" ht="75">
      <c r="A15" s="88" t="s">
        <v>3576</v>
      </c>
      <c r="B15" s="91" t="s">
        <v>3559</v>
      </c>
      <c r="C15" s="88" t="s">
        <v>3560</v>
      </c>
      <c r="D15" s="88"/>
      <c r="E15" s="91" t="s">
        <v>6405</v>
      </c>
      <c r="F15" s="88" t="s">
        <v>3561</v>
      </c>
      <c r="G15" s="88"/>
      <c r="H15" s="21" t="s">
        <v>73</v>
      </c>
      <c r="I15" s="16" t="str">
        <f>party!$A$13</f>
        <v>Karl Taylor</v>
      </c>
      <c r="J15" s="21"/>
      <c r="K15" s="21"/>
      <c r="L15" s="21"/>
      <c r="M15" s="21"/>
      <c r="N15" s="86"/>
      <c r="O15" s="88"/>
      <c r="P15" s="90"/>
      <c r="Q15" s="92"/>
      <c r="R15" s="92"/>
      <c r="S15" s="92"/>
      <c r="T15" s="130"/>
      <c r="U15" s="71" t="str">
        <f>party!$A$6</f>
        <v>Charlotte Pascoe</v>
      </c>
      <c r="W15" s="129" t="str">
        <f>$C$12</f>
        <v>historical</v>
      </c>
      <c r="X15" s="129"/>
      <c r="Y15" s="129"/>
      <c r="Z15" s="129" t="str">
        <f>$C$16</f>
        <v>esm-hist-ext</v>
      </c>
      <c r="AA15" s="88"/>
      <c r="AB15" s="88"/>
      <c r="AC15" s="129"/>
      <c r="AD15" s="129"/>
      <c r="AE15" s="72" t="str">
        <f>TemporalConstraint!$A$65</f>
        <v>2014-present N yrs</v>
      </c>
      <c r="AF15" s="87"/>
      <c r="AG15" s="72" t="str">
        <f>EnsembleRequirement!$A$4</f>
        <v>SingleMember</v>
      </c>
      <c r="AH15" s="21" t="str">
        <f>EnsembleRequirement!$A$5</f>
        <v>HistoricalInitialisation</v>
      </c>
      <c r="AI15" s="87"/>
      <c r="AJ15" s="87"/>
      <c r="AK15" s="87"/>
      <c r="AL15" s="87"/>
      <c r="AM15" s="178"/>
      <c r="AN15" s="178"/>
      <c r="AO15" s="72" t="str">
        <f>requirement!$A$76</f>
        <v>AOGCM Configuration</v>
      </c>
      <c r="AP15" s="87"/>
      <c r="AQ15" s="87"/>
      <c r="AR15" s="87"/>
      <c r="AS15" s="87"/>
      <c r="AT15" s="37" t="str">
        <f>requirement!$A$5</f>
        <v>Historical Aerosol Forcing</v>
      </c>
      <c r="AU15" s="135" t="str">
        <f>ForcingConstraint!$A$12</f>
        <v>Historical WMGHG Concentrations</v>
      </c>
      <c r="AV15" s="136" t="str">
        <f>ForcingConstraint!$A$13</f>
        <v>Historical Land Use</v>
      </c>
      <c r="AW15" s="136" t="str">
        <f>requirement!$A$7</f>
        <v>Historical O3 and Stratospheric H2O Concentrations</v>
      </c>
      <c r="AX15" s="137" t="str">
        <f>ForcingConstraint!$A$18</f>
        <v>Historical Stratospheric Aerosol</v>
      </c>
      <c r="AY15" s="137" t="str">
        <f>ForcingConstraint!$A$17</f>
        <v>Historical Solar Irradiance Forcing</v>
      </c>
      <c r="AZ15" s="136" t="str">
        <f>requirement!$A$9</f>
        <v xml:space="preserve">Historical Solar Particle Forcing </v>
      </c>
      <c r="BA15" s="91"/>
      <c r="BB15" s="93"/>
      <c r="BC15" s="89"/>
      <c r="BD15" s="95"/>
      <c r="BE15" s="185"/>
      <c r="BF15" s="185"/>
      <c r="BG15" s="185"/>
      <c r="BH15" s="185"/>
      <c r="BI15" s="185"/>
      <c r="BJ15" s="95"/>
      <c r="BK15" s="95"/>
      <c r="BL15" s="94"/>
    </row>
    <row r="16" spans="1:64" s="24" customFormat="1" ht="105">
      <c r="A16" s="88" t="s">
        <v>3575</v>
      </c>
      <c r="B16" s="91" t="s">
        <v>3569</v>
      </c>
      <c r="C16" s="88" t="s">
        <v>3570</v>
      </c>
      <c r="D16" s="88"/>
      <c r="E16" s="91" t="s">
        <v>6403</v>
      </c>
      <c r="F16" s="88" t="s">
        <v>3571</v>
      </c>
      <c r="G16" s="88"/>
      <c r="H16" s="21" t="s">
        <v>73</v>
      </c>
      <c r="I16" s="16" t="str">
        <f>party!$A$13</f>
        <v>Karl Taylor</v>
      </c>
      <c r="J16" s="21"/>
      <c r="K16" s="21"/>
      <c r="L16" s="254"/>
      <c r="M16" s="254"/>
      <c r="N16" s="86"/>
      <c r="O16" s="88"/>
      <c r="P16" s="90"/>
      <c r="Q16" s="92"/>
      <c r="R16" s="92"/>
      <c r="S16" s="92"/>
      <c r="T16" s="130"/>
      <c r="U16" s="71" t="str">
        <f>party!$A$6</f>
        <v>Charlotte Pascoe</v>
      </c>
      <c r="W16" s="129" t="str">
        <f>$C$14</f>
        <v>esm-hist</v>
      </c>
      <c r="X16" s="129"/>
      <c r="Y16" s="129"/>
      <c r="Z16" s="129" t="str">
        <f>$C$15</f>
        <v>historical-ext</v>
      </c>
      <c r="AA16" s="88"/>
      <c r="AB16" s="88"/>
      <c r="AC16" s="201"/>
      <c r="AD16" s="201"/>
      <c r="AE16" s="36" t="str">
        <f>TemporalConstraint!$A$65</f>
        <v>2014-present N yrs</v>
      </c>
      <c r="AF16" s="87"/>
      <c r="AG16" s="36" t="str">
        <f>EnsembleRequirement!$A$4</f>
        <v>SingleMember</v>
      </c>
      <c r="AH16" s="21" t="str">
        <f>EnsembleRequirement!$A$6</f>
        <v>ESMHistoricalInitialisation</v>
      </c>
      <c r="AI16" s="87"/>
      <c r="AJ16" s="87"/>
      <c r="AK16" s="87"/>
      <c r="AL16" s="87"/>
      <c r="AM16" s="167"/>
      <c r="AN16" s="167"/>
      <c r="AO16" s="36" t="str">
        <f>requirement!$A$75</f>
        <v>ESM Configuration</v>
      </c>
      <c r="AP16" s="87"/>
      <c r="AQ16" s="87"/>
      <c r="AR16" s="87"/>
      <c r="AS16" s="87"/>
      <c r="AT16" s="37" t="str">
        <f>requirement!$A$5</f>
        <v>Historical Aerosol Forcing</v>
      </c>
      <c r="AU16" s="135" t="str">
        <f>requirement!$A$6</f>
        <v>Historical Emissions</v>
      </c>
      <c r="AV16" s="136" t="str">
        <f>ForcingConstraint!$A$13</f>
        <v>Historical Land Use</v>
      </c>
      <c r="AW16" s="136" t="str">
        <f>requirement!$A$7</f>
        <v>Historical O3 and Stratospheric H2O Concentrations</v>
      </c>
      <c r="AX16" s="137" t="str">
        <f>ForcingConstraint!$A$18</f>
        <v>Historical Stratospheric Aerosol</v>
      </c>
      <c r="AY16" s="137" t="str">
        <f>ForcingConstraint!$A$17</f>
        <v>Historical Solar Irradiance Forcing</v>
      </c>
      <c r="AZ16" s="136" t="str">
        <f>requirement!$A$9</f>
        <v xml:space="preserve">Historical Solar Particle Forcing </v>
      </c>
      <c r="BA16" s="91"/>
      <c r="BB16" s="93"/>
      <c r="BC16" s="89"/>
      <c r="BD16" s="95"/>
      <c r="BE16" s="185"/>
      <c r="BF16" s="185"/>
      <c r="BG16" s="185"/>
      <c r="BH16" s="185"/>
      <c r="BI16" s="185"/>
      <c r="BJ16" s="95"/>
      <c r="BK16" s="95"/>
      <c r="BL16" s="94"/>
    </row>
    <row r="17" spans="1:63" ht="120">
      <c r="A17" s="22" t="s">
        <v>1399</v>
      </c>
      <c r="B17" s="21" t="s">
        <v>2892</v>
      </c>
      <c r="C17" s="22" t="s">
        <v>1406</v>
      </c>
      <c r="D17" s="22" t="s">
        <v>2896</v>
      </c>
      <c r="E17" s="21" t="s">
        <v>2926</v>
      </c>
      <c r="F17" s="22" t="s">
        <v>1635</v>
      </c>
      <c r="G17" s="22" t="s">
        <v>1634</v>
      </c>
      <c r="H17" s="21" t="s">
        <v>73</v>
      </c>
      <c r="I17" s="21" t="str">
        <f>party!A27</f>
        <v>Brian O'Neill</v>
      </c>
      <c r="J17" s="21" t="str">
        <f>party!A28</f>
        <v>Claudia Tebaldi</v>
      </c>
      <c r="K17" s="21" t="str">
        <f>party!A29</f>
        <v>Detlef van Vuuren</v>
      </c>
      <c r="N17"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17"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17" s="22" t="str">
        <f>references!D14</f>
        <v>Overview CMIP6-Endorsed MIPs</v>
      </c>
      <c r="U17" s="21" t="str">
        <f>party!A6</f>
        <v>Charlotte Pascoe</v>
      </c>
      <c r="W17" s="22" t="str">
        <f t="shared" ref="W17:W23" si="0">$C$12</f>
        <v>historical</v>
      </c>
      <c r="AE17" s="21" t="str">
        <f>TemporalConstraint!$A$36</f>
        <v xml:space="preserve">2015-2100 86yrs </v>
      </c>
      <c r="AG17" s="21" t="str">
        <f>EnsembleRequirement!$A$4</f>
        <v>SingleMember</v>
      </c>
      <c r="AH17" s="21" t="str">
        <f>EnsembleRequirement!$A$5</f>
        <v>HistoricalInitialisation</v>
      </c>
      <c r="AO17" s="21" t="str">
        <f>requirement!$A$76</f>
        <v>AOGCM Configuration</v>
      </c>
      <c r="AT17" s="134" t="str">
        <f>requirement!$A30</f>
        <v>RCP85 Forcing</v>
      </c>
      <c r="AU17" s="137" t="str">
        <f>ForcingConstraint!$A$413</f>
        <v>Future Solar Irradiance Forcing</v>
      </c>
      <c r="AV17" s="134" t="str">
        <f>requirement!$A$10</f>
        <v>Future Solar Particle Forcing</v>
      </c>
      <c r="AW17" s="91"/>
      <c r="AX17" s="91"/>
      <c r="AY17" s="91"/>
      <c r="BK17" s="35"/>
    </row>
    <row r="18" spans="1:63" ht="135">
      <c r="A18" s="22" t="s">
        <v>1400</v>
      </c>
      <c r="B18" s="21" t="s">
        <v>2893</v>
      </c>
      <c r="C18" s="22" t="s">
        <v>1407</v>
      </c>
      <c r="D18" s="22" t="s">
        <v>2897</v>
      </c>
      <c r="E18" s="21" t="s">
        <v>2927</v>
      </c>
      <c r="F18" s="22" t="s">
        <v>1637</v>
      </c>
      <c r="G18" s="22" t="s">
        <v>1636</v>
      </c>
      <c r="H18" s="21" t="s">
        <v>167</v>
      </c>
      <c r="I18" s="21" t="str">
        <f>party!A27</f>
        <v>Brian O'Neill</v>
      </c>
      <c r="J18" s="21" t="str">
        <f>party!A28</f>
        <v>Claudia Tebaldi</v>
      </c>
      <c r="K18" s="21" t="str">
        <f>party!A29</f>
        <v>Detlef van Vuuren</v>
      </c>
      <c r="N18"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18"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18" s="22" t="str">
        <f>references!D14</f>
        <v>Overview CMIP6-Endorsed MIPs</v>
      </c>
      <c r="U18" s="21" t="str">
        <f>party!A6</f>
        <v>Charlotte Pascoe</v>
      </c>
      <c r="W18" s="22" t="str">
        <f t="shared" si="0"/>
        <v>historical</v>
      </c>
      <c r="AE18" s="21" t="str">
        <f>TemporalConstraint!$A$36</f>
        <v xml:space="preserve">2015-2100 86yrs </v>
      </c>
      <c r="AG18" s="21" t="str">
        <f>EnsembleRequirement!A4</f>
        <v>SingleMember</v>
      </c>
      <c r="AH18" s="21" t="str">
        <f>EnsembleRequirement!$A$5</f>
        <v>HistoricalInitialisation</v>
      </c>
      <c r="AI18" s="21" t="str">
        <f>EnsembleRequirement!$A$7</f>
        <v>NineMember</v>
      </c>
      <c r="AO18" s="21" t="str">
        <f>requirement!$A$76</f>
        <v>AOGCM Configuration</v>
      </c>
      <c r="AT18" s="74" t="str">
        <f>requirement!$A31</f>
        <v>RCP70 Forcing</v>
      </c>
      <c r="AU18" s="137" t="str">
        <f>ForcingConstraint!$A$413</f>
        <v>Future Solar Irradiance Forcing</v>
      </c>
      <c r="AV18" s="134" t="str">
        <f>requirement!$A$10</f>
        <v>Future Solar Particle Forcing</v>
      </c>
      <c r="BK18" s="35"/>
    </row>
    <row r="19" spans="1:63" ht="135">
      <c r="A19" s="22" t="s">
        <v>1401</v>
      </c>
      <c r="B19" s="21" t="s">
        <v>2894</v>
      </c>
      <c r="C19" s="22" t="s">
        <v>1408</v>
      </c>
      <c r="D19" s="22" t="s">
        <v>2898</v>
      </c>
      <c r="E19" s="21" t="s">
        <v>2924</v>
      </c>
      <c r="F19" s="22" t="s">
        <v>1639</v>
      </c>
      <c r="G19" s="22" t="s">
        <v>1638</v>
      </c>
      <c r="H19" s="21" t="s">
        <v>73</v>
      </c>
      <c r="I19" s="21" t="str">
        <f>party!A27</f>
        <v>Brian O'Neill</v>
      </c>
      <c r="J19" s="21" t="str">
        <f>party!A28</f>
        <v>Claudia Tebaldi</v>
      </c>
      <c r="K19" s="21" t="str">
        <f>party!A29</f>
        <v>Detlef van Vuuren</v>
      </c>
      <c r="N19"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19"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19" s="22" t="str">
        <f>references!D14</f>
        <v>Overview CMIP6-Endorsed MIPs</v>
      </c>
      <c r="U19" s="21" t="str">
        <f>party!A6</f>
        <v>Charlotte Pascoe</v>
      </c>
      <c r="W19" s="22" t="str">
        <f t="shared" si="0"/>
        <v>historical</v>
      </c>
      <c r="AE19" s="21" t="str">
        <f>TemporalConstraint!$A$36</f>
        <v xml:space="preserve">2015-2100 86yrs </v>
      </c>
      <c r="AG19" s="21" t="str">
        <f>EnsembleRequirement!$A$4</f>
        <v>SingleMember</v>
      </c>
      <c r="AH19" s="21" t="str">
        <f>EnsembleRequirement!$A$5</f>
        <v>HistoricalInitialisation</v>
      </c>
      <c r="AO19" s="21" t="str">
        <f>requirement!$A$76</f>
        <v>AOGCM Configuration</v>
      </c>
      <c r="AT19" s="74" t="str">
        <f>requirement!$A32</f>
        <v>RCP45 Forcing</v>
      </c>
      <c r="AU19" s="137" t="str">
        <f>ForcingConstraint!$A$413</f>
        <v>Future Solar Irradiance Forcing</v>
      </c>
      <c r="AV19" s="134" t="str">
        <f>requirement!$A$10</f>
        <v>Future Solar Particle Forcing</v>
      </c>
      <c r="BK19" s="35"/>
    </row>
    <row r="20" spans="1:63" ht="120">
      <c r="A20" s="22" t="s">
        <v>1402</v>
      </c>
      <c r="B20" s="21" t="s">
        <v>2895</v>
      </c>
      <c r="C20" s="22" t="s">
        <v>1409</v>
      </c>
      <c r="D20" s="22" t="s">
        <v>2899</v>
      </c>
      <c r="E20" s="21" t="s">
        <v>2925</v>
      </c>
      <c r="F20" s="22" t="s">
        <v>1641</v>
      </c>
      <c r="G20" s="22" t="s">
        <v>1640</v>
      </c>
      <c r="H20" s="21" t="s">
        <v>73</v>
      </c>
      <c r="I20" s="21" t="str">
        <f>party!A27</f>
        <v>Brian O'Neill</v>
      </c>
      <c r="J20" s="21" t="str">
        <f>party!A28</f>
        <v>Claudia Tebaldi</v>
      </c>
      <c r="K20" s="21" t="str">
        <f>party!A29</f>
        <v>Detlef van Vuuren</v>
      </c>
      <c r="N20"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0"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0" s="22" t="str">
        <f>references!D14</f>
        <v>Overview CMIP6-Endorsed MIPs</v>
      </c>
      <c r="U20" s="21" t="str">
        <f>party!A6</f>
        <v>Charlotte Pascoe</v>
      </c>
      <c r="W20" s="22" t="str">
        <f t="shared" si="0"/>
        <v>historical</v>
      </c>
      <c r="AE20" s="21" t="str">
        <f>TemporalConstraint!$A$36</f>
        <v xml:space="preserve">2015-2100 86yrs </v>
      </c>
      <c r="AG20" s="21" t="str">
        <f>EnsembleRequirement!A4</f>
        <v>SingleMember</v>
      </c>
      <c r="AH20" s="21" t="str">
        <f>EnsembleRequirement!A5</f>
        <v>HistoricalInitialisation</v>
      </c>
      <c r="AO20" s="21" t="str">
        <f>requirement!A76</f>
        <v>AOGCM Configuration</v>
      </c>
      <c r="AT20" s="74" t="str">
        <f>requirement!$A33</f>
        <v>RCP26 Forcing</v>
      </c>
      <c r="AU20" s="137" t="str">
        <f>ForcingConstraint!$A$413</f>
        <v>Future Solar Irradiance Forcing</v>
      </c>
      <c r="AV20" s="134" t="str">
        <f>requirement!$A$10</f>
        <v>Future Solar Particle Forcing</v>
      </c>
      <c r="BK20" s="35"/>
    </row>
    <row r="21" spans="1:63" ht="135">
      <c r="A21" s="22" t="s">
        <v>1403</v>
      </c>
      <c r="B21" s="21" t="s">
        <v>3334</v>
      </c>
      <c r="C21" s="22" t="s">
        <v>3335</v>
      </c>
      <c r="D21" s="22" t="s">
        <v>3336</v>
      </c>
      <c r="E21" s="21" t="s">
        <v>3337</v>
      </c>
      <c r="F21" s="22" t="s">
        <v>1643</v>
      </c>
      <c r="G21" s="22" t="s">
        <v>1642</v>
      </c>
      <c r="H21" s="21" t="s">
        <v>73</v>
      </c>
      <c r="I21" s="21" t="str">
        <f>party!A27</f>
        <v>Brian O'Neill</v>
      </c>
      <c r="J21" s="21" t="str">
        <f>party!A28</f>
        <v>Claudia Tebaldi</v>
      </c>
      <c r="K21" s="21" t="str">
        <f>party!A29</f>
        <v>Detlef van Vuuren</v>
      </c>
      <c r="N21"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1"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1" s="22" t="str">
        <f>references!D14</f>
        <v>Overview CMIP6-Endorsed MIPs</v>
      </c>
      <c r="U21" s="21" t="str">
        <f>party!A6</f>
        <v>Charlotte Pascoe</v>
      </c>
      <c r="W21" s="22" t="str">
        <f t="shared" si="0"/>
        <v>historical</v>
      </c>
      <c r="AE21" s="21" t="str">
        <f>TemporalConstraint!$A$36</f>
        <v xml:space="preserve">2015-2100 86yrs </v>
      </c>
      <c r="AG21" s="21" t="str">
        <f>EnsembleRequirement!A4</f>
        <v>SingleMember</v>
      </c>
      <c r="AH21" s="21" t="str">
        <f>EnsembleRequirement!A5</f>
        <v>HistoricalInitialisation</v>
      </c>
      <c r="AO21" s="21" t="str">
        <f>requirement!$A$76</f>
        <v>AOGCM Configuration</v>
      </c>
      <c r="AT21" s="74" t="str">
        <f>requirement!$A34</f>
        <v>RCP60 Forcing</v>
      </c>
      <c r="AU21" s="137" t="str">
        <f>ForcingConstraint!$A$413</f>
        <v>Future Solar Irradiance Forcing</v>
      </c>
      <c r="AV21" s="134" t="str">
        <f>requirement!$A$10</f>
        <v>Future Solar Particle Forcing</v>
      </c>
      <c r="BK21" s="35"/>
    </row>
    <row r="22" spans="1:63" ht="120">
      <c r="A22" s="22" t="s">
        <v>1404</v>
      </c>
      <c r="B22" s="21" t="s">
        <v>3338</v>
      </c>
      <c r="C22" s="22" t="s">
        <v>3339</v>
      </c>
      <c r="D22" s="22" t="s">
        <v>3340</v>
      </c>
      <c r="E22" s="21" t="s">
        <v>3341</v>
      </c>
      <c r="F22" s="22" t="s">
        <v>4711</v>
      </c>
      <c r="G22" s="22" t="s">
        <v>1644</v>
      </c>
      <c r="H22" s="21" t="s">
        <v>73</v>
      </c>
      <c r="I22" s="21" t="str">
        <f>party!A27</f>
        <v>Brian O'Neill</v>
      </c>
      <c r="J22" s="21" t="str">
        <f>party!A28</f>
        <v>Claudia Tebaldi</v>
      </c>
      <c r="K22" s="21" t="str">
        <f>party!A29</f>
        <v>Detlef van Vuuren</v>
      </c>
      <c r="N22"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2"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2" s="13" t="str">
        <f>references!$D$66</f>
        <v>O’Neill, B. C., C. Tebaldi, D. van Vuuren, V. Eyring, P. Fridelingstein, G. Hurtt, R. Knutti, E. Kriegler, J.-F. Lamarque, J. Lowe, J. Meehl, R. Moss, K. Riahi, B. M. Sanderson (2016),  The Scenario Model Intercomparison Project (ScenarioMIP) for CMIP6, Geosci. Model Dev., 9, 3461-3482</v>
      </c>
      <c r="U22" s="21" t="str">
        <f>party!A6</f>
        <v>Charlotte Pascoe</v>
      </c>
      <c r="W22" s="22" t="str">
        <f t="shared" si="0"/>
        <v>historical</v>
      </c>
      <c r="AE22" s="21" t="str">
        <f>TemporalConstraint!$A$36</f>
        <v xml:space="preserve">2015-2100 86yrs </v>
      </c>
      <c r="AG22" s="21" t="str">
        <f>EnsembleRequirement!A4</f>
        <v>SingleMember</v>
      </c>
      <c r="AH22" s="21" t="str">
        <f>EnsembleRequirement!A5</f>
        <v>HistoricalInitialisation</v>
      </c>
      <c r="AO22" s="21" t="str">
        <f>requirement!A76</f>
        <v>AOGCM Configuration</v>
      </c>
      <c r="AT22" s="74" t="str">
        <f>requirement!$A35</f>
        <v>RCP34 Forcing</v>
      </c>
      <c r="AU22" s="137" t="str">
        <f>ForcingConstraint!$A$413</f>
        <v>Future Solar Irradiance Forcing</v>
      </c>
      <c r="AV22" s="134" t="str">
        <f>requirement!$A$10</f>
        <v>Future Solar Particle Forcing</v>
      </c>
      <c r="BK22" s="35"/>
    </row>
    <row r="23" spans="1:63" s="124" customFormat="1" ht="135">
      <c r="A23" s="106" t="s">
        <v>3641</v>
      </c>
      <c r="B23" s="84" t="s">
        <v>2900</v>
      </c>
      <c r="C23" s="106" t="s">
        <v>3641</v>
      </c>
      <c r="D23" s="106" t="s">
        <v>6002</v>
      </c>
      <c r="E23" s="84" t="s">
        <v>2923</v>
      </c>
      <c r="F23" s="106" t="s">
        <v>1646</v>
      </c>
      <c r="G23" s="106" t="s">
        <v>1645</v>
      </c>
      <c r="H23" s="84" t="s">
        <v>73</v>
      </c>
      <c r="I23" s="84" t="str">
        <f>party!A27</f>
        <v>Brian O'Neill</v>
      </c>
      <c r="J23" s="84" t="str">
        <f>party!A28</f>
        <v>Claudia Tebaldi</v>
      </c>
      <c r="K23" s="84" t="str">
        <f>party!A29</f>
        <v>Detlef van Vuuren</v>
      </c>
      <c r="L23" s="84"/>
      <c r="M23" s="84"/>
      <c r="N23" s="10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3" s="106"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3" s="106" t="str">
        <f>references!D14</f>
        <v>Overview CMIP6-Endorsed MIPs</v>
      </c>
      <c r="Q23" s="119" t="s">
        <v>1173</v>
      </c>
      <c r="R23" s="179" t="str">
        <f>references!$D$66</f>
        <v>O’Neill, B. C., C. Tebaldi, D. van Vuuren, V. Eyring, P. Fridelingstein, G. Hurtt, R. Knutti, E. Kriegler, J.-F. Lamarque, J. Lowe, J. Meehl, R. Moss, K. Riahi, B. M. Sanderson (2016),  The Scenario Model Intercomparison Project (ScenarioMIP) for CMIP6, Geosci. Model Dev., 9, 3461-3482</v>
      </c>
      <c r="S23" s="106"/>
      <c r="T23" s="106"/>
      <c r="U23" s="84" t="str">
        <f>party!A6</f>
        <v>Charlotte Pascoe</v>
      </c>
      <c r="V23" s="106"/>
      <c r="W23" s="106" t="str">
        <f t="shared" si="0"/>
        <v>historical</v>
      </c>
      <c r="X23" s="106"/>
      <c r="Y23" s="106"/>
      <c r="Z23" s="106"/>
      <c r="AA23" s="106"/>
      <c r="AB23" s="106"/>
      <c r="AC23" s="106"/>
      <c r="AD23" s="106"/>
      <c r="AE23" s="84" t="str">
        <f>TemporalConstraint!$A$36</f>
        <v xml:space="preserve">2015-2100 86yrs </v>
      </c>
      <c r="AF23" s="84"/>
      <c r="AG23" s="84" t="str">
        <f>EnsembleRequirement!A4</f>
        <v>SingleMember</v>
      </c>
      <c r="AH23" s="84" t="str">
        <f>EnsembleRequirement!A$5</f>
        <v>HistoricalInitialisation</v>
      </c>
      <c r="AI23" s="84"/>
      <c r="AJ23" s="84"/>
      <c r="AK23" s="84"/>
      <c r="AL23" s="84"/>
      <c r="AM23" s="84"/>
      <c r="AN23" s="84"/>
      <c r="AO23" s="84" t="str">
        <f>requirement!A76</f>
        <v>AOGCM Configuration</v>
      </c>
      <c r="AP23" s="84"/>
      <c r="AQ23" s="84"/>
      <c r="AR23" s="84"/>
      <c r="AS23" s="84"/>
      <c r="AT23" s="175" t="str">
        <f>requirement!$A36</f>
        <v>RCP26 overshoot Forcing</v>
      </c>
      <c r="AU23" s="284" t="str">
        <f>ForcingConstraint!$A$413</f>
        <v>Future Solar Irradiance Forcing</v>
      </c>
      <c r="AV23" s="285" t="str">
        <f>requirement!$A$10</f>
        <v>Future Solar Particle Forcing</v>
      </c>
      <c r="AW23" s="84"/>
      <c r="AX23" s="84"/>
      <c r="AY23" s="84"/>
      <c r="AZ23" s="84"/>
      <c r="BA23" s="120"/>
      <c r="BB23" s="176"/>
      <c r="BC23" s="121"/>
      <c r="BD23" s="122"/>
      <c r="BE23" s="122"/>
      <c r="BF23" s="122"/>
      <c r="BG23" s="122"/>
      <c r="BH23" s="122"/>
      <c r="BI23" s="122"/>
      <c r="BJ23" s="122"/>
      <c r="BK23" s="122"/>
    </row>
    <row r="24" spans="1:63" s="124" customFormat="1" ht="105">
      <c r="A24" s="106" t="s">
        <v>3641</v>
      </c>
      <c r="B24" s="84" t="s">
        <v>2901</v>
      </c>
      <c r="C24" s="106" t="s">
        <v>3641</v>
      </c>
      <c r="D24" s="106" t="s">
        <v>6007</v>
      </c>
      <c r="E24" s="84" t="s">
        <v>2922</v>
      </c>
      <c r="F24" s="106" t="s">
        <v>3399</v>
      </c>
      <c r="G24" s="106" t="s">
        <v>3396</v>
      </c>
      <c r="H24" s="84" t="s">
        <v>73</v>
      </c>
      <c r="I24" s="84" t="str">
        <f>party!A27</f>
        <v>Brian O'Neill</v>
      </c>
      <c r="J24" s="84" t="str">
        <f>party!A28</f>
        <v>Claudia Tebaldi</v>
      </c>
      <c r="K24" s="84" t="str">
        <f>party!A29</f>
        <v>Detlef van Vuuren</v>
      </c>
      <c r="L24" s="84"/>
      <c r="M24" s="84"/>
      <c r="N24" s="10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4" s="106"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4" s="106" t="str">
        <f>references!D14</f>
        <v>Overview CMIP6-Endorsed MIPs</v>
      </c>
      <c r="Q24" s="179" t="str">
        <f>references!$D$66</f>
        <v>O’Neill, B. C., C. Tebaldi, D. van Vuuren, V. Eyring, P. Fridelingstein, G. Hurtt, R. Knutti, E. Kriegler, J.-F. Lamarque, J. Lowe, J. Meehl, R. Moss, K. Riahi, B. M. Sanderson (2016),  The Scenario Model Intercomparison Project (ScenarioMIP) for CMIP6, Geosci. Model Dev., 9, 3461-3482</v>
      </c>
      <c r="R24" s="119"/>
      <c r="S24" s="119"/>
      <c r="T24" s="119"/>
      <c r="U24" s="84" t="str">
        <f>party!A6</f>
        <v>Charlotte Pascoe</v>
      </c>
      <c r="V24" s="106"/>
      <c r="W24" s="106" t="str">
        <f>$C$17</f>
        <v>ssp585</v>
      </c>
      <c r="X24" s="106"/>
      <c r="Y24" s="106"/>
      <c r="Z24" s="106" t="str">
        <f>$C$25</f>
        <v>n/a</v>
      </c>
      <c r="AA24" s="106" t="str">
        <f>$C$27</f>
        <v>n/a</v>
      </c>
      <c r="AB24" s="106"/>
      <c r="AC24" s="106"/>
      <c r="AD24" s="106"/>
      <c r="AE24" s="84" t="str">
        <f>TemporalConstraint!$A$69</f>
        <v>2101-2300 200yrs</v>
      </c>
      <c r="AF24" s="84"/>
      <c r="AG24" s="84" t="str">
        <f>EnsembleRequirement!$A$4</f>
        <v>SingleMember</v>
      </c>
      <c r="AH24" s="84" t="str">
        <f>EnsembleRequirement!$A$8</f>
        <v>SSP5-85Initialisation</v>
      </c>
      <c r="AI24" s="84"/>
      <c r="AJ24" s="84"/>
      <c r="AK24" s="84"/>
      <c r="AL24" s="84"/>
      <c r="AM24" s="84"/>
      <c r="AN24" s="84"/>
      <c r="AO24" s="84" t="str">
        <f>requirement!$A$76</f>
        <v>AOGCM Configuration</v>
      </c>
      <c r="AP24" s="84"/>
      <c r="AQ24" s="84"/>
      <c r="AR24" s="84"/>
      <c r="AS24" s="84"/>
      <c r="AT24" s="175" t="str">
        <f>requirement!$A37</f>
        <v>RCP85 extension Forcing</v>
      </c>
      <c r="AU24" s="284" t="str">
        <f>ForcingConstraint!$A$413</f>
        <v>Future Solar Irradiance Forcing</v>
      </c>
      <c r="AV24" s="285" t="str">
        <f>requirement!$A$10</f>
        <v>Future Solar Particle Forcing</v>
      </c>
      <c r="AW24" s="84"/>
      <c r="AX24" s="84"/>
      <c r="AY24" s="84"/>
      <c r="AZ24" s="84"/>
      <c r="BA24" s="120"/>
      <c r="BB24" s="176"/>
      <c r="BC24" s="121"/>
      <c r="BD24" s="122"/>
      <c r="BE24" s="122"/>
      <c r="BF24" s="122"/>
      <c r="BG24" s="122"/>
      <c r="BH24" s="122"/>
      <c r="BI24" s="122"/>
      <c r="BJ24" s="122"/>
      <c r="BK24" s="122"/>
    </row>
    <row r="25" spans="1:63" s="124" customFormat="1" ht="120">
      <c r="A25" s="106" t="s">
        <v>3641</v>
      </c>
      <c r="B25" s="84" t="s">
        <v>2902</v>
      </c>
      <c r="C25" s="106" t="s">
        <v>3641</v>
      </c>
      <c r="D25" s="106" t="s">
        <v>6001</v>
      </c>
      <c r="E25" s="84" t="s">
        <v>2921</v>
      </c>
      <c r="F25" s="106" t="s">
        <v>3422</v>
      </c>
      <c r="G25" s="106" t="s">
        <v>3397</v>
      </c>
      <c r="H25" s="84" t="s">
        <v>73</v>
      </c>
      <c r="I25" s="84" t="str">
        <f>party!A27</f>
        <v>Brian O'Neill</v>
      </c>
      <c r="J25" s="84" t="str">
        <f>party!A28</f>
        <v>Claudia Tebaldi</v>
      </c>
      <c r="K25" s="84" t="str">
        <f>party!A29</f>
        <v>Detlef van Vuuren</v>
      </c>
      <c r="L25" s="84"/>
      <c r="M25" s="84"/>
      <c r="N25" s="10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5" s="106"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5" s="106" t="str">
        <f>references!D14</f>
        <v>Overview CMIP6-Endorsed MIPs</v>
      </c>
      <c r="Q25" s="179" t="str">
        <f>references!$D$66</f>
        <v>O’Neill, B. C., C. Tebaldi, D. van Vuuren, V. Eyring, P. Fridelingstein, G. Hurtt, R. Knutti, E. Kriegler, J.-F. Lamarque, J. Lowe, J. Meehl, R. Moss, K. Riahi, B. M. Sanderson (2016),  The Scenario Model Intercomparison Project (ScenarioMIP) for CMIP6, Geosci. Model Dev., 9, 3461-3482</v>
      </c>
      <c r="R25" s="119"/>
      <c r="S25" s="119"/>
      <c r="T25" s="119"/>
      <c r="U25" s="84" t="str">
        <f>party!A6</f>
        <v>Charlotte Pascoe</v>
      </c>
      <c r="V25" s="106"/>
      <c r="W25" s="106" t="str">
        <f>$C$20</f>
        <v>ssp126</v>
      </c>
      <c r="X25" s="106"/>
      <c r="Y25" s="106"/>
      <c r="Z25" s="106" t="str">
        <f>$C$24</f>
        <v>n/a</v>
      </c>
      <c r="AA25" s="106" t="str">
        <f>$C$27</f>
        <v>n/a</v>
      </c>
      <c r="AB25" s="106"/>
      <c r="AC25" s="106"/>
      <c r="AD25" s="106"/>
      <c r="AE25" s="84" t="str">
        <f>TemporalConstraint!$A$69</f>
        <v>2101-2300 200yrs</v>
      </c>
      <c r="AF25" s="84"/>
      <c r="AG25" s="84" t="str">
        <f>EnsembleRequirement!A4</f>
        <v>SingleMember</v>
      </c>
      <c r="AH25" s="84" t="str">
        <f>EnsembleRequirement!A13</f>
        <v>SSP1-26Initialisation</v>
      </c>
      <c r="AI25" s="84"/>
      <c r="AJ25" s="84"/>
      <c r="AK25" s="84"/>
      <c r="AL25" s="84"/>
      <c r="AM25" s="84"/>
      <c r="AN25" s="84"/>
      <c r="AO25" s="84" t="str">
        <f>requirement!A76</f>
        <v>AOGCM Configuration</v>
      </c>
      <c r="AP25" s="84"/>
      <c r="AQ25" s="84"/>
      <c r="AR25" s="84"/>
      <c r="AS25" s="84"/>
      <c r="AT25" s="175" t="str">
        <f>requirement!$A38</f>
        <v>RCP26 extension Forcing</v>
      </c>
      <c r="AU25" s="284" t="str">
        <f>ForcingConstraint!$A$413</f>
        <v>Future Solar Irradiance Forcing</v>
      </c>
      <c r="AV25" s="285" t="str">
        <f>requirement!$A$10</f>
        <v>Future Solar Particle Forcing</v>
      </c>
      <c r="AW25" s="84"/>
      <c r="AX25" s="84"/>
      <c r="AY25" s="84"/>
      <c r="AZ25" s="84"/>
      <c r="BA25" s="120"/>
      <c r="BB25" s="176"/>
      <c r="BC25" s="121"/>
      <c r="BD25" s="122"/>
      <c r="BE25" s="122"/>
      <c r="BF25" s="122"/>
      <c r="BG25" s="122"/>
      <c r="BH25" s="122"/>
      <c r="BI25" s="122"/>
      <c r="BJ25" s="122"/>
      <c r="BK25" s="122"/>
    </row>
    <row r="26" spans="1:63" ht="135">
      <c r="A26" s="22" t="s">
        <v>1405</v>
      </c>
      <c r="B26" s="21" t="s">
        <v>3361</v>
      </c>
      <c r="C26" s="22" t="s">
        <v>3362</v>
      </c>
      <c r="D26" s="22" t="s">
        <v>3394</v>
      </c>
      <c r="E26" s="21" t="s">
        <v>3363</v>
      </c>
      <c r="F26" s="22" t="s">
        <v>3392</v>
      </c>
      <c r="G26" s="22" t="s">
        <v>5850</v>
      </c>
      <c r="H26" s="21" t="s">
        <v>73</v>
      </c>
      <c r="I26" s="21" t="str">
        <f>party!$A$27</f>
        <v>Brian O'Neill</v>
      </c>
      <c r="J26" s="21" t="str">
        <f>party!A$28</f>
        <v>Claudia Tebaldi</v>
      </c>
      <c r="K26" s="21" t="str">
        <f>party!A$29</f>
        <v>Detlef van Vuuren</v>
      </c>
      <c r="N26" s="13" t="str">
        <f>references!$D$66</f>
        <v>O’Neill, B. C., C. Tebaldi, D. van Vuuren, V. Eyring, P. Fridelingstein, G. Hurtt, R. Knutti, E. Kriegler, J.-F. Lamarque, J. Lowe, J. Meehl, R. Moss, K. Riahi, B. M. Sanderson (2016),  The Scenario Model Intercomparison Project (ScenarioMIP) for CMIP6, Geosci. Model Dev., 9, 3461-3482</v>
      </c>
      <c r="O26" s="69" t="s">
        <v>1173</v>
      </c>
      <c r="Q26" s="69"/>
      <c r="R26" s="69"/>
      <c r="S26" s="69"/>
      <c r="T26" s="69"/>
      <c r="U26" s="21" t="str">
        <f>party!A6</f>
        <v>Charlotte Pascoe</v>
      </c>
      <c r="W26" s="22" t="str">
        <f>$C$17</f>
        <v>ssp585</v>
      </c>
      <c r="Z26" s="22" t="str">
        <f>$C$22</f>
        <v>ssp434</v>
      </c>
      <c r="AE26" s="21" t="str">
        <f>TemporalConstraint!$A$64</f>
        <v>2040-2099 60 yrs</v>
      </c>
      <c r="AG26" s="21" t="str">
        <f>EnsembleRequirement!$A$4</f>
        <v>SingleMember</v>
      </c>
      <c r="AH26" s="21" t="str">
        <f>EnsembleRequirement!$A$9</f>
        <v>SSP5-85Initialisation2040</v>
      </c>
      <c r="AO26" s="21" t="str">
        <f>requirement!A76</f>
        <v>AOGCM Configuration</v>
      </c>
      <c r="AT26" s="74" t="str">
        <f>requirement!$A$40</f>
        <v>RCP34 overshoot Forcing</v>
      </c>
      <c r="AU26" s="137" t="str">
        <f>ForcingConstraint!$A$413</f>
        <v>Future Solar Irradiance Forcing</v>
      </c>
      <c r="AV26" s="134" t="str">
        <f>requirement!$A$10</f>
        <v>Future Solar Particle Forcing</v>
      </c>
      <c r="AY26" s="125"/>
      <c r="BK26" s="35"/>
    </row>
    <row r="27" spans="1:63" s="124" customFormat="1" ht="150">
      <c r="A27" s="106" t="s">
        <v>3641</v>
      </c>
      <c r="B27" s="84" t="s">
        <v>3393</v>
      </c>
      <c r="C27" s="106" t="s">
        <v>3641</v>
      </c>
      <c r="D27" s="106" t="s">
        <v>6006</v>
      </c>
      <c r="E27" s="84" t="s">
        <v>3395</v>
      </c>
      <c r="F27" s="106" t="s">
        <v>3409</v>
      </c>
      <c r="G27" s="106" t="s">
        <v>3398</v>
      </c>
      <c r="H27" s="84" t="s">
        <v>73</v>
      </c>
      <c r="I27" s="84" t="str">
        <f>party!$A$27</f>
        <v>Brian O'Neill</v>
      </c>
      <c r="J27" s="84" t="str">
        <f>party!A$28</f>
        <v>Claudia Tebaldi</v>
      </c>
      <c r="K27" s="84" t="str">
        <f>party!A$29</f>
        <v>Detlef van Vuuren</v>
      </c>
      <c r="L27" s="84"/>
      <c r="M27" s="84"/>
      <c r="N27" s="179" t="str">
        <f>references!$D$66</f>
        <v>O’Neill, B. C., C. Tebaldi, D. van Vuuren, V. Eyring, P. Fridelingstein, G. Hurtt, R. Knutti, E. Kriegler, J.-F. Lamarque, J. Lowe, J. Meehl, R. Moss, K. Riahi, B. M. Sanderson (2016),  The Scenario Model Intercomparison Project (ScenarioMIP) for CMIP6, Geosci. Model Dev., 9, 3461-3482</v>
      </c>
      <c r="O27" s="119" t="s">
        <v>1173</v>
      </c>
      <c r="P27" s="106"/>
      <c r="Q27" s="106"/>
      <c r="R27" s="106"/>
      <c r="S27" s="119"/>
      <c r="T27" s="119"/>
      <c r="U27" s="84" t="str">
        <f>party!$A$6</f>
        <v>Charlotte Pascoe</v>
      </c>
      <c r="V27" s="106"/>
      <c r="W27" s="106" t="str">
        <f>$C$26</f>
        <v>ssp534-over</v>
      </c>
      <c r="X27" s="106"/>
      <c r="Y27" s="106"/>
      <c r="Z27" s="106" t="str">
        <f>$C$24</f>
        <v>n/a</v>
      </c>
      <c r="AA27" s="106" t="str">
        <f>$C$25</f>
        <v>n/a</v>
      </c>
      <c r="AB27" s="106" t="str">
        <f>$C$17</f>
        <v>ssp585</v>
      </c>
      <c r="AC27" s="106"/>
      <c r="AD27" s="106"/>
      <c r="AE27" s="84" t="str">
        <f>TemporalConstraint!$A$9</f>
        <v>2100-2299 200yrs</v>
      </c>
      <c r="AF27" s="84"/>
      <c r="AG27" s="84" t="str">
        <f>EnsembleRequirement!$A$4</f>
        <v>SingleMember</v>
      </c>
      <c r="AH27" s="84" t="str">
        <f>EnsembleRequirement!$A$14</f>
        <v>SSP5-34-overInitialisation</v>
      </c>
      <c r="AI27" s="84"/>
      <c r="AJ27" s="84"/>
      <c r="AK27" s="84"/>
      <c r="AL27" s="84"/>
      <c r="AM27" s="84"/>
      <c r="AN27" s="84"/>
      <c r="AO27" s="84" t="str">
        <f>requirement!$A$76</f>
        <v>AOGCM Configuration</v>
      </c>
      <c r="AP27" s="84"/>
      <c r="AQ27" s="84"/>
      <c r="AR27" s="84"/>
      <c r="AS27" s="84"/>
      <c r="AT27" s="175" t="str">
        <f>requirement!$A$39</f>
        <v>RCP34 extension overshoot Forcing</v>
      </c>
      <c r="AU27" s="284" t="str">
        <f>ForcingConstraint!$A$413</f>
        <v>Future Solar Irradiance Forcing</v>
      </c>
      <c r="AV27" s="285" t="str">
        <f>requirement!$A$10</f>
        <v>Future Solar Particle Forcing</v>
      </c>
      <c r="AW27" s="84"/>
      <c r="AX27" s="84"/>
      <c r="AY27" s="175"/>
      <c r="AZ27" s="84"/>
      <c r="BA27" s="120"/>
      <c r="BB27" s="176"/>
      <c r="BC27" s="121"/>
      <c r="BD27" s="122"/>
      <c r="BE27" s="122"/>
      <c r="BF27" s="122"/>
      <c r="BG27" s="122"/>
      <c r="BH27" s="122"/>
      <c r="BI27" s="122"/>
      <c r="BJ27" s="122"/>
      <c r="BK27" s="122"/>
    </row>
    <row r="28" spans="1:63" ht="150">
      <c r="A28" s="22" t="s">
        <v>3360</v>
      </c>
      <c r="B28" s="125" t="s">
        <v>3428</v>
      </c>
      <c r="C28" s="22" t="s">
        <v>3427</v>
      </c>
      <c r="D28" s="22" t="s">
        <v>3429</v>
      </c>
      <c r="E28" s="21" t="s">
        <v>3430</v>
      </c>
      <c r="F28" s="22" t="s">
        <v>3432</v>
      </c>
      <c r="G28" s="22" t="s">
        <v>3431</v>
      </c>
      <c r="H28" s="21" t="s">
        <v>73</v>
      </c>
      <c r="I28" s="21" t="str">
        <f>party!$A$27</f>
        <v>Brian O'Neill</v>
      </c>
      <c r="J28" s="21" t="str">
        <f>party!A$28</f>
        <v>Claudia Tebaldi</v>
      </c>
      <c r="K28" s="21" t="str">
        <f>party!A$29</f>
        <v>Detlef van Vuuren</v>
      </c>
      <c r="N28" s="13" t="str">
        <f>references!$D$66</f>
        <v>O’Neill, B. C., C. Tebaldi, D. van Vuuren, V. Eyring, P. Fridelingstein, G. Hurtt, R. Knutti, E. Kriegler, J.-F. Lamarque, J. Lowe, J. Meehl, R. Moss, K. Riahi, B. M. Sanderson (2016),  The Scenario Model Intercomparison Project (ScenarioMIP) for CMIP6, Geosci. Model Dev., 9, 3461-3482</v>
      </c>
      <c r="O28" s="69"/>
      <c r="S28" s="69"/>
      <c r="T28" s="69"/>
      <c r="U28" s="21" t="str">
        <f>party!$A$6</f>
        <v>Charlotte Pascoe</v>
      </c>
      <c r="W28" s="22" t="str">
        <f t="shared" ref="W28" si="1">$C$12</f>
        <v>historical</v>
      </c>
      <c r="X28" s="22" t="str">
        <f>$C$20</f>
        <v>ssp126</v>
      </c>
      <c r="AE28" s="21" t="str">
        <f>TemporalConstraint!$A$36</f>
        <v xml:space="preserve">2015-2100 86yrs </v>
      </c>
      <c r="AG28" s="21" t="str">
        <f>EnsembleRequirement!$A$4</f>
        <v>SingleMember</v>
      </c>
      <c r="AH28" s="21" t="str">
        <f>EnsembleRequirement!A$5</f>
        <v>HistoricalInitialisation</v>
      </c>
      <c r="AO28" s="21" t="str">
        <f>requirement!$A$76</f>
        <v>AOGCM Configuration</v>
      </c>
      <c r="AT28" s="74" t="str">
        <f>requirement!$A41</f>
        <v>RCPY Forcing</v>
      </c>
      <c r="AU28" s="137" t="str">
        <f>ForcingConstraint!$A$413</f>
        <v>Future Solar Irradiance Forcing</v>
      </c>
      <c r="AV28" s="134" t="str">
        <f>requirement!$A$10</f>
        <v>Future Solar Particle Forcing</v>
      </c>
      <c r="AY28" s="127"/>
      <c r="BK28" s="35"/>
    </row>
    <row r="29" spans="1:63" ht="180">
      <c r="A29" s="22" t="s">
        <v>4310</v>
      </c>
      <c r="B29" s="74" t="s">
        <v>2904</v>
      </c>
      <c r="C29" s="22" t="s">
        <v>1387</v>
      </c>
      <c r="D29" s="22" t="s">
        <v>2903</v>
      </c>
      <c r="E29" s="21" t="s">
        <v>2920</v>
      </c>
      <c r="F29" s="22" t="s">
        <v>4039</v>
      </c>
      <c r="G29" s="22" t="s">
        <v>1647</v>
      </c>
      <c r="H29" s="21" t="s">
        <v>73</v>
      </c>
      <c r="I29" s="21" t="str">
        <f>party!$A$30</f>
        <v>William Collins</v>
      </c>
      <c r="J29" s="21" t="str">
        <f>party!$A$31</f>
        <v>Jean-François Lamarque</v>
      </c>
      <c r="K29" s="21" t="str">
        <f>party!$A$19</f>
        <v>Michael Schulz</v>
      </c>
      <c r="N29" s="22" t="str">
        <f>references!$D$14</f>
        <v>Overview CMIP6-Endorsed MIPs</v>
      </c>
      <c r="O29" s="7" t="str">
        <f>references!$D$76</f>
        <v>Collins, W. J., J.-F. Lamarque, M. Schulz, O. Boucher, V. Eyring, M. I. Hegglin, A. Maycock, G. Myhre, M. Prather, D. Shindell, S. J. Smith (2016), AerChemMIP: Quantifying the effects of chemistry and aerosols in CMIP6, Geosci. Model Dev. Discuss., Published 12 July 2016</v>
      </c>
      <c r="U29" s="21" t="str">
        <f>party!A6</f>
        <v>Charlotte Pascoe</v>
      </c>
      <c r="V29" s="22" t="str">
        <f>$C$12</f>
        <v>historical</v>
      </c>
      <c r="W29" s="22" t="str">
        <f>$C$9</f>
        <v>piControl</v>
      </c>
      <c r="Z29" s="22" t="str">
        <f>$C$30</f>
        <v>hist-1950HC</v>
      </c>
      <c r="AA29" s="22" t="str">
        <f>$C$46</f>
        <v>histSST-piO3</v>
      </c>
      <c r="AB29" s="22" t="str">
        <f>$C$47</f>
        <v>histSST-piAer</v>
      </c>
      <c r="AE29" s="21" t="str">
        <f>TemporalConstraint!$A$3</f>
        <v>1850-2014 165yrs</v>
      </c>
      <c r="AG29" s="21" t="str">
        <f>EnsembleRequirement!$A$15</f>
        <v>ThreeMember</v>
      </c>
      <c r="AO29" s="21" t="str">
        <f>requirement!A77</f>
        <v>AOGCM-Chem Configuration</v>
      </c>
      <c r="AT29" s="21" t="str">
        <f>requirement!$A$86</f>
        <v>1850 NTCF Emissions</v>
      </c>
      <c r="AU29" s="21" t="str">
        <f>ForcingConstraint!$A$119</f>
        <v>Historical Non-Reactive WMGHG Concentrations</v>
      </c>
      <c r="AV29" s="21" t="str">
        <f>ForcingConstraint!$A$113</f>
        <v>Historical Methane Concentrations</v>
      </c>
      <c r="AW29" s="21" t="str">
        <f>ForcingConstraint!$A$114</f>
        <v>Historical N2O Concentrations</v>
      </c>
      <c r="AX29" s="21" t="str">
        <f>ForcingConstraint!$A$117</f>
        <v>Historical Ozone Depleating Halocarbon Concentrations</v>
      </c>
      <c r="AY29" s="21" t="str">
        <f>ForcingConstraint!$A$13</f>
        <v>Historical Land Use</v>
      </c>
      <c r="AZ29" s="21" t="str">
        <f>ForcingConstraint!$A$17</f>
        <v>Historical Solar Irradiance Forcing</v>
      </c>
      <c r="BA29" s="21" t="str">
        <f>requirement!$A$9</f>
        <v xml:space="preserve">Historical Solar Particle Forcing </v>
      </c>
      <c r="BK29" s="35"/>
    </row>
    <row r="30" spans="1:63" ht="165">
      <c r="A30" s="22" t="s">
        <v>4311</v>
      </c>
      <c r="B30" s="74" t="s">
        <v>2906</v>
      </c>
      <c r="C30" s="22" t="s">
        <v>1388</v>
      </c>
      <c r="D30" s="22" t="s">
        <v>2905</v>
      </c>
      <c r="E30" s="21" t="s">
        <v>2917</v>
      </c>
      <c r="F30" s="22" t="s">
        <v>4040</v>
      </c>
      <c r="G30" s="22" t="s">
        <v>1648</v>
      </c>
      <c r="H30" s="21" t="s">
        <v>73</v>
      </c>
      <c r="I30" s="21" t="str">
        <f>party!$A$30</f>
        <v>William Collins</v>
      </c>
      <c r="J30" s="21" t="str">
        <f>party!$A$31</f>
        <v>Jean-François Lamarque</v>
      </c>
      <c r="K30" s="21" t="str">
        <f>party!$A$19</f>
        <v>Michael Schulz</v>
      </c>
      <c r="N30" s="22" t="str">
        <f>references!$D$14</f>
        <v>Overview CMIP6-Endorsed MIPs</v>
      </c>
      <c r="O30" s="7" t="str">
        <f>references!$D$76</f>
        <v>Collins, W. J., J.-F. Lamarque, M. Schulz, O. Boucher, V. Eyring, M. I. Hegglin, A. Maycock, G. Myhre, M. Prather, D. Shindell, S. J. Smith (2016), AerChemMIP: Quantifying the effects of chemistry and aerosols in CMIP6, Geosci. Model Dev. Discuss., Published 12 July 2016</v>
      </c>
      <c r="U30" s="21" t="str">
        <f>party!A6</f>
        <v>Charlotte Pascoe</v>
      </c>
      <c r="W30" s="22" t="str">
        <f>$C$12</f>
        <v>historical</v>
      </c>
      <c r="Z30" s="22" t="str">
        <f>$C$29</f>
        <v>hist-piNTCF</v>
      </c>
      <c r="AE30" s="21" t="str">
        <f>TemporalConstraint!$A$10</f>
        <v>1950-2014 65yrs</v>
      </c>
      <c r="AG30" s="21" t="str">
        <f>EnsembleRequirement!$A$15</f>
        <v>ThreeMember</v>
      </c>
      <c r="AH30" s="21" t="str">
        <f>EnsembleRequirement!$A$18</f>
        <v>1950HistoricalInitialisation</v>
      </c>
      <c r="AO30" s="21" t="str">
        <f>requirement!$A$77</f>
        <v>AOGCM-Chem Configuration</v>
      </c>
      <c r="AT30" s="21" t="str">
        <f>ForcingConstraint!$A$93</f>
        <v>1950 Ozone Depleating Halocarbon Concentrations</v>
      </c>
      <c r="AU30" s="21" t="str">
        <f>ForcingConstraint!$A$119</f>
        <v>Historical Non-Reactive WMGHG Concentrations</v>
      </c>
      <c r="AV30" s="21" t="str">
        <f>ForcingConstraint!$A$113</f>
        <v>Historical Methane Concentrations</v>
      </c>
      <c r="AW30" s="21" t="str">
        <f>ForcingConstraint!$A$114</f>
        <v>Historical N2O Concentrations</v>
      </c>
      <c r="AX30" s="21" t="str">
        <f>requirement!$A$87</f>
        <v>Historical NTCF Emissions</v>
      </c>
      <c r="AY30" s="21" t="str">
        <f>ForcingConstraint!$A$13</f>
        <v>Historical Land Use</v>
      </c>
      <c r="AZ30" s="21" t="str">
        <f>ForcingConstraint!$A$17</f>
        <v>Historical Solar Irradiance Forcing</v>
      </c>
      <c r="BA30" s="21" t="str">
        <f>requirement!$A$9</f>
        <v xml:space="preserve">Historical Solar Particle Forcing </v>
      </c>
      <c r="BK30" s="35"/>
    </row>
    <row r="31" spans="1:63" ht="75">
      <c r="A31" s="22" t="s">
        <v>4312</v>
      </c>
      <c r="B31" s="74" t="s">
        <v>4108</v>
      </c>
      <c r="C31" s="22" t="s">
        <v>4109</v>
      </c>
      <c r="D31" s="22" t="s">
        <v>4109</v>
      </c>
      <c r="E31" s="21" t="s">
        <v>4110</v>
      </c>
      <c r="F31" s="22" t="s">
        <v>4111</v>
      </c>
      <c r="G31" s="22" t="s">
        <v>4112</v>
      </c>
      <c r="H31" s="21" t="s">
        <v>73</v>
      </c>
      <c r="I31" s="21" t="str">
        <f>party!$A$30</f>
        <v>William Collins</v>
      </c>
      <c r="J31" s="21" t="str">
        <f>party!$A$31</f>
        <v>Jean-François Lamarque</v>
      </c>
      <c r="K31" s="21" t="str">
        <f>party!$A$19</f>
        <v>Michael Schulz</v>
      </c>
      <c r="N31" s="7" t="str">
        <f>references!$D$76</f>
        <v>Collins, W. J., J.-F. Lamarque, M. Schulz, O. Boucher, V. Eyring, M. I. Hegglin, A. Maycock, G. Myhre, M. Prather, D. Shindell, S. J. Smith (2016), AerChemMIP: Quantifying the effects of chemistry and aerosols in CMIP6, Geosci. Model Dev. Discuss., Published 12 July 2016</v>
      </c>
      <c r="O31" s="7"/>
      <c r="U31" s="21" t="str">
        <f>party!A6</f>
        <v>Charlotte Pascoe</v>
      </c>
      <c r="X31" s="22" t="str">
        <f>$C$29</f>
        <v>hist-piNTCF</v>
      </c>
      <c r="Z31" s="22" t="str">
        <f>$C$12</f>
        <v>historical</v>
      </c>
      <c r="AE31" s="21" t="str">
        <f>TemporalConstraint!$A$3</f>
        <v>1850-2014 165yrs</v>
      </c>
      <c r="AG31" s="21" t="str">
        <f>EnsembleRequirement!$A$4</f>
        <v>SingleMember</v>
      </c>
      <c r="AO31" s="21" t="str">
        <f>requirement!$A$84</f>
        <v>AGCM-Aer Configuration</v>
      </c>
      <c r="AT31" s="21" t="str">
        <f>ForcingConstraint!$A$94</f>
        <v>Historical AerChemMIP hist-piNTCF SSTs</v>
      </c>
      <c r="AU31" s="21" t="str">
        <f>ForcingConstraint!$A$119</f>
        <v>Historical Non-Reactive WMGHG Concentrations</v>
      </c>
      <c r="AV31" s="21" t="str">
        <f>ForcingConstraint!$A$113</f>
        <v>Historical Methane Concentrations</v>
      </c>
      <c r="AW31" s="21" t="str">
        <f>ForcingConstraint!$A$114</f>
        <v>Historical N2O Concentrations</v>
      </c>
      <c r="AX31" s="21" t="str">
        <f>requirement!$A$87</f>
        <v>Historical NTCF Emissions</v>
      </c>
      <c r="AY31" s="21" t="str">
        <f>ForcingConstraint!$A$117</f>
        <v>Historical Ozone Depleating Halocarbon Concentrations</v>
      </c>
      <c r="AZ31" s="21" t="str">
        <f>ForcingConstraint!$A$13</f>
        <v>Historical Land Use</v>
      </c>
      <c r="BA31" s="21" t="str">
        <f>ForcingConstraint!$A$17</f>
        <v>Historical Solar Irradiance Forcing</v>
      </c>
      <c r="BB31" s="21" t="str">
        <f>requirement!$A$9</f>
        <v xml:space="preserve">Historical Solar Particle Forcing </v>
      </c>
      <c r="BK31" s="35"/>
    </row>
    <row r="32" spans="1:63" ht="165">
      <c r="A32" s="22" t="s">
        <v>4313</v>
      </c>
      <c r="B32" s="74" t="s">
        <v>2908</v>
      </c>
      <c r="C32" s="22" t="s">
        <v>1389</v>
      </c>
      <c r="D32" s="22" t="s">
        <v>2907</v>
      </c>
      <c r="E32" s="21" t="s">
        <v>2918</v>
      </c>
      <c r="F32" s="22" t="s">
        <v>1650</v>
      </c>
      <c r="G32" s="22" t="s">
        <v>1649</v>
      </c>
      <c r="H32" s="21" t="s">
        <v>73</v>
      </c>
      <c r="I32" s="21" t="str">
        <f>party!$A$30</f>
        <v>William Collins</v>
      </c>
      <c r="J32" s="21" t="str">
        <f>party!$A$31</f>
        <v>Jean-François Lamarque</v>
      </c>
      <c r="K32" s="21" t="str">
        <f>party!$A$19</f>
        <v>Michael Schulz</v>
      </c>
      <c r="N32" s="22" t="str">
        <f>references!$D$14</f>
        <v>Overview CMIP6-Endorsed MIPs</v>
      </c>
      <c r="O32" s="7" t="str">
        <f>references!$D$76</f>
        <v>Collins, W. J., J.-F. Lamarque, M. Schulz, O. Boucher, V. Eyring, M. I. Hegglin, A. Maycock, G. Myhre, M. Prather, D. Shindell, S. J. Smith (2016), AerChemMIP: Quantifying the effects of chemistry and aerosols in CMIP6, Geosci. Model Dev. Discuss., Published 12 July 2016</v>
      </c>
      <c r="U32" s="21" t="str">
        <f>party!$A$6</f>
        <v>Charlotte Pascoe</v>
      </c>
      <c r="V32" s="22" t="str">
        <f>$C$31</f>
        <v>histSST</v>
      </c>
      <c r="X32" s="22" t="str">
        <f>$C$29</f>
        <v>hist-piNTCF</v>
      </c>
      <c r="Z32" s="22" t="str">
        <f>$C$12</f>
        <v>historical</v>
      </c>
      <c r="AE32" s="21" t="str">
        <f>TemporalConstraint!$A$3</f>
        <v>1850-2014 165yrs</v>
      </c>
      <c r="AG32" s="21" t="str">
        <f>EnsembleRequirement!$A$4</f>
        <v>SingleMember</v>
      </c>
      <c r="AO32" s="21" t="str">
        <f>requirement!$A$78</f>
        <v>AGCM-Chem Configuration</v>
      </c>
      <c r="AT32" s="21" t="str">
        <f>ForcingConstraint!$A$92</f>
        <v>1850 NTCF Emissions</v>
      </c>
      <c r="AU32" s="21" t="str">
        <f>ForcingConstraint!$A$94</f>
        <v>Historical AerChemMIP hist-piNTCF SSTs</v>
      </c>
      <c r="AV32" s="21" t="str">
        <f>ForcingConstraint!$A$119</f>
        <v>Historical Non-Reactive WMGHG Concentrations</v>
      </c>
      <c r="AW32" s="21" t="str">
        <f>ForcingConstraint!$A$113</f>
        <v>Historical Methane Concentrations</v>
      </c>
      <c r="AX32" s="21" t="str">
        <f>ForcingConstraint!$A$114</f>
        <v>Historical N2O Concentrations</v>
      </c>
      <c r="AY32" s="21" t="str">
        <f>ForcingConstraint!$A$117</f>
        <v>Historical Ozone Depleating Halocarbon Concentrations</v>
      </c>
      <c r="AZ32" s="21" t="str">
        <f>ForcingConstraint!$A$13</f>
        <v>Historical Land Use</v>
      </c>
      <c r="BA32" s="21" t="str">
        <f>ForcingConstraint!$A$17</f>
        <v>Historical Solar Irradiance Forcing</v>
      </c>
      <c r="BB32" s="21" t="str">
        <f>requirement!$A$9</f>
        <v xml:space="preserve">Historical Solar Particle Forcing </v>
      </c>
      <c r="BK32" s="35"/>
    </row>
    <row r="33" spans="1:63" ht="180">
      <c r="A33" s="22" t="s">
        <v>4314</v>
      </c>
      <c r="B33" s="74" t="s">
        <v>2910</v>
      </c>
      <c r="C33" s="22" t="s">
        <v>1390</v>
      </c>
      <c r="D33" s="22" t="s">
        <v>2909</v>
      </c>
      <c r="E33" s="21" t="s">
        <v>2919</v>
      </c>
      <c r="F33" s="22" t="s">
        <v>1651</v>
      </c>
      <c r="G33" s="22" t="s">
        <v>1649</v>
      </c>
      <c r="H33" s="21" t="s">
        <v>73</v>
      </c>
      <c r="I33" s="21" t="str">
        <f>party!$A$30</f>
        <v>William Collins</v>
      </c>
      <c r="J33" s="21" t="str">
        <f>party!$A$31</f>
        <v>Jean-François Lamarque</v>
      </c>
      <c r="K33" s="21" t="str">
        <f>party!$A$19</f>
        <v>Michael Schulz</v>
      </c>
      <c r="N33" s="22" t="str">
        <f>references!$D$14</f>
        <v>Overview CMIP6-Endorsed MIPs</v>
      </c>
      <c r="O33" s="7" t="str">
        <f>references!$D$76</f>
        <v>Collins, W. J., J.-F. Lamarque, M. Schulz, O. Boucher, V. Eyring, M. I. Hegglin, A. Maycock, G. Myhre, M. Prather, D. Shindell, S. J. Smith (2016), AerChemMIP: Quantifying the effects of chemistry and aerosols in CMIP6, Geosci. Model Dev. Discuss., Published 12 July 2016</v>
      </c>
      <c r="U33" s="21" t="str">
        <f>party!$A$6</f>
        <v>Charlotte Pascoe</v>
      </c>
      <c r="V33" s="22" t="str">
        <f>$C$31</f>
        <v>histSST</v>
      </c>
      <c r="X33" s="22" t="str">
        <f>$C$29</f>
        <v>hist-piNTCF</v>
      </c>
      <c r="Z33" s="22" t="str">
        <f>$C$12</f>
        <v>historical</v>
      </c>
      <c r="AA33" s="22" t="str">
        <f>$C$30</f>
        <v>hist-1950HC</v>
      </c>
      <c r="AE33" s="21" t="str">
        <f>TemporalConstraint!$A$10</f>
        <v>1950-2014 65yrs</v>
      </c>
      <c r="AG33" s="21" t="str">
        <f>EnsembleRequirement!$A$4</f>
        <v>SingleMember</v>
      </c>
      <c r="AH33" s="21" t="str">
        <f>EnsembleRequirement!$A$18</f>
        <v>1950HistoricalInitialisation</v>
      </c>
      <c r="AO33" s="21" t="str">
        <f>requirement!$A$85</f>
        <v>AOGCM-StratChem Configuration</v>
      </c>
      <c r="AT33" s="21" t="str">
        <f>ForcingConstraint!$A$93</f>
        <v>1950 Ozone Depleating Halocarbon Concentrations</v>
      </c>
      <c r="AU33" s="21" t="str">
        <f>ForcingConstraint!$A$94</f>
        <v>Historical AerChemMIP hist-piNTCF SSTs</v>
      </c>
      <c r="AV33" s="21" t="str">
        <f>ForcingConstraint!$A$12</f>
        <v>Historical WMGHG Concentrations</v>
      </c>
      <c r="AW33" s="21" t="str">
        <f>ForcingConstraint!$A$113</f>
        <v>Historical Methane Concentrations</v>
      </c>
      <c r="AX33" s="21" t="str">
        <f>ForcingConstraint!$A$114</f>
        <v>Historical N2O Concentrations</v>
      </c>
      <c r="AY33" s="21" t="str">
        <f>requirement!$A$87</f>
        <v>Historical NTCF Emissions</v>
      </c>
      <c r="AZ33" s="21" t="str">
        <f>ForcingConstraint!$A$13</f>
        <v>Historical Land Use</v>
      </c>
      <c r="BA33" s="21" t="str">
        <f>ForcingConstraint!$A$17</f>
        <v>Historical Solar Irradiance Forcing</v>
      </c>
      <c r="BB33" s="21" t="str">
        <f>requirement!$A$9</f>
        <v xml:space="preserve">Historical Solar Particle Forcing </v>
      </c>
      <c r="BK33" s="35"/>
    </row>
    <row r="34" spans="1:63" s="124" customFormat="1" ht="165">
      <c r="A34" s="106" t="s">
        <v>4315</v>
      </c>
      <c r="B34" s="175" t="s">
        <v>2913</v>
      </c>
      <c r="C34" s="106" t="s">
        <v>2912</v>
      </c>
      <c r="D34" s="106" t="s">
        <v>4176</v>
      </c>
      <c r="E34" s="84" t="s">
        <v>2928</v>
      </c>
      <c r="F34" s="106" t="s">
        <v>4180</v>
      </c>
      <c r="G34" s="106" t="s">
        <v>4159</v>
      </c>
      <c r="H34" s="84" t="s">
        <v>73</v>
      </c>
      <c r="I34" s="84" t="str">
        <f>party!$A$30</f>
        <v>William Collins</v>
      </c>
      <c r="J34" s="84" t="str">
        <f>party!$A$31</f>
        <v>Jean-François Lamarque</v>
      </c>
      <c r="K34" s="84" t="str">
        <f>party!$A$19</f>
        <v>Michael Schulz</v>
      </c>
      <c r="L34" s="84"/>
      <c r="M34" s="84"/>
      <c r="N34" s="106" t="str">
        <f>references!$D$14</f>
        <v>Overview CMIP6-Endorsed MIPs</v>
      </c>
      <c r="O34" s="119" t="str">
        <f>references!$D$76</f>
        <v>Collins, W. J., J.-F. Lamarque, M. Schulz, O. Boucher, V. Eyring, M. I. Hegglin, A. Maycock, G. Myhre, M. Prather, D. Shindell, S. J. Smith (2016), AerChemMIP: Quantifying the effects of chemistry and aerosols in CMIP6, Geosci. Model Dev. Discuss., Published 12 July 2016</v>
      </c>
      <c r="P34" s="106" t="str">
        <f>references!$D$64</f>
        <v>Pincus, R., P. M. Forster, and B. Stevens (2016), The Radiative Forcing Model Intercomparison Project (RFMIP): experimental protocol for CMIP6, Geosci. Model Dev., 9, 3447-3460</v>
      </c>
      <c r="Q34" s="106"/>
      <c r="R34" s="106"/>
      <c r="S34" s="106"/>
      <c r="T34" s="106"/>
      <c r="U34" s="84" t="str">
        <f>party!$A$6</f>
        <v>Charlotte Pascoe</v>
      </c>
      <c r="V34" s="106"/>
      <c r="W34" s="106"/>
      <c r="X34" s="106" t="str">
        <f>$C$9</f>
        <v>piControl</v>
      </c>
      <c r="Y34" s="106"/>
      <c r="Z34" s="106" t="str">
        <f>$C$251</f>
        <v>piClim-control</v>
      </c>
      <c r="AA34" s="106"/>
      <c r="AB34" s="106"/>
      <c r="AC34" s="106"/>
      <c r="AD34" s="106"/>
      <c r="AE34" s="84" t="str">
        <f>TemporalConstraint!$A$5</f>
        <v>1850-1851 30yrs</v>
      </c>
      <c r="AF34" s="84"/>
      <c r="AG34" s="84" t="str">
        <f>EnsembleRequirement!$A$4</f>
        <v>SingleMember</v>
      </c>
      <c r="AH34" s="84"/>
      <c r="AI34" s="84"/>
      <c r="AJ34" s="84"/>
      <c r="AK34" s="84"/>
      <c r="AL34" s="84"/>
      <c r="AM34" s="84"/>
      <c r="AN34" s="84"/>
      <c r="AO34" s="84" t="str">
        <f>requirement!$A$84</f>
        <v>AGCM-Aer Configuration</v>
      </c>
      <c r="AP34" s="84"/>
      <c r="AQ34" s="84"/>
      <c r="AR34" s="84"/>
      <c r="AS34" s="84"/>
      <c r="AT34" s="84" t="str">
        <f>ForcingConstraint!$A$120</f>
        <v>1850 Non-Reactive WMGHG Concentrations</v>
      </c>
      <c r="AU34" s="84" t="str">
        <f>ForcingConstraint!$A$112</f>
        <v>1850 Methane Concentration</v>
      </c>
      <c r="AV34" s="84" t="str">
        <f>ForcingConstraint!$A$138</f>
        <v>1850 N2O Concentration</v>
      </c>
      <c r="AW34" s="84" t="str">
        <f>requirement!$A$86</f>
        <v>1850 NTCF Emissions</v>
      </c>
      <c r="AX34" s="84" t="str">
        <f>ForcingConstraint!$A$118</f>
        <v>1850 Ozone Depleting Halocarbon Concentrations</v>
      </c>
      <c r="AY34" s="84" t="str">
        <f>ForcingConstraint!$A$95</f>
        <v>piControl SST Climatology</v>
      </c>
      <c r="AZ34" s="84" t="str">
        <f>ForcingConstraint!$A$96</f>
        <v>piControl SIC Climatology</v>
      </c>
      <c r="BA34" s="84" t="str">
        <f>ForcingConstraint!$A$30</f>
        <v>Pre-Industrial Land Use</v>
      </c>
      <c r="BB34" s="84" t="str">
        <f>ForcingConstraint!$A$17</f>
        <v>Historical Solar Irradiance Forcing</v>
      </c>
      <c r="BC34" s="84" t="str">
        <f>requirement!$A$9</f>
        <v xml:space="preserve">Historical Solar Particle Forcing </v>
      </c>
      <c r="BD34" s="122"/>
      <c r="BE34" s="122"/>
      <c r="BF34" s="122"/>
      <c r="BG34" s="122"/>
      <c r="BH34" s="122"/>
      <c r="BI34" s="122"/>
      <c r="BJ34" s="122"/>
      <c r="BK34" s="122"/>
    </row>
    <row r="35" spans="1:63" ht="165">
      <c r="A35" s="22" t="s">
        <v>4316</v>
      </c>
      <c r="B35" s="74" t="s">
        <v>2915</v>
      </c>
      <c r="C35" s="22" t="s">
        <v>2914</v>
      </c>
      <c r="D35" s="22" t="s">
        <v>4175</v>
      </c>
      <c r="E35" s="21" t="s">
        <v>2929</v>
      </c>
      <c r="F35" s="22" t="s">
        <v>4181</v>
      </c>
      <c r="G35" s="22" t="s">
        <v>1653</v>
      </c>
      <c r="H35" s="21" t="s">
        <v>73</v>
      </c>
      <c r="I35" s="21" t="str">
        <f>party!$A$30</f>
        <v>William Collins</v>
      </c>
      <c r="J35" s="21" t="str">
        <f>party!$A$31</f>
        <v>Jean-François Lamarque</v>
      </c>
      <c r="K35" s="21" t="str">
        <f>party!$A$19</f>
        <v>Michael Schulz</v>
      </c>
      <c r="N35" s="22" t="str">
        <f>references!$D$14</f>
        <v>Overview CMIP6-Endorsed MIPs</v>
      </c>
      <c r="O35" s="7" t="str">
        <f>references!$D$76</f>
        <v>Collins, W. J., J.-F. Lamarque, M. Schulz, O. Boucher, V. Eyring, M. I. Hegglin, A. Maycock, G. Myhre, M. Prather, D. Shindell, S. J. Smith (2016), AerChemMIP: Quantifying the effects of chemistry and aerosols in CMIP6, Geosci. Model Dev. Discuss., Published 12 July 2016</v>
      </c>
      <c r="U35" s="21" t="str">
        <f>party!$A$6</f>
        <v>Charlotte Pascoe</v>
      </c>
      <c r="V35" s="22" t="str">
        <f>$C$34</f>
        <v>piClim-control</v>
      </c>
      <c r="X35" s="22" t="str">
        <f>$C$9</f>
        <v>piControl</v>
      </c>
      <c r="AE35" s="21" t="str">
        <f>TemporalConstraint!$A$5</f>
        <v>1850-1851 30yrs</v>
      </c>
      <c r="AG35" s="21" t="str">
        <f>EnsembleRequirement!$A$4</f>
        <v>SingleMember</v>
      </c>
      <c r="AO35" s="21" t="str">
        <f>requirement!$A$78</f>
        <v>AGCM-Chem Configuration</v>
      </c>
      <c r="AT35" s="21" t="str">
        <f>requirement!$A$89</f>
        <v>2014 NTCF Emissions</v>
      </c>
      <c r="AU35" s="21" t="str">
        <f>ForcingConstraint!$A$95</f>
        <v>piControl SST Climatology</v>
      </c>
      <c r="AV35" s="21" t="str">
        <f>ForcingConstraint!$A$96</f>
        <v>piControl SIC Climatology</v>
      </c>
      <c r="AW35" s="21" t="str">
        <f>ForcingConstraint!$A$120</f>
        <v>1850 Non-Reactive WMGHG Concentrations</v>
      </c>
      <c r="AX35" s="21" t="str">
        <f>ForcingConstraint!$A$112</f>
        <v>1850 Methane Concentration</v>
      </c>
      <c r="AY35" s="21" t="str">
        <f>ForcingConstraint!$A$138</f>
        <v>1850 N2O Concentration</v>
      </c>
      <c r="AZ35" s="21" t="str">
        <f>ForcingConstraint!$A$118</f>
        <v>1850 Ozone Depleting Halocarbon Concentrations</v>
      </c>
      <c r="BA35" s="21" t="str">
        <f>ForcingConstraint!$A$30</f>
        <v>Pre-Industrial Land Use</v>
      </c>
      <c r="BB35" s="21" t="str">
        <f>ForcingConstraint!$A$17</f>
        <v>Historical Solar Irradiance Forcing</v>
      </c>
      <c r="BC35" s="21" t="str">
        <f>requirement!$A$9</f>
        <v xml:space="preserve">Historical Solar Particle Forcing </v>
      </c>
      <c r="BK35" s="35"/>
    </row>
    <row r="36" spans="1:63" s="124" customFormat="1" ht="120">
      <c r="A36" s="106" t="s">
        <v>4297</v>
      </c>
      <c r="B36" s="175" t="s">
        <v>2916</v>
      </c>
      <c r="C36" s="106" t="s">
        <v>1393</v>
      </c>
      <c r="D36" s="106" t="s">
        <v>2911</v>
      </c>
      <c r="E36" s="84" t="s">
        <v>2930</v>
      </c>
      <c r="F36" s="106" t="s">
        <v>1654</v>
      </c>
      <c r="G36" s="106"/>
      <c r="H36" s="84" t="s">
        <v>73</v>
      </c>
      <c r="I36" s="84" t="str">
        <f>party!$A$30</f>
        <v>William Collins</v>
      </c>
      <c r="J36" s="84" t="str">
        <f>party!$A$31</f>
        <v>Jean-François Lamarque</v>
      </c>
      <c r="K36" s="84" t="str">
        <f>party!$A$19</f>
        <v>Michael Schulz</v>
      </c>
      <c r="L36" s="84"/>
      <c r="M36" s="84"/>
      <c r="N36" s="106" t="str">
        <f>references!$D$14</f>
        <v>Overview CMIP6-Endorsed MIPs</v>
      </c>
      <c r="O36" s="119" t="str">
        <f>references!$D$76</f>
        <v>Collins, W. J., J.-F. Lamarque, M. Schulz, O. Boucher, V. Eyring, M. I. Hegglin, A. Maycock, G. Myhre, M. Prather, D. Shindell, S. J. Smith (2016), AerChemMIP: Quantifying the effects of chemistry and aerosols in CMIP6, Geosci. Model Dev. Discuss., Published 12 July 2016</v>
      </c>
      <c r="P36" s="106"/>
      <c r="Q36" s="106"/>
      <c r="R36" s="106"/>
      <c r="S36" s="106"/>
      <c r="T36" s="106"/>
      <c r="U36" s="84" t="str">
        <f>party!$A$6</f>
        <v>Charlotte Pascoe</v>
      </c>
      <c r="V36" s="106" t="str">
        <f>$C$18</f>
        <v>ssp370</v>
      </c>
      <c r="W36" s="106" t="str">
        <f>$C$12</f>
        <v>historical</v>
      </c>
      <c r="AA36" s="106"/>
      <c r="AB36" s="106"/>
      <c r="AC36" s="106"/>
      <c r="AD36" s="106"/>
      <c r="AE36" s="84" t="str">
        <f>TemporalConstraint!$A$12</f>
        <v>2015-2055 41yrs</v>
      </c>
      <c r="AF36" s="84"/>
      <c r="AG36" s="84" t="str">
        <f>EnsembleRequirement!$A$16</f>
        <v>UptoThree</v>
      </c>
      <c r="AH36" s="84" t="str">
        <f>EnsembleRequirement!$A$5</f>
        <v>HistoricalInitialisation</v>
      </c>
      <c r="AI36" s="84"/>
      <c r="AJ36" s="84"/>
      <c r="AK36" s="84"/>
      <c r="AL36" s="84"/>
      <c r="AM36" s="84"/>
      <c r="AN36" s="84"/>
      <c r="AO36" s="84" t="str">
        <f>requirement!$A$77</f>
        <v>AOGCM-Chem Configuration</v>
      </c>
      <c r="AP36" s="84"/>
      <c r="AQ36" s="84"/>
      <c r="AR36" s="84"/>
      <c r="AS36" s="84"/>
      <c r="AT36" s="84" t="str">
        <f>ForcingConstraint!$A$33</f>
        <v>RCP70 Well Mixed GHG</v>
      </c>
      <c r="AU36" s="84" t="str">
        <f>requirement!$A$13</f>
        <v>Reduced RCP70 NTCF</v>
      </c>
      <c r="AV36" s="84" t="str">
        <f>ForcingConstraint!$A$81</f>
        <v>RCP70 Land Use</v>
      </c>
      <c r="AW36" s="284" t="str">
        <f>ForcingConstraint!$A$413</f>
        <v>Future Solar Irradiance Forcing</v>
      </c>
      <c r="AX36" s="285" t="str">
        <f>requirement!$A$10</f>
        <v>Future Solar Particle Forcing</v>
      </c>
      <c r="AY36" s="84"/>
      <c r="AZ36" s="84"/>
      <c r="BA36" s="120"/>
      <c r="BB36" s="176"/>
      <c r="BC36" s="121"/>
      <c r="BD36" s="122"/>
      <c r="BE36" s="122"/>
      <c r="BF36" s="122"/>
      <c r="BG36" s="122"/>
      <c r="BH36" s="122"/>
      <c r="BI36" s="122"/>
      <c r="BJ36" s="122"/>
      <c r="BK36" s="122"/>
    </row>
    <row r="37" spans="1:63" s="124" customFormat="1" ht="90">
      <c r="A37" s="106" t="s">
        <v>4298</v>
      </c>
      <c r="B37" s="175" t="s">
        <v>2932</v>
      </c>
      <c r="C37" s="106" t="s">
        <v>1394</v>
      </c>
      <c r="D37" s="106" t="s">
        <v>2931</v>
      </c>
      <c r="E37" s="84" t="s">
        <v>2935</v>
      </c>
      <c r="F37" s="106" t="s">
        <v>1656</v>
      </c>
      <c r="G37" s="106" t="s">
        <v>1655</v>
      </c>
      <c r="H37" s="84" t="s">
        <v>73</v>
      </c>
      <c r="I37" s="84" t="str">
        <f>party!$A$30</f>
        <v>William Collins</v>
      </c>
      <c r="J37" s="84" t="str">
        <f>party!$A$31</f>
        <v>Jean-François Lamarque</v>
      </c>
      <c r="K37" s="84" t="str">
        <f>party!$A$19</f>
        <v>Michael Schulz</v>
      </c>
      <c r="L37" s="84"/>
      <c r="M37" s="84"/>
      <c r="N37" s="106" t="str">
        <f>references!$D$14</f>
        <v>Overview CMIP6-Endorsed MIPs</v>
      </c>
      <c r="O37" s="119" t="str">
        <f>references!$D$76</f>
        <v>Collins, W. J., J.-F. Lamarque, M. Schulz, O. Boucher, V. Eyring, M. I. Hegglin, A. Maycock, G. Myhre, M. Prather, D. Shindell, S. J. Smith (2016), AerChemMIP: Quantifying the effects of chemistry and aerosols in CMIP6, Geosci. Model Dev. Discuss., Published 12 July 2016</v>
      </c>
      <c r="P37" s="106"/>
      <c r="Q37" s="106"/>
      <c r="R37" s="106"/>
      <c r="S37" s="106"/>
      <c r="T37" s="106"/>
      <c r="U37" s="84" t="str">
        <f>party!$A$6</f>
        <v>Charlotte Pascoe</v>
      </c>
      <c r="W37" s="106"/>
      <c r="X37" s="106" t="str">
        <f t="shared" ref="X37:X43" si="2">$C$18</f>
        <v>ssp370</v>
      </c>
      <c r="Y37" s="218"/>
      <c r="AA37" s="106"/>
      <c r="AB37" s="106"/>
      <c r="AC37" s="106"/>
      <c r="AD37" s="106"/>
      <c r="AE37" s="84" t="str">
        <f>TemporalConstraint!$A$12</f>
        <v>2015-2055 41yrs</v>
      </c>
      <c r="AF37" s="84"/>
      <c r="AG37" s="84" t="str">
        <f>EnsembleRequirement!$A$4</f>
        <v>SingleMember</v>
      </c>
      <c r="AH37" s="84" t="str">
        <f>EnsembleRequirement!$A$5</f>
        <v>HistoricalInitialisation</v>
      </c>
      <c r="AI37" s="84"/>
      <c r="AJ37" s="84"/>
      <c r="AK37" s="84"/>
      <c r="AL37" s="84"/>
      <c r="AM37" s="84"/>
      <c r="AN37" s="84"/>
      <c r="AO37" s="84" t="str">
        <f>requirement!$A$78</f>
        <v>AGCM-Chem Configuration</v>
      </c>
      <c r="AP37" s="84"/>
      <c r="AQ37" s="84"/>
      <c r="AR37" s="84"/>
      <c r="AS37" s="84"/>
      <c r="AT37" s="84" t="str">
        <f>ForcingConstraint!$A$102</f>
        <v>SSP3-70 SST</v>
      </c>
      <c r="AU37" s="84" t="str">
        <f>ForcingConstraint!$A$107</f>
        <v>RCP70 Tropospheric Ozone Precursors</v>
      </c>
      <c r="AV37" s="84" t="str">
        <f>requirement!$A$31</f>
        <v>RCP70 Forcing</v>
      </c>
      <c r="AW37" s="284" t="str">
        <f>ForcingConstraint!$A$413</f>
        <v>Future Solar Irradiance Forcing</v>
      </c>
      <c r="AX37" s="285" t="str">
        <f>requirement!$A$10</f>
        <v>Future Solar Particle Forcing</v>
      </c>
      <c r="AY37" s="84"/>
      <c r="AZ37" s="84"/>
      <c r="BA37" s="84"/>
      <c r="BB37" s="176"/>
      <c r="BC37" s="121"/>
      <c r="BD37" s="122"/>
      <c r="BE37" s="122"/>
      <c r="BF37" s="122"/>
      <c r="BG37" s="122"/>
      <c r="BH37" s="122"/>
      <c r="BI37" s="122"/>
      <c r="BJ37" s="122"/>
      <c r="BK37" s="122"/>
    </row>
    <row r="38" spans="1:63" s="124" customFormat="1" ht="90">
      <c r="A38" s="106" t="s">
        <v>4299</v>
      </c>
      <c r="B38" s="175" t="s">
        <v>4307</v>
      </c>
      <c r="C38" s="106" t="s">
        <v>4296</v>
      </c>
      <c r="D38" s="106"/>
      <c r="E38" s="84" t="s">
        <v>4300</v>
      </c>
      <c r="F38" s="106" t="s">
        <v>4307</v>
      </c>
      <c r="G38" s="106"/>
      <c r="H38" s="84" t="s">
        <v>73</v>
      </c>
      <c r="I38" s="84" t="str">
        <f>party!$A$30</f>
        <v>William Collins</v>
      </c>
      <c r="J38" s="84" t="str">
        <f>party!$A$31</f>
        <v>Jean-François Lamarque</v>
      </c>
      <c r="K38" s="84" t="str">
        <f>party!$A$19</f>
        <v>Michael Schulz</v>
      </c>
      <c r="L38" s="255"/>
      <c r="M38" s="255"/>
      <c r="N38" s="119" t="str">
        <f>references!$D$76</f>
        <v>Collins, W. J., J.-F. Lamarque, M. Schulz, O. Boucher, V. Eyring, M. I. Hegglin, A. Maycock, G. Myhre, M. Prather, D. Shindell, S. J. Smith (2016), AerChemMIP: Quantifying the effects of chemistry and aerosols in CMIP6, Geosci. Model Dev. Discuss., Published 12 July 2016</v>
      </c>
      <c r="O38" s="119"/>
      <c r="P38" s="106"/>
      <c r="Q38" s="106"/>
      <c r="R38" s="106"/>
      <c r="S38" s="106"/>
      <c r="T38" s="106"/>
      <c r="U38" s="84" t="str">
        <f>party!$A$6</f>
        <v>Charlotte Pascoe</v>
      </c>
      <c r="V38" s="106" t="str">
        <f t="shared" ref="V38:V43" si="3">$C$37</f>
        <v>ssp370SST</v>
      </c>
      <c r="W38" s="106"/>
      <c r="X38" s="106" t="str">
        <f t="shared" si="2"/>
        <v>ssp370</v>
      </c>
      <c r="Y38" s="218"/>
      <c r="AA38" s="106"/>
      <c r="AB38" s="106"/>
      <c r="AC38" s="106"/>
      <c r="AD38" s="106"/>
      <c r="AE38" s="84" t="str">
        <f>TemporalConstraint!$A$12</f>
        <v>2015-2055 41yrs</v>
      </c>
      <c r="AF38" s="84"/>
      <c r="AG38" s="84" t="str">
        <f>EnsembleRequirement!$A$4</f>
        <v>SingleMember</v>
      </c>
      <c r="AH38" s="84" t="str">
        <f>EnsembleRequirement!$A$5</f>
        <v>HistoricalInitialisation</v>
      </c>
      <c r="AI38" s="84"/>
      <c r="AJ38" s="84"/>
      <c r="AK38" s="84"/>
      <c r="AL38" s="84"/>
      <c r="AM38" s="84"/>
      <c r="AN38" s="84"/>
      <c r="AO38" s="84" t="str">
        <f>requirement!$A$78</f>
        <v>AGCM-Chem Configuration</v>
      </c>
      <c r="AP38" s="84"/>
      <c r="AQ38" s="84"/>
      <c r="AR38" s="84"/>
      <c r="AS38" s="84"/>
      <c r="AT38" s="84" t="str">
        <f>ForcingConstraint!$A$102</f>
        <v>SSP3-70 SST</v>
      </c>
      <c r="AU38" s="284" t="str">
        <f>ForcingConstraint!$A$413</f>
        <v>Future Solar Irradiance Forcing</v>
      </c>
      <c r="AV38" s="285" t="str">
        <f>requirement!$A$10</f>
        <v>Future Solar Particle Forcing</v>
      </c>
      <c r="AW38" s="84"/>
      <c r="AX38" s="84"/>
      <c r="AY38" s="84"/>
      <c r="AZ38" s="84"/>
      <c r="BA38" s="84"/>
      <c r="BB38" s="176"/>
      <c r="BC38" s="121"/>
      <c r="BD38" s="122"/>
      <c r="BE38" s="122"/>
      <c r="BF38" s="122"/>
      <c r="BG38" s="122"/>
      <c r="BH38" s="122"/>
      <c r="BI38" s="122"/>
      <c r="BJ38" s="122"/>
      <c r="BK38" s="122"/>
    </row>
    <row r="39" spans="1:63" s="124" customFormat="1" ht="150">
      <c r="A39" s="106" t="s">
        <v>4301</v>
      </c>
      <c r="B39" s="175" t="s">
        <v>2934</v>
      </c>
      <c r="C39" s="106" t="s">
        <v>1395</v>
      </c>
      <c r="D39" s="106" t="s">
        <v>2933</v>
      </c>
      <c r="E39" s="84" t="s">
        <v>6682</v>
      </c>
      <c r="F39" s="106" t="s">
        <v>1658</v>
      </c>
      <c r="G39" s="106" t="s">
        <v>1657</v>
      </c>
      <c r="H39" s="84" t="s">
        <v>73</v>
      </c>
      <c r="I39" s="84" t="str">
        <f>party!$A$30</f>
        <v>William Collins</v>
      </c>
      <c r="J39" s="84" t="str">
        <f>party!$A$31</f>
        <v>Jean-François Lamarque</v>
      </c>
      <c r="K39" s="84" t="str">
        <f>party!$A$19</f>
        <v>Michael Schulz</v>
      </c>
      <c r="L39" s="84"/>
      <c r="M39" s="84"/>
      <c r="N39" s="106" t="str">
        <f>references!$D$14</f>
        <v>Overview CMIP6-Endorsed MIPs</v>
      </c>
      <c r="O39" s="119" t="str">
        <f>references!$D$76</f>
        <v>Collins, W. J., J.-F. Lamarque, M. Schulz, O. Boucher, V. Eyring, M. I. Hegglin, A. Maycock, G. Myhre, M. Prather, D. Shindell, S. J. Smith (2016), AerChemMIP: Quantifying the effects of chemistry and aerosols in CMIP6, Geosci. Model Dev. Discuss., Published 12 July 2016</v>
      </c>
      <c r="P39" s="106"/>
      <c r="Q39" s="106"/>
      <c r="R39" s="106"/>
      <c r="S39" s="106"/>
      <c r="T39" s="106"/>
      <c r="U39" s="84" t="str">
        <f>party!$A$6</f>
        <v>Charlotte Pascoe</v>
      </c>
      <c r="V39" s="106" t="str">
        <f t="shared" si="3"/>
        <v>ssp370SST</v>
      </c>
      <c r="X39" s="106" t="str">
        <f t="shared" si="2"/>
        <v>ssp370</v>
      </c>
      <c r="Y39" s="218"/>
      <c r="AA39" s="106"/>
      <c r="AB39" s="106"/>
      <c r="AC39" s="106"/>
      <c r="AD39" s="106"/>
      <c r="AE39" s="84" t="str">
        <f>TemporalConstraint!$A$12</f>
        <v>2015-2055 41yrs</v>
      </c>
      <c r="AF39" s="84"/>
      <c r="AG39" s="84" t="str">
        <f>EnsembleRequirement!$A$4</f>
        <v>SingleMember</v>
      </c>
      <c r="AH39" s="84" t="str">
        <f>EnsembleRequirement!$A$5</f>
        <v>HistoricalInitialisation</v>
      </c>
      <c r="AI39" s="84"/>
      <c r="AJ39" s="84"/>
      <c r="AK39" s="84"/>
      <c r="AL39" s="84"/>
      <c r="AM39" s="84"/>
      <c r="AN39" s="84"/>
      <c r="AO39" s="84" t="str">
        <f>requirement!$A$78</f>
        <v>AGCM-Chem Configuration</v>
      </c>
      <c r="AP39" s="84"/>
      <c r="AQ39" s="84"/>
      <c r="AR39" s="84"/>
      <c r="AS39" s="84"/>
      <c r="AT39" s="84" t="str">
        <f>ForcingConstraint!$A$102</f>
        <v>SSP3-70 SST</v>
      </c>
      <c r="AU39" s="84" t="str">
        <f>ForcingConstraint!$A$103</f>
        <v>RCP70 Reduced Black Carbon</v>
      </c>
      <c r="AV39" s="84" t="str">
        <f>ForcingConstraint!$A$107</f>
        <v>RCP70 Tropospheric Ozone Precursors</v>
      </c>
      <c r="AW39" s="84" t="str">
        <f>ForcingConstraint!$A$104</f>
        <v>RCP70 Aerosols No Black Carbon</v>
      </c>
      <c r="AX39" s="84" t="str">
        <f>ForcingConstraint!$A$33</f>
        <v>RCP70 Well Mixed GHG</v>
      </c>
      <c r="AY39" s="84" t="str">
        <f>ForcingConstraint!$A$45</f>
        <v>RCP70 Short Lived Gas Species</v>
      </c>
      <c r="AZ39" s="84" t="str">
        <f>ForcingConstraint!$A$69</f>
        <v>RCP70 Aerosol Precursors</v>
      </c>
      <c r="BA39" s="84" t="str">
        <f>ForcingConstraint!$A$81</f>
        <v>RCP70 Land Use</v>
      </c>
      <c r="BB39" s="284" t="str">
        <f>ForcingConstraint!$A$413</f>
        <v>Future Solar Irradiance Forcing</v>
      </c>
      <c r="BC39" s="285" t="str">
        <f>requirement!$A$10</f>
        <v>Future Solar Particle Forcing</v>
      </c>
      <c r="BD39" s="122"/>
      <c r="BE39" s="122"/>
      <c r="BF39" s="122"/>
      <c r="BG39" s="122"/>
      <c r="BH39" s="122"/>
      <c r="BI39" s="122"/>
      <c r="BJ39" s="122"/>
      <c r="BK39" s="122"/>
    </row>
    <row r="40" spans="1:63" s="124" customFormat="1" ht="165">
      <c r="A40" s="106" t="s">
        <v>4302</v>
      </c>
      <c r="B40" s="175" t="s">
        <v>2937</v>
      </c>
      <c r="C40" s="106" t="s">
        <v>1396</v>
      </c>
      <c r="D40" s="106" t="s">
        <v>2936</v>
      </c>
      <c r="E40" s="84" t="s">
        <v>6681</v>
      </c>
      <c r="F40" s="106" t="s">
        <v>1660</v>
      </c>
      <c r="G40" s="106" t="s">
        <v>1659</v>
      </c>
      <c r="H40" s="84" t="s">
        <v>73</v>
      </c>
      <c r="I40" s="84" t="str">
        <f>party!$A$30</f>
        <v>William Collins</v>
      </c>
      <c r="J40" s="84" t="str">
        <f>party!$A$31</f>
        <v>Jean-François Lamarque</v>
      </c>
      <c r="K40" s="84" t="str">
        <f>party!$A$19</f>
        <v>Michael Schulz</v>
      </c>
      <c r="L40" s="84"/>
      <c r="M40" s="84"/>
      <c r="N40" s="106" t="str">
        <f>references!$D$14</f>
        <v>Overview CMIP6-Endorsed MIPs</v>
      </c>
      <c r="O40" s="119" t="str">
        <f>references!$D$76</f>
        <v>Collins, W. J., J.-F. Lamarque, M. Schulz, O. Boucher, V. Eyring, M. I. Hegglin, A. Maycock, G. Myhre, M. Prather, D. Shindell, S. J. Smith (2016), AerChemMIP: Quantifying the effects of chemistry and aerosols in CMIP6, Geosci. Model Dev. Discuss., Published 12 July 2016</v>
      </c>
      <c r="P40" s="106"/>
      <c r="Q40" s="106"/>
      <c r="R40" s="106"/>
      <c r="S40" s="106"/>
      <c r="T40" s="106"/>
      <c r="U40" s="84" t="str">
        <f>party!$A$6</f>
        <v>Charlotte Pascoe</v>
      </c>
      <c r="V40" s="106" t="str">
        <f t="shared" si="3"/>
        <v>ssp370SST</v>
      </c>
      <c r="X40" s="106" t="str">
        <f t="shared" si="2"/>
        <v>ssp370</v>
      </c>
      <c r="Y40" s="106"/>
      <c r="Z40" s="106"/>
      <c r="AA40" s="106"/>
      <c r="AB40" s="106"/>
      <c r="AC40" s="106"/>
      <c r="AD40" s="106"/>
      <c r="AE40" s="84" t="str">
        <f>TemporalConstraint!$A$12</f>
        <v>2015-2055 41yrs</v>
      </c>
      <c r="AF40" s="84"/>
      <c r="AG40" s="84" t="str">
        <f>EnsembleRequirement!$A$4</f>
        <v>SingleMember</v>
      </c>
      <c r="AH40" s="84" t="str">
        <f>EnsembleRequirement!$A$5</f>
        <v>HistoricalInitialisation</v>
      </c>
      <c r="AI40" s="84"/>
      <c r="AJ40" s="84"/>
      <c r="AK40" s="84"/>
      <c r="AL40" s="84"/>
      <c r="AM40" s="84"/>
      <c r="AN40" s="84"/>
      <c r="AO40" s="84" t="str">
        <f>requirement!$A$78</f>
        <v>AGCM-Chem Configuration</v>
      </c>
      <c r="AP40" s="84"/>
      <c r="AQ40" s="84"/>
      <c r="AR40" s="84"/>
      <c r="AS40" s="84"/>
      <c r="AT40" s="84" t="str">
        <f>ForcingConstraint!$A$102</f>
        <v>SSP3-70 SST</v>
      </c>
      <c r="AU40" s="84" t="str">
        <f>ForcingConstraint!$A$105</f>
        <v>RCP70 Reduced Aerosol Precursors Not NOx</v>
      </c>
      <c r="AV40" s="84" t="str">
        <f>ForcingConstraint!$A$107</f>
        <v>RCP70 Tropospheric Ozone Precursors</v>
      </c>
      <c r="AW40" s="84" t="str">
        <f>ForcingConstraint!$A$108</f>
        <v>RCP70 NOx</v>
      </c>
      <c r="AX40" s="84" t="str">
        <f>ForcingConstraint!$A$33</f>
        <v>RCP70 Well Mixed GHG</v>
      </c>
      <c r="AY40" s="84" t="str">
        <f>ForcingConstraint!$A$45</f>
        <v>RCP70 Short Lived Gas Species</v>
      </c>
      <c r="AZ40" s="84" t="str">
        <f>ForcingConstraint!$A$57</f>
        <v>RCP70 Aerosols</v>
      </c>
      <c r="BA40" s="84" t="str">
        <f>ForcingConstraint!$A$81</f>
        <v>RCP70 Land Use</v>
      </c>
      <c r="BB40" s="284" t="str">
        <f>ForcingConstraint!$A$413</f>
        <v>Future Solar Irradiance Forcing</v>
      </c>
      <c r="BC40" s="285" t="str">
        <f>requirement!$A$10</f>
        <v>Future Solar Particle Forcing</v>
      </c>
      <c r="BD40" s="122"/>
      <c r="BE40" s="122"/>
      <c r="BF40" s="122"/>
      <c r="BG40" s="122"/>
      <c r="BH40" s="122"/>
      <c r="BI40" s="122"/>
      <c r="BJ40" s="122"/>
      <c r="BK40" s="122"/>
    </row>
    <row r="41" spans="1:63" s="124" customFormat="1" ht="180">
      <c r="A41" s="106" t="s">
        <v>4303</v>
      </c>
      <c r="B41" s="175" t="s">
        <v>2939</v>
      </c>
      <c r="C41" s="106" t="s">
        <v>1397</v>
      </c>
      <c r="D41" s="106" t="s">
        <v>2938</v>
      </c>
      <c r="E41" s="84" t="s">
        <v>6683</v>
      </c>
      <c r="F41" s="106" t="s">
        <v>1662</v>
      </c>
      <c r="G41" s="106" t="s">
        <v>1661</v>
      </c>
      <c r="H41" s="84" t="s">
        <v>73</v>
      </c>
      <c r="I41" s="84" t="str">
        <f>party!$A$30</f>
        <v>William Collins</v>
      </c>
      <c r="J41" s="84" t="str">
        <f>party!$A$31</f>
        <v>Jean-François Lamarque</v>
      </c>
      <c r="K41" s="84" t="str">
        <f>party!$A$19</f>
        <v>Michael Schulz</v>
      </c>
      <c r="L41" s="84"/>
      <c r="M41" s="84"/>
      <c r="N41" s="106" t="str">
        <f>references!$D$14</f>
        <v>Overview CMIP6-Endorsed MIPs</v>
      </c>
      <c r="O41" s="119" t="str">
        <f>references!$D$76</f>
        <v>Collins, W. J., J.-F. Lamarque, M. Schulz, O. Boucher, V. Eyring, M. I. Hegglin, A. Maycock, G. Myhre, M. Prather, D. Shindell, S. J. Smith (2016), AerChemMIP: Quantifying the effects of chemistry and aerosols in CMIP6, Geosci. Model Dev. Discuss., Published 12 July 2016</v>
      </c>
      <c r="P41" s="106"/>
      <c r="Q41" s="106"/>
      <c r="R41" s="106"/>
      <c r="S41" s="106"/>
      <c r="T41" s="106"/>
      <c r="U41" s="84" t="str">
        <f>party!$A$6</f>
        <v>Charlotte Pascoe</v>
      </c>
      <c r="V41" s="106" t="str">
        <f t="shared" si="3"/>
        <v>ssp370SST</v>
      </c>
      <c r="X41" s="106" t="str">
        <f t="shared" si="2"/>
        <v>ssp370</v>
      </c>
      <c r="Y41" s="106"/>
      <c r="Z41" s="106"/>
      <c r="AA41" s="106"/>
      <c r="AB41" s="106"/>
      <c r="AC41" s="106"/>
      <c r="AD41" s="106"/>
      <c r="AE41" s="84" t="str">
        <f>TemporalConstraint!$A$12</f>
        <v>2015-2055 41yrs</v>
      </c>
      <c r="AF41" s="84"/>
      <c r="AG41" s="84" t="str">
        <f>EnsembleRequirement!$A$4</f>
        <v>SingleMember</v>
      </c>
      <c r="AH41" s="84" t="str">
        <f>EnsembleRequirement!$A$5</f>
        <v>HistoricalInitialisation</v>
      </c>
      <c r="AI41" s="84"/>
      <c r="AJ41" s="84"/>
      <c r="AK41" s="84"/>
      <c r="AL41" s="84"/>
      <c r="AM41" s="84"/>
      <c r="AN41" s="84"/>
      <c r="AO41" s="84" t="str">
        <f>requirement!$A$78</f>
        <v>AGCM-Chem Configuration</v>
      </c>
      <c r="AP41" s="84"/>
      <c r="AQ41" s="84"/>
      <c r="AR41" s="84"/>
      <c r="AS41" s="84"/>
      <c r="AT41" s="84" t="str">
        <f>ForcingConstraint!$A$102</f>
        <v>SSP3-70 SST</v>
      </c>
      <c r="AU41" s="84" t="str">
        <f>ForcingConstraint!$A$109</f>
        <v>RCP70ReducedTroposphericOzonePrecursorsNotMethane</v>
      </c>
      <c r="AV41" s="84" t="str">
        <f>ForcingConstraint!$A$110</f>
        <v>RCP70Methane</v>
      </c>
      <c r="AW41" s="84" t="str">
        <f>requirement!$A$31</f>
        <v>RCP70 Forcing</v>
      </c>
      <c r="AX41" s="284" t="str">
        <f>ForcingConstraint!$A$413</f>
        <v>Future Solar Irradiance Forcing</v>
      </c>
      <c r="AY41" s="285" t="str">
        <f>requirement!$A$10</f>
        <v>Future Solar Particle Forcing</v>
      </c>
      <c r="AZ41" s="84"/>
      <c r="BA41" s="84"/>
      <c r="BB41" s="176"/>
      <c r="BC41" s="121"/>
      <c r="BD41" s="122"/>
      <c r="BE41" s="122"/>
      <c r="BF41" s="122"/>
      <c r="BG41" s="122"/>
      <c r="BH41" s="122"/>
      <c r="BI41" s="122"/>
      <c r="BJ41" s="122"/>
      <c r="BK41" s="122"/>
    </row>
    <row r="42" spans="1:63" s="124" customFormat="1" ht="135">
      <c r="A42" s="106" t="s">
        <v>4308</v>
      </c>
      <c r="B42" s="84" t="s">
        <v>2941</v>
      </c>
      <c r="C42" s="106" t="s">
        <v>1398</v>
      </c>
      <c r="D42" s="106" t="s">
        <v>2940</v>
      </c>
      <c r="E42" s="84" t="s">
        <v>2945</v>
      </c>
      <c r="F42" s="106" t="s">
        <v>1663</v>
      </c>
      <c r="G42" s="106" t="s">
        <v>1664</v>
      </c>
      <c r="H42" s="84" t="s">
        <v>73</v>
      </c>
      <c r="I42" s="84" t="str">
        <f>party!$A$30</f>
        <v>William Collins</v>
      </c>
      <c r="J42" s="84" t="str">
        <f>party!$A$31</f>
        <v>Jean-François Lamarque</v>
      </c>
      <c r="K42" s="84" t="str">
        <f>party!$A$19</f>
        <v>Michael Schulz</v>
      </c>
      <c r="L42" s="84"/>
      <c r="M42" s="84"/>
      <c r="N42" s="106" t="str">
        <f>references!$D$14</f>
        <v>Overview CMIP6-Endorsed MIPs</v>
      </c>
      <c r="O42" s="119" t="str">
        <f>references!$D$76</f>
        <v>Collins, W. J., J.-F. Lamarque, M. Schulz, O. Boucher, V. Eyring, M. I. Hegglin, A. Maycock, G. Myhre, M. Prather, D. Shindell, S. J. Smith (2016), AerChemMIP: Quantifying the effects of chemistry and aerosols in CMIP6, Geosci. Model Dev. Discuss., Published 12 July 2016</v>
      </c>
      <c r="P42" s="106"/>
      <c r="Q42" s="106"/>
      <c r="R42" s="106"/>
      <c r="S42" s="106"/>
      <c r="T42" s="106"/>
      <c r="U42" s="84" t="str">
        <f>party!$A$6</f>
        <v>Charlotte Pascoe</v>
      </c>
      <c r="V42" s="106" t="str">
        <f t="shared" si="3"/>
        <v>ssp370SST</v>
      </c>
      <c r="X42" s="106" t="str">
        <f t="shared" si="2"/>
        <v>ssp370</v>
      </c>
      <c r="Y42" s="106"/>
      <c r="Z42" s="106"/>
      <c r="AA42" s="106"/>
      <c r="AB42" s="106"/>
      <c r="AC42" s="106"/>
      <c r="AD42" s="106"/>
      <c r="AE42" s="84" t="str">
        <f>TemporalConstraint!$A$12</f>
        <v>2015-2055 41yrs</v>
      </c>
      <c r="AF42" s="84"/>
      <c r="AG42" s="84" t="str">
        <f>EnsembleRequirement!$A$4</f>
        <v>SingleMember</v>
      </c>
      <c r="AH42" s="84" t="str">
        <f>EnsembleRequirement!$A$5</f>
        <v>HistoricalInitialisation</v>
      </c>
      <c r="AI42" s="84"/>
      <c r="AJ42" s="84"/>
      <c r="AK42" s="84"/>
      <c r="AL42" s="84"/>
      <c r="AM42" s="84"/>
      <c r="AN42" s="84"/>
      <c r="AO42" s="84" t="str">
        <f>requirement!$A$78</f>
        <v>AGCM-Chem Configuration</v>
      </c>
      <c r="AP42" s="84"/>
      <c r="AQ42" s="84"/>
      <c r="AR42" s="84"/>
      <c r="AS42" s="84"/>
      <c r="AT42" s="84" t="str">
        <f>ForcingConstraint!$A$102</f>
        <v>SSP3-70 SST</v>
      </c>
      <c r="AU42" s="84" t="str">
        <f>ForcingConstraint!$A$111</f>
        <v>RCP70ReducedMethane</v>
      </c>
      <c r="AV42" s="84" t="str">
        <f>ForcingConstraint!$A$106</f>
        <v>RCP70 Tropospheric Ozone Precursors No Methane</v>
      </c>
      <c r="AW42" s="84" t="str">
        <f>requirement!$A$31</f>
        <v>RCP70 Forcing</v>
      </c>
      <c r="AX42" s="284" t="str">
        <f>ForcingConstraint!$A$413</f>
        <v>Future Solar Irradiance Forcing</v>
      </c>
      <c r="AY42" s="285" t="str">
        <f>requirement!$A$10</f>
        <v>Future Solar Particle Forcing</v>
      </c>
      <c r="AZ42" s="84"/>
      <c r="BA42" s="84"/>
      <c r="BB42" s="84"/>
      <c r="BC42" s="121"/>
      <c r="BD42" s="122"/>
      <c r="BE42" s="122"/>
      <c r="BF42" s="122"/>
      <c r="BG42" s="122"/>
      <c r="BH42" s="122"/>
      <c r="BI42" s="122"/>
      <c r="BJ42" s="122"/>
      <c r="BK42" s="122"/>
    </row>
    <row r="43" spans="1:63" s="124" customFormat="1" ht="90">
      <c r="A43" s="106" t="s">
        <v>4309</v>
      </c>
      <c r="B43" s="84" t="s">
        <v>6004</v>
      </c>
      <c r="C43" s="106" t="s">
        <v>6003</v>
      </c>
      <c r="D43" s="106"/>
      <c r="E43" s="84" t="s">
        <v>4300</v>
      </c>
      <c r="F43" s="106" t="s">
        <v>6005</v>
      </c>
      <c r="G43" s="106"/>
      <c r="H43" s="84" t="s">
        <v>73</v>
      </c>
      <c r="I43" s="84" t="str">
        <f>party!$A$30</f>
        <v>William Collins</v>
      </c>
      <c r="J43" s="84" t="str">
        <f>party!$A$31</f>
        <v>Jean-François Lamarque</v>
      </c>
      <c r="K43" s="84" t="str">
        <f>party!$A$19</f>
        <v>Michael Schulz</v>
      </c>
      <c r="L43" s="255"/>
      <c r="M43" s="255"/>
      <c r="N43" s="119" t="str">
        <f>references!$D$76</f>
        <v>Collins, W. J., J.-F. Lamarque, M. Schulz, O. Boucher, V. Eyring, M. I. Hegglin, A. Maycock, G. Myhre, M. Prather, D. Shindell, S. J. Smith (2016), AerChemMIP: Quantifying the effects of chemistry and aerosols in CMIP6, Geosci. Model Dev. Discuss., Published 12 July 2016</v>
      </c>
      <c r="O43" s="119"/>
      <c r="P43" s="106"/>
      <c r="Q43" s="106"/>
      <c r="R43" s="106"/>
      <c r="S43" s="106"/>
      <c r="T43" s="106"/>
      <c r="U43" s="84" t="str">
        <f>party!$A$6</f>
        <v>Charlotte Pascoe</v>
      </c>
      <c r="V43" s="106" t="str">
        <f t="shared" si="3"/>
        <v>ssp370SST</v>
      </c>
      <c r="W43" s="106"/>
      <c r="X43" s="106" t="str">
        <f t="shared" si="2"/>
        <v>ssp370</v>
      </c>
      <c r="Y43" s="106"/>
      <c r="Z43" s="106"/>
      <c r="AA43" s="106"/>
      <c r="AB43" s="106"/>
      <c r="AC43" s="106"/>
      <c r="AD43" s="106"/>
      <c r="AE43" s="84" t="str">
        <f>TemporalConstraint!$A$12</f>
        <v>2015-2055 41yrs</v>
      </c>
      <c r="AF43" s="84"/>
      <c r="AG43" s="84" t="str">
        <f>EnsembleRequirement!$A$4</f>
        <v>SingleMember</v>
      </c>
      <c r="AH43" s="84" t="str">
        <f>EnsembleRequirement!$A$5</f>
        <v>HistoricalInitialisation</v>
      </c>
      <c r="AI43" s="84"/>
      <c r="AJ43" s="84"/>
      <c r="AK43" s="84"/>
      <c r="AL43" s="84"/>
      <c r="AM43" s="84"/>
      <c r="AN43" s="84"/>
      <c r="AO43" s="84" t="str">
        <f>requirement!$A$78</f>
        <v>AGCM-Chem Configuration</v>
      </c>
      <c r="AP43" s="84"/>
      <c r="AQ43" s="84"/>
      <c r="AR43" s="84"/>
      <c r="AS43" s="84"/>
      <c r="AT43" s="84" t="str">
        <f>ForcingConstraint!$A$102</f>
        <v>SSP3-70 SST</v>
      </c>
      <c r="AU43" s="84" t="str">
        <f>ForcingConstraint!$A$33</f>
        <v>RCP70 Well Mixed GHG</v>
      </c>
      <c r="AV43" s="84" t="str">
        <f>ForcingConstraint!$A$45</f>
        <v>RCP70 Short Lived Gas Species</v>
      </c>
      <c r="AW43" s="84" t="str">
        <f>ForcingConstraint!$A$57</f>
        <v>RCP70 Aerosols</v>
      </c>
      <c r="AX43" s="84" t="str">
        <f>ForcingConstraint!$A$69</f>
        <v>RCP70 Aerosol Precursors</v>
      </c>
      <c r="AY43" s="84" t="str">
        <f>ForcingConstraint!$A$83</f>
        <v>RCP26 Land Use</v>
      </c>
      <c r="AZ43" s="284" t="str">
        <f>ForcingConstraint!$A$413</f>
        <v>Future Solar Irradiance Forcing</v>
      </c>
      <c r="BA43" s="285" t="str">
        <f>requirement!$A$10</f>
        <v>Future Solar Particle Forcing</v>
      </c>
      <c r="BB43" s="177"/>
      <c r="BC43" s="121"/>
      <c r="BD43" s="122"/>
      <c r="BE43" s="122"/>
      <c r="BF43" s="122"/>
      <c r="BG43" s="122"/>
      <c r="BH43" s="122"/>
      <c r="BI43" s="122"/>
      <c r="BJ43" s="122"/>
      <c r="BK43" s="122"/>
    </row>
    <row r="44" spans="1:63" ht="105">
      <c r="A44" s="22" t="s">
        <v>4317</v>
      </c>
      <c r="B44" s="21" t="s">
        <v>2944</v>
      </c>
      <c r="C44" s="22" t="s">
        <v>2943</v>
      </c>
      <c r="D44" s="22" t="s">
        <v>2942</v>
      </c>
      <c r="E44" s="21" t="s">
        <v>2946</v>
      </c>
      <c r="F44" s="22" t="s">
        <v>1665</v>
      </c>
      <c r="G44" s="22" t="s">
        <v>1649</v>
      </c>
      <c r="H44" s="21" t="s">
        <v>73</v>
      </c>
      <c r="I44" s="21" t="str">
        <f>party!$A$30</f>
        <v>William Collins</v>
      </c>
      <c r="J44" s="21" t="str">
        <f>party!$A$31</f>
        <v>Jean-François Lamarque</v>
      </c>
      <c r="K44" s="21" t="str">
        <f>party!$A$19</f>
        <v>Michael Schulz</v>
      </c>
      <c r="N44" s="22" t="str">
        <f>references!$D$14</f>
        <v>Overview CMIP6-Endorsed MIPs</v>
      </c>
      <c r="O44" s="7" t="str">
        <f>references!$D$76</f>
        <v>Collins, W. J., J.-F. Lamarque, M. Schulz, O. Boucher, V. Eyring, M. I. Hegglin, A. Maycock, G. Myhre, M. Prather, D. Shindell, S. J. Smith (2016), AerChemMIP: Quantifying the effects of chemistry and aerosols in CMIP6, Geosci. Model Dev. Discuss., Published 12 July 2016</v>
      </c>
      <c r="U44" s="21" t="str">
        <f>party!$A$6</f>
        <v>Charlotte Pascoe</v>
      </c>
      <c r="V44" s="22" t="str">
        <f>$C$31</f>
        <v>histSST</v>
      </c>
      <c r="X44" s="22" t="str">
        <f>$C$12</f>
        <v>historical</v>
      </c>
      <c r="AE44" s="21" t="str">
        <f>TemporalConstraint!$A$3</f>
        <v>1850-2014 165yrs</v>
      </c>
      <c r="AG44" s="21" t="str">
        <f>EnsembleRequirement!$A$4</f>
        <v>SingleMember</v>
      </c>
      <c r="AO44" s="21" t="str">
        <f>requirement!$A$78</f>
        <v>AGCM-Chem Configuration</v>
      </c>
      <c r="AT44" s="21" t="str">
        <f>ForcingConstraint!$A$112</f>
        <v>1850 Methane Concentration</v>
      </c>
      <c r="AU44" s="21" t="str">
        <f>ForcingConstraint!$A$121</f>
        <v>Historical SST</v>
      </c>
      <c r="AV44" s="21" t="str">
        <f>ForcingConstraint!$A$119</f>
        <v>Historical Non-Reactive WMGHG Concentrations</v>
      </c>
      <c r="AW44" s="21" t="str">
        <f>ForcingConstraint!$A$114</f>
        <v>Historical N2O Concentrations</v>
      </c>
      <c r="AX44" s="21" t="str">
        <f>requirement!$A$87</f>
        <v>Historical NTCF Emissions</v>
      </c>
      <c r="AY44" s="21" t="str">
        <f>ForcingConstraint!$A$117</f>
        <v>Historical Ozone Depleating Halocarbon Concentrations</v>
      </c>
      <c r="AZ44" s="21" t="str">
        <f>ForcingConstraint!$A$13</f>
        <v>Historical Land Use</v>
      </c>
      <c r="BA44" s="21" t="str">
        <f>ForcingConstraint!$A$17</f>
        <v>Historical Solar Irradiance Forcing</v>
      </c>
      <c r="BB44" s="21" t="str">
        <f>requirement!$A$9</f>
        <v xml:space="preserve">Historical Solar Particle Forcing </v>
      </c>
      <c r="BK44" s="35"/>
    </row>
    <row r="45" spans="1:63" ht="90">
      <c r="A45" s="22" t="s">
        <v>4199</v>
      </c>
      <c r="B45" s="21" t="s">
        <v>2947</v>
      </c>
      <c r="C45" s="22" t="s">
        <v>2949</v>
      </c>
      <c r="D45" s="22" t="s">
        <v>2948</v>
      </c>
      <c r="E45" s="21" t="s">
        <v>2952</v>
      </c>
      <c r="F45" s="22" t="s">
        <v>4041</v>
      </c>
      <c r="G45" s="22" t="s">
        <v>1666</v>
      </c>
      <c r="H45" s="21" t="s">
        <v>73</v>
      </c>
      <c r="I45" s="21" t="str">
        <f>party!$A$30</f>
        <v>William Collins</v>
      </c>
      <c r="J45" s="21" t="str">
        <f>party!$A$31</f>
        <v>Jean-François Lamarque</v>
      </c>
      <c r="K45" s="21" t="str">
        <f>party!$A$19</f>
        <v>Michael Schulz</v>
      </c>
      <c r="N45" s="22" t="str">
        <f>references!$D$14</f>
        <v>Overview CMIP6-Endorsed MIPs</v>
      </c>
      <c r="O45" s="7" t="str">
        <f>references!$D$76</f>
        <v>Collins, W. J., J.-F. Lamarque, M. Schulz, O. Boucher, V. Eyring, M. I. Hegglin, A. Maycock, G. Myhre, M. Prather, D. Shindell, S. J. Smith (2016), AerChemMIP: Quantifying the effects of chemistry and aerosols in CMIP6, Geosci. Model Dev. Discuss., Published 12 July 2016</v>
      </c>
      <c r="U45" s="21" t="str">
        <f>party!$A$6</f>
        <v>Charlotte Pascoe</v>
      </c>
      <c r="V45" s="22" t="str">
        <f>$C$31</f>
        <v>histSST</v>
      </c>
      <c r="W45" s="22" t="str">
        <f>$C$9</f>
        <v>piControl</v>
      </c>
      <c r="X45" s="22" t="str">
        <f>$C$12</f>
        <v>historical</v>
      </c>
      <c r="AE45" s="21" t="str">
        <f>TemporalConstraint!$A$3</f>
        <v>1850-2014 165yrs</v>
      </c>
      <c r="AG45" s="21" t="str">
        <f>EnsembleRequirement!$A$15</f>
        <v>ThreeMember</v>
      </c>
      <c r="AO45" s="21" t="str">
        <f>requirement!$A$83</f>
        <v>AOGCM-Aer Configuration</v>
      </c>
      <c r="AT45" s="21" t="str">
        <f>ForcingConstraint!$A$122</f>
        <v>1850 Aerosol Emissions</v>
      </c>
      <c r="AU45" s="21" t="str">
        <f>ForcingConstraint!$A$123</f>
        <v>1850 Aerosol Precursor Emissions</v>
      </c>
      <c r="AV45" s="21" t="str">
        <f>ForcingConstraint!$A$119</f>
        <v>Historical Non-Reactive WMGHG Concentrations</v>
      </c>
      <c r="AW45" s="21" t="str">
        <f>ForcingConstraint!$A$113</f>
        <v>Historical Methane Concentrations</v>
      </c>
      <c r="AX45" s="21" t="str">
        <f>ForcingConstraint!$A$114</f>
        <v>Historical N2O Concentrations</v>
      </c>
      <c r="AY45" s="21" t="str">
        <f>ForcingConstraint!$A$125</f>
        <v>Historical Tropospheric Ozone Precursor Emissions</v>
      </c>
      <c r="AZ45" s="21" t="str">
        <f>ForcingConstraint!$A$117</f>
        <v>Historical Ozone Depleating Halocarbon Concentrations</v>
      </c>
      <c r="BA45" s="21" t="str">
        <f>ForcingConstraint!$A$13</f>
        <v>Historical Land Use</v>
      </c>
      <c r="BB45" s="21" t="str">
        <f>ForcingConstraint!$A$17</f>
        <v>Historical Solar Irradiance Forcing</v>
      </c>
      <c r="BC45" s="21" t="str">
        <f>requirement!$A$9</f>
        <v xml:space="preserve">Historical Solar Particle Forcing </v>
      </c>
      <c r="BK45" s="35"/>
    </row>
    <row r="46" spans="1:63" ht="135">
      <c r="A46" s="22" t="s">
        <v>4200</v>
      </c>
      <c r="B46" s="21" t="s">
        <v>2951</v>
      </c>
      <c r="C46" s="22" t="s">
        <v>1391</v>
      </c>
      <c r="D46" s="22" t="s">
        <v>2950</v>
      </c>
      <c r="E46" s="21" t="s">
        <v>2953</v>
      </c>
      <c r="F46" s="22" t="s">
        <v>1667</v>
      </c>
      <c r="G46" s="22" t="s">
        <v>1649</v>
      </c>
      <c r="H46" s="21" t="s">
        <v>73</v>
      </c>
      <c r="I46" s="21" t="str">
        <f>party!$A$30</f>
        <v>William Collins</v>
      </c>
      <c r="J46" s="21" t="str">
        <f>party!$A$31</f>
        <v>Jean-François Lamarque</v>
      </c>
      <c r="K46" s="21" t="str">
        <f>party!$A$19</f>
        <v>Michael Schulz</v>
      </c>
      <c r="N46" s="22" t="str">
        <f>references!$D$14</f>
        <v>Overview CMIP6-Endorsed MIPs</v>
      </c>
      <c r="O46" s="7" t="str">
        <f>references!$D$76</f>
        <v>Collins, W. J., J.-F. Lamarque, M. Schulz, O. Boucher, V. Eyring, M. I. Hegglin, A. Maycock, G. Myhre, M. Prather, D. Shindell, S. J. Smith (2016), AerChemMIP: Quantifying the effects of chemistry and aerosols in CMIP6, Geosci. Model Dev. Discuss., Published 12 July 2016</v>
      </c>
      <c r="U46" s="21" t="str">
        <f>party!$A$6</f>
        <v>Charlotte Pascoe</v>
      </c>
      <c r="V46" s="22" t="str">
        <f>$C$31</f>
        <v>histSST</v>
      </c>
      <c r="X46" s="22" t="str">
        <f>$C$12</f>
        <v>historical</v>
      </c>
      <c r="Z46" s="22" t="str">
        <f>$C$29</f>
        <v>hist-piNTCF</v>
      </c>
      <c r="AA46" s="22" t="str">
        <f>$C$47</f>
        <v>histSST-piAer</v>
      </c>
      <c r="AE46" s="21" t="str">
        <f>TemporalConstraint!$A$3</f>
        <v>1850-2014 165yrs</v>
      </c>
      <c r="AG46" s="21" t="str">
        <f>EnsembleRequirement!$A$4</f>
        <v>SingleMember</v>
      </c>
      <c r="AO46" s="21" t="str">
        <f>requirement!$A$78</f>
        <v>AGCM-Chem Configuration</v>
      </c>
      <c r="AT46" s="21" t="str">
        <f>ForcingConstraint!$A$124</f>
        <v>1850 Tropospheric Ozone Precursor Emissions</v>
      </c>
      <c r="AU46" s="21" t="str">
        <f>ForcingConstraint!$A$94</f>
        <v>Historical AerChemMIP hist-piNTCF SSTs</v>
      </c>
      <c r="AV46" s="21" t="str">
        <f>ForcingConstraint!$A$119</f>
        <v>Historical Non-Reactive WMGHG Concentrations</v>
      </c>
      <c r="AW46" s="21" t="str">
        <f>ForcingConstraint!$A$113</f>
        <v>Historical Methane Concentrations</v>
      </c>
      <c r="AX46" s="21" t="str">
        <f>ForcingConstraint!$A$114</f>
        <v>Historical N2O Concentrations</v>
      </c>
      <c r="AY46" s="21" t="str">
        <f>ForcingConstraint!$A$115</f>
        <v>Historical Aerosol Emissions</v>
      </c>
      <c r="AZ46" s="21" t="str">
        <f>ForcingConstraint!$A$116</f>
        <v>Historical Aerosol Precursor Emissions</v>
      </c>
      <c r="BA46" s="21" t="str">
        <f>ForcingConstraint!$A$117</f>
        <v>Historical Ozone Depleating Halocarbon Concentrations</v>
      </c>
      <c r="BB46" s="21" t="str">
        <f>ForcingConstraint!$A$13</f>
        <v>Historical Land Use</v>
      </c>
      <c r="BC46" s="21" t="str">
        <f>ForcingConstraint!$A$17</f>
        <v>Historical Solar Irradiance Forcing</v>
      </c>
      <c r="BD46" s="21" t="str">
        <f>requirement!$A$9</f>
        <v xml:space="preserve">Historical Solar Particle Forcing </v>
      </c>
      <c r="BK46" s="35"/>
    </row>
    <row r="47" spans="1:63" ht="120">
      <c r="A47" s="22" t="s">
        <v>4201</v>
      </c>
      <c r="B47" s="21" t="s">
        <v>2956</v>
      </c>
      <c r="C47" s="22" t="s">
        <v>1392</v>
      </c>
      <c r="D47" s="22" t="s">
        <v>2955</v>
      </c>
      <c r="E47" s="21" t="s">
        <v>2954</v>
      </c>
      <c r="F47" s="22" t="s">
        <v>1668</v>
      </c>
      <c r="G47" s="22" t="s">
        <v>1649</v>
      </c>
      <c r="H47" s="21" t="s">
        <v>73</v>
      </c>
      <c r="I47" s="21" t="str">
        <f>party!$A$30</f>
        <v>William Collins</v>
      </c>
      <c r="J47" s="21" t="str">
        <f>party!$A$31</f>
        <v>Jean-François Lamarque</v>
      </c>
      <c r="K47" s="21" t="str">
        <f>party!$A$19</f>
        <v>Michael Schulz</v>
      </c>
      <c r="N47" s="22" t="str">
        <f>references!$D$14</f>
        <v>Overview CMIP6-Endorsed MIPs</v>
      </c>
      <c r="O47" s="7" t="str">
        <f>references!$D$76</f>
        <v>Collins, W. J., J.-F. Lamarque, M. Schulz, O. Boucher, V. Eyring, M. I. Hegglin, A. Maycock, G. Myhre, M. Prather, D. Shindell, S. J. Smith (2016), AerChemMIP: Quantifying the effects of chemistry and aerosols in CMIP6, Geosci. Model Dev. Discuss., Published 12 July 2016</v>
      </c>
      <c r="U47" s="21" t="str">
        <f>party!$A$6</f>
        <v>Charlotte Pascoe</v>
      </c>
      <c r="V47" s="22" t="str">
        <f>$C$31</f>
        <v>histSST</v>
      </c>
      <c r="X47" s="22" t="str">
        <f>$C$12</f>
        <v>historical</v>
      </c>
      <c r="Z47" s="22" t="str">
        <f>$C$29</f>
        <v>hist-piNTCF</v>
      </c>
      <c r="AA47" s="22" t="str">
        <f>$C$46</f>
        <v>histSST-piO3</v>
      </c>
      <c r="AE47" s="21" t="str">
        <f>TemporalConstraint!$A$3</f>
        <v>1850-2014 165yrs</v>
      </c>
      <c r="AG47" s="21" t="str">
        <f>EnsembleRequirement!$A$4</f>
        <v>SingleMember</v>
      </c>
      <c r="AO47" s="21" t="str">
        <f>requirement!$A$83</f>
        <v>AOGCM-Aer Configuration</v>
      </c>
      <c r="AT47" s="21" t="str">
        <f>ForcingConstraint!$A$122</f>
        <v>1850 Aerosol Emissions</v>
      </c>
      <c r="AU47" s="21" t="str">
        <f>ForcingConstraint!$A$123</f>
        <v>1850 Aerosol Precursor Emissions</v>
      </c>
      <c r="AV47" s="21" t="str">
        <f>ForcingConstraint!$A$94</f>
        <v>Historical AerChemMIP hist-piNTCF SSTs</v>
      </c>
      <c r="AW47" s="21" t="str">
        <f>ForcingConstraint!$A$119</f>
        <v>Historical Non-Reactive WMGHG Concentrations</v>
      </c>
      <c r="AX47" s="21" t="str">
        <f>ForcingConstraint!$A$113</f>
        <v>Historical Methane Concentrations</v>
      </c>
      <c r="AY47" s="21" t="str">
        <f>ForcingConstraint!$A$114</f>
        <v>Historical N2O Concentrations</v>
      </c>
      <c r="AZ47" s="21" t="str">
        <f>ForcingConstraint!$A$125</f>
        <v>Historical Tropospheric Ozone Precursor Emissions</v>
      </c>
      <c r="BA47" s="21" t="str">
        <f>ForcingConstraint!$A$117</f>
        <v>Historical Ozone Depleating Halocarbon Concentrations</v>
      </c>
      <c r="BB47" s="21" t="str">
        <f>ForcingConstraint!$A$13</f>
        <v>Historical Land Use</v>
      </c>
      <c r="BC47" s="21" t="str">
        <f>ForcingConstraint!$A$17</f>
        <v>Historical Solar Irradiance Forcing</v>
      </c>
      <c r="BD47" s="21" t="str">
        <f>requirement!$A$9</f>
        <v xml:space="preserve">Historical Solar Particle Forcing </v>
      </c>
      <c r="BK47" s="35"/>
    </row>
    <row r="48" spans="1:63" ht="120">
      <c r="A48" s="22" t="s">
        <v>4203</v>
      </c>
      <c r="B48" s="21" t="s">
        <v>2958</v>
      </c>
      <c r="C48" s="22" t="s">
        <v>2957</v>
      </c>
      <c r="D48" s="22" t="s">
        <v>4177</v>
      </c>
      <c r="E48" s="21" t="s">
        <v>6678</v>
      </c>
      <c r="F48" s="22" t="s">
        <v>4179</v>
      </c>
      <c r="G48" s="22" t="s">
        <v>1652</v>
      </c>
      <c r="H48" s="21" t="s">
        <v>73</v>
      </c>
      <c r="I48" s="21" t="str">
        <f>party!$A$30</f>
        <v>William Collins</v>
      </c>
      <c r="J48" s="21" t="str">
        <f>party!$A$31</f>
        <v>Jean-François Lamarque</v>
      </c>
      <c r="K48" s="21" t="str">
        <f>party!$A$19</f>
        <v>Michael Schulz</v>
      </c>
      <c r="N48" s="22" t="str">
        <f>references!$D$14</f>
        <v>Overview CMIP6-Endorsed MIPs</v>
      </c>
      <c r="O48" s="7" t="str">
        <f>references!$D$76</f>
        <v>Collins, W. J., J.-F. Lamarque, M. Schulz, O. Boucher, V. Eyring, M. I. Hegglin, A. Maycock, G. Myhre, M. Prather, D. Shindell, S. J. Smith (2016), AerChemMIP: Quantifying the effects of chemistry and aerosols in CMIP6, Geosci. Model Dev. Discuss., Published 12 July 2016</v>
      </c>
      <c r="U48" s="21" t="str">
        <f>party!$A$6</f>
        <v>Charlotte Pascoe</v>
      </c>
      <c r="V48" s="22" t="str">
        <f t="shared" ref="V48:V66" si="4">$C$34</f>
        <v>piClim-control</v>
      </c>
      <c r="X48" s="22" t="str">
        <f t="shared" ref="X48:X66" si="5">$C$9</f>
        <v>piControl</v>
      </c>
      <c r="AE48" s="21" t="str">
        <f>TemporalConstraint!$A$5</f>
        <v>1850-1851 30yrs</v>
      </c>
      <c r="AG48" s="21" t="str">
        <f>EnsembleRequirement!$A$4</f>
        <v>SingleMember</v>
      </c>
      <c r="AO48" s="21" t="str">
        <f>requirement!$A$84</f>
        <v>AGCM-Aer Configuration</v>
      </c>
      <c r="AT48" s="21" t="str">
        <f>ForcingConstraint!$A$126</f>
        <v>2014 Aerosol Emissions</v>
      </c>
      <c r="AU48" s="21" t="str">
        <f>ForcingConstraint!$A$127</f>
        <v>2014 Aerosol Precursor Emissions</v>
      </c>
      <c r="AV48" s="21" t="str">
        <f>ForcingConstraint!$A$95</f>
        <v>piControl SST Climatology</v>
      </c>
      <c r="AW48" s="21" t="str">
        <f>ForcingConstraint!$A$96</f>
        <v>piControl SIC Climatology</v>
      </c>
      <c r="AX48" s="21" t="str">
        <f>ForcingConstraint!$A$120</f>
        <v>1850 Non-Reactive WMGHG Concentrations</v>
      </c>
      <c r="AY48" s="21" t="str">
        <f>ForcingConstraint!$A$112</f>
        <v>1850 Methane Concentration</v>
      </c>
      <c r="AZ48" s="21" t="str">
        <f>ForcingConstraint!$A$138</f>
        <v>1850 N2O Concentration</v>
      </c>
      <c r="BA48" s="21" t="str">
        <f>ForcingConstraint!$A$124</f>
        <v>1850 Tropospheric Ozone Precursor Emissions</v>
      </c>
      <c r="BB48" s="21" t="str">
        <f>ForcingConstraint!$A$118</f>
        <v>1850 Ozone Depleting Halocarbon Concentrations</v>
      </c>
      <c r="BC48" s="21" t="str">
        <f>ForcingConstraint!$A$30</f>
        <v>Pre-Industrial Land Use</v>
      </c>
      <c r="BD48" s="21" t="str">
        <f>ForcingConstraint!$A$418</f>
        <v>Pre-Industrial Solar Irradiance Forcing</v>
      </c>
      <c r="BE48" s="35" t="str">
        <f>requirement!$A$11</f>
        <v>Pre-Industrial Solar Particle Forcing</v>
      </c>
      <c r="BK48" s="35"/>
    </row>
    <row r="49" spans="1:63" ht="135">
      <c r="A49" s="22" t="s">
        <v>4204</v>
      </c>
      <c r="B49" s="21" t="s">
        <v>2959</v>
      </c>
      <c r="C49" s="22" t="s">
        <v>2960</v>
      </c>
      <c r="D49" s="22" t="s">
        <v>4188</v>
      </c>
      <c r="E49" s="21" t="s">
        <v>2961</v>
      </c>
      <c r="F49" s="22" t="s">
        <v>4178</v>
      </c>
      <c r="G49" s="22" t="s">
        <v>1652</v>
      </c>
      <c r="H49" s="21" t="s">
        <v>73</v>
      </c>
      <c r="I49" s="21" t="str">
        <f>party!$A$30</f>
        <v>William Collins</v>
      </c>
      <c r="J49" s="21" t="str">
        <f>party!$A$31</f>
        <v>Jean-François Lamarque</v>
      </c>
      <c r="K49" s="21" t="str">
        <f>party!$A$19</f>
        <v>Michael Schulz</v>
      </c>
      <c r="N49" s="22" t="str">
        <f>references!$D$14</f>
        <v>Overview CMIP6-Endorsed MIPs</v>
      </c>
      <c r="O49" s="7" t="str">
        <f>references!$D$76</f>
        <v>Collins, W. J., J.-F. Lamarque, M. Schulz, O. Boucher, V. Eyring, M. I. Hegglin, A. Maycock, G. Myhre, M. Prather, D. Shindell, S. J. Smith (2016), AerChemMIP: Quantifying the effects of chemistry and aerosols in CMIP6, Geosci. Model Dev. Discuss., Published 12 July 2016</v>
      </c>
      <c r="U49" s="21" t="str">
        <f>party!$A$6</f>
        <v>Charlotte Pascoe</v>
      </c>
      <c r="V49" s="22" t="str">
        <f t="shared" si="4"/>
        <v>piClim-control</v>
      </c>
      <c r="X49" s="22" t="str">
        <f t="shared" si="5"/>
        <v>piControl</v>
      </c>
      <c r="AE49" s="21" t="str">
        <f>TemporalConstraint!$A$5</f>
        <v>1850-1851 30yrs</v>
      </c>
      <c r="AG49" s="21" t="str">
        <f>EnsembleRequirement!$A$4</f>
        <v>SingleMember</v>
      </c>
      <c r="AO49" s="21" t="str">
        <f>requirement!$A$84</f>
        <v>AGCM-Aer Configuration</v>
      </c>
      <c r="AT49" s="21" t="str">
        <f>ForcingConstraint!$A$128</f>
        <v>2014 BC Emissions</v>
      </c>
      <c r="AU49" s="21" t="str">
        <f>ForcingConstraint!$A$95</f>
        <v>piControl SST Climatology</v>
      </c>
      <c r="AV49" s="21" t="str">
        <f>ForcingConstraint!$A$96</f>
        <v>piControl SIC Climatology</v>
      </c>
      <c r="AW49" s="21" t="str">
        <f>ForcingConstraint!$A$120</f>
        <v>1850 Non-Reactive WMGHG Concentrations</v>
      </c>
      <c r="AX49" s="21" t="str">
        <f>ForcingConstraint!$A$112</f>
        <v>1850 Methane Concentration</v>
      </c>
      <c r="AY49" s="21" t="str">
        <f>ForcingConstraint!$A$138</f>
        <v>1850 N2O Concentration</v>
      </c>
      <c r="AZ49" s="21" t="str">
        <f>ForcingConstraint!$A$129</f>
        <v>1850 non-BC Aerosol Emissions</v>
      </c>
      <c r="BA49" s="21" t="str">
        <f>ForcingConstraint!$A$123</f>
        <v>1850 Aerosol Precursor Emissions</v>
      </c>
      <c r="BB49" s="21" t="str">
        <f>ForcingConstraint!$A$124</f>
        <v>1850 Tropospheric Ozone Precursor Emissions</v>
      </c>
      <c r="BC49" s="21" t="str">
        <f>ForcingConstraint!$A$118</f>
        <v>1850 Ozone Depleting Halocarbon Concentrations</v>
      </c>
      <c r="BD49" s="21" t="str">
        <f>ForcingConstraint!$A$30</f>
        <v>Pre-Industrial Land Use</v>
      </c>
      <c r="BE49" s="21" t="str">
        <f>ForcingConstraint!$A$418</f>
        <v>Pre-Industrial Solar Irradiance Forcing</v>
      </c>
      <c r="BF49" s="35" t="str">
        <f>requirement!$A$11</f>
        <v>Pre-Industrial Solar Particle Forcing</v>
      </c>
      <c r="BK49" s="35"/>
    </row>
    <row r="50" spans="1:63" ht="135">
      <c r="A50" s="22" t="s">
        <v>4205</v>
      </c>
      <c r="B50" s="21" t="s">
        <v>2963</v>
      </c>
      <c r="C50" s="22" t="s">
        <v>2962</v>
      </c>
      <c r="D50" s="22" t="s">
        <v>4190</v>
      </c>
      <c r="E50" s="21" t="s">
        <v>2964</v>
      </c>
      <c r="F50" s="22" t="s">
        <v>4189</v>
      </c>
      <c r="G50" s="22" t="s">
        <v>1652</v>
      </c>
      <c r="H50" s="21" t="s">
        <v>73</v>
      </c>
      <c r="I50" s="21" t="str">
        <f>party!$A$30</f>
        <v>William Collins</v>
      </c>
      <c r="J50" s="21" t="str">
        <f>party!$A$31</f>
        <v>Jean-François Lamarque</v>
      </c>
      <c r="K50" s="21" t="str">
        <f>party!$A$19</f>
        <v>Michael Schulz</v>
      </c>
      <c r="N50" s="22" t="str">
        <f>references!$D$14</f>
        <v>Overview CMIP6-Endorsed MIPs</v>
      </c>
      <c r="O50" s="7" t="str">
        <f>references!$D$76</f>
        <v>Collins, W. J., J.-F. Lamarque, M. Schulz, O. Boucher, V. Eyring, M. I. Hegglin, A. Maycock, G. Myhre, M. Prather, D. Shindell, S. J. Smith (2016), AerChemMIP: Quantifying the effects of chemistry and aerosols in CMIP6, Geosci. Model Dev. Discuss., Published 12 July 2016</v>
      </c>
      <c r="U50" s="21" t="str">
        <f>party!$A$6</f>
        <v>Charlotte Pascoe</v>
      </c>
      <c r="V50" s="22" t="str">
        <f t="shared" si="4"/>
        <v>piClim-control</v>
      </c>
      <c r="X50" s="22" t="str">
        <f t="shared" si="5"/>
        <v>piControl</v>
      </c>
      <c r="AE50" s="21" t="str">
        <f>TemporalConstraint!$A$5</f>
        <v>1850-1851 30yrs</v>
      </c>
      <c r="AG50" s="21" t="str">
        <f>EnsembleRequirement!$A$4</f>
        <v>SingleMember</v>
      </c>
      <c r="AO50" s="21" t="str">
        <f>requirement!$A$78</f>
        <v>AGCM-Chem Configuration</v>
      </c>
      <c r="AT50" s="21" t="str">
        <f>ForcingConstraint!$A$130</f>
        <v>2014 Tropospheric Ozone Precursor Emissions</v>
      </c>
      <c r="AU50" s="21" t="str">
        <f>ForcingConstraint!$A$95</f>
        <v>piControl SST Climatology</v>
      </c>
      <c r="AV50" s="21" t="str">
        <f>ForcingConstraint!$A$96</f>
        <v>piControl SIC Climatology</v>
      </c>
      <c r="AW50" s="21" t="str">
        <f>ForcingConstraint!$A$120</f>
        <v>1850 Non-Reactive WMGHG Concentrations</v>
      </c>
      <c r="AX50" s="21" t="str">
        <f>ForcingConstraint!$A$112</f>
        <v>1850 Methane Concentration</v>
      </c>
      <c r="AY50" s="21" t="str">
        <f>ForcingConstraint!$A$138</f>
        <v>1850 N2O Concentration</v>
      </c>
      <c r="AZ50" s="21" t="str">
        <f>ForcingConstraint!$A$122</f>
        <v>1850 Aerosol Emissions</v>
      </c>
      <c r="BA50" s="21" t="str">
        <f>ForcingConstraint!$A$123</f>
        <v>1850 Aerosol Precursor Emissions</v>
      </c>
      <c r="BB50" s="21" t="str">
        <f>ForcingConstraint!$A$118</f>
        <v>1850 Ozone Depleting Halocarbon Concentrations</v>
      </c>
      <c r="BC50" s="21" t="str">
        <f>ForcingConstraint!$A$30</f>
        <v>Pre-Industrial Land Use</v>
      </c>
      <c r="BD50" s="21" t="str">
        <f>ForcingConstraint!$A$418</f>
        <v>Pre-Industrial Solar Irradiance Forcing</v>
      </c>
      <c r="BE50" s="35" t="str">
        <f>requirement!$A$11</f>
        <v>Pre-Industrial Solar Particle Forcing</v>
      </c>
      <c r="BK50" s="35"/>
    </row>
    <row r="51" spans="1:63" ht="95" customHeight="1">
      <c r="A51" s="22" t="s">
        <v>4206</v>
      </c>
      <c r="B51" s="21" t="s">
        <v>2968</v>
      </c>
      <c r="C51" s="22" t="s">
        <v>2965</v>
      </c>
      <c r="D51" s="22" t="s">
        <v>4191</v>
      </c>
      <c r="E51" s="21" t="s">
        <v>6679</v>
      </c>
      <c r="F51" s="22" t="s">
        <v>4192</v>
      </c>
      <c r="G51" s="22" t="s">
        <v>1652</v>
      </c>
      <c r="H51" s="21" t="s">
        <v>73</v>
      </c>
      <c r="I51" s="21" t="str">
        <f>party!$A$30</f>
        <v>William Collins</v>
      </c>
      <c r="J51" s="21" t="str">
        <f>party!$A$31</f>
        <v>Jean-François Lamarque</v>
      </c>
      <c r="K51" s="21" t="str">
        <f>party!$A$19</f>
        <v>Michael Schulz</v>
      </c>
      <c r="N51" s="22" t="str">
        <f>references!$D$14</f>
        <v>Overview CMIP6-Endorsed MIPs</v>
      </c>
      <c r="O51" s="7" t="str">
        <f>references!$D$76</f>
        <v>Collins, W. J., J.-F. Lamarque, M. Schulz, O. Boucher, V. Eyring, M. I. Hegglin, A. Maycock, G. Myhre, M. Prather, D. Shindell, S. J. Smith (2016), AerChemMIP: Quantifying the effects of chemistry and aerosols in CMIP6, Geosci. Model Dev. Discuss., Published 12 July 2016</v>
      </c>
      <c r="U51" s="21" t="str">
        <f>party!$A$6</f>
        <v>Charlotte Pascoe</v>
      </c>
      <c r="V51" s="22" t="str">
        <f t="shared" si="4"/>
        <v>piClim-control</v>
      </c>
      <c r="X51" s="22" t="str">
        <f t="shared" si="5"/>
        <v>piControl</v>
      </c>
      <c r="AE51" s="21" t="str">
        <f>TemporalConstraint!$A$5</f>
        <v>1850-1851 30yrs</v>
      </c>
      <c r="AG51" s="21" t="str">
        <f>EnsembleRequirement!$A$4</f>
        <v>SingleMember</v>
      </c>
      <c r="AO51" s="21" t="str">
        <f>requirement!$A$78</f>
        <v>AGCM-Chem Configuration</v>
      </c>
      <c r="AT51" s="21" t="str">
        <f>ForcingConstraint!$A$131</f>
        <v>2014 Methane Concentration</v>
      </c>
      <c r="AU51" s="21" t="str">
        <f>ForcingConstraint!$A$95</f>
        <v>piControl SST Climatology</v>
      </c>
      <c r="AV51" s="21" t="str">
        <f>ForcingConstraint!$A$96</f>
        <v>piControl SIC Climatology</v>
      </c>
      <c r="AW51" s="21" t="str">
        <f>ForcingConstraint!$A$120</f>
        <v>1850 Non-Reactive WMGHG Concentrations</v>
      </c>
      <c r="AX51" s="21" t="str">
        <f>ForcingConstraint!$A$138</f>
        <v>1850 N2O Concentration</v>
      </c>
      <c r="AY51" s="21" t="str">
        <f>requirement!$A$86</f>
        <v>1850 NTCF Emissions</v>
      </c>
      <c r="AZ51" s="21" t="str">
        <f>ForcingConstraint!$A$118</f>
        <v>1850 Ozone Depleting Halocarbon Concentrations</v>
      </c>
      <c r="BA51" s="21" t="str">
        <f>ForcingConstraint!$A$30</f>
        <v>Pre-Industrial Land Use</v>
      </c>
      <c r="BB51" s="21" t="str">
        <f>ForcingConstraint!$A$418</f>
        <v>Pre-Industrial Solar Irradiance Forcing</v>
      </c>
      <c r="BC51" s="35" t="str">
        <f>requirement!$A$11</f>
        <v>Pre-Industrial Solar Particle Forcing</v>
      </c>
      <c r="BK51" s="35"/>
    </row>
    <row r="52" spans="1:63" ht="94" customHeight="1">
      <c r="A52" s="22" t="s">
        <v>4207</v>
      </c>
      <c r="B52" s="21" t="s">
        <v>2969</v>
      </c>
      <c r="C52" s="22" t="s">
        <v>2967</v>
      </c>
      <c r="D52" s="22" t="s">
        <v>4193</v>
      </c>
      <c r="E52" s="21" t="s">
        <v>2966</v>
      </c>
      <c r="F52" s="22" t="s">
        <v>4210</v>
      </c>
      <c r="G52" s="22" t="s">
        <v>1652</v>
      </c>
      <c r="H52" s="21" t="s">
        <v>73</v>
      </c>
      <c r="I52" s="21" t="str">
        <f>party!$A$30</f>
        <v>William Collins</v>
      </c>
      <c r="J52" s="21" t="str">
        <f>party!$A$31</f>
        <v>Jean-François Lamarque</v>
      </c>
      <c r="K52" s="21" t="str">
        <f>party!$A$19</f>
        <v>Michael Schulz</v>
      </c>
      <c r="N52" s="22" t="str">
        <f>references!$D$14</f>
        <v>Overview CMIP6-Endorsed MIPs</v>
      </c>
      <c r="O52" s="7" t="str">
        <f>references!$D$76</f>
        <v>Collins, W. J., J.-F. Lamarque, M. Schulz, O. Boucher, V. Eyring, M. I. Hegglin, A. Maycock, G. Myhre, M. Prather, D. Shindell, S. J. Smith (2016), AerChemMIP: Quantifying the effects of chemistry and aerosols in CMIP6, Geosci. Model Dev. Discuss., Published 12 July 2016</v>
      </c>
      <c r="U52" s="21" t="str">
        <f>party!$A$6</f>
        <v>Charlotte Pascoe</v>
      </c>
      <c r="V52" s="22" t="str">
        <f t="shared" si="4"/>
        <v>piClim-control</v>
      </c>
      <c r="X52" s="22" t="str">
        <f t="shared" si="5"/>
        <v>piControl</v>
      </c>
      <c r="AE52" s="21" t="str">
        <f>TemporalConstraint!$A$5</f>
        <v>1850-1851 30yrs</v>
      </c>
      <c r="AG52" s="21" t="str">
        <f>EnsembleRequirement!$A$4</f>
        <v>SingleMember</v>
      </c>
      <c r="AO52" s="21" t="str">
        <f>requirement!$A$88</f>
        <v>AGCM-StratChem Configuration</v>
      </c>
      <c r="AT52" s="21" t="str">
        <f>ForcingConstraint!$A$132</f>
        <v>2014 N2O Concentration</v>
      </c>
      <c r="AU52" s="21" t="str">
        <f>ForcingConstraint!$A$95</f>
        <v>piControl SST Climatology</v>
      </c>
      <c r="AV52" s="21" t="str">
        <f>ForcingConstraint!$A$96</f>
        <v>piControl SIC Climatology</v>
      </c>
      <c r="AW52" s="21" t="str">
        <f>ForcingConstraint!$A$120</f>
        <v>1850 Non-Reactive WMGHG Concentrations</v>
      </c>
      <c r="AX52" s="21" t="str">
        <f>ForcingConstraint!$A$112</f>
        <v>1850 Methane Concentration</v>
      </c>
      <c r="AY52" s="21" t="str">
        <f>requirement!$A$86</f>
        <v>1850 NTCF Emissions</v>
      </c>
      <c r="AZ52" s="21" t="str">
        <f>ForcingConstraint!$A$118</f>
        <v>1850 Ozone Depleting Halocarbon Concentrations</v>
      </c>
      <c r="BA52" s="21" t="str">
        <f>ForcingConstraint!$A$30</f>
        <v>Pre-Industrial Land Use</v>
      </c>
      <c r="BB52" s="21" t="str">
        <f>ForcingConstraint!$A$418</f>
        <v>Pre-Industrial Solar Irradiance Forcing</v>
      </c>
      <c r="BC52" s="35" t="str">
        <f>requirement!$A$11</f>
        <v>Pre-Industrial Solar Particle Forcing</v>
      </c>
      <c r="BK52" s="35"/>
    </row>
    <row r="53" spans="1:63" ht="135">
      <c r="A53" s="22" t="s">
        <v>4208</v>
      </c>
      <c r="B53" s="21" t="s">
        <v>2973</v>
      </c>
      <c r="C53" s="22" t="s">
        <v>2974</v>
      </c>
      <c r="D53" s="22" t="s">
        <v>4198</v>
      </c>
      <c r="E53" s="21" t="s">
        <v>6680</v>
      </c>
      <c r="F53" s="22" t="s">
        <v>4209</v>
      </c>
      <c r="G53" s="22" t="s">
        <v>1652</v>
      </c>
      <c r="H53" s="21" t="s">
        <v>73</v>
      </c>
      <c r="I53" s="21" t="str">
        <f>party!$A$30</f>
        <v>William Collins</v>
      </c>
      <c r="J53" s="21" t="str">
        <f>party!$A$31</f>
        <v>Jean-François Lamarque</v>
      </c>
      <c r="K53" s="21" t="str">
        <f>party!$A$19</f>
        <v>Michael Schulz</v>
      </c>
      <c r="N53" s="22" t="str">
        <f>references!$D$14</f>
        <v>Overview CMIP6-Endorsed MIPs</v>
      </c>
      <c r="O53" s="7" t="str">
        <f>references!$D$76</f>
        <v>Collins, W. J., J.-F. Lamarque, M. Schulz, O. Boucher, V. Eyring, M. I. Hegglin, A. Maycock, G. Myhre, M. Prather, D. Shindell, S. J. Smith (2016), AerChemMIP: Quantifying the effects of chemistry and aerosols in CMIP6, Geosci. Model Dev. Discuss., Published 12 July 2016</v>
      </c>
      <c r="U53" s="21" t="str">
        <f>party!$A$6</f>
        <v>Charlotte Pascoe</v>
      </c>
      <c r="V53" s="22" t="str">
        <f t="shared" si="4"/>
        <v>piClim-control</v>
      </c>
      <c r="X53" s="22" t="str">
        <f t="shared" si="5"/>
        <v>piControl</v>
      </c>
      <c r="AE53" s="21" t="str">
        <f>TemporalConstraint!$A$5</f>
        <v>1850-1851 30yrs</v>
      </c>
      <c r="AG53" s="21" t="str">
        <f>EnsembleRequirement!$A$4</f>
        <v>SingleMember</v>
      </c>
      <c r="AO53" s="21" t="str">
        <f>requirement!$A$88</f>
        <v>AGCM-StratChem Configuration</v>
      </c>
      <c r="AT53" s="21" t="str">
        <f>ForcingConstraint!$A$133</f>
        <v>2014 Ozone Depleating Halocarbon Concentrations</v>
      </c>
      <c r="AU53" s="21" t="str">
        <f>ForcingConstraint!$A$95</f>
        <v>piControl SST Climatology</v>
      </c>
      <c r="AV53" s="21" t="str">
        <f>ForcingConstraint!$A$96</f>
        <v>piControl SIC Climatology</v>
      </c>
      <c r="AW53" s="21" t="str">
        <f>ForcingConstraint!$A$120</f>
        <v>1850 Non-Reactive WMGHG Concentrations</v>
      </c>
      <c r="AX53" s="21" t="str">
        <f>ForcingConstraint!$A$112</f>
        <v>1850 Methane Concentration</v>
      </c>
      <c r="AY53" s="21" t="str">
        <f>ForcingConstraint!$A$138</f>
        <v>1850 N2O Concentration</v>
      </c>
      <c r="AZ53" s="21" t="str">
        <f>requirement!$A$86</f>
        <v>1850 NTCF Emissions</v>
      </c>
      <c r="BA53" s="21" t="str">
        <f>ForcingConstraint!$A$30</f>
        <v>Pre-Industrial Land Use</v>
      </c>
      <c r="BB53" s="21" t="str">
        <f>ForcingConstraint!$A$418</f>
        <v>Pre-Industrial Solar Irradiance Forcing</v>
      </c>
      <c r="BC53" s="35" t="str">
        <f>requirement!$A$11</f>
        <v>Pre-Industrial Solar Particle Forcing</v>
      </c>
      <c r="BG53" s="43"/>
      <c r="BH53" s="43"/>
      <c r="BI53" s="43"/>
      <c r="BJ53" s="43"/>
      <c r="BK53" s="35"/>
    </row>
    <row r="54" spans="1:63" ht="120">
      <c r="A54" s="22" t="s">
        <v>4318</v>
      </c>
      <c r="B54" s="21" t="s">
        <v>2972</v>
      </c>
      <c r="C54" s="22" t="s">
        <v>6674</v>
      </c>
      <c r="D54" s="22" t="s">
        <v>6673</v>
      </c>
      <c r="E54" s="21" t="s">
        <v>2975</v>
      </c>
      <c r="F54" s="22" t="s">
        <v>4211</v>
      </c>
      <c r="G54" s="22" t="s">
        <v>1652</v>
      </c>
      <c r="H54" s="21" t="s">
        <v>73</v>
      </c>
      <c r="I54" s="21" t="str">
        <f>party!$A$30</f>
        <v>William Collins</v>
      </c>
      <c r="J54" s="21" t="str">
        <f>party!$A$31</f>
        <v>Jean-François Lamarque</v>
      </c>
      <c r="K54" s="21" t="str">
        <f>party!$A$19</f>
        <v>Michael Schulz</v>
      </c>
      <c r="N54" s="22" t="str">
        <f>references!$D$14</f>
        <v>Overview CMIP6-Endorsed MIPs</v>
      </c>
      <c r="O54" s="7" t="str">
        <f>references!$D$76</f>
        <v>Collins, W. J., J.-F. Lamarque, M. Schulz, O. Boucher, V. Eyring, M. I. Hegglin, A. Maycock, G. Myhre, M. Prather, D. Shindell, S. J. Smith (2016), AerChemMIP: Quantifying the effects of chemistry and aerosols in CMIP6, Geosci. Model Dev. Discuss., Published 12 July 2016</v>
      </c>
      <c r="U54" s="21" t="str">
        <f>party!$A$6</f>
        <v>Charlotte Pascoe</v>
      </c>
      <c r="V54" s="22" t="str">
        <f t="shared" si="4"/>
        <v>piClim-control</v>
      </c>
      <c r="X54" s="22" t="str">
        <f t="shared" si="5"/>
        <v>piControl</v>
      </c>
      <c r="AE54" s="21" t="str">
        <f>TemporalConstraint!$A$5</f>
        <v>1850-1851 30yrs</v>
      </c>
      <c r="AG54" s="21" t="str">
        <f>EnsembleRequirement!$A$4</f>
        <v>SingleMember</v>
      </c>
      <c r="AO54" s="21" t="str">
        <f>requirement!$A$78</f>
        <v>AGCM-Chem Configuration</v>
      </c>
      <c r="AT54" s="21" t="str">
        <f>ForcingConstraint!$A$134</f>
        <v>2014 NOx Emissions</v>
      </c>
      <c r="AU54" s="21" t="str">
        <f>ForcingConstraint!$A$95</f>
        <v>piControl SST Climatology</v>
      </c>
      <c r="AV54" s="21" t="str">
        <f>ForcingConstraint!$A$96</f>
        <v>piControl SIC Climatology</v>
      </c>
      <c r="AW54" s="21" t="str">
        <f>ForcingConstraint!$A$120</f>
        <v>1850 Non-Reactive WMGHG Concentrations</v>
      </c>
      <c r="AX54" s="21" t="str">
        <f>ForcingConstraint!$A$112</f>
        <v>1850 Methane Concentration</v>
      </c>
      <c r="AY54" s="21" t="str">
        <f>ForcingConstraint!$A$138</f>
        <v>1850 N2O Concentration</v>
      </c>
      <c r="AZ54" s="21" t="str">
        <f>ForcingConstraint!$A$122</f>
        <v>1850 Aerosol Emissions</v>
      </c>
      <c r="BA54" s="21" t="str">
        <f>ForcingConstraint!$A$123</f>
        <v>1850 Aerosol Precursor Emissions</v>
      </c>
      <c r="BB54" s="21" t="str">
        <f>ForcingConstraint!$A$135</f>
        <v>1850 non-NOx Tropospheric Ozone Precursor Emissions</v>
      </c>
      <c r="BC54" s="21" t="str">
        <f>ForcingConstraint!$A$118</f>
        <v>1850 Ozone Depleting Halocarbon Concentrations</v>
      </c>
      <c r="BD54" s="21" t="str">
        <f>ForcingConstraint!$A$30</f>
        <v>Pre-Industrial Land Use</v>
      </c>
      <c r="BE54" s="21" t="str">
        <f>ForcingConstraint!$A$418</f>
        <v>Pre-Industrial Solar Irradiance Forcing</v>
      </c>
      <c r="BF54" s="35" t="str">
        <f>requirement!$A$11</f>
        <v>Pre-Industrial Solar Particle Forcing</v>
      </c>
      <c r="BK54" s="35"/>
    </row>
    <row r="55" spans="1:63" ht="120">
      <c r="A55" s="22" t="s">
        <v>4319</v>
      </c>
      <c r="B55" s="21" t="s">
        <v>2971</v>
      </c>
      <c r="C55" s="22" t="s">
        <v>2970</v>
      </c>
      <c r="D55" s="22" t="s">
        <v>4223</v>
      </c>
      <c r="E55" s="21" t="s">
        <v>2976</v>
      </c>
      <c r="F55" s="22" t="s">
        <v>4212</v>
      </c>
      <c r="G55" s="22" t="s">
        <v>1652</v>
      </c>
      <c r="H55" s="21" t="s">
        <v>73</v>
      </c>
      <c r="I55" s="21" t="str">
        <f>party!$A$30</f>
        <v>William Collins</v>
      </c>
      <c r="J55" s="21" t="str">
        <f>party!$A$31</f>
        <v>Jean-François Lamarque</v>
      </c>
      <c r="K55" s="21" t="str">
        <f>party!$A$19</f>
        <v>Michael Schulz</v>
      </c>
      <c r="N55" s="22" t="str">
        <f>references!$D$14</f>
        <v>Overview CMIP6-Endorsed MIPs</v>
      </c>
      <c r="O55" s="7" t="str">
        <f>references!$D$76</f>
        <v>Collins, W. J., J.-F. Lamarque, M. Schulz, O. Boucher, V. Eyring, M. I. Hegglin, A. Maycock, G. Myhre, M. Prather, D. Shindell, S. J. Smith (2016), AerChemMIP: Quantifying the effects of chemistry and aerosols in CMIP6, Geosci. Model Dev. Discuss., Published 12 July 2016</v>
      </c>
      <c r="U55" s="21" t="str">
        <f>party!$A$6</f>
        <v>Charlotte Pascoe</v>
      </c>
      <c r="V55" s="22" t="str">
        <f t="shared" si="4"/>
        <v>piClim-control</v>
      </c>
      <c r="X55" s="22" t="str">
        <f t="shared" si="5"/>
        <v>piControl</v>
      </c>
      <c r="AE55" s="21" t="str">
        <f>TemporalConstraint!$A$5</f>
        <v>1850-1851 30yrs</v>
      </c>
      <c r="AG55" s="21" t="str">
        <f>EnsembleRequirement!$A$4</f>
        <v>SingleMember</v>
      </c>
      <c r="AO55" s="21" t="str">
        <f>requirement!$A$78</f>
        <v>AGCM-Chem Configuration</v>
      </c>
      <c r="AT55" s="21" t="str">
        <f>ForcingConstraint!$A$136</f>
        <v>2014 CO VOC Emissions</v>
      </c>
      <c r="AU55" s="21" t="str">
        <f>ForcingConstraint!$A$95</f>
        <v>piControl SST Climatology</v>
      </c>
      <c r="AV55" s="21" t="str">
        <f>ForcingConstraint!$A$96</f>
        <v>piControl SIC Climatology</v>
      </c>
      <c r="AW55" s="21" t="str">
        <f>ForcingConstraint!$A$120</f>
        <v>1850 Non-Reactive WMGHG Concentrations</v>
      </c>
      <c r="AX55" s="21" t="str">
        <f>ForcingConstraint!$A$112</f>
        <v>1850 Methane Concentration</v>
      </c>
      <c r="AY55" s="21" t="str">
        <f>ForcingConstraint!$A$138</f>
        <v>1850 N2O Concentration</v>
      </c>
      <c r="AZ55" s="21" t="str">
        <f>ForcingConstraint!$A$122</f>
        <v>1850 Aerosol Emissions</v>
      </c>
      <c r="BA55" s="21" t="str">
        <f>ForcingConstraint!$A$123</f>
        <v>1850 Aerosol Precursor Emissions</v>
      </c>
      <c r="BB55" s="21" t="str">
        <f>ForcingConstraint!$A$137</f>
        <v>1850 non-CO VOC Tropospheric Ozone Precursor Emissions</v>
      </c>
      <c r="BC55" s="21" t="str">
        <f>ForcingConstraint!$A$118</f>
        <v>1850 Ozone Depleting Halocarbon Concentrations</v>
      </c>
      <c r="BD55" s="21" t="str">
        <f>ForcingConstraint!$A$30</f>
        <v>Pre-Industrial Land Use</v>
      </c>
      <c r="BE55" s="21" t="str">
        <f>ForcingConstraint!$A$418</f>
        <v>Pre-Industrial Solar Irradiance Forcing</v>
      </c>
      <c r="BF55" s="35" t="str">
        <f>requirement!$A$11</f>
        <v>Pre-Industrial Solar Particle Forcing</v>
      </c>
      <c r="BK55" s="35"/>
    </row>
    <row r="56" spans="1:63" ht="120">
      <c r="A56" s="22" t="s">
        <v>4202</v>
      </c>
      <c r="B56" s="21" t="s">
        <v>2977</v>
      </c>
      <c r="C56" s="22" t="s">
        <v>2979</v>
      </c>
      <c r="D56" s="22" t="s">
        <v>2978</v>
      </c>
      <c r="E56" s="21" t="s">
        <v>2980</v>
      </c>
      <c r="F56" s="22" t="s">
        <v>1669</v>
      </c>
      <c r="G56" s="22" t="s">
        <v>1649</v>
      </c>
      <c r="H56" s="21" t="s">
        <v>73</v>
      </c>
      <c r="I56" s="21" t="str">
        <f>party!$A$30</f>
        <v>William Collins</v>
      </c>
      <c r="J56" s="21" t="str">
        <f>party!$A$31</f>
        <v>Jean-François Lamarque</v>
      </c>
      <c r="K56" s="21" t="str">
        <f>party!$A$19</f>
        <v>Michael Schulz</v>
      </c>
      <c r="N56" s="22" t="str">
        <f>references!$D$14</f>
        <v>Overview CMIP6-Endorsed MIPs</v>
      </c>
      <c r="O56" s="7" t="str">
        <f>references!$D$76</f>
        <v>Collins, W. J., J.-F. Lamarque, M. Schulz, O. Boucher, V. Eyring, M. I. Hegglin, A. Maycock, G. Myhre, M. Prather, D. Shindell, S. J. Smith (2016), AerChemMIP: Quantifying the effects of chemistry and aerosols in CMIP6, Geosci. Model Dev. Discuss., Published 12 July 2016</v>
      </c>
      <c r="U56" s="21" t="str">
        <f>party!$A$6</f>
        <v>Charlotte Pascoe</v>
      </c>
      <c r="V56" s="22" t="str">
        <f>$C$31</f>
        <v>histSST</v>
      </c>
      <c r="X56" s="22" t="str">
        <f>$C$12</f>
        <v>historical</v>
      </c>
      <c r="AE56" s="21" t="str">
        <f>TemporalConstraint!$A$3</f>
        <v>1850-2014 165yrs</v>
      </c>
      <c r="AG56" s="21" t="str">
        <f>EnsembleRequirement!$A$4</f>
        <v>SingleMember</v>
      </c>
      <c r="AO56" s="21" t="str">
        <f>requirement!$A$88</f>
        <v>AGCM-StratChem Configuration</v>
      </c>
      <c r="AT56" s="21" t="str">
        <f>ForcingConstraint!$A$138</f>
        <v>1850 N2O Concentration</v>
      </c>
      <c r="AU56" s="21" t="str">
        <f>ForcingConstraint!$A$94</f>
        <v>Historical AerChemMIP hist-piNTCF SSTs</v>
      </c>
      <c r="AV56" s="21" t="str">
        <f>ForcingConstraint!$A$119</f>
        <v>Historical Non-Reactive WMGHG Concentrations</v>
      </c>
      <c r="AW56" s="21" t="str">
        <f>ForcingConstraint!$A$113</f>
        <v>Historical Methane Concentrations</v>
      </c>
      <c r="AX56" s="21" t="str">
        <f>requirement!$A$87</f>
        <v>Historical NTCF Emissions</v>
      </c>
      <c r="AY56" s="21" t="str">
        <f>ForcingConstraint!$A$117</f>
        <v>Historical Ozone Depleating Halocarbon Concentrations</v>
      </c>
      <c r="AZ56" s="21" t="str">
        <f>ForcingConstraint!$A$13</f>
        <v>Historical Land Use</v>
      </c>
      <c r="BA56" s="21" t="str">
        <f>ForcingConstraint!$A$17</f>
        <v>Historical Solar Irradiance Forcing</v>
      </c>
      <c r="BB56" s="21" t="str">
        <f>requirement!$A$9</f>
        <v xml:space="preserve">Historical Solar Particle Forcing </v>
      </c>
      <c r="BE56" s="43"/>
      <c r="BF56" s="43"/>
      <c r="BG56" s="43"/>
      <c r="BH56" s="43"/>
      <c r="BI56" s="43"/>
      <c r="BK56" s="35"/>
    </row>
    <row r="57" spans="1:63" ht="120">
      <c r="A57" s="22" t="s">
        <v>4229</v>
      </c>
      <c r="B57" s="21" t="s">
        <v>2982</v>
      </c>
      <c r="C57" s="22" t="s">
        <v>2981</v>
      </c>
      <c r="D57" s="22" t="s">
        <v>4228</v>
      </c>
      <c r="E57" s="21" t="s">
        <v>2991</v>
      </c>
      <c r="F57" s="22" t="s">
        <v>4287</v>
      </c>
      <c r="G57" s="22" t="s">
        <v>4293</v>
      </c>
      <c r="H57" s="21" t="s">
        <v>73</v>
      </c>
      <c r="I57" s="21" t="str">
        <f>party!$A$30</f>
        <v>William Collins</v>
      </c>
      <c r="J57" s="21" t="str">
        <f>party!$A$31</f>
        <v>Jean-François Lamarque</v>
      </c>
      <c r="K57" s="21" t="str">
        <f>party!$A$19</f>
        <v>Michael Schulz</v>
      </c>
      <c r="N57" s="22" t="str">
        <f>references!$D$14</f>
        <v>Overview CMIP6-Endorsed MIPs</v>
      </c>
      <c r="O57" s="7" t="str">
        <f>references!$D$76</f>
        <v>Collins, W. J., J.-F. Lamarque, M. Schulz, O. Boucher, V. Eyring, M. I. Hegglin, A. Maycock, G. Myhre, M. Prather, D. Shindell, S. J. Smith (2016), AerChemMIP: Quantifying the effects of chemistry and aerosols in CMIP6, Geosci. Model Dev. Discuss., Published 12 July 2016</v>
      </c>
      <c r="U57" s="21" t="str">
        <f>party!$A$6</f>
        <v>Charlotte Pascoe</v>
      </c>
      <c r="V57" s="22" t="str">
        <f t="shared" si="4"/>
        <v>piClim-control</v>
      </c>
      <c r="X57" s="22" t="str">
        <f t="shared" si="5"/>
        <v>piControl</v>
      </c>
      <c r="AE57" s="21" t="str">
        <f>TemporalConstraint!$A$5</f>
        <v>1850-1851 30yrs</v>
      </c>
      <c r="AG57" s="21" t="str">
        <f>EnsembleRequirement!$A$4</f>
        <v>SingleMember</v>
      </c>
      <c r="AO57" s="21" t="str">
        <f>requirement!$A$84</f>
        <v>AGCM-Aer Configuration</v>
      </c>
      <c r="AT57" s="21" t="str">
        <f>ForcingConstraint!$A139</f>
        <v>2x 1850 Dust Aerosol Emissions</v>
      </c>
      <c r="AU57" s="21" t="str">
        <f>ForcingConstraint!$A$95</f>
        <v>piControl SST Climatology</v>
      </c>
      <c r="AV57" s="21" t="str">
        <f>ForcingConstraint!$A$96</f>
        <v>piControl SIC Climatology</v>
      </c>
      <c r="AW57" s="21" t="str">
        <f>ForcingConstraint!$A$119</f>
        <v>Historical Non-Reactive WMGHG Concentrations</v>
      </c>
      <c r="AX57" s="21" t="str">
        <f>ForcingConstraint!$A$113</f>
        <v>Historical Methane Concentrations</v>
      </c>
      <c r="AY57" s="21" t="str">
        <f>ForcingConstraint!$A$138</f>
        <v>1850 N2O Concentration</v>
      </c>
      <c r="AZ57" s="21" t="str">
        <f>ForcingConstraint!$A140</f>
        <v>1850 non-Dust Aerosol emissions</v>
      </c>
      <c r="BA57" s="21" t="str">
        <f>ForcingConstraint!$A$123</f>
        <v>1850 Aerosol Precursor Emissions</v>
      </c>
      <c r="BB57" s="21" t="str">
        <f>ForcingConstraint!$A$124</f>
        <v>1850 Tropospheric Ozone Precursor Emissions</v>
      </c>
      <c r="BC57" s="21" t="str">
        <f>ForcingConstraint!$A$118</f>
        <v>1850 Ozone Depleting Halocarbon Concentrations</v>
      </c>
      <c r="BD57" s="21" t="str">
        <f>ForcingConstraint!$A$30</f>
        <v>Pre-Industrial Land Use</v>
      </c>
      <c r="BE57" s="21" t="str">
        <f>ForcingConstraint!$A$418</f>
        <v>Pre-Industrial Solar Irradiance Forcing</v>
      </c>
      <c r="BF57" s="35" t="str">
        <f>requirement!$A$11</f>
        <v>Pre-Industrial Solar Particle Forcing</v>
      </c>
      <c r="BK57" s="35"/>
    </row>
    <row r="58" spans="1:63" ht="120">
      <c r="A58" s="22" t="s">
        <v>4284</v>
      </c>
      <c r="B58" s="21" t="s">
        <v>2984</v>
      </c>
      <c r="C58" s="22" t="s">
        <v>2983</v>
      </c>
      <c r="D58" s="22" t="s">
        <v>4285</v>
      </c>
      <c r="E58" s="21" t="s">
        <v>2992</v>
      </c>
      <c r="F58" s="22" t="s">
        <v>4286</v>
      </c>
      <c r="G58" s="22" t="s">
        <v>4293</v>
      </c>
      <c r="H58" s="21" t="s">
        <v>73</v>
      </c>
      <c r="I58" s="21" t="str">
        <f>party!$A$30</f>
        <v>William Collins</v>
      </c>
      <c r="J58" s="21" t="str">
        <f>party!$A$31</f>
        <v>Jean-François Lamarque</v>
      </c>
      <c r="K58" s="21" t="str">
        <f>party!$A$19</f>
        <v>Michael Schulz</v>
      </c>
      <c r="N58" s="22" t="str">
        <f>references!$D$14</f>
        <v>Overview CMIP6-Endorsed MIPs</v>
      </c>
      <c r="O58" s="7" t="str">
        <f>references!$D$76</f>
        <v>Collins, W. J., J.-F. Lamarque, M. Schulz, O. Boucher, V. Eyring, M. I. Hegglin, A. Maycock, G. Myhre, M. Prather, D. Shindell, S. J. Smith (2016), AerChemMIP: Quantifying the effects of chemistry and aerosols in CMIP6, Geosci. Model Dev. Discuss., Published 12 July 2016</v>
      </c>
      <c r="U58" s="21" t="str">
        <f>party!$A$6</f>
        <v>Charlotte Pascoe</v>
      </c>
      <c r="V58" s="22" t="str">
        <f t="shared" si="4"/>
        <v>piClim-control</v>
      </c>
      <c r="X58" s="22" t="str">
        <f t="shared" si="5"/>
        <v>piControl</v>
      </c>
      <c r="AE58" s="21" t="str">
        <f>TemporalConstraint!$A$5</f>
        <v>1850-1851 30yrs</v>
      </c>
      <c r="AG58" s="21" t="str">
        <f>EnsembleRequirement!$A$4</f>
        <v>SingleMember</v>
      </c>
      <c r="AO58" s="21" t="str">
        <f>requirement!$A$84</f>
        <v>AGCM-Aer Configuration</v>
      </c>
      <c r="AT58" s="21" t="str">
        <f>ForcingConstraint!$A141</f>
        <v>2x 1850 Sea Salt Aerosol Emissions</v>
      </c>
      <c r="AU58" s="21" t="str">
        <f>ForcingConstraint!$A$95</f>
        <v>piControl SST Climatology</v>
      </c>
      <c r="AV58" s="21" t="str">
        <f>ForcingConstraint!$A$96</f>
        <v>piControl SIC Climatology</v>
      </c>
      <c r="AW58" s="21" t="str">
        <f>ForcingConstraint!$A$119</f>
        <v>Historical Non-Reactive WMGHG Concentrations</v>
      </c>
      <c r="AX58" s="21" t="str">
        <f>ForcingConstraint!$A$113</f>
        <v>Historical Methane Concentrations</v>
      </c>
      <c r="AY58" s="21" t="str">
        <f>ForcingConstraint!$A$138</f>
        <v>1850 N2O Concentration</v>
      </c>
      <c r="AZ58" s="21" t="str">
        <f>ForcingConstraint!$A142</f>
        <v>1850 non-Sea Salt Aerosol Emissions</v>
      </c>
      <c r="BA58" s="21" t="str">
        <f>ForcingConstraint!$A$123</f>
        <v>1850 Aerosol Precursor Emissions</v>
      </c>
      <c r="BB58" s="21" t="str">
        <f>ForcingConstraint!$A$124</f>
        <v>1850 Tropospheric Ozone Precursor Emissions</v>
      </c>
      <c r="BC58" s="21" t="str">
        <f>ForcingConstraint!$A$118</f>
        <v>1850 Ozone Depleting Halocarbon Concentrations</v>
      </c>
      <c r="BD58" s="21" t="str">
        <f>ForcingConstraint!$A$30</f>
        <v>Pre-Industrial Land Use</v>
      </c>
      <c r="BE58" s="21" t="str">
        <f>ForcingConstraint!$A$418</f>
        <v>Pre-Industrial Solar Irradiance Forcing</v>
      </c>
      <c r="BF58" s="35" t="str">
        <f>requirement!$A$11</f>
        <v>Pre-Industrial Solar Particle Forcing</v>
      </c>
      <c r="BK58" s="35"/>
    </row>
    <row r="59" spans="1:63" ht="120">
      <c r="A59" s="22" t="s">
        <v>4320</v>
      </c>
      <c r="B59" s="21" t="s">
        <v>2986</v>
      </c>
      <c r="C59" s="22" t="s">
        <v>2985</v>
      </c>
      <c r="D59" s="22" t="s">
        <v>4288</v>
      </c>
      <c r="E59" s="21" t="s">
        <v>2993</v>
      </c>
      <c r="F59" s="22" t="s">
        <v>4294</v>
      </c>
      <c r="G59" s="22" t="s">
        <v>4293</v>
      </c>
      <c r="H59" s="21" t="s">
        <v>73</v>
      </c>
      <c r="I59" s="21" t="str">
        <f>party!$A$30</f>
        <v>William Collins</v>
      </c>
      <c r="J59" s="21" t="str">
        <f>party!$A$31</f>
        <v>Jean-François Lamarque</v>
      </c>
      <c r="K59" s="21" t="str">
        <f>party!$A$19</f>
        <v>Michael Schulz</v>
      </c>
      <c r="N59" s="22" t="str">
        <f>references!$D$14</f>
        <v>Overview CMIP6-Endorsed MIPs</v>
      </c>
      <c r="O59" s="7" t="str">
        <f>references!$D$76</f>
        <v>Collins, W. J., J.-F. Lamarque, M. Schulz, O. Boucher, V. Eyring, M. I. Hegglin, A. Maycock, G. Myhre, M. Prather, D. Shindell, S. J. Smith (2016), AerChemMIP: Quantifying the effects of chemistry and aerosols in CMIP6, Geosci. Model Dev. Discuss., Published 12 July 2016</v>
      </c>
      <c r="U59" s="21" t="str">
        <f>party!$A$6</f>
        <v>Charlotte Pascoe</v>
      </c>
      <c r="V59" s="22" t="str">
        <f t="shared" si="4"/>
        <v>piClim-control</v>
      </c>
      <c r="X59" s="22" t="str">
        <f t="shared" si="5"/>
        <v>piControl</v>
      </c>
      <c r="AE59" s="21" t="str">
        <f>TemporalConstraint!$A$5</f>
        <v>1850-1851 30yrs</v>
      </c>
      <c r="AG59" s="21" t="str">
        <f>EnsembleRequirement!$A$4</f>
        <v>SingleMember</v>
      </c>
      <c r="AO59" s="21" t="str">
        <f>requirement!$A$84</f>
        <v>AGCM-Aer Configuration</v>
      </c>
      <c r="AT59" s="21" t="str">
        <f>ForcingConstraint!$A143</f>
        <v>2x 1850 DMS Aerosol Emissions</v>
      </c>
      <c r="AU59" s="21" t="str">
        <f>ForcingConstraint!$A$95</f>
        <v>piControl SST Climatology</v>
      </c>
      <c r="AV59" s="21" t="str">
        <f>ForcingConstraint!$A$96</f>
        <v>piControl SIC Climatology</v>
      </c>
      <c r="AW59" s="21" t="str">
        <f>ForcingConstraint!$A$119</f>
        <v>Historical Non-Reactive WMGHG Concentrations</v>
      </c>
      <c r="AX59" s="21" t="str">
        <f>ForcingConstraint!$A$113</f>
        <v>Historical Methane Concentrations</v>
      </c>
      <c r="AY59" s="21" t="str">
        <f>ForcingConstraint!$A$138</f>
        <v>1850 N2O Concentration</v>
      </c>
      <c r="AZ59" s="21" t="str">
        <f>ForcingConstraint!$A144</f>
        <v>1850 non-DMS Aerosol Emissions</v>
      </c>
      <c r="BA59" s="21" t="str">
        <f>ForcingConstraint!$A$123</f>
        <v>1850 Aerosol Precursor Emissions</v>
      </c>
      <c r="BB59" s="21" t="str">
        <f>ForcingConstraint!$A$124</f>
        <v>1850 Tropospheric Ozone Precursor Emissions</v>
      </c>
      <c r="BC59" s="21" t="str">
        <f>ForcingConstraint!$A$118</f>
        <v>1850 Ozone Depleting Halocarbon Concentrations</v>
      </c>
      <c r="BD59" s="21" t="str">
        <f>ForcingConstraint!$A$30</f>
        <v>Pre-Industrial Land Use</v>
      </c>
      <c r="BE59" s="21" t="str">
        <f>ForcingConstraint!$A$418</f>
        <v>Pre-Industrial Solar Irradiance Forcing</v>
      </c>
      <c r="BF59" s="35" t="str">
        <f>requirement!$A$11</f>
        <v>Pre-Industrial Solar Particle Forcing</v>
      </c>
      <c r="BK59" s="35"/>
    </row>
    <row r="60" spans="1:63" ht="120">
      <c r="A60" s="22" t="s">
        <v>4321</v>
      </c>
      <c r="B60" s="21" t="s">
        <v>2988</v>
      </c>
      <c r="C60" s="22" t="s">
        <v>2987</v>
      </c>
      <c r="D60" s="22" t="s">
        <v>4289</v>
      </c>
      <c r="E60" s="21" t="s">
        <v>2994</v>
      </c>
      <c r="F60" s="22" t="s">
        <v>4290</v>
      </c>
      <c r="G60" s="22" t="s">
        <v>4293</v>
      </c>
      <c r="H60" s="21" t="s">
        <v>73</v>
      </c>
      <c r="I60" s="21" t="str">
        <f>party!$A$30</f>
        <v>William Collins</v>
      </c>
      <c r="J60" s="21" t="str">
        <f>party!$A$31</f>
        <v>Jean-François Lamarque</v>
      </c>
      <c r="K60" s="21" t="str">
        <f>party!$A$19</f>
        <v>Michael Schulz</v>
      </c>
      <c r="N60" s="22" t="str">
        <f>references!$D$14</f>
        <v>Overview CMIP6-Endorsed MIPs</v>
      </c>
      <c r="O60" s="7" t="str">
        <f>references!$D$76</f>
        <v>Collins, W. J., J.-F. Lamarque, M. Schulz, O. Boucher, V. Eyring, M. I. Hegglin, A. Maycock, G. Myhre, M. Prather, D. Shindell, S. J. Smith (2016), AerChemMIP: Quantifying the effects of chemistry and aerosols in CMIP6, Geosci. Model Dev. Discuss., Published 12 July 2016</v>
      </c>
      <c r="U60" s="21" t="str">
        <f>party!$A$6</f>
        <v>Charlotte Pascoe</v>
      </c>
      <c r="V60" s="22" t="str">
        <f t="shared" si="4"/>
        <v>piClim-control</v>
      </c>
      <c r="X60" s="22" t="str">
        <f t="shared" si="5"/>
        <v>piControl</v>
      </c>
      <c r="AE60" s="21" t="str">
        <f>TemporalConstraint!$A$5</f>
        <v>1850-1851 30yrs</v>
      </c>
      <c r="AG60" s="21" t="str">
        <f>EnsembleRequirement!$A$4</f>
        <v>SingleMember</v>
      </c>
      <c r="AO60" s="21" t="str">
        <f>requirement!$A$84</f>
        <v>AGCM-Aer Configuration</v>
      </c>
      <c r="AT60" s="21" t="str">
        <f>ForcingConstraint!$A145</f>
        <v>2x 1850 Fire Aerosol Emissions</v>
      </c>
      <c r="AU60" s="21" t="str">
        <f>ForcingConstraint!$A$95</f>
        <v>piControl SST Climatology</v>
      </c>
      <c r="AV60" s="21" t="str">
        <f>ForcingConstraint!$A$96</f>
        <v>piControl SIC Climatology</v>
      </c>
      <c r="AW60" s="21" t="str">
        <f>ForcingConstraint!$A$119</f>
        <v>Historical Non-Reactive WMGHG Concentrations</v>
      </c>
      <c r="AX60" s="21" t="str">
        <f>ForcingConstraint!$A$113</f>
        <v>Historical Methane Concentrations</v>
      </c>
      <c r="AY60" s="21" t="str">
        <f>ForcingConstraint!$A$138</f>
        <v>1850 N2O Concentration</v>
      </c>
      <c r="AZ60" s="21" t="str">
        <f>ForcingConstraint!$A146</f>
        <v>1850 non-Fire Aerosol Emissions</v>
      </c>
      <c r="BA60" s="21" t="str">
        <f>ForcingConstraint!$A$123</f>
        <v>1850 Aerosol Precursor Emissions</v>
      </c>
      <c r="BB60" s="21" t="str">
        <f>ForcingConstraint!$A$124</f>
        <v>1850 Tropospheric Ozone Precursor Emissions</v>
      </c>
      <c r="BC60" s="21" t="str">
        <f>ForcingConstraint!$A$118</f>
        <v>1850 Ozone Depleting Halocarbon Concentrations</v>
      </c>
      <c r="BD60" s="21" t="str">
        <f>ForcingConstraint!$A$30</f>
        <v>Pre-Industrial Land Use</v>
      </c>
      <c r="BE60" s="21" t="str">
        <f>ForcingConstraint!$A$418</f>
        <v>Pre-Industrial Solar Irradiance Forcing</v>
      </c>
      <c r="BF60" s="35" t="str">
        <f>requirement!$A$11</f>
        <v>Pre-Industrial Solar Particle Forcing</v>
      </c>
      <c r="BK60" s="35"/>
    </row>
    <row r="61" spans="1:63" ht="165">
      <c r="A61" s="22" t="s">
        <v>4322</v>
      </c>
      <c r="B61" s="21" t="s">
        <v>2990</v>
      </c>
      <c r="C61" s="22" t="s">
        <v>2989</v>
      </c>
      <c r="D61" s="22" t="s">
        <v>4291</v>
      </c>
      <c r="E61" s="21" t="s">
        <v>2995</v>
      </c>
      <c r="F61" s="22" t="s">
        <v>4292</v>
      </c>
      <c r="G61" s="22" t="s">
        <v>4293</v>
      </c>
      <c r="H61" s="21" t="s">
        <v>73</v>
      </c>
      <c r="I61" s="21" t="str">
        <f>party!$A$30</f>
        <v>William Collins</v>
      </c>
      <c r="J61" s="21" t="str">
        <f>party!$A$31</f>
        <v>Jean-François Lamarque</v>
      </c>
      <c r="K61" s="21" t="str">
        <f>party!$A$19</f>
        <v>Michael Schulz</v>
      </c>
      <c r="N61" s="22" t="str">
        <f>references!$D$14</f>
        <v>Overview CMIP6-Endorsed MIPs</v>
      </c>
      <c r="O61" s="7" t="str">
        <f>references!$D$76</f>
        <v>Collins, W. J., J.-F. Lamarque, M. Schulz, O. Boucher, V. Eyring, M. I. Hegglin, A. Maycock, G. Myhre, M. Prather, D. Shindell, S. J. Smith (2016), AerChemMIP: Quantifying the effects of chemistry and aerosols in CMIP6, Geosci. Model Dev. Discuss., Published 12 July 2016</v>
      </c>
      <c r="U61" s="21" t="str">
        <f>party!$A$6</f>
        <v>Charlotte Pascoe</v>
      </c>
      <c r="V61" s="22" t="str">
        <f t="shared" si="4"/>
        <v>piClim-control</v>
      </c>
      <c r="X61" s="22" t="str">
        <f t="shared" si="5"/>
        <v>piControl</v>
      </c>
      <c r="AE61" s="21" t="str">
        <f>TemporalConstraint!$A$5</f>
        <v>1850-1851 30yrs</v>
      </c>
      <c r="AG61" s="21" t="str">
        <f>EnsembleRequirement!$A$4</f>
        <v>SingleMember</v>
      </c>
      <c r="AO61" s="21" t="str">
        <f>requirement!$A$78</f>
        <v>AGCM-Chem Configuration</v>
      </c>
      <c r="AT61" s="21" t="str">
        <f>ForcingConstraint!$A147</f>
        <v>2x 1850 Biogenic VOC Emissions</v>
      </c>
      <c r="AU61" s="21" t="str">
        <f>ForcingConstraint!$A$95</f>
        <v>piControl SST Climatology</v>
      </c>
      <c r="AV61" s="21" t="str">
        <f>ForcingConstraint!$A$96</f>
        <v>piControl SIC Climatology</v>
      </c>
      <c r="AW61" s="21" t="str">
        <f>ForcingConstraint!$A$119</f>
        <v>Historical Non-Reactive WMGHG Concentrations</v>
      </c>
      <c r="AX61" s="21" t="str">
        <f>ForcingConstraint!$A$113</f>
        <v>Historical Methane Concentrations</v>
      </c>
      <c r="AY61" s="21" t="str">
        <f>ForcingConstraint!$A$138</f>
        <v>1850 N2O Concentration</v>
      </c>
      <c r="AZ61" s="21" t="str">
        <f>ForcingConstraint!$A$122</f>
        <v>1850 Aerosol Emissions</v>
      </c>
      <c r="BA61" s="21" t="str">
        <f>ForcingConstraint!$A$123</f>
        <v>1850 Aerosol Precursor Emissions</v>
      </c>
      <c r="BB61" s="21" t="str">
        <f>ForcingConstraint!$A148</f>
        <v>1850 Tropospheric Ozone Precursor Emissions excluding Biogenic VOCs</v>
      </c>
      <c r="BC61" s="21" t="str">
        <f>ForcingConstraint!$A$118</f>
        <v>1850 Ozone Depleting Halocarbon Concentrations</v>
      </c>
      <c r="BD61" s="21" t="str">
        <f>ForcingConstraint!$A$30</f>
        <v>Pre-Industrial Land Use</v>
      </c>
      <c r="BE61" s="21" t="str">
        <f>ForcingConstraint!$A$418</f>
        <v>Pre-Industrial Solar Irradiance Forcing</v>
      </c>
      <c r="BF61" s="35" t="str">
        <f>requirement!$A$11</f>
        <v>Pre-Industrial Solar Particle Forcing</v>
      </c>
      <c r="BK61" s="35"/>
    </row>
    <row r="62" spans="1:63" ht="120">
      <c r="A62" s="22" t="s">
        <v>4323</v>
      </c>
      <c r="B62" s="21" t="s">
        <v>2996</v>
      </c>
      <c r="C62" s="22" t="s">
        <v>6675</v>
      </c>
      <c r="D62" s="22" t="s">
        <v>6676</v>
      </c>
      <c r="E62" s="21" t="s">
        <v>2999</v>
      </c>
      <c r="F62" s="22" t="s">
        <v>4295</v>
      </c>
      <c r="G62" s="22" t="s">
        <v>4293</v>
      </c>
      <c r="H62" s="21" t="s">
        <v>73</v>
      </c>
      <c r="I62" s="21" t="str">
        <f>party!$A$30</f>
        <v>William Collins</v>
      </c>
      <c r="J62" s="21" t="str">
        <f>party!$A$31</f>
        <v>Jean-François Lamarque</v>
      </c>
      <c r="K62" s="21" t="str">
        <f>party!$A$19</f>
        <v>Michael Schulz</v>
      </c>
      <c r="N62" s="22" t="str">
        <f>references!$D$14</f>
        <v>Overview CMIP6-Endorsed MIPs</v>
      </c>
      <c r="O62" s="7" t="str">
        <f>references!$D$76</f>
        <v>Collins, W. J., J.-F. Lamarque, M. Schulz, O. Boucher, V. Eyring, M. I. Hegglin, A. Maycock, G. Myhre, M. Prather, D. Shindell, S. J. Smith (2016), AerChemMIP: Quantifying the effects of chemistry and aerosols in CMIP6, Geosci. Model Dev. Discuss., Published 12 July 2016</v>
      </c>
      <c r="U62" s="21" t="str">
        <f>party!$A$6</f>
        <v>Charlotte Pascoe</v>
      </c>
      <c r="V62" s="22" t="str">
        <f t="shared" si="4"/>
        <v>piClim-control</v>
      </c>
      <c r="X62" s="22" t="str">
        <f t="shared" si="5"/>
        <v>piControl</v>
      </c>
      <c r="AE62" s="21" t="str">
        <f>TemporalConstraint!$A$5</f>
        <v>1850-1851 30yrs</v>
      </c>
      <c r="AG62" s="21" t="str">
        <f>EnsembleRequirement!$A$4</f>
        <v>SingleMember</v>
      </c>
      <c r="AO62" s="21" t="str">
        <f>requirement!$A$78</f>
        <v>AGCM-Chem Configuration</v>
      </c>
      <c r="AT62" s="21" t="str">
        <f>ForcingConstraint!$A$149</f>
        <v>2x 1850 Lightning NOx</v>
      </c>
      <c r="AU62" s="21" t="str">
        <f>ForcingConstraint!$A$95</f>
        <v>piControl SST Climatology</v>
      </c>
      <c r="AV62" s="21" t="str">
        <f>ForcingConstraint!$A$96</f>
        <v>piControl SIC Climatology</v>
      </c>
      <c r="AW62" s="21" t="str">
        <f>ForcingConstraint!$A$119</f>
        <v>Historical Non-Reactive WMGHG Concentrations</v>
      </c>
      <c r="AX62" s="21" t="str">
        <f>ForcingConstraint!$A$113</f>
        <v>Historical Methane Concentrations</v>
      </c>
      <c r="AY62" s="21" t="str">
        <f>ForcingConstraint!$A$138</f>
        <v>1850 N2O Concentration</v>
      </c>
      <c r="AZ62" s="21" t="str">
        <f>ForcingConstraint!$A$122</f>
        <v>1850 Aerosol Emissions</v>
      </c>
      <c r="BA62" s="21" t="str">
        <f>ForcingConstraint!$A$123</f>
        <v>1850 Aerosol Precursor Emissions</v>
      </c>
      <c r="BB62" s="21" t="str">
        <f>ForcingConstraint!$A$150</f>
        <v>1850 Tropospheric Ozone Precursor Emissions excluding Lightning NOx</v>
      </c>
      <c r="BC62" s="21" t="str">
        <f>ForcingConstraint!$A$118</f>
        <v>1850 Ozone Depleting Halocarbon Concentrations</v>
      </c>
      <c r="BD62" s="21" t="str">
        <f>ForcingConstraint!$A$30</f>
        <v>Pre-Industrial Land Use</v>
      </c>
      <c r="BE62" s="21" t="str">
        <f>ForcingConstraint!$A$418</f>
        <v>Pre-Industrial Solar Irradiance Forcing</v>
      </c>
      <c r="BF62" s="35" t="str">
        <f>requirement!$A$11</f>
        <v>Pre-Industrial Solar Particle Forcing</v>
      </c>
      <c r="BK62" s="35"/>
    </row>
    <row r="63" spans="1:63" ht="120">
      <c r="A63" s="22" t="s">
        <v>6742</v>
      </c>
      <c r="B63" s="21" t="s">
        <v>6743</v>
      </c>
      <c r="C63" s="22" t="s">
        <v>6744</v>
      </c>
      <c r="E63" s="21" t="s">
        <v>6745</v>
      </c>
      <c r="F63" s="22" t="s">
        <v>6798</v>
      </c>
      <c r="G63" s="22" t="s">
        <v>1652</v>
      </c>
      <c r="H63" s="21" t="s">
        <v>73</v>
      </c>
      <c r="I63" s="21" t="str">
        <f>party!$A$30</f>
        <v>William Collins</v>
      </c>
      <c r="J63" s="21" t="str">
        <f>party!$A$31</f>
        <v>Jean-François Lamarque</v>
      </c>
      <c r="K63" s="21" t="str">
        <f>party!$A$19</f>
        <v>Michael Schulz</v>
      </c>
      <c r="O63" s="7"/>
      <c r="U63" s="21" t="str">
        <f>party!$A$6</f>
        <v>Charlotte Pascoe</v>
      </c>
      <c r="V63" s="22" t="str">
        <f t="shared" si="4"/>
        <v>piClim-control</v>
      </c>
      <c r="X63" s="22" t="str">
        <f t="shared" si="5"/>
        <v>piControl</v>
      </c>
      <c r="AE63" s="21" t="str">
        <f>TemporalConstraint!$A$5</f>
        <v>1850-1851 30yrs</v>
      </c>
      <c r="AG63" s="21" t="str">
        <f>EnsembleRequirement!$A$4</f>
        <v>SingleMember</v>
      </c>
      <c r="AO63" s="21" t="str">
        <f>requirement!$A$83</f>
        <v>AOGCM-Aer Configuration</v>
      </c>
      <c r="AT63" s="21" t="str">
        <f>ForcingConstraint!$A$425</f>
        <v>2014 Ammonia</v>
      </c>
      <c r="AU63" s="21" t="str">
        <f>ForcingConstraint!$A$95</f>
        <v>piControl SST Climatology</v>
      </c>
      <c r="AV63" s="21" t="str">
        <f>ForcingConstraint!$A$96</f>
        <v>piControl SIC Climatology</v>
      </c>
      <c r="AW63" s="21" t="str">
        <f>ForcingConstraint!$A$120</f>
        <v>1850 Non-Reactive WMGHG Concentrations</v>
      </c>
      <c r="AX63" s="21" t="str">
        <f>ForcingConstraint!$A$112</f>
        <v>1850 Methane Concentration</v>
      </c>
      <c r="AY63" s="21" t="str">
        <f>ForcingConstraint!$A$138</f>
        <v>1850 N2O Concentration</v>
      </c>
      <c r="AZ63" s="21" t="str">
        <f>ForcingConstraint!$A$122</f>
        <v>1850 Aerosol Emissions</v>
      </c>
      <c r="BA63" s="21" t="str">
        <f>ForcingConstraint!$A$426</f>
        <v xml:space="preserve">1850 non-NH3 Aerosol Precursor Emissions </v>
      </c>
      <c r="BB63" s="21" t="str">
        <f>ForcingConstraint!$A$124</f>
        <v>1850 Tropospheric Ozone Precursor Emissions</v>
      </c>
      <c r="BC63" s="21" t="str">
        <f>ForcingConstraint!$A$118</f>
        <v>1850 Ozone Depleting Halocarbon Concentrations</v>
      </c>
      <c r="BD63" s="21" t="str">
        <f>ForcingConstraint!$A$30</f>
        <v>Pre-Industrial Land Use</v>
      </c>
      <c r="BE63" s="21" t="str">
        <f>ForcingConstraint!$A$418</f>
        <v>Pre-Industrial Solar Irradiance Forcing</v>
      </c>
      <c r="BF63" s="35" t="str">
        <f>requirement!$A$11</f>
        <v>Pre-Industrial Solar Particle Forcing</v>
      </c>
      <c r="BG63" s="21" t="str">
        <f>ForcingConstraint!$A$28</f>
        <v>Pre-Industrial Ozone Concentrations</v>
      </c>
      <c r="BI63" s="43"/>
      <c r="BJ63" s="43"/>
      <c r="BK63" s="35"/>
    </row>
    <row r="64" spans="1:63" ht="150">
      <c r="A64" s="22" t="s">
        <v>6748</v>
      </c>
      <c r="B64" s="21" t="s">
        <v>6749</v>
      </c>
      <c r="C64" s="22" t="s">
        <v>6750</v>
      </c>
      <c r="E64" s="21" t="s">
        <v>6772</v>
      </c>
      <c r="F64" s="22" t="s">
        <v>6797</v>
      </c>
      <c r="G64" s="22" t="s">
        <v>1652</v>
      </c>
      <c r="H64" s="21" t="s">
        <v>73</v>
      </c>
      <c r="I64" s="21" t="str">
        <f>party!$A$30</f>
        <v>William Collins</v>
      </c>
      <c r="J64" s="21" t="str">
        <f>party!$A$31</f>
        <v>Jean-François Lamarque</v>
      </c>
      <c r="K64" s="21" t="str">
        <f>party!$A$19</f>
        <v>Michael Schulz</v>
      </c>
      <c r="O64" s="7"/>
      <c r="U64" s="21" t="str">
        <f>party!$A$6</f>
        <v>Charlotte Pascoe</v>
      </c>
      <c r="V64" s="22" t="str">
        <f t="shared" si="4"/>
        <v>piClim-control</v>
      </c>
      <c r="X64" s="22" t="str">
        <f t="shared" si="5"/>
        <v>piControl</v>
      </c>
      <c r="AE64" s="21" t="str">
        <f>TemporalConstraint!$A$5</f>
        <v>1850-1851 30yrs</v>
      </c>
      <c r="AG64" s="21" t="str">
        <f>EnsembleRequirement!$A$4</f>
        <v>SingleMember</v>
      </c>
      <c r="AO64" s="21" t="str">
        <f>requirement!$A$83</f>
        <v>AOGCM-Aer Configuration</v>
      </c>
      <c r="AT64" s="21" t="str">
        <f>ForcingConstraint!$A$427</f>
        <v>2014 Organic Carbon</v>
      </c>
      <c r="AU64" s="21" t="str">
        <f>ForcingConstraint!$A$95</f>
        <v>piControl SST Climatology</v>
      </c>
      <c r="AV64" s="21" t="str">
        <f>ForcingConstraint!$A$96</f>
        <v>piControl SIC Climatology</v>
      </c>
      <c r="AW64" s="21" t="str">
        <f>ForcingConstraint!$A$120</f>
        <v>1850 Non-Reactive WMGHG Concentrations</v>
      </c>
      <c r="AX64" s="21" t="str">
        <f>ForcingConstraint!$A$112</f>
        <v>1850 Methane Concentration</v>
      </c>
      <c r="AY64" s="21" t="str">
        <f>ForcingConstraint!$A$138</f>
        <v>1850 N2O Concentration</v>
      </c>
      <c r="AZ64" s="21" t="str">
        <f>ForcingConstraint!$A$428</f>
        <v xml:space="preserve">1850 non-OC Aerosol Emissions </v>
      </c>
      <c r="BA64" s="21" t="str">
        <f>ForcingConstraint!$A$429</f>
        <v xml:space="preserve">1850 non-OC Aerosol Precursor Emissions </v>
      </c>
      <c r="BB64" s="21" t="str">
        <f>ForcingConstraint!$A$124</f>
        <v>1850 Tropospheric Ozone Precursor Emissions</v>
      </c>
      <c r="BC64" s="21" t="str">
        <f>ForcingConstraint!$A$118</f>
        <v>1850 Ozone Depleting Halocarbon Concentrations</v>
      </c>
      <c r="BD64" s="21" t="str">
        <f>ForcingConstraint!$A$30</f>
        <v>Pre-Industrial Land Use</v>
      </c>
      <c r="BE64" s="21" t="str">
        <f>ForcingConstraint!$A$418</f>
        <v>Pre-Industrial Solar Irradiance Forcing</v>
      </c>
      <c r="BF64" s="35" t="str">
        <f>requirement!$A$11</f>
        <v>Pre-Industrial Solar Particle Forcing</v>
      </c>
      <c r="BG64" s="21" t="str">
        <f>ForcingConstraint!$A$28</f>
        <v>Pre-Industrial Ozone Concentrations</v>
      </c>
      <c r="BH64" s="43"/>
      <c r="BI64" s="43"/>
      <c r="BJ64" s="43"/>
      <c r="BK64" s="35"/>
    </row>
    <row r="65" spans="1:63" ht="150">
      <c r="A65" s="22" t="s">
        <v>6768</v>
      </c>
      <c r="B65" s="21" t="s">
        <v>6769</v>
      </c>
      <c r="C65" s="22" t="s">
        <v>6770</v>
      </c>
      <c r="E65" s="21" t="s">
        <v>6771</v>
      </c>
      <c r="F65" s="22" t="s">
        <v>6796</v>
      </c>
      <c r="G65" s="22" t="s">
        <v>1652</v>
      </c>
      <c r="H65" s="21" t="s">
        <v>73</v>
      </c>
      <c r="I65" s="21" t="str">
        <f>party!$A$30</f>
        <v>William Collins</v>
      </c>
      <c r="J65" s="21" t="str">
        <f>party!$A$31</f>
        <v>Jean-François Lamarque</v>
      </c>
      <c r="K65" s="21" t="str">
        <f>party!$A$19</f>
        <v>Michael Schulz</v>
      </c>
      <c r="O65" s="7"/>
      <c r="U65" s="21" t="str">
        <f>party!$A$6</f>
        <v>Charlotte Pascoe</v>
      </c>
      <c r="V65" s="22" t="str">
        <f t="shared" si="4"/>
        <v>piClim-control</v>
      </c>
      <c r="X65" s="22" t="str">
        <f t="shared" si="5"/>
        <v>piControl</v>
      </c>
      <c r="AE65" s="21" t="str">
        <f>TemporalConstraint!$A$5</f>
        <v>1850-1851 30yrs</v>
      </c>
      <c r="AG65" s="21" t="str">
        <f>EnsembleRequirement!$A$4</f>
        <v>SingleMember</v>
      </c>
      <c r="AO65" s="21" t="str">
        <f>requirement!$A$83</f>
        <v>AOGCM-Aer Configuration</v>
      </c>
      <c r="AT65" s="21" t="str">
        <f>ForcingConstraint!$A$430</f>
        <v>2014 SO2</v>
      </c>
      <c r="AU65" s="21" t="str">
        <f>ForcingConstraint!$A$95</f>
        <v>piControl SST Climatology</v>
      </c>
      <c r="AV65" s="21" t="str">
        <f>ForcingConstraint!$A$96</f>
        <v>piControl SIC Climatology</v>
      </c>
      <c r="AW65" s="21" t="str">
        <f>ForcingConstraint!$A$120</f>
        <v>1850 Non-Reactive WMGHG Concentrations</v>
      </c>
      <c r="AX65" s="21" t="str">
        <f>ForcingConstraint!$A$112</f>
        <v>1850 Methane Concentration</v>
      </c>
      <c r="AY65" s="21" t="str">
        <f>ForcingConstraint!$A$138</f>
        <v>1850 N2O Concentration</v>
      </c>
      <c r="AZ65" s="21" t="str">
        <f>ForcingConstraint!$A$122</f>
        <v>1850 Aerosol Emissions</v>
      </c>
      <c r="BA65" s="21" t="str">
        <f>ForcingConstraint!$A$431</f>
        <v xml:space="preserve">1850 non-SO2 Aerosol Precursor Emissions </v>
      </c>
      <c r="BB65" s="21" t="str">
        <f>ForcingConstraint!$A$124</f>
        <v>1850 Tropospheric Ozone Precursor Emissions</v>
      </c>
      <c r="BC65" s="21" t="str">
        <f>ForcingConstraint!$A$118</f>
        <v>1850 Ozone Depleting Halocarbon Concentrations</v>
      </c>
      <c r="BD65" s="21" t="str">
        <f>ForcingConstraint!$A$30</f>
        <v>Pre-Industrial Land Use</v>
      </c>
      <c r="BE65" s="21" t="str">
        <f>ForcingConstraint!$A$418</f>
        <v>Pre-Industrial Solar Irradiance Forcing</v>
      </c>
      <c r="BF65" s="35" t="str">
        <f>requirement!$A$11</f>
        <v>Pre-Industrial Solar Particle Forcing</v>
      </c>
      <c r="BG65" s="21" t="str">
        <f>ForcingConstraint!$A$28</f>
        <v>Pre-Industrial Ozone Concentrations</v>
      </c>
      <c r="BH65" s="43"/>
      <c r="BI65" s="43"/>
      <c r="BJ65" s="43"/>
      <c r="BK65" s="35"/>
    </row>
    <row r="66" spans="1:63" s="124" customFormat="1" ht="135">
      <c r="A66" s="106" t="s">
        <v>3641</v>
      </c>
      <c r="B66" s="84" t="s">
        <v>2998</v>
      </c>
      <c r="C66" s="106" t="s">
        <v>90</v>
      </c>
      <c r="D66" s="106" t="s">
        <v>2997</v>
      </c>
      <c r="E66" s="84" t="s">
        <v>3000</v>
      </c>
      <c r="F66" s="106" t="s">
        <v>1670</v>
      </c>
      <c r="G66" s="106" t="s">
        <v>1653</v>
      </c>
      <c r="H66" s="84" t="s">
        <v>73</v>
      </c>
      <c r="I66" s="84" t="str">
        <f>party!$A$30</f>
        <v>William Collins</v>
      </c>
      <c r="J66" s="84" t="str">
        <f>party!$A$31</f>
        <v>Jean-François Lamarque</v>
      </c>
      <c r="K66" s="84" t="str">
        <f>party!$A$19</f>
        <v>Michael Schulz</v>
      </c>
      <c r="L66" s="84"/>
      <c r="M66" s="84"/>
      <c r="N66" s="106" t="str">
        <f>references!$D$14</f>
        <v>Overview CMIP6-Endorsed MIPs</v>
      </c>
      <c r="O66" s="119" t="str">
        <f>references!$D$76</f>
        <v>Collins, W. J., J.-F. Lamarque, M. Schulz, O. Boucher, V. Eyring, M. I. Hegglin, A. Maycock, G. Myhre, M. Prather, D. Shindell, S. J. Smith (2016), AerChemMIP: Quantifying the effects of chemistry and aerosols in CMIP6, Geosci. Model Dev. Discuss., Published 12 July 2016</v>
      </c>
      <c r="P66" s="106"/>
      <c r="Q66" s="106"/>
      <c r="R66" s="106"/>
      <c r="S66" s="106"/>
      <c r="T66" s="106"/>
      <c r="U66" s="84" t="str">
        <f>party!$A$6</f>
        <v>Charlotte Pascoe</v>
      </c>
      <c r="V66" s="106" t="str">
        <f t="shared" si="4"/>
        <v>piClim-control</v>
      </c>
      <c r="W66" s="106"/>
      <c r="X66" s="106" t="str">
        <f t="shared" si="5"/>
        <v>piControl</v>
      </c>
      <c r="Y66" s="106"/>
      <c r="Z66" s="106"/>
      <c r="AA66" s="106"/>
      <c r="AB66" s="106"/>
      <c r="AC66" s="106"/>
      <c r="AD66" s="106"/>
      <c r="AE66" s="84" t="str">
        <f>TemporalConstraint!$A$5</f>
        <v>1850-1851 30yrs</v>
      </c>
      <c r="AF66" s="84"/>
      <c r="AG66" s="84" t="str">
        <f>EnsembleRequirement!$A$4</f>
        <v>SingleMember</v>
      </c>
      <c r="AH66" s="84"/>
      <c r="AI66" s="84"/>
      <c r="AJ66" s="84"/>
      <c r="AK66" s="84"/>
      <c r="AL66" s="84"/>
      <c r="AM66" s="84"/>
      <c r="AN66" s="84"/>
      <c r="AO66" s="84" t="str">
        <f>requirement!$A$78</f>
        <v>AGCM-Chem Configuration</v>
      </c>
      <c r="AP66" s="84"/>
      <c r="AQ66" s="84"/>
      <c r="AR66" s="84"/>
      <c r="AS66" s="84"/>
      <c r="AT66" s="84" t="str">
        <f>ForcingConstraint!$A$95</f>
        <v>piControl SST Climatology</v>
      </c>
      <c r="AU66" s="84" t="str">
        <f>ForcingConstraint!$A$97</f>
        <v>1850 WMGHG</v>
      </c>
      <c r="AV66" s="84" t="str">
        <f>ForcingConstraint!$A151</f>
        <v>2x 1850 wetland Methane</v>
      </c>
      <c r="AW66" s="84"/>
      <c r="AX66" s="84"/>
      <c r="AY66" s="84"/>
      <c r="AZ66" s="84"/>
      <c r="BA66" s="120"/>
      <c r="BB66" s="176"/>
      <c r="BC66" s="121"/>
      <c r="BD66" s="122"/>
      <c r="BE66" s="121"/>
      <c r="BF66" s="121"/>
      <c r="BG66" s="121"/>
      <c r="BH66" s="121"/>
      <c r="BI66" s="121"/>
      <c r="BJ66" s="121"/>
      <c r="BK66" s="122"/>
    </row>
    <row r="67" spans="1:63" ht="75" customHeight="1">
      <c r="A67" s="22" t="s">
        <v>615</v>
      </c>
      <c r="B67" s="21" t="s">
        <v>3001</v>
      </c>
      <c r="C67" s="22" t="s">
        <v>1386</v>
      </c>
      <c r="D67" s="22" t="s">
        <v>3619</v>
      </c>
      <c r="E67" s="21" t="s">
        <v>3002</v>
      </c>
      <c r="F67" s="22" t="s">
        <v>1671</v>
      </c>
      <c r="G67" s="22" t="s">
        <v>3618</v>
      </c>
      <c r="H67" s="21" t="s">
        <v>73</v>
      </c>
      <c r="I67" s="21" t="str">
        <f>party!$A$32</f>
        <v>Vivek Arora</v>
      </c>
      <c r="J67" s="21" t="str">
        <f>party!$A$33</f>
        <v>Pierre Friedlingstein</v>
      </c>
      <c r="K67" s="21" t="str">
        <f>party!$A$34</f>
        <v>Chris Jones</v>
      </c>
      <c r="N67" s="22" t="str">
        <f>references!$D$14</f>
        <v>Overview CMIP6-Endorsed MIPs</v>
      </c>
      <c r="O67"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7" s="21" t="str">
        <f>party!$A$6</f>
        <v>Charlotte Pascoe</v>
      </c>
      <c r="V67" s="22" t="str">
        <f>$C$3</f>
        <v>1pctCO2</v>
      </c>
      <c r="W67" s="22" t="str">
        <f t="shared" ref="W67" si="6">$C$9</f>
        <v>piControl</v>
      </c>
      <c r="Z67" s="22" t="str">
        <f>$C$69</f>
        <v>1pctCO2-rad</v>
      </c>
      <c r="AB67" s="41"/>
      <c r="AC67" s="200"/>
      <c r="AD67" s="200"/>
      <c r="AE67" s="31" t="str">
        <f>TemporalConstraint!$A$67</f>
        <v>1850-1999 150yrs</v>
      </c>
      <c r="AF67" s="39"/>
      <c r="AG67" s="21" t="str">
        <f>EnsembleRequirement!$A$4</f>
        <v>SingleMember</v>
      </c>
      <c r="AH67" s="31"/>
      <c r="AI67" s="39"/>
      <c r="AJ67" s="82"/>
      <c r="AK67" s="82"/>
      <c r="AL67" s="82"/>
      <c r="AM67" s="183"/>
      <c r="AN67" s="71"/>
      <c r="AO67" s="36" t="str">
        <f>requirement!$A$79</f>
        <v>AOGCM-BGC Configuration</v>
      </c>
      <c r="AT67" s="21" t="str">
        <f>ForcingConstraint!$A$153</f>
        <v>1% per year CO2 for Carbon Cycle</v>
      </c>
      <c r="AU67" s="21" t="str">
        <f>ForcingConstraint!$A$154</f>
        <v>1850 CO2 for Radiation</v>
      </c>
      <c r="AV67" s="21" t="str">
        <f>ForcingConstraint!$A$152</f>
        <v>1850 Nitrogen Deposition</v>
      </c>
      <c r="BE67" s="43"/>
      <c r="BF67" s="43"/>
      <c r="BG67" s="43"/>
      <c r="BH67" s="43"/>
      <c r="BI67" s="43"/>
      <c r="BJ67" s="43"/>
      <c r="BK67" s="35"/>
    </row>
    <row r="68" spans="1:63" ht="90">
      <c r="A68" s="22" t="s">
        <v>614</v>
      </c>
      <c r="B68" s="21" t="s">
        <v>3005</v>
      </c>
      <c r="C68" s="22" t="s">
        <v>3004</v>
      </c>
      <c r="D68" s="22" t="s">
        <v>3625</v>
      </c>
      <c r="E68" s="21" t="s">
        <v>3003</v>
      </c>
      <c r="F68" s="22" t="s">
        <v>1673</v>
      </c>
      <c r="G68" s="22" t="s">
        <v>1672</v>
      </c>
      <c r="H68" s="21" t="s">
        <v>73</v>
      </c>
      <c r="I68" s="21" t="str">
        <f>party!$A$32</f>
        <v>Vivek Arora</v>
      </c>
      <c r="J68" s="21" t="str">
        <f>party!$A$33</f>
        <v>Pierre Friedlingstein</v>
      </c>
      <c r="K68" s="21" t="str">
        <f>party!$A$34</f>
        <v>Chris Jones</v>
      </c>
      <c r="N68" s="22" t="str">
        <f>references!$D$14</f>
        <v>Overview CMIP6-Endorsed MIPs</v>
      </c>
      <c r="O68"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8" s="21" t="str">
        <f>party!$A$6</f>
        <v>Charlotte Pascoe</v>
      </c>
      <c r="V68" s="22" t="str">
        <f>C17</f>
        <v>ssp585</v>
      </c>
      <c r="W68" s="22" t="str">
        <f>$C$14</f>
        <v>esm-hist</v>
      </c>
      <c r="Z68" s="22" t="str">
        <f>$C$12</f>
        <v>historical</v>
      </c>
      <c r="AE68" s="21" t="str">
        <f>TemporalConstraint!$A$36</f>
        <v xml:space="preserve">2015-2100 86yrs </v>
      </c>
      <c r="AG68" s="21" t="str">
        <f>EnsembleRequirement!$A$4</f>
        <v>SingleMember</v>
      </c>
      <c r="AH68" s="21" t="str">
        <f>EnsembleRequirement!$A$5</f>
        <v>HistoricalInitialisation</v>
      </c>
      <c r="AM68" s="183"/>
      <c r="AO68" s="36" t="str">
        <f>requirement!$A$75</f>
        <v>ESM Configuration</v>
      </c>
      <c r="AT68" s="21" t="str">
        <f>ForcingConstraint!$A$155</f>
        <v>RCP85 Well Mixed GHG Emissions</v>
      </c>
      <c r="AU68" s="21" t="str">
        <f>ForcingConstraint!$A$156</f>
        <v>RCP85 Short Lived Gas Species Emissions</v>
      </c>
      <c r="AV68" s="21" t="str">
        <f>ForcingConstraint!$A$157</f>
        <v>RCP85 Aerosol Emissions</v>
      </c>
      <c r="AW68" s="21" t="str">
        <f>ForcingConstraint!$A$158</f>
        <v>RCP85 Aerosol Precursor Emissions</v>
      </c>
      <c r="AX68" s="21" t="str">
        <f>ForcingConstraint!$A$80</f>
        <v>RCP85 Land Use</v>
      </c>
      <c r="BE68" s="43"/>
      <c r="BF68" s="43"/>
      <c r="BG68" s="43"/>
      <c r="BH68" s="43"/>
      <c r="BI68" s="43"/>
      <c r="BJ68" s="43"/>
      <c r="BK68" s="35"/>
    </row>
    <row r="69" spans="1:63" ht="120">
      <c r="A69" s="22" t="s">
        <v>625</v>
      </c>
      <c r="B69" s="21" t="s">
        <v>3007</v>
      </c>
      <c r="C69" s="22" t="s">
        <v>1385</v>
      </c>
      <c r="D69" s="22" t="s">
        <v>3620</v>
      </c>
      <c r="E69" s="21" t="s">
        <v>3006</v>
      </c>
      <c r="F69" s="22" t="s">
        <v>1675</v>
      </c>
      <c r="G69" s="22" t="s">
        <v>1674</v>
      </c>
      <c r="H69" s="21" t="s">
        <v>73</v>
      </c>
      <c r="I69" s="21" t="str">
        <f>party!$A$32</f>
        <v>Vivek Arora</v>
      </c>
      <c r="J69" s="21" t="str">
        <f>party!$A$33</f>
        <v>Pierre Friedlingstein</v>
      </c>
      <c r="K69" s="21" t="str">
        <f>party!$A$34</f>
        <v>Chris Jones</v>
      </c>
      <c r="N69" s="22" t="str">
        <f>references!$D$14</f>
        <v>Overview CMIP6-Endorsed MIPs</v>
      </c>
      <c r="O69"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9" s="21" t="str">
        <f>party!$A$6</f>
        <v>Charlotte Pascoe</v>
      </c>
      <c r="V69" s="22" t="str">
        <f>$C$3</f>
        <v>1pctCO2</v>
      </c>
      <c r="W69" s="22" t="str">
        <f t="shared" ref="W69:Z73" si="7">$C$9</f>
        <v>piControl</v>
      </c>
      <c r="Z69" s="22" t="str">
        <f>$C$67</f>
        <v>1pctCO2-bgc</v>
      </c>
      <c r="AB69" s="41"/>
      <c r="AC69" s="200"/>
      <c r="AD69" s="200"/>
      <c r="AE69" s="31" t="str">
        <f>TemporalConstraint!$A$67</f>
        <v>1850-1999 150yrs</v>
      </c>
      <c r="AF69" s="39"/>
      <c r="AG69" s="21" t="str">
        <f>EnsembleRequirement!$A$4</f>
        <v>SingleMember</v>
      </c>
      <c r="AH69" s="31"/>
      <c r="AI69" s="39"/>
      <c r="AJ69" s="82"/>
      <c r="AK69" s="82"/>
      <c r="AL69" s="82"/>
      <c r="AO69" s="36" t="str">
        <f>requirement!$A$79</f>
        <v>AOGCM-BGC Configuration</v>
      </c>
      <c r="AT69" s="21" t="str">
        <f>ForcingConstraint!$A159</f>
        <v>1% per year CO2 for Radiation</v>
      </c>
      <c r="AU69" s="21" t="str">
        <f>ForcingConstraint!$A160</f>
        <v>1850 CO2 for Carbon Cycle</v>
      </c>
      <c r="AV69" s="21" t="str">
        <f>ForcingConstraint!$A$152</f>
        <v>1850 Nitrogen Deposition</v>
      </c>
      <c r="BE69" s="43"/>
      <c r="BF69" s="43"/>
      <c r="BG69" s="43"/>
      <c r="BH69" s="43"/>
      <c r="BI69" s="43"/>
      <c r="BJ69" s="43"/>
      <c r="BK69" s="35"/>
    </row>
    <row r="70" spans="1:63" ht="150">
      <c r="A70" s="22" t="s">
        <v>634</v>
      </c>
      <c r="B70" s="21" t="s">
        <v>3009</v>
      </c>
      <c r="C70" s="22" t="s">
        <v>1383</v>
      </c>
      <c r="D70" s="22" t="s">
        <v>3621</v>
      </c>
      <c r="E70" s="21" t="s">
        <v>3013</v>
      </c>
      <c r="F70" s="22" t="s">
        <v>3626</v>
      </c>
      <c r="G70" s="22" t="s">
        <v>1676</v>
      </c>
      <c r="H70" s="21" t="s">
        <v>73</v>
      </c>
      <c r="I70" s="21" t="str">
        <f>party!$A$32</f>
        <v>Vivek Arora</v>
      </c>
      <c r="J70" s="21" t="str">
        <f>party!$A$33</f>
        <v>Pierre Friedlingstein</v>
      </c>
      <c r="K70" s="21" t="str">
        <f>party!$A$34</f>
        <v>Chris Jones</v>
      </c>
      <c r="N70" s="22" t="str">
        <f>references!$D$14</f>
        <v>Overview CMIP6-Endorsed MIPs</v>
      </c>
      <c r="O70"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70" s="21" t="str">
        <f>party!$A$6</f>
        <v>Charlotte Pascoe</v>
      </c>
      <c r="V70" s="22" t="str">
        <f>$C$3</f>
        <v>1pctCO2</v>
      </c>
      <c r="W70" s="22" t="str">
        <f t="shared" si="7"/>
        <v>piControl</v>
      </c>
      <c r="AA70" s="41"/>
      <c r="AB70" s="41"/>
      <c r="AC70" s="200"/>
      <c r="AD70" s="200"/>
      <c r="AE70" s="31" t="str">
        <f>TemporalConstraint!$A$67</f>
        <v>1850-1999 150yrs</v>
      </c>
      <c r="AF70" s="39"/>
      <c r="AG70" s="21" t="str">
        <f>EnsembleRequirement!$A$4</f>
        <v>SingleMember</v>
      </c>
      <c r="AM70" s="165"/>
      <c r="AN70" s="165"/>
      <c r="AO70" s="36" t="str">
        <f>requirement!$A$79</f>
        <v>AOGCM-BGC Configuration</v>
      </c>
      <c r="AT70" s="21" t="str">
        <f>ForcingConstraint!$A$3</f>
        <v>1% per year CO2 Increase</v>
      </c>
      <c r="AU70" s="21" t="str">
        <f>ForcingConstraint!$A$161</f>
        <v>Anthropogenic Nitrogen Deposition</v>
      </c>
      <c r="BE70" s="43"/>
      <c r="BF70" s="43"/>
      <c r="BG70" s="43"/>
      <c r="BH70" s="43"/>
      <c r="BI70" s="43"/>
      <c r="BJ70" s="43"/>
      <c r="BK70" s="35"/>
    </row>
    <row r="71" spans="1:63" ht="165">
      <c r="A71" s="22" t="s">
        <v>635</v>
      </c>
      <c r="B71" s="21" t="s">
        <v>3008</v>
      </c>
      <c r="C71" s="22" t="s">
        <v>1384</v>
      </c>
      <c r="D71" s="22" t="s">
        <v>3622</v>
      </c>
      <c r="E71" s="21" t="s">
        <v>3014</v>
      </c>
      <c r="F71" s="22" t="s">
        <v>3627</v>
      </c>
      <c r="G71" s="22" t="s">
        <v>1676</v>
      </c>
      <c r="H71" s="21" t="s">
        <v>73</v>
      </c>
      <c r="I71" s="21" t="str">
        <f>party!$A$32</f>
        <v>Vivek Arora</v>
      </c>
      <c r="J71" s="21" t="str">
        <f>party!$A$33</f>
        <v>Pierre Friedlingstein</v>
      </c>
      <c r="K71" s="21" t="str">
        <f>party!$A$34</f>
        <v>Chris Jones</v>
      </c>
      <c r="N71" s="22" t="str">
        <f>references!$D$14</f>
        <v>Overview CMIP6-Endorsed MIPs</v>
      </c>
      <c r="O71"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71" s="21" t="str">
        <f>party!$A$6</f>
        <v>Charlotte Pascoe</v>
      </c>
      <c r="V71" s="41" t="str">
        <f>$C$70</f>
        <v>1pctCO2Ndep</v>
      </c>
      <c r="W71" s="22" t="str">
        <f t="shared" si="7"/>
        <v>piControl</v>
      </c>
      <c r="Z71" s="22" t="str">
        <f>$C$3</f>
        <v>1pctCO2</v>
      </c>
      <c r="AC71" s="200"/>
      <c r="AD71" s="200"/>
      <c r="AE71" s="31" t="str">
        <f>TemporalConstraint!$A$67</f>
        <v>1850-1999 150yrs</v>
      </c>
      <c r="AF71" s="39"/>
      <c r="AG71" s="21" t="str">
        <f>EnsembleRequirement!$A$4</f>
        <v>SingleMember</v>
      </c>
      <c r="AM71" s="165"/>
      <c r="AN71" s="165"/>
      <c r="AO71" s="36" t="str">
        <f>requirement!$A$79</f>
        <v>AOGCM-BGC Configuration</v>
      </c>
      <c r="AT71" s="21" t="str">
        <f>ForcingConstraint!$A$153</f>
        <v>1% per year CO2 for Carbon Cycle</v>
      </c>
      <c r="AU71" s="21" t="str">
        <f>ForcingConstraint!$A$154</f>
        <v>1850 CO2 for Radiation</v>
      </c>
      <c r="AV71" s="21" t="str">
        <f>ForcingConstraint!$A$161</f>
        <v>Anthropogenic Nitrogen Deposition</v>
      </c>
      <c r="BE71" s="43"/>
      <c r="BF71" s="43"/>
      <c r="BG71" s="43"/>
      <c r="BH71" s="43"/>
      <c r="BI71" s="43"/>
      <c r="BJ71" s="43"/>
      <c r="BK71" s="35"/>
    </row>
    <row r="72" spans="1:63" ht="105">
      <c r="A72" s="22" t="s">
        <v>636</v>
      </c>
      <c r="B72" s="21" t="s">
        <v>3011</v>
      </c>
      <c r="C72" s="22" t="s">
        <v>3010</v>
      </c>
      <c r="D72" s="22" t="s">
        <v>3623</v>
      </c>
      <c r="E72" s="21" t="s">
        <v>3015</v>
      </c>
      <c r="F72" s="22" t="s">
        <v>1678</v>
      </c>
      <c r="G72" s="22" t="s">
        <v>1677</v>
      </c>
      <c r="H72" s="21" t="s">
        <v>73</v>
      </c>
      <c r="I72" s="21" t="str">
        <f>party!$A$32</f>
        <v>Vivek Arora</v>
      </c>
      <c r="J72" s="21" t="str">
        <f>party!$A$33</f>
        <v>Pierre Friedlingstein</v>
      </c>
      <c r="K72" s="21" t="str">
        <f>party!$A$34</f>
        <v>Chris Jones</v>
      </c>
      <c r="N72" s="22" t="str">
        <f>references!$D$14</f>
        <v>Overview CMIP6-Endorsed MIPs</v>
      </c>
      <c r="O72" s="22" t="str">
        <f>references!D11</f>
        <v xml:space="preserve">Meehl, G. A., R. Moss, K. E. Taylor, V. Eyring, R. J. Stouffer, S. Bony, B. Stevens, 2014: Climate Model Intercomparisons: Preparing for the Next Phase, Eos Trans. AGU, 95(9), 77. </v>
      </c>
      <c r="P72"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72" s="21" t="str">
        <f>party!$A$6</f>
        <v>Charlotte Pascoe</v>
      </c>
      <c r="V72" s="22" t="str">
        <f>$C$12</f>
        <v>historical</v>
      </c>
      <c r="W72" s="22" t="str">
        <f t="shared" si="7"/>
        <v>piControl</v>
      </c>
      <c r="AE72" s="21" t="str">
        <f>TemporalConstraint!A3</f>
        <v>1850-2014 165yrs</v>
      </c>
      <c r="AG72" s="21" t="str">
        <f>EnsembleRequirement!$A$4</f>
        <v>SingleMember</v>
      </c>
      <c r="AM72" s="165"/>
      <c r="AN72" s="165"/>
      <c r="AO72" s="36" t="str">
        <f>requirement!$A$79</f>
        <v>AOGCM-BGC Configuration</v>
      </c>
      <c r="AP72" s="40"/>
      <c r="AQ72" s="40"/>
      <c r="AR72" s="40"/>
      <c r="AS72" s="40"/>
      <c r="AT72" s="21" t="str">
        <f>ForcingConstraint!$A$154</f>
        <v>1850 CO2 for Radiation</v>
      </c>
      <c r="AU72" s="32" t="str">
        <f>requirement!$A$5</f>
        <v>Historical Aerosol Forcing</v>
      </c>
      <c r="AV72" s="32" t="str">
        <f>ForcingConstraint!$A$12</f>
        <v>Historical WMGHG Concentrations</v>
      </c>
      <c r="AW72" s="32" t="str">
        <f>ForcingConstraint!$A$13</f>
        <v>Historical Land Use</v>
      </c>
      <c r="AX72" s="32" t="str">
        <f>requirement!$A$7</f>
        <v>Historical O3 and Stratospheric H2O Concentrations</v>
      </c>
      <c r="AY72" s="32" t="str">
        <f>ForcingConstraint!$A$18</f>
        <v>Historical Stratospheric Aerosol</v>
      </c>
      <c r="AZ72" s="32" t="str">
        <f>ForcingConstraint!$A$17</f>
        <v>Historical Solar Irradiance Forcing</v>
      </c>
      <c r="BA72" s="32" t="str">
        <f>requirement!$A$9</f>
        <v xml:space="preserve">Historical Solar Particle Forcing </v>
      </c>
      <c r="BE72" s="43"/>
      <c r="BF72" s="43"/>
      <c r="BG72" s="43"/>
      <c r="BH72" s="43"/>
      <c r="BI72" s="43"/>
      <c r="BJ72" s="43"/>
      <c r="BK72" s="35"/>
    </row>
    <row r="73" spans="1:63" ht="105">
      <c r="A73" s="22" t="s">
        <v>637</v>
      </c>
      <c r="B73" s="21" t="s">
        <v>3012</v>
      </c>
      <c r="C73" s="22" t="s">
        <v>3017</v>
      </c>
      <c r="D73" s="22" t="s">
        <v>3624</v>
      </c>
      <c r="E73" s="21" t="s">
        <v>3016</v>
      </c>
      <c r="F73" s="22" t="s">
        <v>1679</v>
      </c>
      <c r="G73" s="22" t="s">
        <v>1677</v>
      </c>
      <c r="H73" s="21" t="s">
        <v>73</v>
      </c>
      <c r="I73" s="21" t="str">
        <f>party!$A$32</f>
        <v>Vivek Arora</v>
      </c>
      <c r="J73" s="21" t="str">
        <f>party!$A$33</f>
        <v>Pierre Friedlingstein</v>
      </c>
      <c r="K73" s="21" t="str">
        <f>party!$A$34</f>
        <v>Chris Jones</v>
      </c>
      <c r="N73" s="22" t="str">
        <f>references!$D$14</f>
        <v>Overview CMIP6-Endorsed MIPs</v>
      </c>
      <c r="O73"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73" s="21" t="str">
        <f>party!$A$6</f>
        <v>Charlotte Pascoe</v>
      </c>
      <c r="V73" s="22" t="str">
        <f>$C$17</f>
        <v>ssp585</v>
      </c>
      <c r="W73" s="22" t="str">
        <f>$C$72</f>
        <v>hist-bgc</v>
      </c>
      <c r="Z73" s="22" t="str">
        <f t="shared" si="7"/>
        <v>piControl</v>
      </c>
      <c r="AE73" s="21" t="str">
        <f>TemporalConstraint!$A$36</f>
        <v xml:space="preserve">2015-2100 86yrs </v>
      </c>
      <c r="AG73" s="21" t="str">
        <f>EnsembleRequirement!$A$4</f>
        <v>SingleMember</v>
      </c>
      <c r="AH73" s="21" t="str">
        <f>EnsembleRequirement!$A$5</f>
        <v>HistoricalInitialisation</v>
      </c>
      <c r="AM73" s="165"/>
      <c r="AN73" s="165"/>
      <c r="AO73" s="36" t="str">
        <f>requirement!$A$75</f>
        <v>ESM Configuration</v>
      </c>
      <c r="AT73" s="21" t="str">
        <f>ForcingConstraint!$A$154</f>
        <v>1850 CO2 for Radiation</v>
      </c>
      <c r="AU73" s="21" t="str">
        <f>requirement!$A$30</f>
        <v>RCP85 Forcing</v>
      </c>
      <c r="AV73" s="137" t="str">
        <f>ForcingConstraint!$A$413</f>
        <v>Future Solar Irradiance Forcing</v>
      </c>
      <c r="AW73" s="134" t="str">
        <f>requirement!$A$10</f>
        <v>Future Solar Particle Forcing</v>
      </c>
      <c r="BE73" s="43"/>
      <c r="BF73" s="43"/>
      <c r="BG73" s="43"/>
      <c r="BH73" s="43"/>
      <c r="BI73" s="43"/>
      <c r="BJ73" s="43"/>
      <c r="BK73" s="35"/>
    </row>
    <row r="74" spans="1:63" ht="120">
      <c r="A74" s="22" t="s">
        <v>638</v>
      </c>
      <c r="B74" s="21" t="s">
        <v>6014</v>
      </c>
      <c r="C74" s="22" t="s">
        <v>6013</v>
      </c>
      <c r="D74" s="22" t="s">
        <v>6013</v>
      </c>
      <c r="E74" s="21" t="s">
        <v>6012</v>
      </c>
      <c r="F74" s="22" t="s">
        <v>6015</v>
      </c>
      <c r="G74" s="22" t="s">
        <v>5850</v>
      </c>
      <c r="H74" s="21" t="s">
        <v>73</v>
      </c>
      <c r="I74" s="21" t="str">
        <f>party!$A$32</f>
        <v>Vivek Arora</v>
      </c>
      <c r="J74" s="21" t="str">
        <f>party!$A$33</f>
        <v>Pierre Friedlingstein</v>
      </c>
      <c r="K74" s="21" t="str">
        <f>party!$A$34</f>
        <v>Chris Jones</v>
      </c>
      <c r="N74" s="13" t="str">
        <f>references!$D$66</f>
        <v>O’Neill, B. C., C. Tebaldi, D. van Vuuren, V. Eyring, P. Fridelingstein, G. Hurtt, R. Knutti, E. Kriegler, J.-F. Lamarque, J. Lowe, J. Meehl, R. Moss, K. Riahi, B. M. Sanderson (2016),  The Scenario Model Intercomparison Project (ScenarioMIP) for CMIP6, Geosci. Model Dev., 9, 3461-3482</v>
      </c>
      <c r="O74" s="69" t="s">
        <v>1173</v>
      </c>
      <c r="P74"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Q74" s="69"/>
      <c r="R74" s="69"/>
      <c r="S74" s="69"/>
      <c r="T74" s="69"/>
      <c r="U74" s="21" t="str">
        <f>party!$A$6</f>
        <v>Charlotte Pascoe</v>
      </c>
      <c r="V74" s="22" t="str">
        <f>$C$26</f>
        <v>ssp534-over</v>
      </c>
      <c r="W74" s="22" t="str">
        <f>$C$73</f>
        <v>ssp585-bgc</v>
      </c>
      <c r="AE74" s="21" t="str">
        <f>TemporalConstraint!$A$64</f>
        <v>2040-2099 60 yrs</v>
      </c>
      <c r="AG74" s="21" t="str">
        <f>EnsembleRequirement!$A$4</f>
        <v>SingleMember</v>
      </c>
      <c r="AH74" s="21" t="str">
        <f>EnsembleRequirement!$A$10</f>
        <v>SSP585-bgc-Initialisation2040</v>
      </c>
      <c r="AM74" s="239"/>
      <c r="AN74" s="239"/>
      <c r="AO74" s="36" t="str">
        <f>requirement!$A$75</f>
        <v>ESM Configuration</v>
      </c>
      <c r="AT74" s="74" t="str">
        <f>requirement!$A$40</f>
        <v>RCP34 overshoot Forcing</v>
      </c>
      <c r="AU74" s="137" t="str">
        <f>ForcingConstraint!$A$413</f>
        <v>Future Solar Irradiance Forcing</v>
      </c>
      <c r="AV74" s="134" t="str">
        <f>requirement!$A$10</f>
        <v>Future Solar Particle Forcing</v>
      </c>
      <c r="BE74" s="43"/>
      <c r="BF74" s="43"/>
      <c r="BG74" s="43"/>
      <c r="BH74" s="43"/>
      <c r="BI74" s="43"/>
      <c r="BJ74" s="43"/>
      <c r="BK74" s="35"/>
    </row>
    <row r="75" spans="1:63" s="276" customFormat="1" ht="150">
      <c r="A75" s="268" t="s">
        <v>90</v>
      </c>
      <c r="B75" s="269" t="s">
        <v>3018</v>
      </c>
      <c r="C75" s="268" t="s">
        <v>3641</v>
      </c>
      <c r="D75" s="268" t="s">
        <v>6705</v>
      </c>
      <c r="E75" s="269" t="s">
        <v>3019</v>
      </c>
      <c r="F75" s="268" t="s">
        <v>1681</v>
      </c>
      <c r="G75" s="268" t="s">
        <v>1680</v>
      </c>
      <c r="H75" s="269" t="s">
        <v>73</v>
      </c>
      <c r="I75" s="269" t="str">
        <f>party!$A$32</f>
        <v>Vivek Arora</v>
      </c>
      <c r="J75" s="269" t="str">
        <f>party!$A$33</f>
        <v>Pierre Friedlingstein</v>
      </c>
      <c r="K75" s="269" t="str">
        <f>party!$A$34</f>
        <v>Chris Jones</v>
      </c>
      <c r="L75" s="269"/>
      <c r="M75" s="269"/>
      <c r="N75" s="268" t="str">
        <f>references!$D$14</f>
        <v>Overview CMIP6-Endorsed MIPs</v>
      </c>
      <c r="O75" s="268"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5" s="268"/>
      <c r="Q75" s="268"/>
      <c r="R75" s="268"/>
      <c r="S75" s="268"/>
      <c r="T75" s="268"/>
      <c r="U75" s="269" t="str">
        <f>party!$A$6</f>
        <v>Charlotte Pascoe</v>
      </c>
      <c r="V75" s="268"/>
      <c r="W75" s="268" t="str">
        <f>$C$73</f>
        <v>ssp585-bgc</v>
      </c>
      <c r="X75" s="268"/>
      <c r="Y75" s="268"/>
      <c r="Z75" s="268" t="str">
        <f>$D$76</f>
        <v>ssp534-over-bgcExt</v>
      </c>
      <c r="AA75" s="268"/>
      <c r="AB75" s="268"/>
      <c r="AC75" s="268"/>
      <c r="AD75" s="268"/>
      <c r="AE75" s="269" t="str">
        <f>TemporalConstraint!$A$69</f>
        <v>2101-2300 200yrs</v>
      </c>
      <c r="AF75" s="269"/>
      <c r="AG75" s="269" t="str">
        <f>EnsembleRequirement!$A$4</f>
        <v>SingleMember</v>
      </c>
      <c r="AH75" s="269" t="str">
        <f>EnsembleRequirement!$A$12</f>
        <v>SSP585-bgc-Initialisation</v>
      </c>
      <c r="AI75" s="269"/>
      <c r="AJ75" s="269"/>
      <c r="AK75" s="269"/>
      <c r="AL75" s="269"/>
      <c r="AM75" s="270"/>
      <c r="AN75" s="270"/>
      <c r="AO75" s="271" t="str">
        <f>requirement!$A$75</f>
        <v>ESM Configuration</v>
      </c>
      <c r="AP75" s="269"/>
      <c r="AQ75" s="269"/>
      <c r="AR75" s="269"/>
      <c r="AS75" s="269"/>
      <c r="AT75" s="269" t="str">
        <f>ForcingConstraint!$A$154</f>
        <v>1850 CO2 for Radiation</v>
      </c>
      <c r="AU75" s="269" t="str">
        <f>requirement!$A$37</f>
        <v>RCP85 extension Forcing</v>
      </c>
      <c r="AV75" s="137" t="str">
        <f>ForcingConstraint!$A$413</f>
        <v>Future Solar Irradiance Forcing</v>
      </c>
      <c r="AW75" s="134" t="str">
        <f>requirement!$A$10</f>
        <v>Future Solar Particle Forcing</v>
      </c>
      <c r="AX75" s="269"/>
      <c r="AY75" s="269"/>
      <c r="AZ75" s="269"/>
      <c r="BA75" s="272"/>
      <c r="BB75" s="273"/>
      <c r="BC75" s="274"/>
      <c r="BD75" s="275"/>
      <c r="BE75" s="274"/>
      <c r="BF75" s="274"/>
      <c r="BG75" s="274"/>
      <c r="BH75" s="274"/>
      <c r="BI75" s="274"/>
      <c r="BJ75" s="274"/>
      <c r="BK75" s="275"/>
    </row>
    <row r="76" spans="1:63" s="276" customFormat="1" ht="120">
      <c r="A76" s="268" t="s">
        <v>90</v>
      </c>
      <c r="B76" s="269" t="s">
        <v>6320</v>
      </c>
      <c r="C76" s="289" t="s">
        <v>3641</v>
      </c>
      <c r="D76" s="268" t="s">
        <v>6319</v>
      </c>
      <c r="E76" s="269" t="s">
        <v>6317</v>
      </c>
      <c r="F76" s="268" t="s">
        <v>3409</v>
      </c>
      <c r="G76" s="268" t="s">
        <v>3398</v>
      </c>
      <c r="H76" s="269" t="s">
        <v>73</v>
      </c>
      <c r="I76" s="269" t="str">
        <f>party!$A$32</f>
        <v>Vivek Arora</v>
      </c>
      <c r="J76" s="269" t="str">
        <f>party!$A$33</f>
        <v>Pierre Friedlingstein</v>
      </c>
      <c r="K76" s="269" t="str">
        <f>party!$A$34</f>
        <v>Chris Jones</v>
      </c>
      <c r="L76" s="269"/>
      <c r="M76" s="269"/>
      <c r="N76" s="268"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O76" s="268"/>
      <c r="P76" s="268"/>
      <c r="Q76" s="268"/>
      <c r="R76" s="268"/>
      <c r="S76" s="268"/>
      <c r="T76" s="268"/>
      <c r="U76" s="269" t="str">
        <f>party!$A$6</f>
        <v>Charlotte Pascoe</v>
      </c>
      <c r="W76" s="268" t="str">
        <f>$C$74</f>
        <v>ssp534-over-bgc</v>
      </c>
      <c r="X76" s="268"/>
      <c r="Y76" s="268"/>
      <c r="Z76" s="268" t="str">
        <f>$C$75</f>
        <v>n/a</v>
      </c>
      <c r="AA76" s="277"/>
      <c r="AB76" s="277"/>
      <c r="AC76" s="277"/>
      <c r="AD76" s="277"/>
      <c r="AE76" s="269" t="str">
        <f>TemporalConstraint!$A$69</f>
        <v>2101-2300 200yrs</v>
      </c>
      <c r="AF76" s="278"/>
      <c r="AG76" s="269" t="str">
        <f>EnsembleRequirement!$A$4</f>
        <v>SingleMember</v>
      </c>
      <c r="AH76" s="21" t="str">
        <f>EnsembleRequirement!$A$11</f>
        <v>SSP534-over-bgc-Initialisation</v>
      </c>
      <c r="AI76" s="278"/>
      <c r="AJ76" s="278"/>
      <c r="AK76" s="278"/>
      <c r="AL76" s="278"/>
      <c r="AM76" s="279"/>
      <c r="AN76" s="279"/>
      <c r="AO76" s="271" t="str">
        <f>requirement!$A$75</f>
        <v>ESM Configuration</v>
      </c>
      <c r="AP76" s="278"/>
      <c r="AQ76" s="278"/>
      <c r="AR76" s="278"/>
      <c r="AS76" s="278"/>
      <c r="AT76" s="278" t="str">
        <f>requirement!$A$39</f>
        <v>RCP34 extension overshoot Forcing</v>
      </c>
      <c r="AU76" s="137" t="str">
        <f>ForcingConstraint!$A$413</f>
        <v>Future Solar Irradiance Forcing</v>
      </c>
      <c r="AV76" s="134" t="str">
        <f>requirement!$A$10</f>
        <v>Future Solar Particle Forcing</v>
      </c>
      <c r="AW76" s="278"/>
      <c r="AX76" s="278"/>
      <c r="AY76" s="278"/>
      <c r="AZ76" s="278"/>
      <c r="BA76" s="280"/>
      <c r="BB76" s="281"/>
      <c r="BC76" s="274"/>
      <c r="BD76" s="275"/>
      <c r="BE76" s="274"/>
      <c r="BF76" s="274"/>
      <c r="BG76" s="274"/>
      <c r="BH76" s="274"/>
      <c r="BI76" s="274"/>
      <c r="BJ76" s="274"/>
      <c r="BK76" s="275"/>
    </row>
    <row r="77" spans="1:63" ht="105">
      <c r="A77" s="22" t="s">
        <v>679</v>
      </c>
      <c r="B77" s="21" t="s">
        <v>6348</v>
      </c>
      <c r="C77" s="22" t="s">
        <v>1382</v>
      </c>
      <c r="D77" s="22" t="s">
        <v>3021</v>
      </c>
      <c r="E77" s="21" t="s">
        <v>690</v>
      </c>
      <c r="F77" s="22" t="s">
        <v>3630</v>
      </c>
      <c r="G77" s="22" t="s">
        <v>1682</v>
      </c>
      <c r="H77" s="21" t="s">
        <v>73</v>
      </c>
      <c r="I77" s="21" t="str">
        <f>party!$A$35</f>
        <v>Mark Webb</v>
      </c>
      <c r="J77" s="21" t="str">
        <f>party!$A$36</f>
        <v>Chris Bretherton</v>
      </c>
      <c r="N7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7" s="22" t="str">
        <f>references!$D$15</f>
        <v>McAvaney BJ, Le Treut H (2003), The cloud feedback intercomparison project: (CFMIP). In: CLIVAR Exchanges - supplementary contributions. 26: March 2003.</v>
      </c>
      <c r="P77" s="22" t="str">
        <f>references!$D$16</f>
        <v>Karl E. Taylor, Ronald J. Stouffer and Gerald A. Meehl (2009) A Summary of the CMIP5 Experiment Design</v>
      </c>
      <c r="Q77" s="22" t="str">
        <f>references!$D$14</f>
        <v>Overview CMIP6-Endorsed MIPs</v>
      </c>
      <c r="U77" s="21" t="str">
        <f>party!$A$6</f>
        <v>Charlotte Pascoe</v>
      </c>
      <c r="V77" s="22" t="str">
        <f>$C$7</f>
        <v>amip</v>
      </c>
      <c r="Z77" s="22" t="str">
        <f>$C$12</f>
        <v>historical</v>
      </c>
      <c r="AA77" s="41"/>
      <c r="AB77" s="41"/>
      <c r="AC77" s="200"/>
      <c r="AD77" s="200"/>
      <c r="AE77" s="31" t="str">
        <f>TemporalConstraint!$A$7</f>
        <v>1979-2014 36yrs</v>
      </c>
      <c r="AF77" s="31"/>
      <c r="AG77" s="31" t="str">
        <f>EnsembleRequirement!$A$4</f>
        <v>SingleMember</v>
      </c>
      <c r="AH77" s="31"/>
      <c r="AI77" s="31"/>
      <c r="AJ77" s="31"/>
      <c r="AK77" s="31"/>
      <c r="AL77" s="31"/>
      <c r="AM77" s="31"/>
      <c r="AN77" s="31"/>
      <c r="AO77" s="31" t="str">
        <f>requirement!$A$3</f>
        <v>AGCM Configuration</v>
      </c>
      <c r="AP77" s="31"/>
      <c r="AQ77" s="31"/>
      <c r="AR77" s="31"/>
      <c r="AS77" s="31"/>
      <c r="AT77" s="31" t="str">
        <f>ForcingConstraint!$A$162</f>
        <v>AMIP SST Plus Uniform 4K</v>
      </c>
      <c r="AU77" s="31" t="str">
        <f>ForcingConstraint!$A$19</f>
        <v>AMIP SIC</v>
      </c>
      <c r="AV77" s="31" t="str">
        <f>requirement!$A$5</f>
        <v>Historical Aerosol Forcing</v>
      </c>
      <c r="AW77" s="31" t="str">
        <f>ForcingConstraint!$A$12</f>
        <v>Historical WMGHG Concentrations</v>
      </c>
      <c r="AX77" s="31" t="str">
        <f>requirement!$A$6</f>
        <v>Historical Emissions</v>
      </c>
      <c r="AY77" s="31" t="str">
        <f>ForcingConstraint!$A$13</f>
        <v>Historical Land Use</v>
      </c>
      <c r="AZ77" s="31" t="str">
        <f>requirement!$A$7</f>
        <v>Historical O3 and Stratospheric H2O Concentrations</v>
      </c>
      <c r="BA77" s="37" t="str">
        <f>ForcingConstraint!$A$18</f>
        <v>Historical Stratospheric Aerosol</v>
      </c>
      <c r="BB77" s="32" t="str">
        <f>ForcingConstraint!$A$17</f>
        <v>Historical Solar Irradiance Forcing</v>
      </c>
      <c r="BC77" s="32" t="str">
        <f>requirement!$A$9</f>
        <v xml:space="preserve">Historical Solar Particle Forcing </v>
      </c>
      <c r="BE77" s="43"/>
      <c r="BF77" s="43"/>
      <c r="BG77" s="43"/>
      <c r="BH77" s="43"/>
      <c r="BI77" s="43"/>
      <c r="BJ77" s="43"/>
      <c r="BK77" s="35"/>
    </row>
    <row r="78" spans="1:63" ht="136" customHeight="1">
      <c r="A78" s="22" t="s">
        <v>680</v>
      </c>
      <c r="B78" s="21" t="s">
        <v>3023</v>
      </c>
      <c r="C78" s="22" t="s">
        <v>1381</v>
      </c>
      <c r="D78" s="22" t="s">
        <v>3022</v>
      </c>
      <c r="E78" s="21" t="s">
        <v>689</v>
      </c>
      <c r="F78" s="22" t="s">
        <v>3634</v>
      </c>
      <c r="G78" s="22" t="s">
        <v>1683</v>
      </c>
      <c r="H78" s="21" t="s">
        <v>73</v>
      </c>
      <c r="I78" s="21" t="str">
        <f>party!$A$35</f>
        <v>Mark Webb</v>
      </c>
      <c r="J78" s="21" t="str">
        <f>party!$A$36</f>
        <v>Chris Bretherton</v>
      </c>
      <c r="N7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8" s="22" t="str">
        <f>references!$D$15</f>
        <v>McAvaney BJ, Le Treut H (2003), The cloud feedback intercomparison project: (CFMIP). In: CLIVAR Exchanges - supplementary contributions. 26: March 2003.</v>
      </c>
      <c r="P78" s="22" t="str">
        <f>references!$D$16</f>
        <v>Karl E. Taylor, Ronald J. Stouffer and Gerald A. Meehl (2009) A Summary of the CMIP5 Experiment Design</v>
      </c>
      <c r="Q78" s="22" t="str">
        <f>references!$D$14</f>
        <v>Overview CMIP6-Endorsed MIPs</v>
      </c>
      <c r="U78" s="21" t="str">
        <f>party!$A$6</f>
        <v>Charlotte Pascoe</v>
      </c>
      <c r="V78" s="22" t="str">
        <f>$C$7</f>
        <v>amip</v>
      </c>
      <c r="Z78" s="22" t="str">
        <f>$C$12</f>
        <v>historical</v>
      </c>
      <c r="AA78" s="41"/>
      <c r="AB78" s="41"/>
      <c r="AC78" s="200"/>
      <c r="AD78" s="200"/>
      <c r="AE78" s="31" t="str">
        <f>TemporalConstraint!$A$7</f>
        <v>1979-2014 36yrs</v>
      </c>
      <c r="AF78" s="31"/>
      <c r="AG78" s="31" t="str">
        <f>EnsembleRequirement!$A$4</f>
        <v>SingleMember</v>
      </c>
      <c r="AH78" s="36"/>
      <c r="AI78" s="71"/>
      <c r="AJ78" s="71"/>
      <c r="AK78" s="71"/>
      <c r="AL78" s="71"/>
      <c r="AM78" s="71"/>
      <c r="AN78" s="71"/>
      <c r="AO78" s="31" t="str">
        <f>requirement!$A$3</f>
        <v>AGCM Configuration</v>
      </c>
      <c r="AP78" s="72"/>
      <c r="AQ78" s="72"/>
      <c r="AR78" s="72"/>
      <c r="AS78" s="72"/>
      <c r="AT78" s="36" t="str">
        <f>ForcingConstraint!$A$20</f>
        <v>AMIP SST</v>
      </c>
      <c r="AU78" s="31" t="str">
        <f>ForcingConstraint!$A$19</f>
        <v>AMIP SIC</v>
      </c>
      <c r="AV78" s="44" t="str">
        <f>ForcingConstraint!$A$163</f>
        <v>AMIP CO2 x4 for Radiation</v>
      </c>
      <c r="AW78" s="31" t="str">
        <f>requirement!$A$5</f>
        <v>Historical Aerosol Forcing</v>
      </c>
      <c r="AX78" s="31" t="str">
        <f>ForcingConstraint!$A$12</f>
        <v>Historical WMGHG Concentrations</v>
      </c>
      <c r="AY78" s="31" t="str">
        <f>requirement!$A$6</f>
        <v>Historical Emissions</v>
      </c>
      <c r="AZ78" s="31" t="str">
        <f>ForcingConstraint!$A$13</f>
        <v>Historical Land Use</v>
      </c>
      <c r="BA78" s="31" t="str">
        <f>requirement!$A$7</f>
        <v>Historical O3 and Stratospheric H2O Concentrations</v>
      </c>
      <c r="BB78" s="37" t="str">
        <f>ForcingConstraint!$A$18</f>
        <v>Historical Stratospheric Aerosol</v>
      </c>
      <c r="BC78" s="32" t="str">
        <f>ForcingConstraint!$A$17</f>
        <v>Historical Solar Irradiance Forcing</v>
      </c>
      <c r="BD78" s="32" t="str">
        <f>requirement!$A$9</f>
        <v xml:space="preserve">Historical Solar Particle Forcing </v>
      </c>
      <c r="BE78" s="43"/>
      <c r="BF78" s="43"/>
      <c r="BG78" s="43"/>
      <c r="BH78" s="43"/>
      <c r="BI78" s="43"/>
      <c r="BJ78" s="43"/>
      <c r="BK78" s="35"/>
    </row>
    <row r="79" spans="1:63" ht="105">
      <c r="A79" s="22" t="s">
        <v>681</v>
      </c>
      <c r="B79" s="21" t="s">
        <v>3024</v>
      </c>
      <c r="C79" s="22" t="s">
        <v>5933</v>
      </c>
      <c r="D79" s="22" t="s">
        <v>5934</v>
      </c>
      <c r="E79" s="21" t="s">
        <v>709</v>
      </c>
      <c r="F79" s="22" t="s">
        <v>3633</v>
      </c>
      <c r="G79" s="22" t="s">
        <v>1684</v>
      </c>
      <c r="H79" s="21" t="s">
        <v>73</v>
      </c>
      <c r="I79" s="21" t="str">
        <f>party!$A$35</f>
        <v>Mark Webb</v>
      </c>
      <c r="J79" s="21" t="str">
        <f>party!$A$36</f>
        <v>Chris Bretherton</v>
      </c>
      <c r="N7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9" s="22" t="str">
        <f>references!$D$15</f>
        <v>McAvaney BJ, Le Treut H (2003), The cloud feedback intercomparison project: (CFMIP). In: CLIVAR Exchanges - supplementary contributions. 26: March 2003.</v>
      </c>
      <c r="P79" s="22" t="str">
        <f>references!$D$16</f>
        <v>Karl E. Taylor, Ronald J. Stouffer and Gerald A. Meehl (2009) A Summary of the CMIP5 Experiment Design</v>
      </c>
      <c r="Q79" s="22" t="str">
        <f>references!$D$14</f>
        <v>Overview CMIP6-Endorsed MIPs</v>
      </c>
      <c r="U79" s="21" t="str">
        <f>party!$A$6</f>
        <v>Charlotte Pascoe</v>
      </c>
      <c r="V79" s="22" t="str">
        <f>$C$7</f>
        <v>amip</v>
      </c>
      <c r="Z79" s="22" t="str">
        <f>$C$12</f>
        <v>historical</v>
      </c>
      <c r="AA79" s="41"/>
      <c r="AB79" s="41"/>
      <c r="AC79" s="200"/>
      <c r="AD79" s="200"/>
      <c r="AE79" s="31" t="str">
        <f>TemporalConstraint!$A$7</f>
        <v>1979-2014 36yrs</v>
      </c>
      <c r="AF79" s="31"/>
      <c r="AG79" s="31" t="str">
        <f>EnsembleRequirement!$A$4</f>
        <v>SingleMember</v>
      </c>
      <c r="AI79" s="40"/>
      <c r="AJ79" s="83"/>
      <c r="AK79" s="83"/>
      <c r="AL79" s="83"/>
      <c r="AM79" s="164"/>
      <c r="AN79" s="164"/>
      <c r="AO79" s="31" t="str">
        <f>requirement!$A$3</f>
        <v>AGCM Configuration</v>
      </c>
      <c r="AP79" s="72"/>
      <c r="AQ79" s="72"/>
      <c r="AR79" s="72"/>
      <c r="AS79" s="72"/>
      <c r="AT79" s="36" t="str">
        <f>ForcingConstraint!$A$164</f>
        <v>AMIP SST plus patterned 4K</v>
      </c>
      <c r="AU79" s="31" t="str">
        <f>ForcingConstraint!$A$19</f>
        <v>AMIP SIC</v>
      </c>
      <c r="AV79" s="31" t="str">
        <f>requirement!$A$5</f>
        <v>Historical Aerosol Forcing</v>
      </c>
      <c r="AW79" s="31" t="str">
        <f>ForcingConstraint!$A$12</f>
        <v>Historical WMGHG Concentrations</v>
      </c>
      <c r="AX79" s="31" t="str">
        <f>requirement!$A$6</f>
        <v>Historical Emissions</v>
      </c>
      <c r="AY79" s="31" t="str">
        <f>ForcingConstraint!$A$13</f>
        <v>Historical Land Use</v>
      </c>
      <c r="AZ79" s="31" t="str">
        <f>requirement!$A$7</f>
        <v>Historical O3 and Stratospheric H2O Concentrations</v>
      </c>
      <c r="BA79" s="37" t="str">
        <f>ForcingConstraint!$A$18</f>
        <v>Historical Stratospheric Aerosol</v>
      </c>
      <c r="BB79" s="32" t="str">
        <f>ForcingConstraint!$A$17</f>
        <v>Historical Solar Irradiance Forcing</v>
      </c>
      <c r="BC79" s="32" t="str">
        <f>requirement!$A$9</f>
        <v xml:space="preserve">Historical Solar Particle Forcing </v>
      </c>
      <c r="BE79" s="43"/>
      <c r="BF79" s="43"/>
      <c r="BG79" s="43"/>
      <c r="BH79" s="43"/>
      <c r="BI79" s="43"/>
      <c r="BJ79" s="43"/>
      <c r="BK79" s="35"/>
    </row>
    <row r="80" spans="1:63" ht="105">
      <c r="A80" s="22" t="s">
        <v>682</v>
      </c>
      <c r="B80" s="21" t="s">
        <v>3026</v>
      </c>
      <c r="C80" s="22" t="s">
        <v>1380</v>
      </c>
      <c r="D80" s="22" t="s">
        <v>3025</v>
      </c>
      <c r="E80" s="21" t="s">
        <v>714</v>
      </c>
      <c r="F80" s="22" t="s">
        <v>1686</v>
      </c>
      <c r="G80" s="22" t="s">
        <v>1685</v>
      </c>
      <c r="H80" s="21" t="s">
        <v>73</v>
      </c>
      <c r="I80" s="21" t="str">
        <f>party!$A$35</f>
        <v>Mark Webb</v>
      </c>
      <c r="J80" s="21" t="str">
        <f>party!$A$36</f>
        <v>Chris Bretherton</v>
      </c>
      <c r="N8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0" s="22" t="str">
        <f>references!$D$15</f>
        <v>McAvaney BJ, Le Treut H (2003), The cloud feedback intercomparison project: (CFMIP). In: CLIVAR Exchanges - supplementary contributions. 26: March 2003.</v>
      </c>
      <c r="P80" s="22" t="str">
        <f>references!$D$16</f>
        <v>Karl E. Taylor, Ronald J. Stouffer and Gerald A. Meehl (2009) A Summary of the CMIP5 Experiment Design</v>
      </c>
      <c r="Q80" s="22" t="str">
        <f>references!$D$14</f>
        <v>Overview CMIP6-Endorsed MIPs</v>
      </c>
      <c r="R80"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80" s="21" t="str">
        <f>party!$A$6</f>
        <v>Charlotte Pascoe</v>
      </c>
      <c r="Z80" s="22" t="str">
        <f>$C$81</f>
        <v>aqua-4xCO2</v>
      </c>
      <c r="AA80" s="22" t="str">
        <f>$C$82</f>
        <v>aqua-p4K</v>
      </c>
      <c r="AC80" s="200"/>
      <c r="AD80" s="200"/>
      <c r="AE80" s="31" t="str">
        <f>TemporalConstraint!$A$66</f>
        <v>1979-1988 10yrs</v>
      </c>
      <c r="AF80" s="31"/>
      <c r="AG80" s="31" t="str">
        <f>EnsembleRequirement!$A$4</f>
        <v>SingleMember</v>
      </c>
      <c r="AI80" s="40"/>
      <c r="AJ80" s="83"/>
      <c r="AK80" s="83"/>
      <c r="AL80" s="83"/>
      <c r="AM80" s="164"/>
      <c r="AN80" s="164"/>
      <c r="AO80" s="31" t="str">
        <f>requirement!$A$3</f>
        <v>AGCM Configuration</v>
      </c>
      <c r="AP80" s="31" t="str">
        <f>requirement!$A$80</f>
        <v>Aquaplanet Configuration</v>
      </c>
      <c r="AQ80" s="72"/>
      <c r="AR80" s="72"/>
      <c r="AS80" s="72"/>
      <c r="AT80" s="36" t="str">
        <f>ForcingConstraint!$A$165</f>
        <v>Zonally Uniform SST</v>
      </c>
      <c r="AU80" s="36" t="str">
        <f>ForcingConstraint!$A$166</f>
        <v>No Sea Ice</v>
      </c>
      <c r="AV80" s="36" t="str">
        <f>ForcingConstraint!$A$168</f>
        <v>AMIP II GHG</v>
      </c>
      <c r="AW80" s="36" t="str">
        <f>ForcingConstraint!$A$170</f>
        <v>AMIP II Ozone</v>
      </c>
      <c r="AX80" s="36" t="str">
        <f>ForcingConstraint!$A$167</f>
        <v>perpetual Equinox</v>
      </c>
      <c r="BE80" s="43"/>
      <c r="BF80" s="43"/>
      <c r="BG80" s="43"/>
      <c r="BH80" s="43"/>
      <c r="BI80" s="43"/>
      <c r="BJ80" s="43"/>
      <c r="BK80" s="35"/>
    </row>
    <row r="81" spans="1:63" ht="105">
      <c r="A81" s="22" t="s">
        <v>683</v>
      </c>
      <c r="B81" s="21" t="s">
        <v>3028</v>
      </c>
      <c r="C81" s="22" t="s">
        <v>1379</v>
      </c>
      <c r="D81" s="22" t="s">
        <v>3027</v>
      </c>
      <c r="E81" s="21" t="s">
        <v>715</v>
      </c>
      <c r="F81" s="22" t="s">
        <v>1688</v>
      </c>
      <c r="G81" s="22" t="s">
        <v>1687</v>
      </c>
      <c r="H81" s="21" t="s">
        <v>73</v>
      </c>
      <c r="I81" s="21" t="str">
        <f>party!$A$35</f>
        <v>Mark Webb</v>
      </c>
      <c r="J81" s="21" t="str">
        <f>party!$A$36</f>
        <v>Chris Bretherton</v>
      </c>
      <c r="N8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1" s="22" t="str">
        <f>references!$D$15</f>
        <v>McAvaney BJ, Le Treut H (2003), The cloud feedback intercomparison project: (CFMIP). In: CLIVAR Exchanges - supplementary contributions. 26: March 2003.</v>
      </c>
      <c r="P81" s="22" t="str">
        <f>references!$D$16</f>
        <v>Karl E. Taylor, Ronald J. Stouffer and Gerald A. Meehl (2009) A Summary of the CMIP5 Experiment Design</v>
      </c>
      <c r="Q81" s="22" t="str">
        <f>references!$D$14</f>
        <v>Overview CMIP6-Endorsed MIPs</v>
      </c>
      <c r="R81"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81" s="21" t="str">
        <f>party!$A$6</f>
        <v>Charlotte Pascoe</v>
      </c>
      <c r="V81" s="22" t="str">
        <f>$C$80</f>
        <v>aqua-control</v>
      </c>
      <c r="AA81" s="41"/>
      <c r="AB81" s="41"/>
      <c r="AC81" s="200"/>
      <c r="AD81" s="200"/>
      <c r="AE81" s="31" t="str">
        <f>TemporalConstraint!$A$66</f>
        <v>1979-1988 10yrs</v>
      </c>
      <c r="AF81" s="31"/>
      <c r="AG81" s="31" t="str">
        <f>EnsembleRequirement!$A$4</f>
        <v>SingleMember</v>
      </c>
      <c r="AI81" s="40"/>
      <c r="AJ81" s="83"/>
      <c r="AK81" s="83"/>
      <c r="AL81" s="83"/>
      <c r="AM81" s="164"/>
      <c r="AN81" s="164"/>
      <c r="AO81" s="31" t="str">
        <f>requirement!$A$3</f>
        <v>AGCM Configuration</v>
      </c>
      <c r="AP81" s="31" t="str">
        <f>requirement!$A$80</f>
        <v>Aquaplanet Configuration</v>
      </c>
      <c r="AQ81" s="72"/>
      <c r="AR81" s="72"/>
      <c r="AS81" s="72"/>
      <c r="AT81" s="36" t="str">
        <f>ForcingConstraint!$A$165</f>
        <v>Zonally Uniform SST</v>
      </c>
      <c r="AU81" s="36" t="str">
        <f>ForcingConstraint!$A$166</f>
        <v>No Sea Ice</v>
      </c>
      <c r="AV81" s="36" t="str">
        <f>ForcingConstraint!$A$169</f>
        <v>AMIP II GHG with 4xCO2</v>
      </c>
      <c r="AW81" s="36" t="str">
        <f>ForcingConstraint!$A$170</f>
        <v>AMIP II Ozone</v>
      </c>
      <c r="AX81" s="36" t="str">
        <f>ForcingConstraint!$A$167</f>
        <v>perpetual Equinox</v>
      </c>
      <c r="BE81" s="43"/>
      <c r="BF81" s="43"/>
      <c r="BG81" s="43"/>
      <c r="BH81" s="43"/>
      <c r="BI81" s="43"/>
      <c r="BJ81" s="43"/>
      <c r="BK81" s="35"/>
    </row>
    <row r="82" spans="1:63" ht="105">
      <c r="A82" s="22" t="s">
        <v>684</v>
      </c>
      <c r="B82" s="21" t="s">
        <v>3030</v>
      </c>
      <c r="C82" s="22" t="s">
        <v>1378</v>
      </c>
      <c r="D82" s="22" t="s">
        <v>3029</v>
      </c>
      <c r="E82" s="21" t="s">
        <v>719</v>
      </c>
      <c r="F82" s="22" t="s">
        <v>1690</v>
      </c>
      <c r="G82" s="22" t="s">
        <v>1689</v>
      </c>
      <c r="H82" s="21" t="s">
        <v>73</v>
      </c>
      <c r="I82" s="21" t="str">
        <f>party!$A$35</f>
        <v>Mark Webb</v>
      </c>
      <c r="J82" s="21" t="str">
        <f>party!$A$36</f>
        <v>Chris Bretherton</v>
      </c>
      <c r="N8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2" s="22" t="str">
        <f>references!$D$15</f>
        <v>McAvaney BJ, Le Treut H (2003), The cloud feedback intercomparison project: (CFMIP). In: CLIVAR Exchanges - supplementary contributions. 26: March 2003.</v>
      </c>
      <c r="P82" s="22" t="str">
        <f>references!$D$16</f>
        <v>Karl E. Taylor, Ronald J. Stouffer and Gerald A. Meehl (2009) A Summary of the CMIP5 Experiment Design</v>
      </c>
      <c r="Q82" s="22" t="str">
        <f>references!$D$14</f>
        <v>Overview CMIP6-Endorsed MIPs</v>
      </c>
      <c r="R82"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82" s="21" t="str">
        <f>party!$A$6</f>
        <v>Charlotte Pascoe</v>
      </c>
      <c r="V82" s="22" t="str">
        <f>$C$80</f>
        <v>aqua-control</v>
      </c>
      <c r="AA82" s="41"/>
      <c r="AB82" s="41"/>
      <c r="AC82" s="200"/>
      <c r="AD82" s="200"/>
      <c r="AE82" s="31" t="str">
        <f>TemporalConstraint!$A$66</f>
        <v>1979-1988 10yrs</v>
      </c>
      <c r="AF82" s="31"/>
      <c r="AG82" s="31" t="str">
        <f>EnsembleRequirement!$A$4</f>
        <v>SingleMember</v>
      </c>
      <c r="AI82" s="40"/>
      <c r="AJ82" s="83"/>
      <c r="AK82" s="83"/>
      <c r="AL82" s="83"/>
      <c r="AM82" s="164"/>
      <c r="AN82" s="164"/>
      <c r="AO82" s="31" t="str">
        <f>requirement!$A$3</f>
        <v>AGCM Configuration</v>
      </c>
      <c r="AP82" s="31" t="str">
        <f>requirement!$A$80</f>
        <v>Aquaplanet Configuration</v>
      </c>
      <c r="AQ82" s="72"/>
      <c r="AR82" s="72"/>
      <c r="AS82" s="72"/>
      <c r="AT82" s="36" t="str">
        <f>ForcingConstraint!$A$171</f>
        <v>Zonally Uniform SST +4K</v>
      </c>
      <c r="AU82" s="36" t="str">
        <f>ForcingConstraint!$A$166</f>
        <v>No Sea Ice</v>
      </c>
      <c r="AV82" s="36" t="str">
        <f>ForcingConstraint!$A$168</f>
        <v>AMIP II GHG</v>
      </c>
      <c r="AW82" s="36" t="str">
        <f>ForcingConstraint!$A$170</f>
        <v>AMIP II Ozone</v>
      </c>
      <c r="AX82" s="36" t="str">
        <f>ForcingConstraint!$A$167</f>
        <v>perpetual Equinox</v>
      </c>
      <c r="BE82" s="43"/>
      <c r="BF82" s="43"/>
      <c r="BG82" s="43"/>
      <c r="BH82" s="43"/>
      <c r="BI82" s="43"/>
      <c r="BJ82" s="43"/>
      <c r="BK82" s="35"/>
    </row>
    <row r="83" spans="1:63" s="124" customFormat="1" ht="90">
      <c r="A83" s="106" t="s">
        <v>3641</v>
      </c>
      <c r="B83" s="84" t="s">
        <v>2886</v>
      </c>
      <c r="C83" s="106" t="s">
        <v>5940</v>
      </c>
      <c r="D83" s="106" t="s">
        <v>5939</v>
      </c>
      <c r="E83" s="84" t="s">
        <v>720</v>
      </c>
      <c r="F83" s="106" t="s">
        <v>1692</v>
      </c>
      <c r="G83" s="106" t="s">
        <v>1691</v>
      </c>
      <c r="H83" s="84" t="s">
        <v>73</v>
      </c>
      <c r="I83" s="84" t="str">
        <f>party!$A$35</f>
        <v>Mark Webb</v>
      </c>
      <c r="J83" s="84" t="str">
        <f>party!$A$36</f>
        <v>Chris Bretherton</v>
      </c>
      <c r="K83" s="84"/>
      <c r="L83" s="84"/>
      <c r="M83" s="84"/>
      <c r="N83" s="106" t="str">
        <f>references!$D$14</f>
        <v>Overview CMIP6-Endorsed MIPs</v>
      </c>
      <c r="O83" s="106" t="str">
        <f>references!$D$15</f>
        <v>McAvaney BJ, Le Treut H (2003), The cloud feedback intercomparison project: (CFMIP). In: CLIVAR Exchanges - supplementary contributions. 26: March 2003.</v>
      </c>
      <c r="P83" s="106"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Q83" s="106"/>
      <c r="R83" s="106"/>
      <c r="S83" s="106"/>
      <c r="T83" s="106"/>
      <c r="U83" s="84" t="str">
        <f>party!$A$6</f>
        <v>Charlotte Pascoe</v>
      </c>
      <c r="V83" s="106" t="str">
        <f>$C$7</f>
        <v>amip</v>
      </c>
      <c r="W83" s="106"/>
      <c r="X83" s="106"/>
      <c r="Y83" s="106"/>
      <c r="Z83" s="106" t="str">
        <f>$C$77</f>
        <v>amip-p4K</v>
      </c>
      <c r="AA83" s="106" t="str">
        <f>$C$78</f>
        <v>amip-4xCO2</v>
      </c>
      <c r="AB83" s="106" t="str">
        <f>$C$79</f>
        <v>amip-future4K</v>
      </c>
      <c r="AC83" s="106" t="str">
        <f>$C$102</f>
        <v>amip-lwoff</v>
      </c>
      <c r="AD83" s="217"/>
      <c r="AE83" s="180" t="str">
        <f>TemporalConstraint!$A$7</f>
        <v>1979-2014 36yrs</v>
      </c>
      <c r="AF83" s="180"/>
      <c r="AG83" s="180" t="str">
        <f>EnsembleRequirement!$A$4</f>
        <v>SingleMember</v>
      </c>
      <c r="AH83" s="241"/>
      <c r="AI83" s="84"/>
      <c r="AJ83" s="84"/>
      <c r="AK83" s="84"/>
      <c r="AL83" s="84"/>
      <c r="AM83" s="242"/>
      <c r="AN83" s="242"/>
      <c r="AO83" s="180" t="str">
        <f>requirement!$A$3</f>
        <v>AGCM Configuration</v>
      </c>
      <c r="AP83" s="241"/>
      <c r="AQ83" s="241"/>
      <c r="AR83" s="241"/>
      <c r="AS83" s="241"/>
      <c r="AT83" s="241" t="str">
        <f>ForcingConstraint!$A$20</f>
        <v>AMIP SST</v>
      </c>
      <c r="AU83" s="180" t="str">
        <f>ForcingConstraint!$A$19</f>
        <v>AMIP SIC</v>
      </c>
      <c r="AV83" s="180" t="str">
        <f>requirement!$A$5</f>
        <v>Historical Aerosol Forcing</v>
      </c>
      <c r="AW83" s="180" t="str">
        <f>ForcingConstraint!$A$12</f>
        <v>Historical WMGHG Concentrations</v>
      </c>
      <c r="AX83" s="180" t="str">
        <f>requirement!$A$6</f>
        <v>Historical Emissions</v>
      </c>
      <c r="AY83" s="180" t="str">
        <f>ForcingConstraint!$A$13</f>
        <v>Historical Land Use</v>
      </c>
      <c r="AZ83" s="180" t="str">
        <f>requirement!$A$8</f>
        <v>Historical Solar Forcing</v>
      </c>
      <c r="BA83" s="180" t="str">
        <f>requirement!$A$7</f>
        <v>Historical O3 and Stratospheric H2O Concentrations</v>
      </c>
      <c r="BB83" s="243" t="str">
        <f>ForcingConstraint!$A$18</f>
        <v>Historical Stratospheric Aerosol</v>
      </c>
      <c r="BC83" s="121" t="str">
        <f>requirement!$A$15</f>
        <v>CFMIP Diagnostics</v>
      </c>
      <c r="BD83" s="122"/>
      <c r="BE83" s="121"/>
      <c r="BF83" s="121"/>
      <c r="BG83" s="121"/>
      <c r="BH83" s="121"/>
      <c r="BI83" s="121"/>
      <c r="BJ83" s="121"/>
      <c r="BK83" s="122"/>
    </row>
    <row r="84" spans="1:63" ht="105">
      <c r="A84" s="22" t="s">
        <v>3692</v>
      </c>
      <c r="B84" s="21" t="s">
        <v>3032</v>
      </c>
      <c r="C84" s="22" t="s">
        <v>3033</v>
      </c>
      <c r="D84" s="22" t="s">
        <v>3031</v>
      </c>
      <c r="E84" s="21" t="s">
        <v>727</v>
      </c>
      <c r="F84" s="22" t="s">
        <v>3672</v>
      </c>
      <c r="G84" s="22" t="s">
        <v>1693</v>
      </c>
      <c r="H84" s="21" t="s">
        <v>73</v>
      </c>
      <c r="I84" s="21" t="str">
        <f>party!$A$36</f>
        <v>Chris Bretherton</v>
      </c>
      <c r="J84" s="21" t="str">
        <f>party!$A$37</f>
        <v>Roger Marchand</v>
      </c>
      <c r="K84" s="21" t="str">
        <f>party!$A$4</f>
        <v>Bjorn Stevens</v>
      </c>
      <c r="N8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4" s="22" t="str">
        <f>references!$D$15</f>
        <v>McAvaney BJ, Le Treut H (2003), The cloud feedback intercomparison project: (CFMIP). In: CLIVAR Exchanges - supplementary contributions. 26: March 2003.</v>
      </c>
      <c r="P84" s="22" t="str">
        <f>references!$D$16</f>
        <v>Karl E. Taylor, Ronald J. Stouffer and Gerald A. Meehl (2009) A Summary of the CMIP5 Experiment Design</v>
      </c>
      <c r="Q84" s="22" t="str">
        <f>references!$D$14</f>
        <v>Overview CMIP6-Endorsed MIPs</v>
      </c>
      <c r="U84" s="21" t="str">
        <f>party!$A$6</f>
        <v>Charlotte Pascoe</v>
      </c>
      <c r="W84" s="22" t="str">
        <f>$C$9</f>
        <v>piControl</v>
      </c>
      <c r="Z84" s="22" t="str">
        <f>$C$85</f>
        <v>abrupt-solm4p</v>
      </c>
      <c r="AA84" s="22" t="str">
        <f>$C$5</f>
        <v>abrupt-4xCO2</v>
      </c>
      <c r="AE84" s="21" t="str">
        <f>TemporalConstraint!$A$67</f>
        <v>1850-1999 150yrs</v>
      </c>
      <c r="AF84" s="40"/>
      <c r="AG84" s="31" t="str">
        <f>EnsembleRequirement!$A$4</f>
        <v>SingleMember</v>
      </c>
      <c r="AO84" s="21" t="str">
        <f>requirement!$A$76</f>
        <v>AOGCM Configuration</v>
      </c>
      <c r="AT84" s="21" t="str">
        <f>ForcingConstraint!$A$172</f>
        <v>abrupt +4 percent Solar</v>
      </c>
      <c r="AU84" s="21" t="str">
        <f>ForcingConstraint!$A$23</f>
        <v>Pre-Industrial CO2 Concentration</v>
      </c>
      <c r="AV84" s="21" t="str">
        <f>requirement!$A$44</f>
        <v>Pre-Industrial Forcing Excluding CO2 and Solar</v>
      </c>
      <c r="AY84" s="16"/>
      <c r="AZ84" s="34"/>
      <c r="BA84" s="43"/>
      <c r="BE84" s="43"/>
      <c r="BF84" s="43"/>
      <c r="BG84" s="43"/>
      <c r="BH84" s="43"/>
      <c r="BI84" s="43"/>
      <c r="BJ84" s="43"/>
      <c r="BK84" s="35"/>
    </row>
    <row r="85" spans="1:63" ht="105">
      <c r="A85" s="22" t="s">
        <v>3693</v>
      </c>
      <c r="B85" s="21" t="s">
        <v>3036</v>
      </c>
      <c r="C85" s="22" t="s">
        <v>3035</v>
      </c>
      <c r="D85" s="46" t="s">
        <v>3034</v>
      </c>
      <c r="E85" s="21" t="s">
        <v>728</v>
      </c>
      <c r="F85" s="22" t="s">
        <v>3682</v>
      </c>
      <c r="G85" s="22" t="s">
        <v>1694</v>
      </c>
      <c r="H85" s="21" t="s">
        <v>73</v>
      </c>
      <c r="I85" s="21" t="str">
        <f>party!$A$36</f>
        <v>Chris Bretherton</v>
      </c>
      <c r="J85" s="21" t="str">
        <f>party!$A$37</f>
        <v>Roger Marchand</v>
      </c>
      <c r="K85" s="21" t="str">
        <f>party!$A$4</f>
        <v>Bjorn Stevens</v>
      </c>
      <c r="N8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5" s="22" t="str">
        <f>references!$D$15</f>
        <v>McAvaney BJ, Le Treut H (2003), The cloud feedback intercomparison project: (CFMIP). In: CLIVAR Exchanges - supplementary contributions. 26: March 2003.</v>
      </c>
      <c r="P85" s="22" t="str">
        <f>references!$D$16</f>
        <v>Karl E. Taylor, Ronald J. Stouffer and Gerald A. Meehl (2009) A Summary of the CMIP5 Experiment Design</v>
      </c>
      <c r="Q85" s="22" t="str">
        <f>references!$D$14</f>
        <v>Overview CMIP6-Endorsed MIPs</v>
      </c>
      <c r="U85" s="21" t="str">
        <f>party!$A$6</f>
        <v>Charlotte Pascoe</v>
      </c>
      <c r="W85" s="22" t="str">
        <f>$C$9</f>
        <v>piControl</v>
      </c>
      <c r="Z85" s="22" t="str">
        <f>$C$84</f>
        <v>abrupt-solp4p</v>
      </c>
      <c r="AE85" s="21" t="str">
        <f>TemporalConstraint!$A$67</f>
        <v>1850-1999 150yrs</v>
      </c>
      <c r="AF85" s="40"/>
      <c r="AG85" s="31" t="str">
        <f>EnsembleRequirement!$A$4</f>
        <v>SingleMember</v>
      </c>
      <c r="AO85" s="21" t="str">
        <f>requirement!$A$76</f>
        <v>AOGCM Configuration</v>
      </c>
      <c r="AT85" s="21" t="str">
        <f>ForcingConstraint!$A$173</f>
        <v>abrupt -4 percent Solar</v>
      </c>
      <c r="AU85" s="21" t="str">
        <f>ForcingConstraint!$A$23</f>
        <v>Pre-Industrial CO2 Concentration</v>
      </c>
      <c r="AV85" s="21" t="str">
        <f>requirement!$A$44</f>
        <v>Pre-Industrial Forcing Excluding CO2 and Solar</v>
      </c>
      <c r="AY85" s="16"/>
      <c r="AZ85" s="34"/>
      <c r="BA85" s="43"/>
      <c r="BE85" s="43"/>
      <c r="BF85" s="43"/>
      <c r="BG85" s="43"/>
      <c r="BH85" s="43"/>
      <c r="BI85" s="43"/>
      <c r="BJ85" s="43"/>
      <c r="BK85" s="35"/>
    </row>
    <row r="86" spans="1:63" ht="105">
      <c r="A86" s="22" t="s">
        <v>3694</v>
      </c>
      <c r="B86" s="21" t="s">
        <v>3038</v>
      </c>
      <c r="C86" s="22" t="s">
        <v>1377</v>
      </c>
      <c r="D86" s="22" t="s">
        <v>3037</v>
      </c>
      <c r="E86" s="21" t="s">
        <v>729</v>
      </c>
      <c r="F86" s="22" t="s">
        <v>1696</v>
      </c>
      <c r="G86" s="22" t="s">
        <v>1695</v>
      </c>
      <c r="H86" s="21" t="s">
        <v>73</v>
      </c>
      <c r="I86" s="21" t="str">
        <f>party!$A$38</f>
        <v>Peter Good</v>
      </c>
      <c r="J86" s="21" t="str">
        <f>party!$A$35</f>
        <v>Mark Webb</v>
      </c>
      <c r="N8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6" s="22" t="str">
        <f>references!$D$15</f>
        <v>McAvaney BJ, Le Treut H (2003), The cloud feedback intercomparison project: (CFMIP). In: CLIVAR Exchanges - supplementary contributions. 26: March 2003.</v>
      </c>
      <c r="P86" s="22" t="str">
        <f>references!$D$11</f>
        <v xml:space="preserve">Meehl, G. A., R. Moss, K. E. Taylor, V. Eyring, R. J. Stouffer, S. Bony, B. Stevens, 2014: Climate Model Intercomparisons: Preparing for the Next Phase, Eos Trans. AGU, 95(9), 77. </v>
      </c>
      <c r="Q86" s="22" t="str">
        <f>references!$D$14</f>
        <v>Overview CMIP6-Endorsed MIPs</v>
      </c>
      <c r="U86" s="21" t="str">
        <f>party!$A$6</f>
        <v>Charlotte Pascoe</v>
      </c>
      <c r="V86" s="22" t="str">
        <f>$C$9</f>
        <v>piControl</v>
      </c>
      <c r="Z86" s="22" t="str">
        <f>$C$5</f>
        <v>abrupt-4xCO2</v>
      </c>
      <c r="AA86" s="22" t="str">
        <f>$C$87</f>
        <v>abrupt-0p5xCO2</v>
      </c>
      <c r="AE86" s="21" t="str">
        <f>TemporalConstraint!$A$67</f>
        <v>1850-1999 150yrs</v>
      </c>
      <c r="AF86" s="40"/>
      <c r="AG86" s="31" t="str">
        <f>EnsembleRequirement!$A$4</f>
        <v>SingleMember</v>
      </c>
      <c r="AO86" s="21" t="str">
        <f>requirement!$A$76</f>
        <v>AOGCM Configuration</v>
      </c>
      <c r="AT86" s="21" t="str">
        <f>ForcingConstraint!$A$174</f>
        <v xml:space="preserve">Abrupt 2xCO2 </v>
      </c>
      <c r="AU86" s="21" t="str">
        <f>requirement!$A$42</f>
        <v>Pre-Industrial Forcing Excluding CO2</v>
      </c>
      <c r="AX86" s="16"/>
      <c r="AY86" s="34"/>
      <c r="AZ86" s="43"/>
      <c r="BA86" s="35"/>
      <c r="BE86" s="43"/>
      <c r="BF86" s="43"/>
      <c r="BG86" s="43"/>
      <c r="BH86" s="43"/>
      <c r="BI86" s="43"/>
      <c r="BJ86" s="43"/>
      <c r="BK86" s="35"/>
    </row>
    <row r="87" spans="1:63" ht="105">
      <c r="A87" s="22" t="s">
        <v>3695</v>
      </c>
      <c r="B87" s="21" t="s">
        <v>3040</v>
      </c>
      <c r="C87" s="22" t="s">
        <v>1376</v>
      </c>
      <c r="D87" s="22" t="s">
        <v>3039</v>
      </c>
      <c r="E87" s="21" t="s">
        <v>736</v>
      </c>
      <c r="F87" s="22" t="s">
        <v>1698</v>
      </c>
      <c r="G87" s="22" t="s">
        <v>1697</v>
      </c>
      <c r="H87" s="21" t="s">
        <v>73</v>
      </c>
      <c r="I87" s="21" t="str">
        <f>party!$A$38</f>
        <v>Peter Good</v>
      </c>
      <c r="J87" s="21" t="str">
        <f>party!$A$35</f>
        <v>Mark Webb</v>
      </c>
      <c r="N8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7" s="22" t="str">
        <f>references!$D$15</f>
        <v>McAvaney BJ, Le Treut H (2003), The cloud feedback intercomparison project: (CFMIP). In: CLIVAR Exchanges - supplementary contributions. 26: March 2003.</v>
      </c>
      <c r="P87" s="22" t="str">
        <f>references!$D$11</f>
        <v xml:space="preserve">Meehl, G. A., R. Moss, K. E. Taylor, V. Eyring, R. J. Stouffer, S. Bony, B. Stevens, 2014: Climate Model Intercomparisons: Preparing for the Next Phase, Eos Trans. AGU, 95(9), 77. </v>
      </c>
      <c r="Q87" s="22" t="str">
        <f>references!$D$14</f>
        <v>Overview CMIP6-Endorsed MIPs</v>
      </c>
      <c r="U87" s="21" t="str">
        <f>party!$A$6</f>
        <v>Charlotte Pascoe</v>
      </c>
      <c r="V87" s="22" t="str">
        <f>$C$9</f>
        <v>piControl</v>
      </c>
      <c r="Z87" s="22" t="str">
        <f>$C$5</f>
        <v>abrupt-4xCO2</v>
      </c>
      <c r="AA87" s="22" t="str">
        <f>$C$86</f>
        <v>abrupt-2xCO2</v>
      </c>
      <c r="AE87" s="21" t="str">
        <f>TemporalConstraint!$A$67</f>
        <v>1850-1999 150yrs</v>
      </c>
      <c r="AF87" s="40"/>
      <c r="AG87" s="31" t="str">
        <f>EnsembleRequirement!$A$4</f>
        <v>SingleMember</v>
      </c>
      <c r="AO87" s="21" t="str">
        <f>requirement!$A$76</f>
        <v>AOGCM Configuration</v>
      </c>
      <c r="AT87" s="21" t="str">
        <f>ForcingConstraint!$A$175</f>
        <v xml:space="preserve">Abrupt 0.5xCO2 </v>
      </c>
      <c r="AU87" s="21" t="str">
        <f>requirement!$A$42</f>
        <v>Pre-Industrial Forcing Excluding CO2</v>
      </c>
      <c r="AX87" s="16"/>
      <c r="AY87" s="34"/>
      <c r="AZ87" s="43"/>
      <c r="BA87" s="35"/>
      <c r="BE87" s="43"/>
      <c r="BF87" s="43"/>
      <c r="BG87" s="43"/>
      <c r="BH87" s="43"/>
      <c r="BI87" s="43"/>
      <c r="BJ87" s="43"/>
      <c r="BK87" s="35"/>
    </row>
    <row r="88" spans="1:63" ht="105">
      <c r="A88" s="22" t="s">
        <v>3696</v>
      </c>
      <c r="B88" s="21" t="s">
        <v>3042</v>
      </c>
      <c r="C88" s="22" t="s">
        <v>1375</v>
      </c>
      <c r="D88" s="22" t="s">
        <v>3041</v>
      </c>
      <c r="E88" s="21" t="s">
        <v>737</v>
      </c>
      <c r="F88" s="22" t="s">
        <v>3661</v>
      </c>
      <c r="G88" s="22" t="s">
        <v>1699</v>
      </c>
      <c r="H88" s="21" t="s">
        <v>73</v>
      </c>
      <c r="I88" s="21" t="str">
        <f>party!$A$35</f>
        <v>Mark Webb</v>
      </c>
      <c r="N8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8" s="22" t="str">
        <f>references!$D$15</f>
        <v>McAvaney BJ, Le Treut H (2003), The cloud feedback intercomparison project: (CFMIP). In: CLIVAR Exchanges - supplementary contributions. 26: March 2003.</v>
      </c>
      <c r="P88" s="22" t="str">
        <f>references!$D$14</f>
        <v>Overview CMIP6-Endorsed MIPs</v>
      </c>
      <c r="U88" s="21" t="str">
        <f>party!$A$6</f>
        <v>Charlotte Pascoe</v>
      </c>
      <c r="V88" s="22" t="str">
        <f>$C$7</f>
        <v>amip</v>
      </c>
      <c r="Z88" s="22" t="str">
        <f>$C$77</f>
        <v>amip-p4K</v>
      </c>
      <c r="AA88" s="22" t="str">
        <f>$C$12</f>
        <v>historical</v>
      </c>
      <c r="AC88" s="200"/>
      <c r="AD88" s="200"/>
      <c r="AE88" s="31" t="str">
        <f>TemporalConstraint!$A$7</f>
        <v>1979-2014 36yrs</v>
      </c>
      <c r="AF88" s="31"/>
      <c r="AG88" s="31" t="str">
        <f>EnsembleRequirement!$A$4</f>
        <v>SingleMember</v>
      </c>
      <c r="AH88" s="31"/>
      <c r="AI88" s="31"/>
      <c r="AJ88" s="31"/>
      <c r="AK88" s="31"/>
      <c r="AL88" s="31"/>
      <c r="AM88" s="31"/>
      <c r="AN88" s="31"/>
      <c r="AO88" s="31" t="str">
        <f>requirement!$A$3</f>
        <v>AGCM Configuration</v>
      </c>
      <c r="AP88" s="31"/>
      <c r="AQ88" s="31"/>
      <c r="AR88" s="31"/>
      <c r="AS88" s="31"/>
      <c r="AT88" s="31" t="str">
        <f>ForcingConstraint!$A$176</f>
        <v>AMIP SST minus uniform 4K</v>
      </c>
      <c r="AU88" s="31" t="str">
        <f>ForcingConstraint!$A$19</f>
        <v>AMIP SIC</v>
      </c>
      <c r="AV88" s="31" t="str">
        <f>requirement!$A$5</f>
        <v>Historical Aerosol Forcing</v>
      </c>
      <c r="AW88" s="31" t="str">
        <f>ForcingConstraint!$A$12</f>
        <v>Historical WMGHG Concentrations</v>
      </c>
      <c r="AX88" s="31" t="str">
        <f>requirement!$A$6</f>
        <v>Historical Emissions</v>
      </c>
      <c r="AY88" s="31" t="str">
        <f>ForcingConstraint!$A$13</f>
        <v>Historical Land Use</v>
      </c>
      <c r="AZ88" s="31" t="str">
        <f>requirement!$A$7</f>
        <v>Historical O3 and Stratospheric H2O Concentrations</v>
      </c>
      <c r="BA88" s="37" t="str">
        <f>ForcingConstraint!$A$18</f>
        <v>Historical Stratospheric Aerosol</v>
      </c>
      <c r="BB88" s="32" t="str">
        <f>ForcingConstraint!$A$17</f>
        <v>Historical Solar Irradiance Forcing</v>
      </c>
      <c r="BC88" s="32" t="str">
        <f>requirement!$A$9</f>
        <v xml:space="preserve">Historical Solar Particle Forcing </v>
      </c>
      <c r="BE88" s="43"/>
      <c r="BF88" s="43"/>
      <c r="BG88" s="43"/>
      <c r="BH88" s="43"/>
      <c r="BI88" s="43"/>
      <c r="BJ88" s="43"/>
      <c r="BK88" s="35"/>
    </row>
    <row r="89" spans="1:63" ht="105">
      <c r="A89" s="22" t="s">
        <v>3697</v>
      </c>
      <c r="B89" s="21" t="s">
        <v>3044</v>
      </c>
      <c r="C89" s="22" t="s">
        <v>1374</v>
      </c>
      <c r="D89" s="22" t="s">
        <v>3043</v>
      </c>
      <c r="E89" s="21" t="s">
        <v>814</v>
      </c>
      <c r="F89" s="22" t="s">
        <v>3681</v>
      </c>
      <c r="G89" s="22" t="s">
        <v>1700</v>
      </c>
      <c r="H89" s="21" t="s">
        <v>73</v>
      </c>
      <c r="I89" s="21" t="str">
        <f>party!$A$39</f>
        <v>Tim Andrews</v>
      </c>
      <c r="J89" s="21" t="str">
        <f>party!$A$35</f>
        <v>Mark Webb</v>
      </c>
      <c r="N8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9" s="22" t="str">
        <f>references!$D$14</f>
        <v>Overview CMIP6-Endorsed MIPs</v>
      </c>
      <c r="U89" s="21" t="str">
        <f>party!$A$6</f>
        <v>Charlotte Pascoe</v>
      </c>
      <c r="V89" s="22" t="str">
        <f>$C$7</f>
        <v>amip</v>
      </c>
      <c r="Z89" s="22" t="str">
        <f>$C$9</f>
        <v>piControl</v>
      </c>
      <c r="AB89" s="41"/>
      <c r="AC89" s="200"/>
      <c r="AD89" s="200"/>
      <c r="AE89" s="31" t="str">
        <f>TemporalConstraint!$A$14</f>
        <v>1870-2014 145yrs</v>
      </c>
      <c r="AF89" s="31"/>
      <c r="AG89" s="31" t="str">
        <f>EnsembleRequirement!$A$4</f>
        <v>SingleMember</v>
      </c>
      <c r="AH89" s="31" t="str">
        <f>EnsembleRequirement!$A$19</f>
        <v>PreIndustrialInitialisation</v>
      </c>
      <c r="AI89" s="31"/>
      <c r="AJ89" s="31"/>
      <c r="AK89" s="31"/>
      <c r="AL89" s="31"/>
      <c r="AM89" s="31"/>
      <c r="AN89" s="31"/>
      <c r="AO89" s="31" t="str">
        <f>requirement!$A$3</f>
        <v>AGCM Configuration</v>
      </c>
      <c r="AP89" s="71"/>
      <c r="AQ89" s="71"/>
      <c r="AR89" s="71"/>
      <c r="AS89" s="71"/>
      <c r="AT89" s="36" t="str">
        <f>ForcingConstraint!$A$20</f>
        <v>AMIP SST</v>
      </c>
      <c r="AU89" s="31" t="str">
        <f>ForcingConstraint!$A$19</f>
        <v>AMIP SIC</v>
      </c>
      <c r="AV89" s="21" t="str">
        <f>ForcingConstraint!$A$23</f>
        <v>Pre-Industrial CO2 Concentration</v>
      </c>
      <c r="AW89" s="21" t="str">
        <f>requirement!$A$42</f>
        <v>Pre-Industrial Forcing Excluding CO2</v>
      </c>
      <c r="AX89" s="32"/>
      <c r="AZ89" s="16"/>
      <c r="BA89" s="34"/>
      <c r="BB89" s="43"/>
      <c r="BC89" s="35"/>
      <c r="BE89" s="43"/>
      <c r="BF89" s="43"/>
      <c r="BG89" s="43"/>
      <c r="BH89" s="43"/>
      <c r="BI89" s="43"/>
      <c r="BJ89" s="43"/>
      <c r="BK89" s="35"/>
    </row>
    <row r="90" spans="1:63" ht="105">
      <c r="A90" s="22" t="s">
        <v>3719</v>
      </c>
      <c r="B90" s="21" t="s">
        <v>3045</v>
      </c>
      <c r="C90" s="22" t="s">
        <v>5942</v>
      </c>
      <c r="D90" s="22" t="s">
        <v>5941</v>
      </c>
      <c r="E90" s="21" t="s">
        <v>3739</v>
      </c>
      <c r="F90" s="22" t="s">
        <v>6097</v>
      </c>
      <c r="G90" s="22" t="s">
        <v>1701</v>
      </c>
      <c r="H90" s="21" t="s">
        <v>73</v>
      </c>
      <c r="I90" s="21" t="str">
        <f>party!$A$40</f>
        <v>Rob Chadwick</v>
      </c>
      <c r="J90" s="21" t="str">
        <f>party!$A$41</f>
        <v>Hervé Douville</v>
      </c>
      <c r="K90" s="21" t="str">
        <f>party!$A$35</f>
        <v>Mark Webb</v>
      </c>
      <c r="N9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0" s="22" t="str">
        <f>references!$D$14</f>
        <v>Overview CMIP6-Endorsed MIPs</v>
      </c>
      <c r="U90" s="21" t="str">
        <f>party!$A$6</f>
        <v>Charlotte Pascoe</v>
      </c>
      <c r="X90" s="22" t="str">
        <f t="shared" ref="X90:Z98" si="8">$C$9</f>
        <v>piControl</v>
      </c>
      <c r="AA90" s="41"/>
      <c r="AB90" s="41"/>
      <c r="AC90" s="200"/>
      <c r="AD90" s="200"/>
      <c r="AE90" s="31" t="str">
        <f>TemporalConstraint!$A$68</f>
        <v>1960-1989 30yrs</v>
      </c>
      <c r="AF90" s="31"/>
      <c r="AG90" s="31" t="str">
        <f>EnsembleRequirement!$A$4</f>
        <v>SingleMember</v>
      </c>
      <c r="AI90" s="40"/>
      <c r="AJ90" s="83"/>
      <c r="AK90" s="83"/>
      <c r="AL90" s="83"/>
      <c r="AM90" s="164"/>
      <c r="AN90" s="164"/>
      <c r="AO90" s="31" t="str">
        <f>requirement!$A$3</f>
        <v>AGCM Configuration</v>
      </c>
      <c r="AP90" s="31"/>
      <c r="AQ90" s="31"/>
      <c r="AR90" s="31"/>
      <c r="AS90" s="31"/>
      <c r="AT90" s="31" t="str">
        <f>ForcingConstraint!$A$177</f>
        <v>piControl SST Monthly Var</v>
      </c>
      <c r="AU90" s="31" t="str">
        <f>ForcingConstraint!$A$178</f>
        <v>piControl SIC Monthly Var</v>
      </c>
      <c r="AV90" s="21" t="str">
        <f>ForcingConstraint!$A$23</f>
        <v>Pre-Industrial CO2 Concentration</v>
      </c>
      <c r="AW90" s="21" t="str">
        <f>requirement!$A$42</f>
        <v>Pre-Industrial Forcing Excluding CO2</v>
      </c>
      <c r="AX90" s="31" t="str">
        <f>ForcingConstraint!$A$179</f>
        <v>piControl Vegetation Distribution</v>
      </c>
      <c r="AY90" s="32"/>
      <c r="AZ90" s="31"/>
      <c r="BA90" s="37"/>
      <c r="BE90" s="43"/>
      <c r="BF90" s="43"/>
      <c r="BG90" s="43"/>
      <c r="BH90" s="43"/>
      <c r="BI90" s="43"/>
      <c r="BJ90" s="43"/>
      <c r="BK90" s="35"/>
    </row>
    <row r="91" spans="1:63" s="124" customFormat="1" ht="105">
      <c r="A91" s="106" t="s">
        <v>3641</v>
      </c>
      <c r="B91" s="190" t="s">
        <v>3046</v>
      </c>
      <c r="C91" s="106" t="s">
        <v>3641</v>
      </c>
      <c r="D91" s="106" t="s">
        <v>5943</v>
      </c>
      <c r="E91" s="84" t="s">
        <v>3740</v>
      </c>
      <c r="F91" s="106" t="s">
        <v>5771</v>
      </c>
      <c r="G91" s="106" t="s">
        <v>1701</v>
      </c>
      <c r="H91" s="84" t="s">
        <v>73</v>
      </c>
      <c r="I91" s="84" t="str">
        <f>party!$A$40</f>
        <v>Rob Chadwick</v>
      </c>
      <c r="J91" s="84" t="str">
        <f>party!$A$41</f>
        <v>Hervé Douville</v>
      </c>
      <c r="K91" s="84" t="str">
        <f>party!$A$35</f>
        <v>Mark Webb</v>
      </c>
      <c r="L91" s="84"/>
      <c r="M91" s="84"/>
      <c r="N91" s="106" t="str">
        <f>references!$D$14</f>
        <v>Overview CMIP6-Endorsed MIPs</v>
      </c>
      <c r="O91" s="106"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1" s="106"/>
      <c r="Q91" s="106"/>
      <c r="R91" s="106"/>
      <c r="S91" s="106"/>
      <c r="T91" s="106"/>
      <c r="U91" s="84" t="str">
        <f>party!$A$6</f>
        <v>Charlotte Pascoe</v>
      </c>
      <c r="V91" s="106" t="str">
        <f t="shared" ref="V91:V98" si="9">$C$90</f>
        <v>piSST</v>
      </c>
      <c r="W91" s="106"/>
      <c r="X91" s="106" t="str">
        <f t="shared" si="8"/>
        <v>piControl</v>
      </c>
      <c r="Y91" s="106"/>
      <c r="Z91" s="106"/>
      <c r="AA91" s="217"/>
      <c r="AB91" s="217"/>
      <c r="AC91" s="217"/>
      <c r="AD91" s="217"/>
      <c r="AE91" s="180" t="str">
        <f>TemporalConstraint!$A$68</f>
        <v>1960-1989 30yrs</v>
      </c>
      <c r="AF91" s="180"/>
      <c r="AG91" s="180" t="str">
        <f>EnsembleRequirement!$A$4</f>
        <v>SingleMember</v>
      </c>
      <c r="AH91" s="84"/>
      <c r="AI91" s="242"/>
      <c r="AJ91" s="242"/>
      <c r="AK91" s="242"/>
      <c r="AL91" s="242"/>
      <c r="AM91" s="242"/>
      <c r="AN91" s="242"/>
      <c r="AO91" s="180" t="str">
        <f>requirement!$A$3</f>
        <v>AGCM Configuration</v>
      </c>
      <c r="AP91" s="180"/>
      <c r="AQ91" s="180"/>
      <c r="AR91" s="180"/>
      <c r="AS91" s="180"/>
      <c r="AT91" s="180" t="str">
        <f>ForcingConstraint!$A$180</f>
        <v>piControl SST Monthly Var Plus Uniform 4K</v>
      </c>
      <c r="AU91" s="180" t="str">
        <f>ForcingConstraint!$A$178</f>
        <v>piControl SIC Monthly Var</v>
      </c>
      <c r="AV91" s="84" t="str">
        <f>ForcingConstraint!$A$23</f>
        <v>Pre-Industrial CO2 Concentration</v>
      </c>
      <c r="AW91" s="84" t="str">
        <f>requirement!$A$42</f>
        <v>Pre-Industrial Forcing Excluding CO2</v>
      </c>
      <c r="AX91" s="245" t="str">
        <f>requirement!$A$9</f>
        <v xml:space="preserve">Historical Solar Particle Forcing </v>
      </c>
      <c r="AY91" s="180"/>
      <c r="AZ91" s="180"/>
      <c r="BA91" s="243"/>
      <c r="BB91" s="176"/>
      <c r="BC91" s="121"/>
      <c r="BD91" s="122"/>
      <c r="BE91" s="121"/>
      <c r="BF91" s="121"/>
      <c r="BG91" s="121"/>
      <c r="BH91" s="121"/>
      <c r="BI91" s="121"/>
      <c r="BJ91" s="121"/>
      <c r="BK91" s="122"/>
    </row>
    <row r="92" spans="1:63" ht="165">
      <c r="A92" s="22" t="s">
        <v>3720</v>
      </c>
      <c r="B92" s="11" t="s">
        <v>3702</v>
      </c>
      <c r="C92" s="22" t="s">
        <v>3703</v>
      </c>
      <c r="E92" s="21" t="s">
        <v>3741</v>
      </c>
      <c r="F92" s="22" t="s">
        <v>6104</v>
      </c>
      <c r="G92" s="22" t="s">
        <v>1701</v>
      </c>
      <c r="H92" s="21" t="s">
        <v>73</v>
      </c>
      <c r="I92" s="21" t="str">
        <f>party!$A$40</f>
        <v>Rob Chadwick</v>
      </c>
      <c r="J92" s="21" t="str">
        <f>party!$A$41</f>
        <v>Hervé Douville</v>
      </c>
      <c r="K92" s="21" t="str">
        <f>party!$A$35</f>
        <v>Mark Webb</v>
      </c>
      <c r="N9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2" s="21" t="str">
        <f>party!$A$6</f>
        <v>Charlotte Pascoe</v>
      </c>
      <c r="V92" s="22" t="str">
        <f t="shared" si="9"/>
        <v>piSST</v>
      </c>
      <c r="X92" s="22" t="str">
        <f t="shared" si="8"/>
        <v>piControl</v>
      </c>
      <c r="AA92" s="138"/>
      <c r="AB92" s="138"/>
      <c r="AC92" s="200"/>
      <c r="AD92" s="200"/>
      <c r="AE92" s="31" t="str">
        <f>TemporalConstraint!$A$68</f>
        <v>1960-1989 30yrs</v>
      </c>
      <c r="AF92" s="31"/>
      <c r="AG92" s="31" t="str">
        <f>EnsembleRequirement!$A$4</f>
        <v>SingleMember</v>
      </c>
      <c r="AI92" s="139"/>
      <c r="AJ92" s="139"/>
      <c r="AK92" s="139"/>
      <c r="AL92" s="139"/>
      <c r="AM92" s="164"/>
      <c r="AN92" s="164"/>
      <c r="AO92" s="31" t="str">
        <f>requirement!$A$3</f>
        <v>AGCM Configuration</v>
      </c>
      <c r="AP92" s="31"/>
      <c r="AQ92" s="31"/>
      <c r="AR92" s="31"/>
      <c r="AS92" s="31"/>
      <c r="AT92" s="31" t="str">
        <f>ForcingConstraint!$A$181</f>
        <v>piControl SST Monthly Var Plus Uniform xK</v>
      </c>
      <c r="AU92" s="31" t="str">
        <f>ForcingConstraint!$A$178</f>
        <v>piControl SIC Monthly Var</v>
      </c>
      <c r="AV92" s="21" t="str">
        <f>ForcingConstraint!$A$23</f>
        <v>Pre-Industrial CO2 Concentration</v>
      </c>
      <c r="AW92" s="21" t="str">
        <f>requirement!$A$42</f>
        <v>Pre-Industrial Forcing Excluding CO2</v>
      </c>
      <c r="AX92" s="31" t="str">
        <f>ForcingConstraint!$A$179</f>
        <v>piControl Vegetation Distribution</v>
      </c>
      <c r="AY92" s="32" t="str">
        <f>requirement!$A$11</f>
        <v>Pre-Industrial Solar Particle Forcing</v>
      </c>
      <c r="AZ92" s="31"/>
      <c r="BA92" s="37"/>
      <c r="BE92" s="43"/>
      <c r="BF92" s="43"/>
      <c r="BG92" s="43"/>
      <c r="BH92" s="43"/>
      <c r="BI92" s="43"/>
      <c r="BJ92" s="43"/>
      <c r="BK92" s="35"/>
    </row>
    <row r="93" spans="1:63" ht="135">
      <c r="A93" s="22" t="s">
        <v>3718</v>
      </c>
      <c r="B93" s="11" t="s">
        <v>3048</v>
      </c>
      <c r="C93" s="22" t="s">
        <v>1373</v>
      </c>
      <c r="D93" s="22" t="s">
        <v>3047</v>
      </c>
      <c r="E93" s="21" t="s">
        <v>3742</v>
      </c>
      <c r="F93" s="22" t="s">
        <v>6105</v>
      </c>
      <c r="G93" s="22" t="s">
        <v>1701</v>
      </c>
      <c r="H93" s="21" t="s">
        <v>73</v>
      </c>
      <c r="I93" s="21" t="str">
        <f>party!$A$40</f>
        <v>Rob Chadwick</v>
      </c>
      <c r="J93" s="21" t="str">
        <f>party!$A$41</f>
        <v>Hervé Douville</v>
      </c>
      <c r="K93" s="21" t="str">
        <f>party!$A$35</f>
        <v>Mark Webb</v>
      </c>
      <c r="N9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3" s="22" t="str">
        <f>references!$D$14</f>
        <v>Overview CMIP6-Endorsed MIPs</v>
      </c>
      <c r="U93" s="21" t="str">
        <f>party!$A$6</f>
        <v>Charlotte Pascoe</v>
      </c>
      <c r="V93" s="22" t="str">
        <f t="shared" si="9"/>
        <v>piSST</v>
      </c>
      <c r="X93" s="22" t="str">
        <f t="shared" si="8"/>
        <v>piControl</v>
      </c>
      <c r="Z93" s="22" t="str">
        <f>$C$5</f>
        <v>abrupt-4xCO2</v>
      </c>
      <c r="AB93" s="41"/>
      <c r="AC93" s="200"/>
      <c r="AD93" s="200"/>
      <c r="AE93" s="31" t="str">
        <f>TemporalConstraint!$A$68</f>
        <v>1960-1989 30yrs</v>
      </c>
      <c r="AF93" s="31"/>
      <c r="AG93" s="31" t="str">
        <f>EnsembleRequirement!$A$4</f>
        <v>SingleMember</v>
      </c>
      <c r="AI93" s="40"/>
      <c r="AJ93" s="83"/>
      <c r="AK93" s="83"/>
      <c r="AL93" s="83"/>
      <c r="AM93" s="164"/>
      <c r="AN93" s="164"/>
      <c r="AO93" s="31" t="str">
        <f>requirement!$A$3</f>
        <v>AGCM Configuration</v>
      </c>
      <c r="AP93" s="31"/>
      <c r="AQ93" s="31"/>
      <c r="AR93" s="31"/>
      <c r="AS93" s="31"/>
      <c r="AT93" s="31" t="str">
        <f>ForcingConstraint!$A$177</f>
        <v>piControl SST Monthly Var</v>
      </c>
      <c r="AU93" s="31" t="str">
        <f>ForcingConstraint!$A$178</f>
        <v>piControl SIC Monthly Var</v>
      </c>
      <c r="AV93" s="21" t="str">
        <f>ForcingConstraint!$A$184</f>
        <v>4xCO2 for Radiation</v>
      </c>
      <c r="AW93" s="21" t="str">
        <f>ForcingConstraint!$A$23</f>
        <v>Pre-Industrial CO2 Concentration</v>
      </c>
      <c r="AX93" s="21" t="str">
        <f>requirement!$A$42</f>
        <v>Pre-Industrial Forcing Excluding CO2</v>
      </c>
      <c r="AY93" s="31" t="str">
        <f>ForcingConstraint!$A$179</f>
        <v>piControl Vegetation Distribution</v>
      </c>
      <c r="AZ93" s="32" t="str">
        <f>requirement!$A$11</f>
        <v>Pre-Industrial Solar Particle Forcing</v>
      </c>
      <c r="BA93" s="32"/>
      <c r="BE93" s="43"/>
      <c r="BF93" s="43"/>
      <c r="BG93" s="43"/>
      <c r="BH93" s="43"/>
      <c r="BI93" s="43"/>
      <c r="BJ93" s="43"/>
      <c r="BK93" s="35"/>
    </row>
    <row r="94" spans="1:63" ht="150">
      <c r="A94" s="22" t="s">
        <v>3717</v>
      </c>
      <c r="B94" s="11" t="s">
        <v>3023</v>
      </c>
      <c r="C94" s="240" t="s">
        <v>5936</v>
      </c>
      <c r="D94" s="22" t="s">
        <v>5935</v>
      </c>
      <c r="E94" s="21" t="s">
        <v>3743</v>
      </c>
      <c r="F94" s="22" t="s">
        <v>6106</v>
      </c>
      <c r="G94" s="22" t="s">
        <v>1702</v>
      </c>
      <c r="H94" s="21" t="s">
        <v>73</v>
      </c>
      <c r="I94" s="21" t="str">
        <f>party!$A$40</f>
        <v>Rob Chadwick</v>
      </c>
      <c r="J94" s="21" t="str">
        <f>party!$A$41</f>
        <v>Hervé Douville</v>
      </c>
      <c r="K94" s="21" t="str">
        <f>party!$A$35</f>
        <v>Mark Webb</v>
      </c>
      <c r="N9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4" s="22" t="str">
        <f>references!$D$14</f>
        <v>Overview CMIP6-Endorsed MIPs</v>
      </c>
      <c r="U94" s="21" t="str">
        <f>party!$A$6</f>
        <v>Charlotte Pascoe</v>
      </c>
      <c r="V94" s="22" t="str">
        <f t="shared" si="9"/>
        <v>piSST</v>
      </c>
      <c r="X94" s="22" t="str">
        <f t="shared" si="8"/>
        <v>piControl</v>
      </c>
      <c r="Z94" s="22" t="str">
        <f>$C$5</f>
        <v>abrupt-4xCO2</v>
      </c>
      <c r="AB94" s="41"/>
      <c r="AC94" s="200"/>
      <c r="AD94" s="200"/>
      <c r="AE94" s="31" t="str">
        <f>TemporalConstraint!$A$68</f>
        <v>1960-1989 30yrs</v>
      </c>
      <c r="AF94" s="31"/>
      <c r="AG94" s="31" t="str">
        <f>EnsembleRequirement!$A$4</f>
        <v>SingleMember</v>
      </c>
      <c r="AI94" s="40"/>
      <c r="AJ94" s="83"/>
      <c r="AK94" s="83"/>
      <c r="AL94" s="83"/>
      <c r="AM94" s="164"/>
      <c r="AN94" s="164"/>
      <c r="AO94" s="31" t="str">
        <f>requirement!$A$3</f>
        <v>AGCM Configuration</v>
      </c>
      <c r="AP94" s="31"/>
      <c r="AQ94" s="31"/>
      <c r="AR94" s="31"/>
      <c r="AS94" s="31"/>
      <c r="AT94" s="31" t="str">
        <f>ForcingConstraint!$A$177</f>
        <v>piControl SST Monthly Var</v>
      </c>
      <c r="AU94" s="31" t="str">
        <f>ForcingConstraint!$A$178</f>
        <v>piControl SIC Monthly Var</v>
      </c>
      <c r="AV94" s="21" t="str">
        <f>ForcingConstraint!$A$184</f>
        <v>4xCO2 for Radiation</v>
      </c>
      <c r="AW94" s="21" t="str">
        <f>ForcingConstraint!$A$185</f>
        <v>4xCO2 for Vegetation</v>
      </c>
      <c r="AX94" s="21" t="str">
        <f>ForcingConstraint!$A$23</f>
        <v>Pre-Industrial CO2 Concentration</v>
      </c>
      <c r="AY94" s="21" t="str">
        <f>requirement!$A$42</f>
        <v>Pre-Industrial Forcing Excluding CO2</v>
      </c>
      <c r="AZ94" s="31" t="str">
        <f>ForcingConstraint!$A$179</f>
        <v>piControl Vegetation Distribution</v>
      </c>
      <c r="BA94" s="32" t="str">
        <f>requirement!$A$11</f>
        <v>Pre-Industrial Solar Particle Forcing</v>
      </c>
      <c r="BE94" s="43"/>
      <c r="BF94" s="43"/>
      <c r="BG94" s="43"/>
      <c r="BH94" s="43"/>
      <c r="BI94" s="43"/>
      <c r="BJ94" s="43"/>
      <c r="BK94" s="35"/>
    </row>
    <row r="95" spans="1:63" s="124" customFormat="1" ht="105">
      <c r="A95" s="106" t="s">
        <v>3641</v>
      </c>
      <c r="B95" s="84" t="s">
        <v>3049</v>
      </c>
      <c r="C95" s="106" t="s">
        <v>90</v>
      </c>
      <c r="D95" s="106" t="s">
        <v>5944</v>
      </c>
      <c r="E95" s="84" t="s">
        <v>834</v>
      </c>
      <c r="F95" s="106" t="s">
        <v>5775</v>
      </c>
      <c r="G95" s="106"/>
      <c r="H95" s="84" t="s">
        <v>73</v>
      </c>
      <c r="I95" s="84" t="str">
        <f>party!$A$40</f>
        <v>Rob Chadwick</v>
      </c>
      <c r="J95" s="84" t="str">
        <f>party!$A$41</f>
        <v>Hervé Douville</v>
      </c>
      <c r="K95" s="84" t="str">
        <f>party!$A$35</f>
        <v>Mark Webb</v>
      </c>
      <c r="L95" s="84"/>
      <c r="M95" s="84"/>
      <c r="N95" s="106" t="str">
        <f>references!$D$14</f>
        <v>Overview CMIP6-Endorsed MIPs</v>
      </c>
      <c r="O95" s="106"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5" s="106"/>
      <c r="Q95" s="106"/>
      <c r="R95" s="106"/>
      <c r="S95" s="106"/>
      <c r="T95" s="106"/>
      <c r="U95" s="84" t="str">
        <f>party!$A$6</f>
        <v>Charlotte Pascoe</v>
      </c>
      <c r="V95" s="106" t="str">
        <f t="shared" si="9"/>
        <v>piSST</v>
      </c>
      <c r="W95" s="106"/>
      <c r="X95" s="106" t="str">
        <f t="shared" ref="X95:X101" si="10">$C$5</f>
        <v>abrupt-4xCO2</v>
      </c>
      <c r="Y95" s="106"/>
      <c r="Z95" s="106" t="str">
        <f t="shared" si="8"/>
        <v>piControl</v>
      </c>
      <c r="AA95" s="106"/>
      <c r="AB95" s="217"/>
      <c r="AC95" s="217"/>
      <c r="AD95" s="217"/>
      <c r="AE95" s="180" t="str">
        <f>TemporalConstraint!$A$16</f>
        <v>1850-1851 50yrs91-140</v>
      </c>
      <c r="AF95" s="180"/>
      <c r="AG95" s="180" t="str">
        <f>EnsembleRequirement!$A$4</f>
        <v>SingleMember</v>
      </c>
      <c r="AH95" s="84"/>
      <c r="AI95" s="242"/>
      <c r="AJ95" s="242"/>
      <c r="AK95" s="242"/>
      <c r="AL95" s="242"/>
      <c r="AM95" s="242"/>
      <c r="AN95" s="242"/>
      <c r="AO95" s="180" t="str">
        <f>requirement!$A$3</f>
        <v>AGCM Configuration</v>
      </c>
      <c r="AP95" s="180"/>
      <c r="AQ95" s="180"/>
      <c r="AR95" s="180"/>
      <c r="AS95" s="180"/>
      <c r="AT95" s="180" t="str">
        <f>ForcingConstraint!$A$186</f>
        <v xml:space="preserve">piSST-control SST plus patterned 4K derived from 4xCO2 monthly varying SST anomalies </v>
      </c>
      <c r="AU95" s="180" t="str">
        <f>ForcingConstraint!$A$178</f>
        <v>piControl SIC Monthly Var</v>
      </c>
      <c r="AV95" s="84" t="str">
        <f>ForcingConstraint!$A$23</f>
        <v>Pre-Industrial CO2 Concentration</v>
      </c>
      <c r="AW95" s="84" t="str">
        <f>requirement!$A$42</f>
        <v>Pre-Industrial Forcing Excluding CO2</v>
      </c>
      <c r="AX95" s="245" t="str">
        <f>requirement!$A$11</f>
        <v>Pre-Industrial Solar Particle Forcing</v>
      </c>
      <c r="AY95" s="180"/>
      <c r="AZ95" s="180"/>
      <c r="BA95" s="243"/>
      <c r="BB95" s="176"/>
      <c r="BC95" s="121"/>
      <c r="BD95" s="122"/>
      <c r="BE95" s="121"/>
      <c r="BF95" s="121"/>
      <c r="BG95" s="121"/>
      <c r="BH95" s="121"/>
      <c r="BI95" s="121"/>
      <c r="BJ95" s="121"/>
      <c r="BK95" s="122"/>
    </row>
    <row r="96" spans="1:63" ht="105">
      <c r="A96" s="22" t="s">
        <v>3716</v>
      </c>
      <c r="B96" s="21" t="s">
        <v>3712</v>
      </c>
      <c r="C96" s="22" t="s">
        <v>3713</v>
      </c>
      <c r="E96" s="21" t="s">
        <v>3714</v>
      </c>
      <c r="F96" s="22" t="s">
        <v>3722</v>
      </c>
      <c r="H96" s="21" t="s">
        <v>73</v>
      </c>
      <c r="I96" s="21" t="str">
        <f>party!$A$40</f>
        <v>Rob Chadwick</v>
      </c>
      <c r="J96" s="21" t="str">
        <f>party!$A$41</f>
        <v>Hervé Douville</v>
      </c>
      <c r="K96" s="21" t="str">
        <f>party!$A$35</f>
        <v>Mark Webb</v>
      </c>
      <c r="N9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6" s="21" t="str">
        <f>party!$A$6</f>
        <v>Charlotte Pascoe</v>
      </c>
      <c r="V96" s="22" t="str">
        <f t="shared" si="9"/>
        <v>piSST</v>
      </c>
      <c r="X96" s="22" t="str">
        <f t="shared" si="10"/>
        <v>abrupt-4xCO2</v>
      </c>
      <c r="Z96" s="22" t="str">
        <f t="shared" si="8"/>
        <v>piControl</v>
      </c>
      <c r="AB96" s="138"/>
      <c r="AC96" s="200"/>
      <c r="AD96" s="200"/>
      <c r="AE96" s="31" t="str">
        <f>TemporalConstraint!$A$68</f>
        <v>1960-1989 30yrs</v>
      </c>
      <c r="AF96" s="31"/>
      <c r="AG96" s="31" t="str">
        <f>EnsembleRequirement!$A$4</f>
        <v>SingleMember</v>
      </c>
      <c r="AI96" s="139"/>
      <c r="AJ96" s="139"/>
      <c r="AK96" s="139"/>
      <c r="AL96" s="139"/>
      <c r="AM96" s="164"/>
      <c r="AN96" s="164"/>
      <c r="AO96" s="31" t="str">
        <f>requirement!$A$3</f>
        <v>AGCM Configuration</v>
      </c>
      <c r="AP96" s="31"/>
      <c r="AQ96" s="31"/>
      <c r="AR96" s="31"/>
      <c r="AS96" s="31"/>
      <c r="AT96" s="31" t="str">
        <f>ForcingConstraint!$A$182</f>
        <v>abrupt-4xCO2 SST</v>
      </c>
      <c r="AU96" s="31" t="str">
        <f>ForcingConstraint!$A$178</f>
        <v>piControl SIC Monthly Var</v>
      </c>
      <c r="AV96" s="21" t="str">
        <f>ForcingConstraint!$A$23</f>
        <v>Pre-Industrial CO2 Concentration</v>
      </c>
      <c r="AW96" s="21" t="str">
        <f>requirement!$A$42</f>
        <v>Pre-Industrial Forcing Excluding CO2</v>
      </c>
      <c r="AX96" s="286" t="s">
        <v>6473</v>
      </c>
      <c r="AY96" s="31"/>
      <c r="AZ96" s="31"/>
      <c r="BA96" s="37"/>
      <c r="BC96" s="62"/>
      <c r="BE96" s="43"/>
      <c r="BF96" s="43"/>
      <c r="BG96" s="43"/>
      <c r="BH96" s="43"/>
      <c r="BI96" s="43"/>
      <c r="BJ96" s="43"/>
      <c r="BK96" s="35"/>
    </row>
    <row r="97" spans="1:63" ht="105">
      <c r="A97" s="22" t="s">
        <v>3715</v>
      </c>
      <c r="B97" s="21" t="s">
        <v>3724</v>
      </c>
      <c r="C97" s="22" t="s">
        <v>3723</v>
      </c>
      <c r="E97" s="21" t="s">
        <v>3721</v>
      </c>
      <c r="F97" s="22" t="s">
        <v>3744</v>
      </c>
      <c r="H97" s="21" t="s">
        <v>73</v>
      </c>
      <c r="I97" s="21" t="str">
        <f>party!$A$40</f>
        <v>Rob Chadwick</v>
      </c>
      <c r="J97" s="21" t="str">
        <f>party!$A$41</f>
        <v>Hervé Douville</v>
      </c>
      <c r="K97" s="21" t="str">
        <f>party!$A$35</f>
        <v>Mark Webb</v>
      </c>
      <c r="N9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7" s="21" t="str">
        <f>party!$A$6</f>
        <v>Charlotte Pascoe</v>
      </c>
      <c r="V97" s="22" t="str">
        <f t="shared" si="9"/>
        <v>piSST</v>
      </c>
      <c r="X97" s="22" t="str">
        <f t="shared" si="10"/>
        <v>abrupt-4xCO2</v>
      </c>
      <c r="Z97" s="22" t="str">
        <f t="shared" si="8"/>
        <v>piControl</v>
      </c>
      <c r="AB97" s="138"/>
      <c r="AC97" s="200"/>
      <c r="AD97" s="200"/>
      <c r="AE97" s="31" t="str">
        <f>TemporalConstraint!$A$68</f>
        <v>1960-1989 30yrs</v>
      </c>
      <c r="AF97" s="31"/>
      <c r="AG97" s="31" t="str">
        <f>EnsembleRequirement!$A$4</f>
        <v>SingleMember</v>
      </c>
      <c r="AI97" s="139"/>
      <c r="AJ97" s="139"/>
      <c r="AK97" s="139"/>
      <c r="AL97" s="139"/>
      <c r="AM97" s="164"/>
      <c r="AN97" s="164"/>
      <c r="AO97" s="31" t="str">
        <f>requirement!$A$3</f>
        <v>AGCM Configuration</v>
      </c>
      <c r="AP97" s="31"/>
      <c r="AQ97" s="31"/>
      <c r="AR97" s="31"/>
      <c r="AS97" s="31"/>
      <c r="AT97" s="31" t="str">
        <f>ForcingConstraint!$A$182</f>
        <v>abrupt-4xCO2 SST</v>
      </c>
      <c r="AU97" s="31" t="str">
        <f>ForcingConstraint!$A$183</f>
        <v>abrupt-4xCO2 SIC</v>
      </c>
      <c r="AV97" s="21" t="str">
        <f>ForcingConstraint!$A$23</f>
        <v>Pre-Industrial CO2 Concentration</v>
      </c>
      <c r="AW97" s="21" t="str">
        <f>requirement!$A$42</f>
        <v>Pre-Industrial Forcing Excluding CO2</v>
      </c>
      <c r="AX97" s="286" t="s">
        <v>6473</v>
      </c>
      <c r="AY97" s="31"/>
      <c r="AZ97" s="31"/>
      <c r="BA97" s="37"/>
      <c r="BC97" s="35"/>
      <c r="BE97" s="43"/>
      <c r="BF97" s="43"/>
      <c r="BG97" s="43"/>
      <c r="BH97" s="43"/>
      <c r="BI97" s="43"/>
      <c r="BJ97" s="43"/>
      <c r="BK97" s="35"/>
    </row>
    <row r="98" spans="1:63" s="124" customFormat="1" ht="135">
      <c r="A98" s="106" t="s">
        <v>3641</v>
      </c>
      <c r="B98" s="84" t="s">
        <v>3050</v>
      </c>
      <c r="C98" s="244" t="s">
        <v>3641</v>
      </c>
      <c r="D98" s="106" t="s">
        <v>5937</v>
      </c>
      <c r="E98" s="84" t="s">
        <v>3745</v>
      </c>
      <c r="F98" s="106" t="s">
        <v>5772</v>
      </c>
      <c r="G98" s="106" t="s">
        <v>1703</v>
      </c>
      <c r="H98" s="84" t="s">
        <v>73</v>
      </c>
      <c r="I98" s="84" t="str">
        <f>party!$A$40</f>
        <v>Rob Chadwick</v>
      </c>
      <c r="J98" s="84" t="str">
        <f>party!$A$41</f>
        <v>Hervé Douville</v>
      </c>
      <c r="K98" s="84" t="str">
        <f>party!$A$35</f>
        <v>Mark Webb</v>
      </c>
      <c r="L98" s="84"/>
      <c r="M98" s="84"/>
      <c r="N98" s="106" t="str">
        <f>references!$D$14</f>
        <v>Overview CMIP6-Endorsed MIPs</v>
      </c>
      <c r="O98" s="106"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8" s="106"/>
      <c r="Q98" s="106"/>
      <c r="R98" s="106"/>
      <c r="S98" s="106"/>
      <c r="T98" s="106"/>
      <c r="U98" s="84" t="str">
        <f>party!$A$6</f>
        <v>Charlotte Pascoe</v>
      </c>
      <c r="V98" s="106" t="str">
        <f t="shared" si="9"/>
        <v>piSST</v>
      </c>
      <c r="W98" s="106"/>
      <c r="X98" s="106" t="str">
        <f t="shared" si="10"/>
        <v>abrupt-4xCO2</v>
      </c>
      <c r="Y98" s="106"/>
      <c r="Z98" s="106" t="str">
        <f t="shared" si="8"/>
        <v>piControl</v>
      </c>
      <c r="AA98" s="106"/>
      <c r="AB98" s="217"/>
      <c r="AC98" s="217"/>
      <c r="AD98" s="217"/>
      <c r="AE98" s="180" t="str">
        <f>TemporalConstraint!$A$16</f>
        <v>1850-1851 50yrs91-140</v>
      </c>
      <c r="AF98" s="180"/>
      <c r="AG98" s="180" t="str">
        <f>EnsembleRequirement!$A$4</f>
        <v>SingleMember</v>
      </c>
      <c r="AH98" s="84"/>
      <c r="AI98" s="242"/>
      <c r="AJ98" s="242"/>
      <c r="AK98" s="242"/>
      <c r="AL98" s="242"/>
      <c r="AM98" s="242"/>
      <c r="AN98" s="242"/>
      <c r="AO98" s="180" t="str">
        <f>requirement!$A$3</f>
        <v>AGCM Configuration</v>
      </c>
      <c r="AP98" s="180"/>
      <c r="AQ98" s="180"/>
      <c r="AR98" s="180"/>
      <c r="AS98" s="180"/>
      <c r="AT98" s="180" t="str">
        <f>ForcingConstraint!$A$186</f>
        <v xml:space="preserve">piSST-control SST plus patterned 4K derived from 4xCO2 monthly varying SST anomalies </v>
      </c>
      <c r="AU98" s="180" t="str">
        <f>ForcingConstraint!$A$178</f>
        <v>piControl SIC Monthly Var</v>
      </c>
      <c r="AV98" s="84" t="str">
        <f>ForcingConstraint!$A$184</f>
        <v>4xCO2 for Radiation</v>
      </c>
      <c r="AW98" s="84" t="str">
        <f>ForcingConstraint!$A$185</f>
        <v>4xCO2 for Vegetation</v>
      </c>
      <c r="AX98" s="84" t="str">
        <f>ForcingConstraint!$A$23</f>
        <v>Pre-Industrial CO2 Concentration</v>
      </c>
      <c r="AY98" s="84" t="str">
        <f>requirement!$A$42</f>
        <v>Pre-Industrial Forcing Excluding CO2</v>
      </c>
      <c r="AZ98" s="287" t="s">
        <v>6473</v>
      </c>
      <c r="BA98" s="245"/>
      <c r="BB98" s="176"/>
      <c r="BC98" s="121"/>
      <c r="BD98" s="122"/>
      <c r="BE98" s="121"/>
      <c r="BF98" s="121"/>
      <c r="BG98" s="121"/>
      <c r="BH98" s="121"/>
      <c r="BI98" s="121"/>
      <c r="BJ98" s="121"/>
      <c r="BK98" s="122"/>
    </row>
    <row r="99" spans="1:63" s="124" customFormat="1" ht="150">
      <c r="A99" s="106" t="s">
        <v>3641</v>
      </c>
      <c r="B99" s="84" t="s">
        <v>3051</v>
      </c>
      <c r="C99" s="244" t="s">
        <v>3641</v>
      </c>
      <c r="D99" s="106" t="s">
        <v>5938</v>
      </c>
      <c r="E99" s="84" t="s">
        <v>3751</v>
      </c>
      <c r="F99" s="106" t="s">
        <v>5773</v>
      </c>
      <c r="G99" s="106" t="s">
        <v>5774</v>
      </c>
      <c r="H99" s="84" t="s">
        <v>73</v>
      </c>
      <c r="I99" s="84" t="str">
        <f>party!$A$40</f>
        <v>Rob Chadwick</v>
      </c>
      <c r="J99" s="84" t="str">
        <f>party!$A$41</f>
        <v>Hervé Douville</v>
      </c>
      <c r="K99" s="84" t="str">
        <f>party!$A$35</f>
        <v>Mark Webb</v>
      </c>
      <c r="L99" s="84"/>
      <c r="M99" s="84"/>
      <c r="N99" s="106" t="str">
        <f>references!$D$14</f>
        <v>Overview CMIP6-Endorsed MIPs</v>
      </c>
      <c r="O99" s="106"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9" s="106"/>
      <c r="Q99" s="106"/>
      <c r="R99" s="106"/>
      <c r="S99" s="106"/>
      <c r="T99" s="106"/>
      <c r="U99" s="84" t="str">
        <f>party!$A$6</f>
        <v>Charlotte Pascoe</v>
      </c>
      <c r="V99" s="106" t="str">
        <f>$C$7</f>
        <v>amip</v>
      </c>
      <c r="W99" s="106"/>
      <c r="X99" s="106" t="str">
        <f t="shared" si="10"/>
        <v>abrupt-4xCO2</v>
      </c>
      <c r="Y99" s="106"/>
      <c r="Z99" s="106" t="str">
        <f>$C$9</f>
        <v>piControl</v>
      </c>
      <c r="AA99" s="106" t="str">
        <f>$C$90</f>
        <v>piSST</v>
      </c>
      <c r="AB99" s="106"/>
      <c r="AC99" s="106"/>
      <c r="AD99" s="217"/>
      <c r="AE99" s="180" t="str">
        <f>TemporalConstraint!$A$16</f>
        <v>1850-1851 50yrs91-140</v>
      </c>
      <c r="AF99" s="180"/>
      <c r="AG99" s="180" t="str">
        <f>EnsembleRequirement!$A$4</f>
        <v>SingleMember</v>
      </c>
      <c r="AH99" s="84"/>
      <c r="AI99" s="242"/>
      <c r="AJ99" s="242"/>
      <c r="AK99" s="242"/>
      <c r="AL99" s="242"/>
      <c r="AM99" s="242"/>
      <c r="AN99" s="242"/>
      <c r="AO99" s="180" t="str">
        <f>requirement!$A$3</f>
        <v>AGCM Configuration</v>
      </c>
      <c r="AP99" s="180"/>
      <c r="AQ99" s="180"/>
      <c r="AR99" s="180"/>
      <c r="AS99" s="180"/>
      <c r="AT99" s="180" t="str">
        <f>ForcingConstraint!$A$187</f>
        <v xml:space="preserve">amip SST plus patterned 4K derived from 4xCO2 monthly varying SST anomalies </v>
      </c>
      <c r="AU99" s="180" t="str">
        <f>ForcingConstraint!$A$19</f>
        <v>AMIP SIC</v>
      </c>
      <c r="AV99" s="84" t="str">
        <f>ForcingConstraint!$A$184</f>
        <v>4xCO2 for Radiation</v>
      </c>
      <c r="AW99" s="84" t="str">
        <f>ForcingConstraint!$A$185</f>
        <v>4xCO2 for Vegetation</v>
      </c>
      <c r="AX99" s="245" t="str">
        <f>requirement!$A$5</f>
        <v>Historical Aerosol Forcing</v>
      </c>
      <c r="AY99" s="245" t="str">
        <f>ForcingConstraint!$A$12</f>
        <v>Historical WMGHG Concentrations</v>
      </c>
      <c r="AZ99" s="245" t="str">
        <f>ForcingConstraint!$A$13</f>
        <v>Historical Land Use</v>
      </c>
      <c r="BA99" s="180" t="str">
        <f>requirement!$A$7</f>
        <v>Historical O3 and Stratospheric H2O Concentrations</v>
      </c>
      <c r="BB99" s="243" t="str">
        <f>ForcingConstraint!$A$18</f>
        <v>Historical Stratospheric Aerosol</v>
      </c>
      <c r="BC99" s="245" t="str">
        <f>ForcingConstraint!$A$17</f>
        <v>Historical Solar Irradiance Forcing</v>
      </c>
      <c r="BD99" s="245" t="str">
        <f>requirement!$A$9</f>
        <v xml:space="preserve">Historical Solar Particle Forcing </v>
      </c>
      <c r="BE99" s="122"/>
      <c r="BF99" s="122"/>
      <c r="BG99" s="122"/>
      <c r="BH99" s="122"/>
      <c r="BI99" s="122"/>
      <c r="BJ99" s="122"/>
      <c r="BK99" s="122"/>
    </row>
    <row r="100" spans="1:63" ht="105">
      <c r="A100" s="22" t="s">
        <v>3746</v>
      </c>
      <c r="B100" s="21" t="s">
        <v>3748</v>
      </c>
      <c r="C100" s="22" t="s">
        <v>3749</v>
      </c>
      <c r="E100" s="21" t="s">
        <v>3721</v>
      </c>
      <c r="F100" s="22" t="s">
        <v>3753</v>
      </c>
      <c r="H100" s="21" t="s">
        <v>73</v>
      </c>
      <c r="I100" s="21" t="str">
        <f>party!$A$40</f>
        <v>Rob Chadwick</v>
      </c>
      <c r="J100" s="21" t="str">
        <f>party!$A$41</f>
        <v>Hervé Douville</v>
      </c>
      <c r="K100" s="21" t="str">
        <f>party!$A$35</f>
        <v>Mark Webb</v>
      </c>
      <c r="N10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100" s="21" t="str">
        <f>party!$A$6</f>
        <v>Charlotte Pascoe</v>
      </c>
      <c r="V100" s="22" t="str">
        <f>$C$97</f>
        <v>a4SSTice</v>
      </c>
      <c r="X100" s="22" t="str">
        <f t="shared" si="10"/>
        <v>abrupt-4xCO2</v>
      </c>
      <c r="Z100" s="22" t="str">
        <f>$C$9</f>
        <v>piControl</v>
      </c>
      <c r="AA100" s="22" t="str">
        <f>$C$90</f>
        <v>piSST</v>
      </c>
      <c r="AB100" s="138"/>
      <c r="AC100" s="200"/>
      <c r="AD100" s="200"/>
      <c r="AE100" s="31" t="str">
        <f>TemporalConstraint!$A$68</f>
        <v>1960-1989 30yrs</v>
      </c>
      <c r="AF100" s="31"/>
      <c r="AG100" s="31" t="str">
        <f>EnsembleRequirement!$A$4</f>
        <v>SingleMember</v>
      </c>
      <c r="AH100" s="140"/>
      <c r="AI100" s="139"/>
      <c r="AJ100" s="139"/>
      <c r="AK100" s="139"/>
      <c r="AL100" s="139"/>
      <c r="AM100" s="164"/>
      <c r="AN100" s="164"/>
      <c r="AO100" s="31" t="str">
        <f>requirement!$A$3</f>
        <v>AGCM Configuration</v>
      </c>
      <c r="AP100" s="31"/>
      <c r="AQ100" s="31"/>
      <c r="AR100" s="31"/>
      <c r="AS100" s="31"/>
      <c r="AT100" s="31" t="str">
        <f>ForcingConstraint!$A$182</f>
        <v>abrupt-4xCO2 SST</v>
      </c>
      <c r="AU100" s="31" t="str">
        <f>ForcingConstraint!$A$183</f>
        <v>abrupt-4xCO2 SIC</v>
      </c>
      <c r="AV100" s="21" t="str">
        <f>ForcingConstraint!$A$184</f>
        <v>4xCO2 for Radiation</v>
      </c>
      <c r="AW100" s="21" t="str">
        <f>ForcingConstraint!$A$185</f>
        <v>4xCO2 for Vegetation</v>
      </c>
      <c r="AX100" s="21" t="str">
        <f>ForcingConstraint!$A$23</f>
        <v>Pre-Industrial CO2 Concentration</v>
      </c>
      <c r="AY100" s="21" t="str">
        <f>requirement!$A$42</f>
        <v>Pre-Industrial Forcing Excluding CO2</v>
      </c>
      <c r="AZ100" s="286" t="s">
        <v>6473</v>
      </c>
      <c r="BA100" s="32"/>
      <c r="BB100" s="143"/>
      <c r="BC100" s="35"/>
      <c r="BD100" s="144"/>
      <c r="BE100" s="43"/>
      <c r="BF100" s="43"/>
      <c r="BG100" s="43"/>
      <c r="BH100" s="43"/>
      <c r="BI100" s="43"/>
      <c r="BJ100" s="43"/>
      <c r="BK100" s="35"/>
    </row>
    <row r="101" spans="1:63" ht="165">
      <c r="A101" s="22" t="s">
        <v>3747</v>
      </c>
      <c r="B101" s="21" t="s">
        <v>3051</v>
      </c>
      <c r="C101" s="22" t="s">
        <v>3750</v>
      </c>
      <c r="E101" s="21" t="s">
        <v>3752</v>
      </c>
      <c r="F101" s="22" t="s">
        <v>3754</v>
      </c>
      <c r="H101" s="21" t="s">
        <v>73</v>
      </c>
      <c r="I101" s="21" t="str">
        <f>party!$A$40</f>
        <v>Rob Chadwick</v>
      </c>
      <c r="J101" s="21" t="str">
        <f>party!$A$41</f>
        <v>Hervé Douville</v>
      </c>
      <c r="K101" s="21" t="str">
        <f>party!$A$35</f>
        <v>Mark Webb</v>
      </c>
      <c r="N10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101" s="21" t="str">
        <f>party!$A$6</f>
        <v>Charlotte Pascoe</v>
      </c>
      <c r="V101" s="22" t="str">
        <f>$C$7</f>
        <v>amip</v>
      </c>
      <c r="X101" s="22" t="str">
        <f t="shared" si="10"/>
        <v>abrupt-4xCO2</v>
      </c>
      <c r="Z101" s="22" t="str">
        <f>$C$9</f>
        <v>piControl</v>
      </c>
      <c r="AB101" s="138"/>
      <c r="AC101" s="200"/>
      <c r="AD101" s="200"/>
      <c r="AE101" s="31" t="str">
        <f>TemporalConstraint!$A$7</f>
        <v>1979-2014 36yrs</v>
      </c>
      <c r="AF101" s="31"/>
      <c r="AG101" s="31" t="str">
        <f>EnsembleRequirement!$A$4</f>
        <v>SingleMember</v>
      </c>
      <c r="AH101" s="140"/>
      <c r="AI101" s="139"/>
      <c r="AJ101" s="139"/>
      <c r="AK101" s="139"/>
      <c r="AL101" s="139"/>
      <c r="AM101" s="164"/>
      <c r="AN101" s="164"/>
      <c r="AO101" s="31" t="str">
        <f>requirement!$A$3</f>
        <v>AGCM Configuration</v>
      </c>
      <c r="AP101" s="31"/>
      <c r="AQ101" s="31"/>
      <c r="AR101" s="31"/>
      <c r="AS101" s="31"/>
      <c r="AT101" s="31" t="str">
        <f>ForcingConstraint!$A$188</f>
        <v>amip SST plus patterned anomaly derived from 4xCO2 - piControl SST change</v>
      </c>
      <c r="AU101" s="31" t="str">
        <f>ForcingConstraint!$A$19</f>
        <v>AMIP SIC</v>
      </c>
      <c r="AV101" s="21" t="str">
        <f>ForcingConstraint!$A$184</f>
        <v>4xCO2 for Radiation</v>
      </c>
      <c r="AW101" s="21" t="str">
        <f>ForcingConstraint!$A$185</f>
        <v>4xCO2 for Vegetation</v>
      </c>
      <c r="AX101" s="32" t="str">
        <f>requirement!$A$5</f>
        <v>Historical Aerosol Forcing</v>
      </c>
      <c r="AY101" s="32" t="str">
        <f>ForcingConstraint!$A$12</f>
        <v>Historical WMGHG Concentrations</v>
      </c>
      <c r="AZ101" s="32" t="str">
        <f>ForcingConstraint!$A$13</f>
        <v>Historical Land Use</v>
      </c>
      <c r="BE101" s="43"/>
      <c r="BF101" s="43"/>
      <c r="BG101" s="43"/>
      <c r="BH101" s="43"/>
      <c r="BI101" s="43"/>
      <c r="BJ101" s="43"/>
      <c r="BK101" s="35"/>
    </row>
    <row r="102" spans="1:63" ht="105">
      <c r="A102" s="22" t="s">
        <v>3698</v>
      </c>
      <c r="B102" s="21" t="s">
        <v>3055</v>
      </c>
      <c r="C102" s="22" t="s">
        <v>1372</v>
      </c>
      <c r="D102" s="22" t="s">
        <v>3052</v>
      </c>
      <c r="E102" s="21" t="s">
        <v>843</v>
      </c>
      <c r="F102" s="22" t="s">
        <v>1705</v>
      </c>
      <c r="G102" s="22" t="s">
        <v>1704</v>
      </c>
      <c r="H102" s="21" t="s">
        <v>73</v>
      </c>
      <c r="I102" s="21" t="str">
        <f>party!$A$42</f>
        <v>Sandrine Bony</v>
      </c>
      <c r="J102" s="21" t="str">
        <f>party!$A$4</f>
        <v>Bjorn Stevens</v>
      </c>
      <c r="K102" s="21" t="str">
        <f>party!$A$35</f>
        <v>Mark Webb</v>
      </c>
      <c r="N10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2" s="22" t="str">
        <f>references!$D$15</f>
        <v>McAvaney BJ, Le Treut H (2003), The cloud feedback intercomparison project: (CFMIP). In: CLIVAR Exchanges - supplementary contributions. 26: March 2003.</v>
      </c>
      <c r="P102" s="22" t="str">
        <f>references!$D$16</f>
        <v>Karl E. Taylor, Ronald J. Stouffer and Gerald A. Meehl (2009) A Summary of the CMIP5 Experiment Design</v>
      </c>
      <c r="Q102" s="22" t="str">
        <f>references!$D$14</f>
        <v>Overview CMIP6-Endorsed MIPs</v>
      </c>
      <c r="U102" s="21" t="str">
        <f>party!$A$6</f>
        <v>Charlotte Pascoe</v>
      </c>
      <c r="V102" s="22" t="str">
        <f>$C$7</f>
        <v>amip</v>
      </c>
      <c r="Z102" s="22" t="str">
        <f>$C$77</f>
        <v>amip-p4K</v>
      </c>
      <c r="AA102" s="22" t="str">
        <f>$C$78</f>
        <v>amip-4xCO2</v>
      </c>
      <c r="AB102" s="22" t="str">
        <f>$C$79</f>
        <v>amip-future4K</v>
      </c>
      <c r="AD102" s="200"/>
      <c r="AE102" s="31" t="str">
        <f>TemporalConstraint!$A$7</f>
        <v>1979-2014 36yrs</v>
      </c>
      <c r="AF102" s="31"/>
      <c r="AG102" s="31" t="str">
        <f>EnsembleRequirement!$A$4</f>
        <v>SingleMember</v>
      </c>
      <c r="AH102" s="36"/>
      <c r="AI102" s="31"/>
      <c r="AJ102" s="31"/>
      <c r="AK102" s="31"/>
      <c r="AL102" s="31"/>
      <c r="AM102" s="31"/>
      <c r="AN102" s="31"/>
      <c r="AO102" s="31" t="str">
        <f>requirement!$A$3</f>
        <v>AGCM Configuration</v>
      </c>
      <c r="AP102" s="71"/>
      <c r="AQ102" s="71"/>
      <c r="AR102" s="71"/>
      <c r="AS102" s="71"/>
      <c r="AT102" s="36" t="str">
        <f>ForcingConstraint!$A$20</f>
        <v>AMIP SST</v>
      </c>
      <c r="AU102" s="31" t="str">
        <f>ForcingConstraint!$A$19</f>
        <v>AMIP SIC</v>
      </c>
      <c r="AV102" s="43" t="str">
        <f>requirement!$A$15</f>
        <v>CFMIP Diagnostics</v>
      </c>
      <c r="AW102" s="37" t="str">
        <f>ForcingConstraint!$A$189</f>
        <v>LW Cloud Radiation Off</v>
      </c>
      <c r="AX102" s="31" t="str">
        <f>requirement!$A$5</f>
        <v>Historical Aerosol Forcing</v>
      </c>
      <c r="AY102" s="31" t="str">
        <f>ForcingConstraint!$A$12</f>
        <v>Historical WMGHG Concentrations</v>
      </c>
      <c r="AZ102" s="31" t="str">
        <f>requirement!$A$6</f>
        <v>Historical Emissions</v>
      </c>
      <c r="BA102" s="31" t="str">
        <f>ForcingConstraint!$A$13</f>
        <v>Historical Land Use</v>
      </c>
      <c r="BB102" s="31" t="str">
        <f>requirement!$A$7</f>
        <v>Historical O3 and Stratospheric H2O Concentrations</v>
      </c>
      <c r="BC102" s="37" t="str">
        <f>ForcingConstraint!$A$18</f>
        <v>Historical Stratospheric Aerosol</v>
      </c>
      <c r="BD102" s="32" t="str">
        <f>ForcingConstraint!$A$17</f>
        <v>Historical Solar Irradiance Forcing</v>
      </c>
      <c r="BE102" s="32" t="str">
        <f>requirement!$A$9</f>
        <v xml:space="preserve">Historical Solar Particle Forcing </v>
      </c>
      <c r="BG102" s="43"/>
      <c r="BH102" s="43"/>
      <c r="BI102" s="43"/>
      <c r="BJ102" s="43"/>
      <c r="BK102" s="35"/>
    </row>
    <row r="103" spans="1:63" ht="120">
      <c r="A103" s="22" t="s">
        <v>3699</v>
      </c>
      <c r="B103" s="21" t="s">
        <v>3056</v>
      </c>
      <c r="C103" s="22" t="s">
        <v>1371</v>
      </c>
      <c r="D103" s="22" t="s">
        <v>5851</v>
      </c>
      <c r="E103" s="21" t="s">
        <v>842</v>
      </c>
      <c r="F103" s="22" t="s">
        <v>3662</v>
      </c>
      <c r="G103" s="22" t="s">
        <v>1704</v>
      </c>
      <c r="H103" s="21" t="s">
        <v>73</v>
      </c>
      <c r="I103" s="21" t="str">
        <f>party!$A$42</f>
        <v>Sandrine Bony</v>
      </c>
      <c r="J103" s="21" t="str">
        <f>party!$A$4</f>
        <v>Bjorn Stevens</v>
      </c>
      <c r="K103" s="21" t="str">
        <f>party!$A$35</f>
        <v>Mark Webb</v>
      </c>
      <c r="N10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3" s="22" t="str">
        <f>references!$D$15</f>
        <v>McAvaney BJ, Le Treut H (2003), The cloud feedback intercomparison project: (CFMIP). In: CLIVAR Exchanges - supplementary contributions. 26: March 2003.</v>
      </c>
      <c r="P103" s="22" t="str">
        <f>references!$D$16</f>
        <v>Karl E. Taylor, Ronald J. Stouffer and Gerald A. Meehl (2009) A Summary of the CMIP5 Experiment Design</v>
      </c>
      <c r="Q103" s="22" t="str">
        <f>references!$D$14</f>
        <v>Overview CMIP6-Endorsed MIPs</v>
      </c>
      <c r="U103" s="21" t="str">
        <f>party!$A$6</f>
        <v>Charlotte Pascoe</v>
      </c>
      <c r="V103" s="22" t="str">
        <f>$C$77</f>
        <v>amip-p4K</v>
      </c>
      <c r="Z103" s="22" t="str">
        <f>$C$7</f>
        <v>amip</v>
      </c>
      <c r="AA103" s="22" t="str">
        <f>$C$12</f>
        <v>historical</v>
      </c>
      <c r="AD103" s="200"/>
      <c r="AE103" s="31" t="str">
        <f>TemporalConstraint!$A$7</f>
        <v>1979-2014 36yrs</v>
      </c>
      <c r="AF103" s="31"/>
      <c r="AG103" s="31" t="str">
        <f>EnsembleRequirement!$A$4</f>
        <v>SingleMember</v>
      </c>
      <c r="AH103" s="31"/>
      <c r="AI103" s="31"/>
      <c r="AJ103" s="31"/>
      <c r="AK103" s="31"/>
      <c r="AL103" s="31"/>
      <c r="AM103" s="31"/>
      <c r="AN103" s="31"/>
      <c r="AO103" s="31" t="str">
        <f>requirement!$A$3</f>
        <v>AGCM Configuration</v>
      </c>
      <c r="AP103" s="31"/>
      <c r="AQ103" s="31"/>
      <c r="AR103" s="31"/>
      <c r="AS103" s="31"/>
      <c r="AT103" s="31" t="str">
        <f>ForcingConstraint!$A$162</f>
        <v>AMIP SST Plus Uniform 4K</v>
      </c>
      <c r="AU103" s="31" t="str">
        <f>ForcingConstraint!$A$19</f>
        <v>AMIP SIC</v>
      </c>
      <c r="AV103" s="37" t="str">
        <f>ForcingConstraint!$A$189</f>
        <v>LW Cloud Radiation Off</v>
      </c>
      <c r="AW103" s="31" t="str">
        <f>requirement!$A$5</f>
        <v>Historical Aerosol Forcing</v>
      </c>
      <c r="AX103" s="31" t="str">
        <f>ForcingConstraint!$A$12</f>
        <v>Historical WMGHG Concentrations</v>
      </c>
      <c r="AY103" s="31" t="str">
        <f>requirement!$A$6</f>
        <v>Historical Emissions</v>
      </c>
      <c r="AZ103" s="31" t="str">
        <f>ForcingConstraint!$A$13</f>
        <v>Historical Land Use</v>
      </c>
      <c r="BA103" s="31" t="str">
        <f>requirement!$A$7</f>
        <v>Historical O3 and Stratospheric H2O Concentrations</v>
      </c>
      <c r="BB103" s="37" t="str">
        <f>ForcingConstraint!$A$18</f>
        <v>Historical Stratospheric Aerosol</v>
      </c>
      <c r="BC103" s="32" t="str">
        <f>ForcingConstraint!$A$17</f>
        <v>Historical Solar Irradiance Forcing</v>
      </c>
      <c r="BD103" s="32" t="str">
        <f>requirement!$A$9</f>
        <v xml:space="preserve">Historical Solar Particle Forcing </v>
      </c>
      <c r="BE103" s="43"/>
      <c r="BF103" s="43"/>
      <c r="BG103" s="43"/>
      <c r="BH103" s="43"/>
      <c r="BI103" s="43"/>
      <c r="BJ103" s="43"/>
      <c r="BK103" s="35"/>
    </row>
    <row r="104" spans="1:63" ht="135">
      <c r="A104" s="22" t="s">
        <v>3700</v>
      </c>
      <c r="B104" s="21" t="s">
        <v>3057</v>
      </c>
      <c r="C104" s="22" t="s">
        <v>1370</v>
      </c>
      <c r="D104" s="22" t="s">
        <v>3053</v>
      </c>
      <c r="E104" s="21" t="s">
        <v>844</v>
      </c>
      <c r="F104" s="22" t="s">
        <v>1706</v>
      </c>
      <c r="G104" s="22" t="s">
        <v>1704</v>
      </c>
      <c r="H104" s="21" t="s">
        <v>73</v>
      </c>
      <c r="I104" s="21" t="str">
        <f>party!$A$42</f>
        <v>Sandrine Bony</v>
      </c>
      <c r="J104" s="21" t="str">
        <f>party!$A$4</f>
        <v>Bjorn Stevens</v>
      </c>
      <c r="K104" s="21" t="str">
        <f>party!$A$35</f>
        <v>Mark Webb</v>
      </c>
      <c r="N10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4" s="22" t="str">
        <f>references!$D$15</f>
        <v>McAvaney BJ, Le Treut H (2003), The cloud feedback intercomparison project: (CFMIP). In: CLIVAR Exchanges - supplementary contributions. 26: March 2003.</v>
      </c>
      <c r="P104" s="22" t="str">
        <f>references!$D$16</f>
        <v>Karl E. Taylor, Ronald J. Stouffer and Gerald A. Meehl (2009) A Summary of the CMIP5 Experiment Design</v>
      </c>
      <c r="Q104" s="22" t="str">
        <f>references!$D$14</f>
        <v>Overview CMIP6-Endorsed MIPs</v>
      </c>
      <c r="U104" s="21" t="str">
        <f>party!$A$6</f>
        <v>Charlotte Pascoe</v>
      </c>
      <c r="V104" s="22" t="str">
        <f>$C$80</f>
        <v>aqua-control</v>
      </c>
      <c r="Z104" s="22" t="str">
        <f>$C$7</f>
        <v>amip</v>
      </c>
      <c r="AB104" s="41"/>
      <c r="AC104" s="200"/>
      <c r="AD104" s="200"/>
      <c r="AE104" s="31" t="str">
        <f>TemporalConstraint!$A$66</f>
        <v>1979-1988 10yrs</v>
      </c>
      <c r="AF104" s="31"/>
      <c r="AG104" s="31" t="str">
        <f>EnsembleRequirement!$A$4</f>
        <v>SingleMember</v>
      </c>
      <c r="AI104" s="40"/>
      <c r="AJ104" s="83"/>
      <c r="AK104" s="83"/>
      <c r="AL104" s="83"/>
      <c r="AM104" s="164"/>
      <c r="AN104" s="164"/>
      <c r="AO104" s="31" t="str">
        <f>requirement!$A$3</f>
        <v>AGCM Configuration</v>
      </c>
      <c r="AP104" s="31" t="str">
        <f>requirement!$A$80</f>
        <v>Aquaplanet Configuration</v>
      </c>
      <c r="AQ104" s="72"/>
      <c r="AR104" s="72"/>
      <c r="AS104" s="72"/>
      <c r="AT104" s="36" t="str">
        <f>ForcingConstraint!$A$165</f>
        <v>Zonally Uniform SST</v>
      </c>
      <c r="AU104" s="36" t="str">
        <f>ForcingConstraint!$A$166</f>
        <v>No Sea Ice</v>
      </c>
      <c r="AV104" s="37" t="str">
        <f>ForcingConstraint!$A$189</f>
        <v>LW Cloud Radiation Off</v>
      </c>
      <c r="AW104" s="36" t="str">
        <f>ForcingConstraint!$A$168</f>
        <v>AMIP II GHG</v>
      </c>
      <c r="AX104" s="36" t="str">
        <f>ForcingConstraint!$A$170</f>
        <v>AMIP II Ozone</v>
      </c>
      <c r="AY104" s="36" t="str">
        <f>ForcingConstraint!$A$167</f>
        <v>perpetual Equinox</v>
      </c>
      <c r="BE104" s="43"/>
      <c r="BF104" s="43"/>
      <c r="BG104" s="43"/>
      <c r="BH104" s="43"/>
      <c r="BI104" s="43"/>
      <c r="BJ104" s="43"/>
      <c r="BK104" s="35"/>
    </row>
    <row r="105" spans="1:63" ht="135">
      <c r="A105" s="22" t="s">
        <v>3701</v>
      </c>
      <c r="B105" s="21" t="s">
        <v>3058</v>
      </c>
      <c r="C105" s="22" t="s">
        <v>1369</v>
      </c>
      <c r="D105" s="22" t="s">
        <v>3054</v>
      </c>
      <c r="E105" s="21" t="s">
        <v>845</v>
      </c>
      <c r="F105" s="22" t="s">
        <v>1707</v>
      </c>
      <c r="G105" s="22" t="s">
        <v>1704</v>
      </c>
      <c r="H105" s="21" t="s">
        <v>73</v>
      </c>
      <c r="I105" s="21" t="str">
        <f>party!$A$42</f>
        <v>Sandrine Bony</v>
      </c>
      <c r="J105" s="21" t="str">
        <f>party!$A$4</f>
        <v>Bjorn Stevens</v>
      </c>
      <c r="K105" s="21" t="str">
        <f>party!$A$35</f>
        <v>Mark Webb</v>
      </c>
      <c r="N10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5" s="22" t="str">
        <f>references!$D$15</f>
        <v>McAvaney BJ, Le Treut H (2003), The cloud feedback intercomparison project: (CFMIP). In: CLIVAR Exchanges - supplementary contributions. 26: March 2003.</v>
      </c>
      <c r="P105" s="22" t="str">
        <f>references!$D$16</f>
        <v>Karl E. Taylor, Ronald J. Stouffer and Gerald A. Meehl (2009) A Summary of the CMIP5 Experiment Design</v>
      </c>
      <c r="Q105" s="22" t="str">
        <f>references!$D$14</f>
        <v>Overview CMIP6-Endorsed MIPs</v>
      </c>
      <c r="U105" s="21" t="str">
        <f>party!$A$6</f>
        <v>Charlotte Pascoe</v>
      </c>
      <c r="V105" s="22" t="str">
        <f>$C$82</f>
        <v>aqua-p4K</v>
      </c>
      <c r="Z105" s="22" t="str">
        <f>$C$80</f>
        <v>aqua-control</v>
      </c>
      <c r="AB105" s="41"/>
      <c r="AC105" s="200"/>
      <c r="AD105" s="200"/>
      <c r="AE105" s="31" t="str">
        <f>TemporalConstraint!$A$66</f>
        <v>1979-1988 10yrs</v>
      </c>
      <c r="AF105" s="31"/>
      <c r="AG105" s="31" t="str">
        <f>EnsembleRequirement!$A$4</f>
        <v>SingleMember</v>
      </c>
      <c r="AI105" s="40"/>
      <c r="AJ105" s="83"/>
      <c r="AK105" s="83"/>
      <c r="AL105" s="83"/>
      <c r="AM105" s="164"/>
      <c r="AN105" s="164"/>
      <c r="AO105" s="31" t="str">
        <f>requirement!$A$3</f>
        <v>AGCM Configuration</v>
      </c>
      <c r="AP105" s="31" t="str">
        <f>requirement!$A$80</f>
        <v>Aquaplanet Configuration</v>
      </c>
      <c r="AQ105" s="36"/>
      <c r="AR105" s="36"/>
      <c r="AS105" s="36"/>
      <c r="AT105" s="36" t="str">
        <f>ForcingConstraint!$A$171</f>
        <v>Zonally Uniform SST +4K</v>
      </c>
      <c r="AU105" s="36" t="str">
        <f>ForcingConstraint!$A$166</f>
        <v>No Sea Ice</v>
      </c>
      <c r="AV105" s="37" t="str">
        <f>ForcingConstraint!$A$189</f>
        <v>LW Cloud Radiation Off</v>
      </c>
      <c r="AW105" s="36" t="str">
        <f>ForcingConstraint!$A$168</f>
        <v>AMIP II GHG</v>
      </c>
      <c r="AX105" s="36" t="str">
        <f>ForcingConstraint!$A$170</f>
        <v>AMIP II Ozone</v>
      </c>
      <c r="AY105" s="36" t="str">
        <f>ForcingConstraint!$A$167</f>
        <v>perpetual Equinox</v>
      </c>
      <c r="BE105" s="43"/>
      <c r="BF105" s="43"/>
      <c r="BG105" s="43"/>
      <c r="BH105" s="43"/>
      <c r="BI105" s="43"/>
      <c r="BJ105" s="43"/>
      <c r="BK105" s="35"/>
    </row>
    <row r="106" spans="1:63" s="124" customFormat="1" ht="90">
      <c r="A106" s="106" t="s">
        <v>3641</v>
      </c>
      <c r="B106" s="84" t="s">
        <v>3059</v>
      </c>
      <c r="C106" s="106" t="s">
        <v>3641</v>
      </c>
      <c r="D106" s="106" t="s">
        <v>5947</v>
      </c>
      <c r="E106" s="84" t="s">
        <v>934</v>
      </c>
      <c r="F106" s="106" t="s">
        <v>1708</v>
      </c>
      <c r="G106" s="106" t="s">
        <v>6478</v>
      </c>
      <c r="H106" s="84" t="s">
        <v>73</v>
      </c>
      <c r="I106" s="84" t="str">
        <f>party!$A$43</f>
        <v>Nathan Gillet</v>
      </c>
      <c r="J106" s="84" t="str">
        <f>party!$A$44</f>
        <v>Hideo Shiogama</v>
      </c>
      <c r="K106" s="84"/>
      <c r="L106" s="84"/>
      <c r="M106" s="84"/>
      <c r="N106" s="106" t="str">
        <f>references!D$14</f>
        <v>Overview CMIP6-Endorsed MIPs</v>
      </c>
      <c r="O106" s="106" t="str">
        <f>references!$D$72</f>
        <v>Gillett, N. P., H. Shiogama, B. Funke, G. Hegerl, R. Knutti, K. Matthes, B. D. Santer, D. Stone, C. Tebaldi (2016), The Detection and Attribution Model Intercomparison Project (DAMIP v1.0) contribution to CMIP6, Geosci. Model Dev., 9, 3685-3697</v>
      </c>
      <c r="P106" s="106"/>
      <c r="Q106" s="106"/>
      <c r="R106" s="106"/>
      <c r="S106" s="106"/>
      <c r="T106" s="106"/>
      <c r="U106" s="84" t="str">
        <f>party!$A$6</f>
        <v>Charlotte Pascoe</v>
      </c>
      <c r="V106" s="106"/>
      <c r="W106" s="106"/>
      <c r="X106" s="106"/>
      <c r="Y106" s="106"/>
      <c r="Z106" s="106" t="str">
        <f t="shared" ref="Z106:Z116" si="11">$C$12</f>
        <v>historical</v>
      </c>
      <c r="AA106" s="106" t="str">
        <f t="shared" ref="X106:AA118" si="12">$C$19</f>
        <v>ssp245</v>
      </c>
      <c r="AB106" s="106" t="str">
        <f>$C$107</f>
        <v>hist-nat</v>
      </c>
      <c r="AC106" s="106" t="str">
        <f>$C$108</f>
        <v>hist-GHG</v>
      </c>
      <c r="AD106" s="217"/>
      <c r="AE106" s="180" t="str">
        <f>TemporalConstraint!$A$17</f>
        <v>1850-2020 171yrs</v>
      </c>
      <c r="AF106" s="181"/>
      <c r="AG106" s="84" t="str">
        <f>EnsembleRequirement!$A$21</f>
        <v>MinimumTwo</v>
      </c>
      <c r="AH106" s="84"/>
      <c r="AI106" s="84"/>
      <c r="AJ106" s="84"/>
      <c r="AK106" s="84"/>
      <c r="AL106" s="84"/>
      <c r="AM106" s="84"/>
      <c r="AN106" s="84"/>
      <c r="AO106" s="84" t="str">
        <f>requirement!$A$76</f>
        <v>AOGCM Configuration</v>
      </c>
      <c r="AP106" s="84"/>
      <c r="AQ106" s="84"/>
      <c r="AR106" s="84"/>
      <c r="AS106" s="84"/>
      <c r="AT106" s="84" t="str">
        <f>requirement!$A$5</f>
        <v>Historical Aerosol Forcing</v>
      </c>
      <c r="AU106" s="84" t="str">
        <f>ForcingConstraint!$A$12</f>
        <v>Historical WMGHG Concentrations</v>
      </c>
      <c r="AV106" s="84" t="str">
        <f>requirement!$A$6</f>
        <v>Historical Emissions</v>
      </c>
      <c r="AW106" s="84" t="str">
        <f>ForcingConstraint!$A$13</f>
        <v>Historical Land Use</v>
      </c>
      <c r="AX106" s="180" t="str">
        <f>requirement!$A$7</f>
        <v>Historical O3 and Stratospheric H2O Concentrations</v>
      </c>
      <c r="AY106" s="243" t="str">
        <f>ForcingConstraint!$A$18</f>
        <v>Historical Stratospheric Aerosol</v>
      </c>
      <c r="AZ106" s="245" t="str">
        <f>ForcingConstraint!$A$17</f>
        <v>Historical Solar Irradiance Forcing</v>
      </c>
      <c r="BA106" s="245" t="str">
        <f>requirement!$A$9</f>
        <v xml:space="preserve">Historical Solar Particle Forcing </v>
      </c>
      <c r="BB106" s="84" t="str">
        <f>requirement!$A$32</f>
        <v>RCP45 Forcing</v>
      </c>
      <c r="BC106" s="243" t="str">
        <f>ForcingConstraint!$A$191</f>
        <v>RCP Volcanic</v>
      </c>
      <c r="BD106" s="284" t="str">
        <f>ForcingConstraint!$A$413</f>
        <v>Future Solar Irradiance Forcing</v>
      </c>
      <c r="BE106" s="285" t="str">
        <f>requirement!$A$10</f>
        <v>Future Solar Particle Forcing</v>
      </c>
      <c r="BF106" s="177"/>
      <c r="BG106" s="177"/>
      <c r="BH106" s="177"/>
      <c r="BI106" s="177"/>
      <c r="BJ106" s="177"/>
      <c r="BK106" s="123"/>
    </row>
    <row r="107" spans="1:63" ht="105">
      <c r="A107" s="22" t="s">
        <v>880</v>
      </c>
      <c r="B107" s="21" t="s">
        <v>3061</v>
      </c>
      <c r="C107" s="22" t="s">
        <v>1361</v>
      </c>
      <c r="D107" s="22" t="s">
        <v>3060</v>
      </c>
      <c r="E107" s="21" t="s">
        <v>935</v>
      </c>
      <c r="F107" s="22" t="s">
        <v>6480</v>
      </c>
      <c r="G107" s="22" t="s">
        <v>6478</v>
      </c>
      <c r="H107" s="21" t="s">
        <v>73</v>
      </c>
      <c r="I107" s="21" t="str">
        <f>party!$A$43</f>
        <v>Nathan Gillet</v>
      </c>
      <c r="J107" s="21" t="str">
        <f>party!$A$44</f>
        <v>Hideo Shiogama</v>
      </c>
      <c r="N107" s="22" t="str">
        <f>references!$D$72</f>
        <v>Gillett, N. P., H. Shiogama, B. Funke, G. Hegerl, R. Knutti, K. Matthes, B. D. Santer, D. Stone, C. Tebaldi (2016), The Detection and Attribution Model Intercomparison Project (DAMIP v1.0) contribution to CMIP6, Geosci. Model Dev., 9, 3685-3697</v>
      </c>
      <c r="O10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107" s="21" t="str">
        <f>party!$A$6</f>
        <v>Charlotte Pascoe</v>
      </c>
      <c r="V107" s="22" t="str">
        <f>$C$12</f>
        <v>historical</v>
      </c>
      <c r="W107" s="22" t="str">
        <f>$C$9</f>
        <v>piControl</v>
      </c>
      <c r="Z107" s="22" t="str">
        <f t="shared" si="11"/>
        <v>historical</v>
      </c>
      <c r="AA107" s="22" t="str">
        <f t="shared" si="12"/>
        <v>ssp245</v>
      </c>
      <c r="AB107" s="22" t="str">
        <f>$C$108</f>
        <v>hist-GHG</v>
      </c>
      <c r="AC107" s="22" t="str">
        <f>$C$115</f>
        <v>hist-volc</v>
      </c>
      <c r="AD107" s="22" t="str">
        <f>$C$116</f>
        <v>hist-sol</v>
      </c>
      <c r="AE107" s="31" t="str">
        <f>TemporalConstraint!$A$17</f>
        <v>1850-2020 171yrs</v>
      </c>
      <c r="AF107" s="39"/>
      <c r="AG107" s="21" t="str">
        <f>EnsembleRequirement!$A$20</f>
        <v>MinimumThree</v>
      </c>
      <c r="AO107" s="21" t="str">
        <f>requirement!$A$76</f>
        <v>AOGCM Configuration</v>
      </c>
      <c r="AT107" s="21" t="str">
        <f>ForcingConstraint!$A$18</f>
        <v>Historical Stratospheric Aerosol</v>
      </c>
      <c r="AU107" s="21" t="str">
        <f>ForcingConstraint!$A$191</f>
        <v>RCP Volcanic</v>
      </c>
      <c r="AV107" s="288" t="str">
        <f>ForcingConstraint!$A$17</f>
        <v>Historical Solar Irradiance Forcing</v>
      </c>
      <c r="AW107" s="137" t="str">
        <f>ForcingConstraint!$A$413</f>
        <v>Future Solar Irradiance Forcing</v>
      </c>
      <c r="AX107" s="288" t="str">
        <f>requirement!$A$9</f>
        <v xml:space="preserve">Historical Solar Particle Forcing </v>
      </c>
      <c r="AY107" s="134" t="str">
        <f>requirement!$A$10</f>
        <v>Future Solar Particle Forcing</v>
      </c>
      <c r="AZ107" s="21" t="str">
        <f>requirement!$A$70</f>
        <v>Pre-Industrial Forcing Excluding Volcanic Aerosols and Solar Forcing</v>
      </c>
      <c r="BE107" s="43"/>
      <c r="BF107" s="43"/>
      <c r="BG107" s="43"/>
      <c r="BH107" s="43"/>
      <c r="BI107" s="43"/>
      <c r="BJ107" s="43"/>
      <c r="BK107" s="35"/>
    </row>
    <row r="108" spans="1:63" ht="120">
      <c r="A108" s="22" t="s">
        <v>883</v>
      </c>
      <c r="B108" s="21" t="s">
        <v>3063</v>
      </c>
      <c r="C108" s="22" t="s">
        <v>1360</v>
      </c>
      <c r="D108" s="22" t="s">
        <v>3062</v>
      </c>
      <c r="E108" s="21" t="s">
        <v>936</v>
      </c>
      <c r="F108" s="22" t="s">
        <v>6481</v>
      </c>
      <c r="G108" s="22" t="s">
        <v>6479</v>
      </c>
      <c r="H108" s="21" t="s">
        <v>73</v>
      </c>
      <c r="I108" s="21" t="str">
        <f>party!$A$43</f>
        <v>Nathan Gillet</v>
      </c>
      <c r="J108" s="21" t="str">
        <f>party!$A$44</f>
        <v>Hideo Shiogama</v>
      </c>
      <c r="N108" s="22" t="str">
        <f>references!$D$72</f>
        <v>Gillett, N. P., H. Shiogama, B. Funke, G. Hegerl, R. Knutti, K. Matthes, B. D. Santer, D. Stone, C. Tebaldi (2016), The Detection and Attribution Model Intercomparison Project (DAMIP v1.0) contribution to CMIP6, Geosci. Model Dev., 9, 3685-3697</v>
      </c>
      <c r="O10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108" s="21" t="str">
        <f>party!$A$6</f>
        <v>Charlotte Pascoe</v>
      </c>
      <c r="V108" s="22" t="str">
        <f>$C$12</f>
        <v>historical</v>
      </c>
      <c r="W108" s="22" t="str">
        <f>$C$9</f>
        <v>piControl</v>
      </c>
      <c r="Z108" s="22" t="str">
        <f t="shared" si="11"/>
        <v>historical</v>
      </c>
      <c r="AA108" s="22" t="str">
        <f t="shared" si="12"/>
        <v>ssp245</v>
      </c>
      <c r="AB108" s="22" t="str">
        <f>$C$107</f>
        <v>hist-nat</v>
      </c>
      <c r="AD108" s="200"/>
      <c r="AE108" s="31" t="str">
        <f>TemporalConstraint!$A$17</f>
        <v>1850-2020 171yrs</v>
      </c>
      <c r="AF108" s="39"/>
      <c r="AG108" s="21" t="str">
        <f>EnsembleRequirement!$A$20</f>
        <v>MinimumThree</v>
      </c>
      <c r="AO108" s="21" t="str">
        <f>requirement!$A$76</f>
        <v>AOGCM Configuration</v>
      </c>
      <c r="AT108" s="21" t="str">
        <f>ForcingConstraint!$A$12</f>
        <v>Historical WMGHG Concentrations</v>
      </c>
      <c r="AU108" s="21" t="str">
        <f>ForcingConstraint!$A$34</f>
        <v>RCP45 Well Mixed GHG</v>
      </c>
      <c r="AV108" s="21" t="str">
        <f>requirement!$A$43</f>
        <v>Pre-Industrial Forcing Excluding GHG</v>
      </c>
      <c r="AW108" s="21" t="str">
        <f>ForcingConstraint!$A$193</f>
        <v>1850 O3 for Radiation</v>
      </c>
      <c r="BE108" s="43"/>
      <c r="BF108" s="43"/>
      <c r="BG108" s="43"/>
      <c r="BH108" s="43"/>
      <c r="BI108" s="43"/>
      <c r="BJ108" s="43"/>
      <c r="BK108" s="35"/>
    </row>
    <row r="109" spans="1:63" ht="105">
      <c r="A109" s="22" t="s">
        <v>5946</v>
      </c>
      <c r="B109" s="21" t="s">
        <v>3065</v>
      </c>
      <c r="C109" s="22" t="s">
        <v>1368</v>
      </c>
      <c r="D109" s="22" t="s">
        <v>3064</v>
      </c>
      <c r="E109" s="21" t="s">
        <v>937</v>
      </c>
      <c r="F109" s="22" t="s">
        <v>6482</v>
      </c>
      <c r="G109" s="22" t="s">
        <v>5954</v>
      </c>
      <c r="H109" s="21" t="s">
        <v>73</v>
      </c>
      <c r="I109" s="21" t="str">
        <f>party!$A$43</f>
        <v>Nathan Gillet</v>
      </c>
      <c r="J109" s="21" t="str">
        <f>party!$A$44</f>
        <v>Hideo Shiogama</v>
      </c>
      <c r="N109" s="22" t="str">
        <f>references!$D$72</f>
        <v>Gillett, N. P., H. Shiogama, B. Funke, G. Hegerl, R. Knutti, K. Matthes, B. D. Santer, D. Stone, C. Tebaldi (2016), The Detection and Attribution Model Intercomparison Project (DAMIP v1.0) contribution to CMIP6, Geosci. Model Dev., 9, 3685-3697</v>
      </c>
      <c r="O10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109" s="21" t="str">
        <f>party!$A$6</f>
        <v>Charlotte Pascoe</v>
      </c>
      <c r="V109" s="22" t="str">
        <f>$C$12</f>
        <v>historical</v>
      </c>
      <c r="W109" s="22" t="str">
        <f>$C$9</f>
        <v>piControl</v>
      </c>
      <c r="Z109" s="22" t="str">
        <f t="shared" si="11"/>
        <v>historical</v>
      </c>
      <c r="AA109" s="22" t="str">
        <f t="shared" si="12"/>
        <v>ssp245</v>
      </c>
      <c r="AB109" s="22" t="str">
        <f>$C$107</f>
        <v>hist-nat</v>
      </c>
      <c r="AC109" s="41" t="str">
        <f>$C$117</f>
        <v>ssp245-aer</v>
      </c>
      <c r="AE109" s="31" t="str">
        <f>TemporalConstraint!$A$17</f>
        <v>1850-2020 171yrs</v>
      </c>
      <c r="AF109" s="39"/>
      <c r="AG109" s="21" t="str">
        <f>EnsembleRequirement!$A$20</f>
        <v>MinimumThree</v>
      </c>
      <c r="AO109" s="21" t="str">
        <f>requirement!$A$76</f>
        <v>AOGCM Configuration</v>
      </c>
      <c r="AT109" s="21" t="str">
        <f>ForcingConstraint!$A$6</f>
        <v>Historical Emission Based Grid-Point Aerosol Forcing</v>
      </c>
      <c r="AU109" s="21" t="str">
        <f>ForcingConstraint!$A$58</f>
        <v>RCP45 Aerosols</v>
      </c>
      <c r="AV109" s="21" t="str">
        <f>ForcingConstraint!$A$70</f>
        <v>RCP45 Aerosol Precursors</v>
      </c>
      <c r="AW109" s="21" t="str">
        <f>requirement!$A$71</f>
        <v xml:space="preserve">Pre-Industrial Forcing Excluding Anthropogenic Aerosols </v>
      </c>
      <c r="AX109" s="21" t="str">
        <f>requirement!$A$11</f>
        <v>Pre-Industrial Solar Particle Forcing</v>
      </c>
      <c r="BE109" s="43"/>
      <c r="BF109" s="43"/>
      <c r="BG109" s="43"/>
      <c r="BH109" s="43"/>
      <c r="BI109" s="43"/>
      <c r="BJ109" s="43"/>
      <c r="BK109" s="35"/>
    </row>
    <row r="110" spans="1:63" s="124" customFormat="1" ht="120">
      <c r="A110" s="106" t="s">
        <v>3641</v>
      </c>
      <c r="B110" s="84" t="s">
        <v>3065</v>
      </c>
      <c r="C110" s="106" t="s">
        <v>3641</v>
      </c>
      <c r="D110" s="106" t="s">
        <v>5945</v>
      </c>
      <c r="E110" s="84" t="s">
        <v>938</v>
      </c>
      <c r="F110" s="106" t="s">
        <v>6483</v>
      </c>
      <c r="G110" s="106" t="s">
        <v>5953</v>
      </c>
      <c r="H110" s="84" t="s">
        <v>73</v>
      </c>
      <c r="I110" s="84" t="str">
        <f>party!$A$43</f>
        <v>Nathan Gillet</v>
      </c>
      <c r="J110" s="84" t="str">
        <f>party!$A$44</f>
        <v>Hideo Shiogama</v>
      </c>
      <c r="K110" s="84"/>
      <c r="L110" s="84"/>
      <c r="M110" s="84"/>
      <c r="N110" s="106" t="str">
        <f>references!$D$72</f>
        <v>Gillett, N. P., H. Shiogama, B. Funke, G. Hegerl, R. Knutti, K. Matthes, B. D. Santer, D. Stone, C. Tebaldi (2016), The Detection and Attribution Model Intercomparison Project (DAMIP v1.0) contribution to CMIP6, Geosci. Model Dev., 9, 3685-3697</v>
      </c>
      <c r="O110" s="106" t="str">
        <f>references!D$14</f>
        <v>Overview CMIP6-Endorsed MIPs</v>
      </c>
      <c r="Q110" s="106"/>
      <c r="R110" s="106"/>
      <c r="S110" s="106"/>
      <c r="T110" s="106"/>
      <c r="U110" s="84" t="str">
        <f>party!$A$6</f>
        <v>Charlotte Pascoe</v>
      </c>
      <c r="V110" s="106" t="str">
        <f>$C$12</f>
        <v>historical</v>
      </c>
      <c r="W110" s="106" t="str">
        <f>$C$9</f>
        <v>piControl</v>
      </c>
      <c r="X110" s="106"/>
      <c r="Y110" s="106"/>
      <c r="Z110" s="106" t="str">
        <f t="shared" si="11"/>
        <v>historical</v>
      </c>
      <c r="AA110" s="106" t="str">
        <f t="shared" si="12"/>
        <v>ssp245</v>
      </c>
      <c r="AB110" s="106" t="str">
        <f>$C$109</f>
        <v>hist-aer</v>
      </c>
      <c r="AC110" s="106" t="str">
        <f>$C$107</f>
        <v>hist-nat</v>
      </c>
      <c r="AD110" s="217" t="str">
        <f>$C$117</f>
        <v>ssp245-aer</v>
      </c>
      <c r="AE110" s="180" t="str">
        <f>TemporalConstraint!$A$17</f>
        <v>1850-2020 171yrs</v>
      </c>
      <c r="AF110" s="181"/>
      <c r="AG110" s="84" t="str">
        <f>EnsembleRequirement!$A$20</f>
        <v>MinimumThree</v>
      </c>
      <c r="AH110" s="84"/>
      <c r="AI110" s="84"/>
      <c r="AJ110" s="84"/>
      <c r="AK110" s="84"/>
      <c r="AL110" s="84"/>
      <c r="AM110" s="84"/>
      <c r="AN110" s="84"/>
      <c r="AO110" s="84" t="str">
        <f>requirement!$A$76</f>
        <v>AOGCM Configuration</v>
      </c>
      <c r="AP110" s="84"/>
      <c r="AQ110" s="84"/>
      <c r="AR110" s="84"/>
      <c r="AS110" s="84"/>
      <c r="AT110" s="84" t="str">
        <f>requirement!$A$6</f>
        <v>Historical Emissions</v>
      </c>
      <c r="AU110" s="84" t="str">
        <f>ForcingConstraint!$A$58</f>
        <v>RCP45 Aerosols</v>
      </c>
      <c r="AV110" s="84" t="str">
        <f>ForcingConstraint!$A$70</f>
        <v>RCP45 Aerosol Precursors</v>
      </c>
      <c r="AW110" s="84" t="str">
        <f>ForcingConstraint!$A$192</f>
        <v>1850 WMGHG for Radiation</v>
      </c>
      <c r="AX110" s="84" t="str">
        <f>ForcingConstraint!$A$193</f>
        <v>1850 O3 for Radiation</v>
      </c>
      <c r="AY110" s="84" t="str">
        <f>requirement!$A$71</f>
        <v xml:space="preserve">Pre-Industrial Forcing Excluding Anthropogenic Aerosols </v>
      </c>
      <c r="AZ110" s="84"/>
      <c r="BA110" s="120"/>
      <c r="BB110" s="176"/>
      <c r="BC110" s="121"/>
      <c r="BD110" s="122"/>
      <c r="BE110" s="121"/>
      <c r="BF110" s="121"/>
      <c r="BG110" s="121"/>
      <c r="BH110" s="121"/>
      <c r="BI110" s="121"/>
      <c r="BJ110" s="121"/>
      <c r="BK110" s="122"/>
    </row>
    <row r="111" spans="1:63" ht="90">
      <c r="A111" s="22" t="s">
        <v>894</v>
      </c>
      <c r="B111" s="21" t="s">
        <v>3067</v>
      </c>
      <c r="C111" s="22" t="s">
        <v>1366</v>
      </c>
      <c r="D111" s="22" t="s">
        <v>3066</v>
      </c>
      <c r="E111" s="21" t="s">
        <v>939</v>
      </c>
      <c r="F111" s="22" t="s">
        <v>5869</v>
      </c>
      <c r="G111" s="22" t="s">
        <v>5955</v>
      </c>
      <c r="H111" s="21" t="s">
        <v>73</v>
      </c>
      <c r="I111" s="21" t="str">
        <f>party!$A$43</f>
        <v>Nathan Gillet</v>
      </c>
      <c r="J111" s="21" t="str">
        <f>party!$A$44</f>
        <v>Hideo Shiogama</v>
      </c>
      <c r="N111" s="22" t="str">
        <f>references!$D$72</f>
        <v>Gillett, N. P., H. Shiogama, B. Funke, G. Hegerl, R. Knutti, K. Matthes, B. D. Santer, D. Stone, C. Tebaldi (2016), The Detection and Attribution Model Intercomparison Project (DAMIP v1.0) contribution to CMIP6, Geosci. Model Dev., 9, 3685-3697</v>
      </c>
      <c r="O111" s="22" t="str">
        <f>references!D$14</f>
        <v>Overview CMIP6-Endorsed MIPs</v>
      </c>
      <c r="U111" s="21" t="str">
        <f>party!$A$6</f>
        <v>Charlotte Pascoe</v>
      </c>
      <c r="W111" s="22" t="str">
        <f>$C$108</f>
        <v>hist-GHG</v>
      </c>
      <c r="Z111" s="22" t="str">
        <f t="shared" si="12"/>
        <v>ssp245</v>
      </c>
      <c r="AA111" s="22" t="str">
        <f>$C$9</f>
        <v>piControl</v>
      </c>
      <c r="AB111" s="41"/>
      <c r="AC111" s="200"/>
      <c r="AD111" s="200"/>
      <c r="AE111" s="31" t="str">
        <f>TemporalConstraint!$A$18</f>
        <v>2021-2100 80yrs</v>
      </c>
      <c r="AF111" s="39"/>
      <c r="AG111" s="21" t="str">
        <f>EnsembleRequirement!$A$22</f>
        <v>MinimumOne</v>
      </c>
      <c r="AH111" s="31" t="str">
        <f>EnsembleRequirement!$A$25</f>
        <v>hist-GHG initialisation</v>
      </c>
      <c r="AI111" s="39"/>
      <c r="AJ111" s="82"/>
      <c r="AK111" s="82"/>
      <c r="AL111" s="82"/>
      <c r="AM111" s="166"/>
      <c r="AN111" s="166"/>
      <c r="AO111" s="21" t="str">
        <f>requirement!$A$76</f>
        <v>AOGCM Configuration</v>
      </c>
      <c r="AT111" s="21" t="str">
        <f>ForcingConstraint!$A$34</f>
        <v>RCP45 Well Mixed GHG</v>
      </c>
      <c r="AU111" s="21" t="str">
        <f>requirement!$A$43</f>
        <v>Pre-Industrial Forcing Excluding GHG</v>
      </c>
      <c r="AV111" s="21" t="str">
        <f>ForcingConstraint!$A$193</f>
        <v>1850 O3 for Radiation</v>
      </c>
      <c r="BE111" s="43"/>
      <c r="BF111" s="43"/>
      <c r="BG111" s="43"/>
      <c r="BH111" s="43"/>
      <c r="BI111" s="43"/>
      <c r="BJ111" s="43"/>
      <c r="BK111" s="35"/>
    </row>
    <row r="112" spans="1:63" ht="150">
      <c r="A112" s="22" t="s">
        <v>895</v>
      </c>
      <c r="B112" s="21" t="s">
        <v>3071</v>
      </c>
      <c r="C112" s="22" t="s">
        <v>1362</v>
      </c>
      <c r="D112" s="22" t="s">
        <v>3068</v>
      </c>
      <c r="E112" s="21" t="s">
        <v>940</v>
      </c>
      <c r="F112" s="22" t="s">
        <v>6484</v>
      </c>
      <c r="G112" s="22" t="s">
        <v>3762</v>
      </c>
      <c r="H112" s="21" t="s">
        <v>73</v>
      </c>
      <c r="I112" s="21" t="str">
        <f>party!$A$43</f>
        <v>Nathan Gillet</v>
      </c>
      <c r="J112" s="21" t="str">
        <f>party!$A$44</f>
        <v>Hideo Shiogama</v>
      </c>
      <c r="K112" s="10" t="str">
        <f>party!$A$20</f>
        <v>Michaela I Hegglin</v>
      </c>
      <c r="N112" s="22" t="str">
        <f>references!$D$72</f>
        <v>Gillett, N. P., H. Shiogama, B. Funke, G. Hegerl, R. Knutti, K. Matthes, B. D. Santer, D. Stone, C. Tebaldi (2016), The Detection and Attribution Model Intercomparison Project (DAMIP v1.0) contribution to CMIP6, Geosci. Model Dev., 9, 3685-3697</v>
      </c>
      <c r="O112" s="22" t="str">
        <f>references!D$14</f>
        <v>Overview CMIP6-Endorsed MIPs</v>
      </c>
      <c r="U112" s="21" t="str">
        <f>party!$A$6</f>
        <v>Charlotte Pascoe</v>
      </c>
      <c r="V112" s="22" t="str">
        <f>$C$12</f>
        <v>historical</v>
      </c>
      <c r="W112" s="22" t="str">
        <f>$C$9</f>
        <v>piControl</v>
      </c>
      <c r="Z112" s="22" t="str">
        <f t="shared" si="11"/>
        <v>historical</v>
      </c>
      <c r="AA112" s="22" t="str">
        <f t="shared" si="12"/>
        <v>ssp245</v>
      </c>
      <c r="AC112" s="200"/>
      <c r="AD112" s="200"/>
      <c r="AE112" s="31" t="str">
        <f>TemporalConstraint!$A$17</f>
        <v>1850-2020 171yrs</v>
      </c>
      <c r="AF112" s="39"/>
      <c r="AG112" s="21" t="str">
        <f>EnsembleRequirement!$A$20</f>
        <v>MinimumThree</v>
      </c>
      <c r="AO112" s="21" t="str">
        <f>requirement!$A$76</f>
        <v>AOGCM Configuration</v>
      </c>
      <c r="AT112" s="21" t="str">
        <f>ForcingConstraint!$A$194</f>
        <v>Pre-Industrial Tropospheric Ozone Concentrations</v>
      </c>
      <c r="AU112" s="21" t="str">
        <f>ForcingConstraint!$A$195</f>
        <v>Historical Stratospheric Ozone Concentrations</v>
      </c>
      <c r="AV112" s="21" t="str">
        <f>ForcingConstraint!$A$196</f>
        <v>CMIP6 historical stratospheric Ozone</v>
      </c>
      <c r="AW112" s="21" t="str">
        <f>ForcingConstraint!$A$197</f>
        <v>RCP45 Stratospheric Ozone</v>
      </c>
      <c r="AX112" s="21" t="str">
        <f>requirement!$A$72</f>
        <v>Pre-Industrial Forcing Excluding Ozone</v>
      </c>
      <c r="BE112" s="43"/>
      <c r="BF112" s="43"/>
      <c r="BG112" s="43"/>
      <c r="BH112" s="43"/>
      <c r="BI112" s="43"/>
      <c r="BJ112" s="43"/>
      <c r="BK112" s="35"/>
    </row>
    <row r="113" spans="1:64" s="124" customFormat="1" ht="120">
      <c r="A113" s="106" t="s">
        <v>3641</v>
      </c>
      <c r="B113" s="84" t="s">
        <v>3070</v>
      </c>
      <c r="C113" s="106" t="s">
        <v>3641</v>
      </c>
      <c r="D113" s="106" t="s">
        <v>3069</v>
      </c>
      <c r="E113" s="84" t="s">
        <v>941</v>
      </c>
      <c r="F113" s="106" t="s">
        <v>3765</v>
      </c>
      <c r="G113" s="106" t="s">
        <v>3764</v>
      </c>
      <c r="H113" s="84" t="s">
        <v>73</v>
      </c>
      <c r="I113" s="84" t="str">
        <f>party!$A$43</f>
        <v>Nathan Gillet</v>
      </c>
      <c r="J113" s="84" t="str">
        <f>party!$A$44</f>
        <v>Hideo Shiogama</v>
      </c>
      <c r="K113" s="193" t="str">
        <f>party!$A$20</f>
        <v>Michaela I Hegglin</v>
      </c>
      <c r="L113" s="21"/>
      <c r="M113" s="21"/>
      <c r="N113" s="106" t="str">
        <f>references!$D$72</f>
        <v>Gillett, N. P., H. Shiogama, B. Funke, G. Hegerl, R. Knutti, K. Matthes, B. D. Santer, D. Stone, C. Tebaldi (2016), The Detection and Attribution Model Intercomparison Project (DAMIP v1.0) contribution to CMIP6, Geosci. Model Dev., 9, 3685-3697</v>
      </c>
      <c r="O113" s="106" t="str">
        <f>references!D$14</f>
        <v>Overview CMIP6-Endorsed MIPs</v>
      </c>
      <c r="Q113" s="106"/>
      <c r="R113" s="106"/>
      <c r="S113" s="106"/>
      <c r="T113" s="106"/>
      <c r="U113" s="84" t="str">
        <f>party!$A$6</f>
        <v>Charlotte Pascoe</v>
      </c>
      <c r="V113" s="106"/>
      <c r="W113" s="106" t="str">
        <f>$C$112</f>
        <v>hist-stratO3</v>
      </c>
      <c r="X113" s="106"/>
      <c r="Y113" s="106"/>
      <c r="Z113" s="106" t="str">
        <f t="shared" si="12"/>
        <v>ssp245</v>
      </c>
      <c r="AA113" s="106" t="str">
        <f>$C$9</f>
        <v>piControl</v>
      </c>
      <c r="AB113" s="217"/>
      <c r="AC113" s="217"/>
      <c r="AD113" s="217"/>
      <c r="AE113" s="180" t="str">
        <f>TemporalConstraint!$A$18</f>
        <v>2021-2100 80yrs</v>
      </c>
      <c r="AF113" s="181"/>
      <c r="AG113" s="84" t="str">
        <f>EnsembleRequirement!$A$22</f>
        <v>MinimumOne</v>
      </c>
      <c r="AH113" s="180" t="str">
        <f>EnsembleRequirement!$A$24</f>
        <v>SSP2-45Initialisation2021</v>
      </c>
      <c r="AI113" s="181"/>
      <c r="AJ113" s="181"/>
      <c r="AK113" s="181"/>
      <c r="AL113" s="181"/>
      <c r="AM113" s="181"/>
      <c r="AN113" s="181"/>
      <c r="AO113" s="84" t="str">
        <f>requirement!$A$76</f>
        <v>AOGCM Configuration</v>
      </c>
      <c r="AP113" s="84"/>
      <c r="AQ113" s="84"/>
      <c r="AR113" s="84"/>
      <c r="AS113" s="84"/>
      <c r="AT113" s="84" t="str">
        <f>ForcingConstraint!$A$194</f>
        <v>Pre-Industrial Tropospheric Ozone Concentrations</v>
      </c>
      <c r="AU113" s="84" t="str">
        <f>ForcingConstraint!$A$197</f>
        <v>RCP45 Stratospheric Ozone</v>
      </c>
      <c r="AV113" s="84" t="str">
        <f>requirement!$A$72</f>
        <v>Pre-Industrial Forcing Excluding Ozone</v>
      </c>
      <c r="AW113" s="84"/>
      <c r="AX113" s="84"/>
      <c r="AY113" s="84"/>
      <c r="AZ113" s="84"/>
      <c r="BA113" s="120"/>
      <c r="BB113" s="176"/>
      <c r="BC113" s="121"/>
      <c r="BD113" s="122"/>
      <c r="BE113" s="121"/>
      <c r="BF113" s="121"/>
      <c r="BG113" s="121"/>
      <c r="BH113" s="121"/>
      <c r="BI113" s="121"/>
      <c r="BJ113" s="121"/>
      <c r="BK113" s="122"/>
    </row>
    <row r="114" spans="1:64" ht="135">
      <c r="A114" s="22" t="s">
        <v>5951</v>
      </c>
      <c r="B114" s="21" t="s">
        <v>3070</v>
      </c>
      <c r="C114" s="22" t="s">
        <v>1363</v>
      </c>
      <c r="D114" s="22" t="s">
        <v>5950</v>
      </c>
      <c r="E114" s="21" t="s">
        <v>942</v>
      </c>
      <c r="F114" s="22" t="s">
        <v>5952</v>
      </c>
      <c r="G114" s="22" t="s">
        <v>3764</v>
      </c>
      <c r="H114" s="21" t="s">
        <v>73</v>
      </c>
      <c r="I114" s="21" t="str">
        <f>party!$A$43</f>
        <v>Nathan Gillet</v>
      </c>
      <c r="J114" s="21" t="str">
        <f>party!$A$44</f>
        <v>Hideo Shiogama</v>
      </c>
      <c r="K114" s="10" t="str">
        <f>party!$A$20</f>
        <v>Michaela I Hegglin</v>
      </c>
      <c r="N114" s="22" t="str">
        <f>references!$D$72</f>
        <v>Gillett, N. P., H. Shiogama, B. Funke, G. Hegerl, R. Knutti, K. Matthes, B. D. Santer, D. Stone, C. Tebaldi (2016), The Detection and Attribution Model Intercomparison Project (DAMIP v1.0) contribution to CMIP6, Geosci. Model Dev., 9, 3685-3697</v>
      </c>
      <c r="O114" s="22" t="str">
        <f>references!D$14</f>
        <v>Overview CMIP6-Endorsed MIPs</v>
      </c>
      <c r="U114" s="21" t="str">
        <f>party!$A$6</f>
        <v>Charlotte Pascoe</v>
      </c>
      <c r="W114" s="22" t="str">
        <f>$C$112</f>
        <v>hist-stratO3</v>
      </c>
      <c r="X114" s="22" t="str">
        <f t="shared" si="12"/>
        <v>ssp245</v>
      </c>
      <c r="Y114" s="22" t="str">
        <f>$C$9</f>
        <v>piControl</v>
      </c>
      <c r="AB114" s="41"/>
      <c r="AC114" s="200"/>
      <c r="AD114" s="200"/>
      <c r="AE114" s="31" t="str">
        <f>TemporalConstraint!$A$18</f>
        <v>2021-2100 80yrs</v>
      </c>
      <c r="AF114" s="39"/>
      <c r="AG114" s="21" t="str">
        <f>EnsembleRequirement!$A$22</f>
        <v>MinimumOne</v>
      </c>
      <c r="AH114" s="31" t="str">
        <f>EnsembleRequirement!$A$26</f>
        <v>hist-stratO3 initialisation</v>
      </c>
      <c r="AI114" s="39"/>
      <c r="AJ114" s="82"/>
      <c r="AK114" s="82"/>
      <c r="AL114" s="82"/>
      <c r="AO114" s="21" t="str">
        <f>requirement!$A$76</f>
        <v>AOGCM Configuration</v>
      </c>
      <c r="AT114" s="21" t="str">
        <f>ForcingConstraint!$A$194</f>
        <v>Pre-Industrial Tropospheric Ozone Concentrations</v>
      </c>
      <c r="AU114" s="21" t="str">
        <f>ForcingConstraint!$A$198</f>
        <v>ssp2-45 stratospheric Ozone</v>
      </c>
      <c r="AV114" s="21" t="str">
        <f>requirement!$A$72</f>
        <v>Pre-Industrial Forcing Excluding Ozone</v>
      </c>
      <c r="BE114" s="43"/>
      <c r="BF114" s="43"/>
      <c r="BG114" s="43"/>
      <c r="BH114" s="43"/>
      <c r="BI114" s="43"/>
      <c r="BJ114" s="43"/>
      <c r="BK114" s="35"/>
    </row>
    <row r="115" spans="1:64" ht="75">
      <c r="A115" s="46" t="s">
        <v>913</v>
      </c>
      <c r="B115" s="48" t="s">
        <v>3073</v>
      </c>
      <c r="C115" s="49" t="s">
        <v>1364</v>
      </c>
      <c r="D115" s="49" t="s">
        <v>3072</v>
      </c>
      <c r="E115" s="48" t="s">
        <v>943</v>
      </c>
      <c r="F115" s="49" t="s">
        <v>3769</v>
      </c>
      <c r="G115" s="61" t="s">
        <v>3768</v>
      </c>
      <c r="H115" s="21" t="s">
        <v>73</v>
      </c>
      <c r="I115" s="21" t="str">
        <f>party!$A$43</f>
        <v>Nathan Gillet</v>
      </c>
      <c r="J115" s="21" t="str">
        <f>party!$A$44</f>
        <v>Hideo Shiogama</v>
      </c>
      <c r="K115" s="10" t="str">
        <f>party!$A$20</f>
        <v>Michaela I Hegglin</v>
      </c>
      <c r="N115" s="22" t="str">
        <f>references!$D$72</f>
        <v>Gillett, N. P., H. Shiogama, B. Funke, G. Hegerl, R. Knutti, K. Matthes, B. D. Santer, D. Stone, C. Tebaldi (2016), The Detection and Attribution Model Intercomparison Project (DAMIP v1.0) contribution to CMIP6, Geosci. Model Dev., 9, 3685-3697</v>
      </c>
      <c r="O115" s="22" t="str">
        <f>references!D$14</f>
        <v>Overview CMIP6-Endorsed MIPs</v>
      </c>
      <c r="Q115" s="61"/>
      <c r="R115" s="61"/>
      <c r="S115" s="61"/>
      <c r="T115" s="61"/>
      <c r="U115" s="21" t="str">
        <f>party!$A$6</f>
        <v>Charlotte Pascoe</v>
      </c>
      <c r="V115" s="22" t="str">
        <f>$C$107</f>
        <v>hist-nat</v>
      </c>
      <c r="W115" s="22" t="str">
        <f>$C$9</f>
        <v>piControl</v>
      </c>
      <c r="Z115" s="22" t="str">
        <f t="shared" si="11"/>
        <v>historical</v>
      </c>
      <c r="AA115" s="22" t="str">
        <f t="shared" si="12"/>
        <v>ssp245</v>
      </c>
      <c r="AB115" s="22" t="str">
        <f>$C$116</f>
        <v>hist-sol</v>
      </c>
      <c r="AC115" s="61"/>
      <c r="AD115" s="61"/>
      <c r="AE115" s="31" t="str">
        <f>TemporalConstraint!$A$17</f>
        <v>1850-2020 171yrs</v>
      </c>
      <c r="AF115" s="39"/>
      <c r="AG115" s="21" t="str">
        <f>EnsembleRequirement!$A$20</f>
        <v>MinimumThree</v>
      </c>
      <c r="AH115" s="48"/>
      <c r="AI115" s="96"/>
      <c r="AJ115" s="100"/>
      <c r="AK115" s="97"/>
      <c r="AL115" s="97"/>
      <c r="AO115" s="21" t="str">
        <f>requirement!$A$76</f>
        <v>AOGCM Configuration</v>
      </c>
      <c r="AT115" s="21" t="str">
        <f>ForcingConstraint!$A$18</f>
        <v>Historical Stratospheric Aerosol</v>
      </c>
      <c r="AU115" s="48" t="str">
        <f>ForcingConstraint!$A$191</f>
        <v>RCP Volcanic</v>
      </c>
      <c r="AV115" s="48" t="str">
        <f>requirement!$A$69</f>
        <v>Pre-Industrial Forcing Excluding Volcanic Aerosols</v>
      </c>
      <c r="AW115" s="48" t="str">
        <f>requirement!$A$11</f>
        <v>Pre-Industrial Solar Particle Forcing</v>
      </c>
      <c r="AX115" s="48"/>
      <c r="AY115" s="48"/>
      <c r="AZ115" s="48"/>
      <c r="BA115" s="51"/>
      <c r="BB115" s="52"/>
      <c r="BC115" s="53"/>
      <c r="BD115" s="54"/>
      <c r="BK115" s="54"/>
      <c r="BL115" s="50"/>
    </row>
    <row r="116" spans="1:64" ht="90">
      <c r="A116" s="47" t="s">
        <v>914</v>
      </c>
      <c r="B116" s="55" t="s">
        <v>3075</v>
      </c>
      <c r="C116" s="56" t="s">
        <v>1367</v>
      </c>
      <c r="D116" s="56" t="s">
        <v>3074</v>
      </c>
      <c r="E116" s="48" t="s">
        <v>944</v>
      </c>
      <c r="F116" s="56" t="s">
        <v>3766</v>
      </c>
      <c r="G116" s="61" t="s">
        <v>3767</v>
      </c>
      <c r="H116" s="21" t="s">
        <v>73</v>
      </c>
      <c r="I116" s="21" t="str">
        <f>party!$A$43</f>
        <v>Nathan Gillet</v>
      </c>
      <c r="J116" s="21" t="str">
        <f>party!$A$44</f>
        <v>Hideo Shiogama</v>
      </c>
      <c r="K116" s="10" t="str">
        <f>party!$A$20</f>
        <v>Michaela I Hegglin</v>
      </c>
      <c r="N116" s="22" t="str">
        <f>references!$D$72</f>
        <v>Gillett, N. P., H. Shiogama, B. Funke, G. Hegerl, R. Knutti, K. Matthes, B. D. Santer, D. Stone, C. Tebaldi (2016), The Detection and Attribution Model Intercomparison Project (DAMIP v1.0) contribution to CMIP6, Geosci. Model Dev., 9, 3685-3697</v>
      </c>
      <c r="O116" s="22" t="str">
        <f>references!D$14</f>
        <v>Overview CMIP6-Endorsed MIPs</v>
      </c>
      <c r="Q116" s="61"/>
      <c r="R116" s="61"/>
      <c r="S116" s="61"/>
      <c r="T116" s="61"/>
      <c r="U116" s="21" t="str">
        <f>party!$A$6</f>
        <v>Charlotte Pascoe</v>
      </c>
      <c r="V116" s="22" t="str">
        <f>$C$107</f>
        <v>hist-nat</v>
      </c>
      <c r="W116" s="22" t="str">
        <f>$C$9</f>
        <v>piControl</v>
      </c>
      <c r="Z116" s="22" t="str">
        <f t="shared" si="11"/>
        <v>historical</v>
      </c>
      <c r="AA116" s="22" t="str">
        <f t="shared" si="12"/>
        <v>ssp245</v>
      </c>
      <c r="AB116" s="22" t="str">
        <f>$C$115</f>
        <v>hist-volc</v>
      </c>
      <c r="AC116" s="61"/>
      <c r="AD116" s="61"/>
      <c r="AE116" s="31" t="str">
        <f>TemporalConstraint!$A$17</f>
        <v>1850-2020 171yrs</v>
      </c>
      <c r="AF116" s="39"/>
      <c r="AG116" s="21" t="str">
        <f>EnsembleRequirement!$A$20</f>
        <v>MinimumThree</v>
      </c>
      <c r="AH116" s="55"/>
      <c r="AI116" s="98"/>
      <c r="AJ116" s="101"/>
      <c r="AK116" s="99"/>
      <c r="AL116" s="99"/>
      <c r="AN116" s="168"/>
      <c r="AO116" s="21" t="str">
        <f>requirement!$A$76</f>
        <v>AOGCM Configuration</v>
      </c>
      <c r="AT116" s="288" t="str">
        <f>ForcingConstraint!$A$17</f>
        <v>Historical Solar Irradiance Forcing</v>
      </c>
      <c r="AU116" s="137" t="str">
        <f>ForcingConstraint!$A$413</f>
        <v>Future Solar Irradiance Forcing</v>
      </c>
      <c r="AV116" s="288" t="str">
        <f>requirement!$A$9</f>
        <v xml:space="preserve">Historical Solar Particle Forcing </v>
      </c>
      <c r="AW116" s="134" t="str">
        <f>requirement!$A$10</f>
        <v>Future Solar Particle Forcing</v>
      </c>
      <c r="AX116" s="48" t="str">
        <f>requirement!$A$73</f>
        <v>Pre-Industrial Forcing Excluding Solar</v>
      </c>
      <c r="BC116" s="59"/>
      <c r="BD116" s="60"/>
      <c r="BK116" s="54"/>
      <c r="BL116" s="50"/>
    </row>
    <row r="117" spans="1:64" ht="75">
      <c r="A117" s="47" t="s">
        <v>5959</v>
      </c>
      <c r="B117" s="55" t="s">
        <v>3077</v>
      </c>
      <c r="C117" s="56" t="s">
        <v>1365</v>
      </c>
      <c r="D117" s="56" t="s">
        <v>3076</v>
      </c>
      <c r="E117" s="55" t="s">
        <v>945</v>
      </c>
      <c r="F117" s="56" t="s">
        <v>5956</v>
      </c>
      <c r="G117" s="61" t="s">
        <v>5957</v>
      </c>
      <c r="H117" s="21" t="s">
        <v>73</v>
      </c>
      <c r="I117" s="21" t="str">
        <f>party!$A$43</f>
        <v>Nathan Gillet</v>
      </c>
      <c r="J117" s="21" t="str">
        <f>party!$A$44</f>
        <v>Hideo Shiogama</v>
      </c>
      <c r="K117" s="10" t="str">
        <f>party!$A$20</f>
        <v>Michaela I Hegglin</v>
      </c>
      <c r="N117" s="22" t="str">
        <f>references!$D$72</f>
        <v>Gillett, N. P., H. Shiogama, B. Funke, G. Hegerl, R. Knutti, K. Matthes, B. D. Santer, D. Stone, C. Tebaldi (2016), The Detection and Attribution Model Intercomparison Project (DAMIP v1.0) contribution to CMIP6, Geosci. Model Dev., 9, 3685-3697</v>
      </c>
      <c r="O117" s="22" t="str">
        <f>references!D$14</f>
        <v>Overview CMIP6-Endorsed MIPs</v>
      </c>
      <c r="Q117" s="61"/>
      <c r="R117" s="61"/>
      <c r="S117" s="61"/>
      <c r="T117" s="61"/>
      <c r="U117" s="21" t="str">
        <f>party!$A$6</f>
        <v>Charlotte Pascoe</v>
      </c>
      <c r="W117" s="22" t="str">
        <f>$C$109</f>
        <v>hist-aer</v>
      </c>
      <c r="Y117" s="200"/>
      <c r="Z117" s="22" t="str">
        <f t="shared" si="12"/>
        <v>ssp245</v>
      </c>
      <c r="AA117" s="41"/>
      <c r="AB117" s="56"/>
      <c r="AC117" s="61"/>
      <c r="AD117" s="61"/>
      <c r="AE117" s="31" t="str">
        <f>TemporalConstraint!$A$18</f>
        <v>2021-2100 80yrs</v>
      </c>
      <c r="AF117" s="39"/>
      <c r="AG117" s="21" t="str">
        <f>EnsembleRequirement!$A$22</f>
        <v>MinimumOne</v>
      </c>
      <c r="AH117" s="31" t="str">
        <f>EnsembleRequirement!$A$27</f>
        <v>hist-aer initialisation</v>
      </c>
      <c r="AI117" s="39"/>
      <c r="AJ117" s="82"/>
      <c r="AK117" s="82"/>
      <c r="AL117" s="82"/>
      <c r="AM117" s="166"/>
      <c r="AN117" s="166"/>
      <c r="AO117" s="21" t="str">
        <f>requirement!$A$76</f>
        <v>AOGCM Configuration</v>
      </c>
      <c r="AT117" s="21" t="str">
        <f>ForcingConstraint!$A$58</f>
        <v>RCP45 Aerosols</v>
      </c>
      <c r="AU117" s="21" t="str">
        <f>ForcingConstraint!$A$70</f>
        <v>RCP45 Aerosol Precursors</v>
      </c>
      <c r="AV117" s="21" t="str">
        <f>requirement!$A$71</f>
        <v xml:space="preserve">Pre-Industrial Forcing Excluding Anthropogenic Aerosols </v>
      </c>
      <c r="AW117" s="48" t="str">
        <f>requirement!$A$11</f>
        <v>Pre-Industrial Solar Particle Forcing</v>
      </c>
      <c r="AX117" s="55"/>
      <c r="AY117" s="55"/>
      <c r="AZ117" s="55"/>
      <c r="BA117" s="57"/>
      <c r="BB117" s="58"/>
      <c r="BC117" s="59"/>
      <c r="BD117" s="60"/>
      <c r="BK117" s="54"/>
      <c r="BL117" s="50"/>
    </row>
    <row r="118" spans="1:64" s="124" customFormat="1" ht="90">
      <c r="A118" s="246" t="s">
        <v>3641</v>
      </c>
      <c r="B118" s="247" t="s">
        <v>3077</v>
      </c>
      <c r="C118" s="248" t="s">
        <v>3641</v>
      </c>
      <c r="D118" s="248" t="s">
        <v>5958</v>
      </c>
      <c r="E118" s="247" t="s">
        <v>946</v>
      </c>
      <c r="F118" s="248" t="s">
        <v>3833</v>
      </c>
      <c r="G118" s="218" t="s">
        <v>5957</v>
      </c>
      <c r="H118" s="84" t="s">
        <v>73</v>
      </c>
      <c r="I118" s="84" t="str">
        <f>party!$A$43</f>
        <v>Nathan Gillet</v>
      </c>
      <c r="J118" s="84" t="str">
        <f>party!$A$44</f>
        <v>Hideo Shiogama</v>
      </c>
      <c r="K118" s="193" t="str">
        <f>party!$A$20</f>
        <v>Michaela I Hegglin</v>
      </c>
      <c r="L118" s="21"/>
      <c r="M118" s="21"/>
      <c r="N118" s="106" t="str">
        <f>references!$D$72</f>
        <v>Gillett, N. P., H. Shiogama, B. Funke, G. Hegerl, R. Knutti, K. Matthes, B. D. Santer, D. Stone, C. Tebaldi (2016), The Detection and Attribution Model Intercomparison Project (DAMIP v1.0) contribution to CMIP6, Geosci. Model Dev., 9, 3685-3697</v>
      </c>
      <c r="O118" s="106" t="str">
        <f>references!D$14</f>
        <v>Overview CMIP6-Endorsed MIPs</v>
      </c>
      <c r="Q118" s="218"/>
      <c r="R118" s="218"/>
      <c r="S118" s="218"/>
      <c r="T118" s="218"/>
      <c r="U118" s="84" t="str">
        <f>party!$A$6</f>
        <v>Charlotte Pascoe</v>
      </c>
      <c r="V118" s="106"/>
      <c r="W118" s="106" t="str">
        <f>$C$109</f>
        <v>hist-aer</v>
      </c>
      <c r="X118" s="106"/>
      <c r="Y118" s="217"/>
      <c r="Z118" s="106" t="str">
        <f t="shared" si="12"/>
        <v>ssp245</v>
      </c>
      <c r="AA118" s="217" t="str">
        <f>$C$117</f>
        <v>ssp245-aer</v>
      </c>
      <c r="AB118" s="106" t="str">
        <f>$C$9</f>
        <v>piControl</v>
      </c>
      <c r="AC118" s="218"/>
      <c r="AD118" s="218"/>
      <c r="AE118" s="180" t="str">
        <f>TemporalConstraint!$A$18</f>
        <v>2021-2100 80yrs</v>
      </c>
      <c r="AF118" s="181"/>
      <c r="AG118" s="84" t="str">
        <f>EnsembleRequirement!$A$22</f>
        <v>MinimumOne</v>
      </c>
      <c r="AH118" s="181" t="str">
        <f>EnsembleRequirement!$A$24</f>
        <v>SSP2-45Initialisation2021</v>
      </c>
      <c r="AI118" s="181"/>
      <c r="AJ118" s="181"/>
      <c r="AK118" s="181"/>
      <c r="AL118" s="181"/>
      <c r="AM118" s="84"/>
      <c r="AN118" s="84"/>
      <c r="AO118" s="84" t="str">
        <f>requirement!$A$76</f>
        <v>AOGCM Configuration</v>
      </c>
      <c r="AP118" s="84"/>
      <c r="AQ118" s="84"/>
      <c r="AR118" s="84"/>
      <c r="AS118" s="84"/>
      <c r="AT118" s="84" t="str">
        <f>ForcingConstraint!$A$58</f>
        <v>RCP45 Aerosols</v>
      </c>
      <c r="AU118" s="84" t="str">
        <f>ForcingConstraint!$A$70</f>
        <v>RCP45 Aerosol Precursors</v>
      </c>
      <c r="AV118" s="84" t="str">
        <f>ForcingConstraint!$A$192</f>
        <v>1850 WMGHG for Radiation</v>
      </c>
      <c r="AW118" s="84" t="str">
        <f>ForcingConstraint!$A$193</f>
        <v>1850 O3 for Radiation</v>
      </c>
      <c r="AX118" s="84" t="str">
        <f>requirement!$A$71</f>
        <v xml:space="preserve">Pre-Industrial Forcing Excluding Anthropogenic Aerosols </v>
      </c>
      <c r="AY118" s="247"/>
      <c r="AZ118" s="247"/>
      <c r="BA118" s="249"/>
      <c r="BB118" s="250"/>
      <c r="BC118" s="251"/>
      <c r="BD118" s="252"/>
      <c r="BE118" s="35"/>
      <c r="BF118" s="35"/>
      <c r="BG118" s="35"/>
      <c r="BH118" s="35"/>
      <c r="BI118" s="35"/>
      <c r="BJ118" s="35"/>
      <c r="BK118" s="253"/>
    </row>
    <row r="119" spans="1:64" ht="120">
      <c r="A119" s="47" t="s">
        <v>3780</v>
      </c>
      <c r="B119" s="55" t="s">
        <v>3781</v>
      </c>
      <c r="C119" s="56" t="s">
        <v>3782</v>
      </c>
      <c r="D119" s="56" t="s">
        <v>3783</v>
      </c>
      <c r="E119" s="55" t="s">
        <v>3784</v>
      </c>
      <c r="F119" s="56" t="s">
        <v>3785</v>
      </c>
      <c r="G119" s="61" t="s">
        <v>3786</v>
      </c>
      <c r="H119" s="21" t="s">
        <v>73</v>
      </c>
      <c r="I119" s="21" t="str">
        <f>party!$A$43</f>
        <v>Nathan Gillet</v>
      </c>
      <c r="J119" s="21" t="str">
        <f>party!$A$44</f>
        <v>Hideo Shiogama</v>
      </c>
      <c r="K119" s="10" t="str">
        <f>party!$A$20</f>
        <v>Michaela I Hegglin</v>
      </c>
      <c r="N119" s="22" t="str">
        <f>references!$D$72</f>
        <v>Gillett, N. P., H. Shiogama, B. Funke, G. Hegerl, R. Knutti, K. Matthes, B. D. Santer, D. Stone, C. Tebaldi (2016), The Detection and Attribution Model Intercomparison Project (DAMIP v1.0) contribution to CMIP6, Geosci. Model Dev., 9, 3685-3697</v>
      </c>
      <c r="O119"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119" s="56"/>
      <c r="Q119" s="61"/>
      <c r="R119" s="61"/>
      <c r="S119" s="61"/>
      <c r="T119" s="61"/>
      <c r="U119" s="21" t="str">
        <f>party!$A$6</f>
        <v>Charlotte Pascoe</v>
      </c>
      <c r="W119" s="22" t="str">
        <f>$C$107</f>
        <v>hist-nat</v>
      </c>
      <c r="Y119" s="42"/>
      <c r="Z119" s="22" t="str">
        <f>$C$19</f>
        <v>ssp245</v>
      </c>
      <c r="AA119" s="42"/>
      <c r="AB119" s="56"/>
      <c r="AC119" s="61"/>
      <c r="AD119" s="61"/>
      <c r="AE119" s="31" t="str">
        <f>TemporalConstraint!$A$18</f>
        <v>2021-2100 80yrs</v>
      </c>
      <c r="AF119" s="141"/>
      <c r="AG119" s="21" t="str">
        <f>EnsembleRequirement!$A$22</f>
        <v>MinimumOne</v>
      </c>
      <c r="AH119" s="31" t="str">
        <f>EnsembleRequirement!$A$28</f>
        <v>hist-nat initialisation</v>
      </c>
      <c r="AI119" s="35"/>
      <c r="AJ119" s="35"/>
      <c r="AK119" s="35"/>
      <c r="AL119" s="150"/>
      <c r="AO119" s="21" t="str">
        <f>requirement!$A$76</f>
        <v>AOGCM Configuration</v>
      </c>
      <c r="AP119" s="10"/>
      <c r="AT119" s="48" t="str">
        <f>ForcingConstraint!$A$191</f>
        <v>RCP Volcanic</v>
      </c>
      <c r="AU119" s="137" t="str">
        <f>ForcingConstraint!$A$413</f>
        <v>Future Solar Irradiance Forcing</v>
      </c>
      <c r="AV119" s="134" t="str">
        <f>requirement!$A$10</f>
        <v>Future Solar Particle Forcing</v>
      </c>
      <c r="AW119" s="21" t="str">
        <f>requirement!$A$70</f>
        <v>Pre-Industrial Forcing Excluding Volcanic Aerosols and Solar Forcing</v>
      </c>
      <c r="AX119" s="55"/>
      <c r="AY119" s="55"/>
      <c r="AZ119" s="55"/>
      <c r="BA119" s="57"/>
      <c r="BB119" s="58"/>
      <c r="BC119" s="59"/>
      <c r="BD119" s="60"/>
      <c r="BK119" s="54"/>
      <c r="BL119" s="50"/>
    </row>
    <row r="120" spans="1:64" ht="75">
      <c r="A120" s="47" t="s">
        <v>3772</v>
      </c>
      <c r="B120" s="55" t="s">
        <v>3774</v>
      </c>
      <c r="C120" s="56" t="s">
        <v>5949</v>
      </c>
      <c r="D120" s="56" t="s">
        <v>5948</v>
      </c>
      <c r="E120" s="55" t="s">
        <v>3773</v>
      </c>
      <c r="F120" s="56" t="s">
        <v>3770</v>
      </c>
      <c r="G120" s="61" t="s">
        <v>3771</v>
      </c>
      <c r="H120" s="21" t="s">
        <v>73</v>
      </c>
      <c r="I120" s="21" t="str">
        <f>party!$A$43</f>
        <v>Nathan Gillet</v>
      </c>
      <c r="J120" s="21" t="str">
        <f>party!$A$44</f>
        <v>Hideo Shiogama</v>
      </c>
      <c r="K120" s="10" t="str">
        <f>party!$A$20</f>
        <v>Michaela I Hegglin</v>
      </c>
      <c r="N120" s="22" t="str">
        <f>references!$D$72</f>
        <v>Gillett, N. P., H. Shiogama, B. Funke, G. Hegerl, R. Knutti, K. Matthes, B. D. Santer, D. Stone, C. Tebaldi (2016), The Detection and Attribution Model Intercomparison Project (DAMIP v1.0) contribution to CMIP6, Geosci. Model Dev., 9, 3685-3697</v>
      </c>
      <c r="P120" s="56"/>
      <c r="Q120" s="61"/>
      <c r="R120" s="61"/>
      <c r="S120" s="61"/>
      <c r="T120" s="61"/>
      <c r="U120" s="21" t="str">
        <f>party!$A$6</f>
        <v>Charlotte Pascoe</v>
      </c>
      <c r="V120" s="22" t="str">
        <f>$C$12</f>
        <v>historical</v>
      </c>
      <c r="W120" s="22" t="str">
        <f>$C$9</f>
        <v>piControl</v>
      </c>
      <c r="Y120" s="42"/>
      <c r="Z120" s="22" t="str">
        <f>$C$12</f>
        <v>historical</v>
      </c>
      <c r="AA120" s="22" t="str">
        <f>$C$19</f>
        <v>ssp245</v>
      </c>
      <c r="AB120" s="22" t="str">
        <f>$C$108</f>
        <v>hist-GHG</v>
      </c>
      <c r="AC120" s="61"/>
      <c r="AD120" s="61"/>
      <c r="AE120" s="31" t="str">
        <f>TemporalConstraint!$A$17</f>
        <v>1850-2020 171yrs</v>
      </c>
      <c r="AF120" s="141"/>
      <c r="AG120" s="63" t="str">
        <f>EnsembleRequirement!$A$20</f>
        <v>MinimumThree</v>
      </c>
      <c r="AH120" s="35"/>
      <c r="AI120" s="35"/>
      <c r="AJ120" s="35"/>
      <c r="AK120" s="35"/>
      <c r="AL120" s="35"/>
      <c r="AO120" s="21" t="str">
        <f>requirement!$A$76</f>
        <v>AOGCM Configuration</v>
      </c>
      <c r="AP120" s="125"/>
      <c r="AT120" s="21" t="str">
        <f>ForcingConstraint!$A$249</f>
        <v>CO2 Historical</v>
      </c>
      <c r="AU120" s="21" t="str">
        <f>ForcingConstraint!$A$343</f>
        <v>RCP45 CO2</v>
      </c>
      <c r="AV120" s="21" t="str">
        <f>requirement!$A$42</f>
        <v>Pre-Industrial Forcing Excluding CO2</v>
      </c>
      <c r="AW120" s="48" t="str">
        <f>requirement!$A$11</f>
        <v>Pre-Industrial Solar Particle Forcing</v>
      </c>
      <c r="AX120" s="55"/>
      <c r="AY120" s="55"/>
      <c r="AZ120" s="55"/>
      <c r="BA120" s="57"/>
      <c r="BB120" s="58"/>
      <c r="BC120" s="59"/>
      <c r="BD120" s="60"/>
      <c r="BK120" s="54"/>
      <c r="BL120" s="50"/>
    </row>
    <row r="121" spans="1:64" s="68" customFormat="1" ht="150">
      <c r="A121" s="156" t="s">
        <v>915</v>
      </c>
      <c r="B121" s="157" t="s">
        <v>3080</v>
      </c>
      <c r="C121" s="160" t="s">
        <v>3078</v>
      </c>
      <c r="D121" s="158" t="s">
        <v>3788</v>
      </c>
      <c r="E121" s="157" t="s">
        <v>3082</v>
      </c>
      <c r="F121" s="158" t="s">
        <v>3791</v>
      </c>
      <c r="G121" s="158" t="s">
        <v>1709</v>
      </c>
      <c r="H121" s="157" t="s">
        <v>73</v>
      </c>
      <c r="I121" s="157" t="s">
        <v>846</v>
      </c>
      <c r="J121" s="157" t="s">
        <v>848</v>
      </c>
      <c r="K121" s="64"/>
      <c r="L121" s="64"/>
      <c r="M121" s="64"/>
      <c r="N121" s="22" t="str">
        <f>references!$D$72</f>
        <v>Gillett, N. P., H. Shiogama, B. Funke, G. Hegerl, R. Knutti, K. Matthes, B. D. Santer, D. Stone, C. Tebaldi (2016), The Detection and Attribution Model Intercomparison Project (DAMIP v1.0) contribution to CMIP6, Geosci. Model Dev., 9, 3685-3697</v>
      </c>
      <c r="O121"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P121" s="158" t="s">
        <v>449</v>
      </c>
      <c r="R121" s="65"/>
      <c r="S121" s="65"/>
      <c r="T121" s="65"/>
      <c r="U121" s="157" t="s">
        <v>4</v>
      </c>
      <c r="V121" s="22" t="str">
        <f>$C$12</f>
        <v>historical</v>
      </c>
      <c r="W121" s="22" t="str">
        <f>$C$9</f>
        <v>piControl</v>
      </c>
      <c r="Y121" s="158"/>
      <c r="Z121" s="159" t="str">
        <f>experiment!$C$12</f>
        <v>historical</v>
      </c>
      <c r="AA121" s="159" t="str">
        <f>experiment!$C$19</f>
        <v>ssp245</v>
      </c>
      <c r="AB121" s="65"/>
      <c r="AC121" s="216"/>
      <c r="AD121" s="216"/>
      <c r="AE121" s="31" t="str">
        <f>TemporalConstraint!$A$17</f>
        <v>1850-2020 171yrs</v>
      </c>
      <c r="AF121" s="146"/>
      <c r="AG121" s="63" t="str">
        <f>EnsembleRequirement!$A$20</f>
        <v>MinimumThree</v>
      </c>
      <c r="AH121" s="145"/>
      <c r="AI121" s="145"/>
      <c r="AJ121" s="145"/>
      <c r="AK121" s="145"/>
      <c r="AL121" s="145"/>
      <c r="AM121" s="21"/>
      <c r="AN121" s="21"/>
      <c r="AO121" s="21" t="str">
        <f>requirement!$A$76</f>
        <v>AOGCM Configuration</v>
      </c>
      <c r="AP121" s="148"/>
      <c r="AQ121" s="64"/>
      <c r="AR121" s="64"/>
      <c r="AS121" s="64"/>
      <c r="AT121" s="21" t="str">
        <f>ForcingConstraint!$A$344</f>
        <v>Altenative Historical Aerosols</v>
      </c>
      <c r="AU121" s="21" t="str">
        <f>requirement!$A$81</f>
        <v>RCP45 Forcing Alternative Aerosols</v>
      </c>
      <c r="AV121" s="21" t="str">
        <f>ForcingConstraint!$A$348</f>
        <v>Alternative RCP45 Volcano</v>
      </c>
      <c r="AW121" s="21" t="str">
        <f>ForcingConstraint!$A$12</f>
        <v>Historical WMGHG Concentrations</v>
      </c>
      <c r="AX121" s="21" t="str">
        <f>requirement!$A$6</f>
        <v>Historical Emissions</v>
      </c>
      <c r="AY121" s="21" t="str">
        <f>ForcingConstraint!$A$13</f>
        <v>Historical Land Use</v>
      </c>
      <c r="AZ121" s="21" t="str">
        <f>requirement!$A$7</f>
        <v>Historical O3 and Stratospheric H2O Concentrations</v>
      </c>
      <c r="BA121" s="32" t="str">
        <f>ForcingConstraint!$A$17</f>
        <v>Historical Solar Irradiance Forcing</v>
      </c>
      <c r="BB121" s="32" t="str">
        <f>requirement!$A$9</f>
        <v xml:space="preserve">Historical Solar Particle Forcing </v>
      </c>
      <c r="BC121" s="66"/>
      <c r="BD121" s="66"/>
      <c r="BE121" s="35"/>
      <c r="BF121" s="35"/>
      <c r="BG121" s="35"/>
      <c r="BH121" s="35"/>
      <c r="BI121" s="35"/>
      <c r="BJ121" s="35"/>
      <c r="BK121" s="67"/>
    </row>
    <row r="122" spans="1:64" s="68" customFormat="1" ht="150">
      <c r="A122" s="156" t="s">
        <v>916</v>
      </c>
      <c r="B122" s="157" t="s">
        <v>3081</v>
      </c>
      <c r="C122" s="158" t="s">
        <v>3079</v>
      </c>
      <c r="D122" s="158" t="s">
        <v>3789</v>
      </c>
      <c r="E122" s="157" t="s">
        <v>3083</v>
      </c>
      <c r="F122" s="158" t="s">
        <v>3787</v>
      </c>
      <c r="G122" s="158" t="s">
        <v>3790</v>
      </c>
      <c r="H122" s="157" t="s">
        <v>73</v>
      </c>
      <c r="I122" s="157" t="s">
        <v>846</v>
      </c>
      <c r="J122" s="157" t="s">
        <v>848</v>
      </c>
      <c r="K122" s="64"/>
      <c r="L122" s="64"/>
      <c r="M122" s="64"/>
      <c r="N122" s="22" t="str">
        <f>references!$D$72</f>
        <v>Gillett, N. P., H. Shiogama, B. Funke, G. Hegerl, R. Knutti, K. Matthes, B. D. Santer, D. Stone, C. Tebaldi (2016), The Detection and Attribution Model Intercomparison Project (DAMIP v1.0) contribution to CMIP6, Geosci. Model Dev., 9, 3685-3697</v>
      </c>
      <c r="O122"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P122" s="158" t="s">
        <v>449</v>
      </c>
      <c r="Q122" s="65"/>
      <c r="R122" s="65"/>
      <c r="S122" s="65"/>
      <c r="T122" s="65"/>
      <c r="U122" s="157" t="s">
        <v>4</v>
      </c>
      <c r="V122" s="22" t="str">
        <f>$C$12</f>
        <v>historical</v>
      </c>
      <c r="W122" s="22" t="str">
        <f>$C$9</f>
        <v>piControl</v>
      </c>
      <c r="Y122" s="158"/>
      <c r="Z122" s="159" t="str">
        <f>experiment!$C$12</f>
        <v>historical</v>
      </c>
      <c r="AA122" s="159" t="str">
        <f>experiment!$C$19</f>
        <v>ssp245</v>
      </c>
      <c r="AB122" s="65"/>
      <c r="AC122" s="216"/>
      <c r="AD122" s="216"/>
      <c r="AE122" s="31" t="str">
        <f>TemporalConstraint!$A$17</f>
        <v>1850-2020 171yrs</v>
      </c>
      <c r="AF122" s="147"/>
      <c r="AG122" s="63" t="str">
        <f>EnsembleRequirement!$A$20</f>
        <v>MinimumThree</v>
      </c>
      <c r="AH122" s="149"/>
      <c r="AI122" s="64"/>
      <c r="AJ122" s="64"/>
      <c r="AK122" s="64"/>
      <c r="AL122" s="64"/>
      <c r="AM122" s="21"/>
      <c r="AN122" s="169"/>
      <c r="AO122" s="21" t="str">
        <f>requirement!$A$76</f>
        <v>AOGCM Configuration</v>
      </c>
      <c r="AP122" s="64"/>
      <c r="AQ122" s="64"/>
      <c r="AR122" s="64"/>
      <c r="AS122" s="64"/>
      <c r="AT122" s="21" t="str">
        <f>ForcingConstraint!$A$345</f>
        <v>Alternative Historical Volcano</v>
      </c>
      <c r="AU122" s="21" t="str">
        <f>ForcingConstraint!$A$346</f>
        <v>Alternative Historical Solar</v>
      </c>
      <c r="AV122" s="10" t="str">
        <f>requirement!$A$82</f>
        <v>RCP Alternative Natural Forcing</v>
      </c>
      <c r="AW122" s="21" t="str">
        <f>ForcingConstraint!$A$350</f>
        <v>Historical Anthropogenic Aerosol</v>
      </c>
      <c r="AX122" s="21" t="str">
        <f>ForcingConstraint!$A$12</f>
        <v>Historical WMGHG Concentrations</v>
      </c>
      <c r="AY122" s="21" t="str">
        <f>requirement!$A$6</f>
        <v>Historical Emissions</v>
      </c>
      <c r="AZ122" s="21" t="str">
        <f>ForcingConstraint!$A$13</f>
        <v>Historical Land Use</v>
      </c>
      <c r="BA122" s="21" t="str">
        <f>requirement!$A$7</f>
        <v>Historical O3 and Stratospheric H2O Concentrations</v>
      </c>
      <c r="BB122" s="21" t="str">
        <f>requirement!$A$32</f>
        <v>RCP45 Forcing</v>
      </c>
      <c r="BC122" s="21"/>
      <c r="BD122" s="21"/>
      <c r="BE122" s="35"/>
      <c r="BF122" s="35"/>
      <c r="BG122" s="35"/>
      <c r="BH122" s="35"/>
      <c r="BI122" s="35"/>
      <c r="BJ122" s="35"/>
      <c r="BK122" s="67"/>
    </row>
    <row r="123" spans="1:64" ht="105">
      <c r="A123" s="22" t="s">
        <v>996</v>
      </c>
      <c r="B123" s="21" t="s">
        <v>3086</v>
      </c>
      <c r="C123" s="22" t="s">
        <v>3084</v>
      </c>
      <c r="D123" s="22" t="s">
        <v>3085</v>
      </c>
      <c r="E123" s="21" t="s">
        <v>997</v>
      </c>
      <c r="F123" s="19" t="s">
        <v>4325</v>
      </c>
      <c r="G123" s="85" t="s">
        <v>1711</v>
      </c>
      <c r="H123" s="14" t="s">
        <v>167</v>
      </c>
      <c r="I123" s="21" t="str">
        <f>party!$A$47</f>
        <v>Jonathan Gregory</v>
      </c>
      <c r="J123" s="21" t="str">
        <f>party!$A$48</f>
        <v>Detlef Stammer</v>
      </c>
      <c r="K123" s="21" t="str">
        <f>party!$A$49</f>
        <v>Stephen Griffies</v>
      </c>
      <c r="L123" s="21" t="str">
        <f>party!$A$80</f>
        <v>Oleg Saenko</v>
      </c>
      <c r="M123" s="21" t="str">
        <f>party!$A$81</f>
        <v>Johann Jungclaus</v>
      </c>
      <c r="N123"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3" s="13" t="str">
        <f>references!$D$19</f>
        <v>Flux-Anomaly-Forced Model Intercomparison Project (FAFMIP)</v>
      </c>
      <c r="P123" s="13" t="str">
        <f>references!$D$14</f>
        <v>Overview CMIP6-Endorsed MIPs</v>
      </c>
      <c r="U123" s="21" t="str">
        <f>party!$A$6</f>
        <v>Charlotte Pascoe</v>
      </c>
      <c r="W123" s="7" t="str">
        <f>experiment!$C$9</f>
        <v>piControl</v>
      </c>
      <c r="X123" s="7" t="str">
        <f>experiment!$C$3</f>
        <v>1pctCO2</v>
      </c>
      <c r="AC123" s="200"/>
      <c r="AD123" s="200"/>
      <c r="AE123" s="31" t="str">
        <f>TemporalConstraint!$A$39</f>
        <v>1850-1919 70yrs</v>
      </c>
      <c r="AF123" s="31"/>
      <c r="AG123" s="31" t="str">
        <f>EnsembleRequirement!$A$4</f>
        <v>SingleMember</v>
      </c>
      <c r="AH123" s="31" t="str">
        <f>EnsembleRequirement!$A$19</f>
        <v>PreIndustrialInitialisation</v>
      </c>
      <c r="AI123" s="39"/>
      <c r="AJ123" s="82"/>
      <c r="AK123" s="82"/>
      <c r="AL123" s="82"/>
      <c r="AM123" s="166"/>
      <c r="AN123" s="166"/>
      <c r="AO123" s="21" t="str">
        <f>requirement!$A$76</f>
        <v>AOGCM Configuration</v>
      </c>
      <c r="AT123" s="21" t="str">
        <f>ForcingConstraint!$A$199</f>
        <v>1pctCO2 Wind Stress Anomaly At Doubling</v>
      </c>
      <c r="AU123" s="21" t="str">
        <f>ForcingConstraint!$A$23</f>
        <v>Pre-Industrial CO2 Concentration</v>
      </c>
      <c r="AV123" s="21" t="str">
        <f>requirement!$A$42</f>
        <v>Pre-Industrial Forcing Excluding CO2</v>
      </c>
      <c r="AW123" s="21" t="str">
        <f>requirement!$A$11</f>
        <v>Pre-Industrial Solar Particle Forcing</v>
      </c>
      <c r="BK123" s="35"/>
    </row>
    <row r="124" spans="1:64" ht="105">
      <c r="A124" s="22" t="s">
        <v>1020</v>
      </c>
      <c r="B124" s="21" t="s">
        <v>3088</v>
      </c>
      <c r="C124" s="22" t="s">
        <v>3092</v>
      </c>
      <c r="D124" s="22" t="s">
        <v>3087</v>
      </c>
      <c r="E124" s="21" t="s">
        <v>1021</v>
      </c>
      <c r="F124" s="19" t="s">
        <v>4327</v>
      </c>
      <c r="G124" s="85" t="s">
        <v>6332</v>
      </c>
      <c r="H124" s="14" t="s">
        <v>167</v>
      </c>
      <c r="I124" s="21" t="str">
        <f>party!$A$47</f>
        <v>Jonathan Gregory</v>
      </c>
      <c r="J124" s="21" t="str">
        <f>party!$A$48</f>
        <v>Detlef Stammer</v>
      </c>
      <c r="K124" s="21" t="str">
        <f>party!$A$49</f>
        <v>Stephen Griffies</v>
      </c>
      <c r="L124" s="21" t="str">
        <f>party!$A$80</f>
        <v>Oleg Saenko</v>
      </c>
      <c r="M124" s="21" t="str">
        <f>party!$A$81</f>
        <v>Johann Jungclaus</v>
      </c>
      <c r="N124"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4" s="13" t="str">
        <f>references!$D$78</f>
        <v>Bouttes, N., J. M. Gregory (2014), Attribution of the spatial pattern of CO2-forced sea level change to ocean surface flux changes, Environ. Res. Lett., 9, 034 004</v>
      </c>
      <c r="P124" s="13" t="str">
        <f>references!$D$19</f>
        <v>Flux-Anomaly-Forced Model Intercomparison Project (FAFMIP)</v>
      </c>
      <c r="Q124" s="13" t="str">
        <f>references!$D$14</f>
        <v>Overview CMIP6-Endorsed MIPs</v>
      </c>
      <c r="U124" s="21" t="str">
        <f>party!$A$6</f>
        <v>Charlotte Pascoe</v>
      </c>
      <c r="W124" s="7" t="str">
        <f>experiment!$C$9</f>
        <v>piControl</v>
      </c>
      <c r="X124" s="7" t="str">
        <f>experiment!$C$3</f>
        <v>1pctCO2</v>
      </c>
      <c r="Z124" s="22" t="str">
        <f>$C$126</f>
        <v>faf-passiveheat</v>
      </c>
      <c r="AC124" s="200"/>
      <c r="AD124" s="200"/>
      <c r="AE124" s="31" t="str">
        <f>TemporalConstraint!$A$39</f>
        <v>1850-1919 70yrs</v>
      </c>
      <c r="AF124" s="31"/>
      <c r="AG124" s="31" t="str">
        <f>EnsembleRequirement!$A$4</f>
        <v>SingleMember</v>
      </c>
      <c r="AH124" s="31" t="str">
        <f>EnsembleRequirement!$A$19</f>
        <v>PreIndustrialInitialisation</v>
      </c>
      <c r="AI124" s="39"/>
      <c r="AJ124" s="82"/>
      <c r="AK124" s="82"/>
      <c r="AL124" s="82"/>
      <c r="AM124" s="166"/>
      <c r="AN124" s="166"/>
      <c r="AO124" s="21" t="str">
        <f>requirement!$A$76</f>
        <v>AOGCM Configuration</v>
      </c>
      <c r="AT124" s="21" t="str">
        <f>ForcingConstraint!$A$200</f>
        <v>1pctCO2 Heat Flux Anomaly At Doubling</v>
      </c>
      <c r="AU124" s="21" t="str">
        <f>requirement!$A$90</f>
        <v>1pctCO2 Passive Tracer At Doubling</v>
      </c>
      <c r="AV124" s="21" t="str">
        <f>ForcingConstraint!$A$23</f>
        <v>Pre-Industrial CO2 Concentration</v>
      </c>
      <c r="AW124" s="21" t="str">
        <f>requirement!$A$42</f>
        <v>Pre-Industrial Forcing Excluding CO2</v>
      </c>
      <c r="AX124" s="21" t="str">
        <f>requirement!$A$11</f>
        <v>Pre-Industrial Solar Particle Forcing</v>
      </c>
      <c r="BA124" s="21"/>
      <c r="BB124" s="16"/>
      <c r="BC124" s="34"/>
      <c r="BK124" s="35"/>
    </row>
    <row r="125" spans="1:64" ht="105">
      <c r="A125" s="22" t="s">
        <v>1022</v>
      </c>
      <c r="B125" s="21" t="s">
        <v>3097</v>
      </c>
      <c r="C125" s="22" t="s">
        <v>3093</v>
      </c>
      <c r="D125" s="22" t="s">
        <v>3089</v>
      </c>
      <c r="E125" s="21" t="s">
        <v>1023</v>
      </c>
      <c r="F125" s="19" t="s">
        <v>4337</v>
      </c>
      <c r="G125" s="85" t="s">
        <v>1712</v>
      </c>
      <c r="H125" s="14" t="s">
        <v>167</v>
      </c>
      <c r="I125" s="21" t="str">
        <f>party!$A$47</f>
        <v>Jonathan Gregory</v>
      </c>
      <c r="J125" s="21" t="str">
        <f>party!$A$48</f>
        <v>Detlef Stammer</v>
      </c>
      <c r="K125" s="21" t="str">
        <f>party!$A$49</f>
        <v>Stephen Griffies</v>
      </c>
      <c r="L125" s="21" t="str">
        <f>party!$A$80</f>
        <v>Oleg Saenko</v>
      </c>
      <c r="M125" s="21" t="str">
        <f>party!$A$81</f>
        <v>Johann Jungclaus</v>
      </c>
      <c r="N125"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5" s="13" t="str">
        <f>references!$D$19</f>
        <v>Flux-Anomaly-Forced Model Intercomparison Project (FAFMIP)</v>
      </c>
      <c r="P125" s="13" t="str">
        <f>references!$D$14</f>
        <v>Overview CMIP6-Endorsed MIPs</v>
      </c>
      <c r="U125" s="21" t="str">
        <f>party!$A$6</f>
        <v>Charlotte Pascoe</v>
      </c>
      <c r="W125" s="7" t="str">
        <f>experiment!$C$9</f>
        <v>piControl</v>
      </c>
      <c r="X125" s="7" t="str">
        <f>experiment!$C$3</f>
        <v>1pctCO2</v>
      </c>
      <c r="AC125" s="200"/>
      <c r="AD125" s="200"/>
      <c r="AE125" s="31" t="str">
        <f>TemporalConstraint!$A$39</f>
        <v>1850-1919 70yrs</v>
      </c>
      <c r="AF125" s="31"/>
      <c r="AG125" s="31" t="str">
        <f>EnsembleRequirement!$A$4</f>
        <v>SingleMember</v>
      </c>
      <c r="AH125" s="31" t="str">
        <f>EnsembleRequirement!$A$19</f>
        <v>PreIndustrialInitialisation</v>
      </c>
      <c r="AI125" s="39"/>
      <c r="AJ125" s="82"/>
      <c r="AK125" s="82"/>
      <c r="AL125" s="82"/>
      <c r="AM125" s="166"/>
      <c r="AN125" s="166"/>
      <c r="AO125" s="21" t="str">
        <f>requirement!$A$76</f>
        <v>AOGCM Configuration</v>
      </c>
      <c r="AT125" s="21" t="str">
        <f>ForcingConstraint!$A$201</f>
        <v>1pctCO2 Fresh Water Flux Anomaly At Doubling</v>
      </c>
      <c r="AU125" s="21" t="str">
        <f>ForcingConstraint!$A$23</f>
        <v>Pre-Industrial CO2 Concentration</v>
      </c>
      <c r="AV125" s="21" t="str">
        <f>requirement!$A$42</f>
        <v>Pre-Industrial Forcing Excluding CO2</v>
      </c>
      <c r="AW125" s="21" t="str">
        <f>requirement!$A$11</f>
        <v>Pre-Industrial Solar Particle Forcing</v>
      </c>
      <c r="BK125" s="35"/>
    </row>
    <row r="126" spans="1:64" ht="105">
      <c r="A126" s="22" t="s">
        <v>1024</v>
      </c>
      <c r="B126" s="21" t="s">
        <v>3095</v>
      </c>
      <c r="C126" s="22" t="s">
        <v>3096</v>
      </c>
      <c r="D126" s="22" t="s">
        <v>3090</v>
      </c>
      <c r="E126" s="21" t="s">
        <v>1025</v>
      </c>
      <c r="F126" s="19" t="s">
        <v>4339</v>
      </c>
      <c r="G126" s="85" t="s">
        <v>4340</v>
      </c>
      <c r="H126" s="14" t="s">
        <v>167</v>
      </c>
      <c r="I126" s="21" t="str">
        <f>party!$A$47</f>
        <v>Jonathan Gregory</v>
      </c>
      <c r="J126" s="21" t="str">
        <f>party!$A$48</f>
        <v>Detlef Stammer</v>
      </c>
      <c r="K126" s="21" t="str">
        <f>party!$A$49</f>
        <v>Stephen Griffies</v>
      </c>
      <c r="L126" s="21" t="str">
        <f>party!$A$80</f>
        <v>Oleg Saenko</v>
      </c>
      <c r="M126" s="21" t="str">
        <f>party!$A$81</f>
        <v>Johann Jungclaus</v>
      </c>
      <c r="N126"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6" s="13" t="str">
        <f>references!$D$78</f>
        <v>Bouttes, N., J. M. Gregory (2014), Attribution of the spatial pattern of CO2-forced sea level change to ocean surface flux changes, Environ. Res. Lett., 9, 034 004</v>
      </c>
      <c r="P126" s="13" t="str">
        <f>references!$D$19</f>
        <v>Flux-Anomaly-Forced Model Intercomparison Project (FAFMIP)</v>
      </c>
      <c r="Q126" s="13" t="str">
        <f>references!$D$14</f>
        <v>Overview CMIP6-Endorsed MIPs</v>
      </c>
      <c r="U126" s="21" t="str">
        <f>party!$A$6</f>
        <v>Charlotte Pascoe</v>
      </c>
      <c r="W126" s="7" t="str">
        <f>experiment!$C$9</f>
        <v>piControl</v>
      </c>
      <c r="X126" s="7" t="str">
        <f>experiment!$C$3</f>
        <v>1pctCO2</v>
      </c>
      <c r="Z126" s="22" t="str">
        <f>$C$124</f>
        <v>faf-heat</v>
      </c>
      <c r="AC126" s="200"/>
      <c r="AD126" s="200"/>
      <c r="AE126" s="31" t="str">
        <f>TemporalConstraint!$A$39</f>
        <v>1850-1919 70yrs</v>
      </c>
      <c r="AF126" s="31"/>
      <c r="AG126" s="31" t="str">
        <f>EnsembleRequirement!$A$4</f>
        <v>SingleMember</v>
      </c>
      <c r="AH126" s="31" t="str">
        <f>EnsembleRequirement!$A$19</f>
        <v>PreIndustrialInitialisation</v>
      </c>
      <c r="AI126" s="39"/>
      <c r="AJ126" s="82"/>
      <c r="AK126" s="82"/>
      <c r="AL126" s="82"/>
      <c r="AM126" s="166"/>
      <c r="AN126" s="166"/>
      <c r="AO126" s="21" t="str">
        <f>requirement!$A$76</f>
        <v>AOGCM Configuration</v>
      </c>
      <c r="AT126" s="21" t="str">
        <f>requirement!$A$90</f>
        <v>1pctCO2 Passive Tracer At Doubling</v>
      </c>
      <c r="AU126" s="21" t="str">
        <f>ForcingConstraint!$A$23</f>
        <v>Pre-Industrial CO2 Concentration</v>
      </c>
      <c r="AV126" s="21" t="str">
        <f>requirement!$A$42</f>
        <v>Pre-Industrial Forcing Excluding CO2</v>
      </c>
      <c r="AW126" s="21" t="str">
        <f>requirement!$A$11</f>
        <v>Pre-Industrial Solar Particle Forcing</v>
      </c>
      <c r="BK126" s="35"/>
    </row>
    <row r="127" spans="1:64" ht="135">
      <c r="A127" s="22" t="s">
        <v>1026</v>
      </c>
      <c r="B127" s="21" t="s">
        <v>3098</v>
      </c>
      <c r="C127" s="22" t="s">
        <v>3094</v>
      </c>
      <c r="D127" s="22" t="s">
        <v>3091</v>
      </c>
      <c r="E127" s="21" t="s">
        <v>1055</v>
      </c>
      <c r="F127" s="22" t="s">
        <v>4342</v>
      </c>
      <c r="G127" s="42" t="s">
        <v>6333</v>
      </c>
      <c r="H127" s="14" t="s">
        <v>167</v>
      </c>
      <c r="I127" s="21" t="str">
        <f>party!$A$47</f>
        <v>Jonathan Gregory</v>
      </c>
      <c r="J127" s="21" t="str">
        <f>party!$A$48</f>
        <v>Detlef Stammer</v>
      </c>
      <c r="K127" s="21" t="str">
        <f>party!$A$49</f>
        <v>Stephen Griffies</v>
      </c>
      <c r="L127" s="21" t="str">
        <f>party!$A$80</f>
        <v>Oleg Saenko</v>
      </c>
      <c r="M127" s="21" t="str">
        <f>party!$A$81</f>
        <v>Johann Jungclaus</v>
      </c>
      <c r="N127"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7" s="13" t="str">
        <f>references!$D$19</f>
        <v>Flux-Anomaly-Forced Model Intercomparison Project (FAFMIP)</v>
      </c>
      <c r="P127" s="13" t="str">
        <f>references!$D$14</f>
        <v>Overview CMIP6-Endorsed MIPs</v>
      </c>
      <c r="U127" s="21" t="str">
        <f>party!$A$6</f>
        <v>Charlotte Pascoe</v>
      </c>
      <c r="W127" s="7" t="str">
        <f>experiment!$C$9</f>
        <v>piControl</v>
      </c>
      <c r="X127" s="7" t="str">
        <f>experiment!$C$3</f>
        <v>1pctCO2</v>
      </c>
      <c r="Z127" s="22" t="str">
        <f>$C$123</f>
        <v>faf-stress</v>
      </c>
      <c r="AA127" s="22" t="str">
        <f>$C$125</f>
        <v>faf-water</v>
      </c>
      <c r="AB127" s="22" t="str">
        <f>$C$124</f>
        <v>faf-heat</v>
      </c>
      <c r="AC127" s="22" t="str">
        <f>$C$126</f>
        <v>faf-passiveheat</v>
      </c>
      <c r="AD127" s="200"/>
      <c r="AE127" s="31" t="str">
        <f>TemporalConstraint!$A$39</f>
        <v>1850-1919 70yrs</v>
      </c>
      <c r="AF127" s="31"/>
      <c r="AG127" s="31" t="str">
        <f>EnsembleRequirement!$A$4</f>
        <v>SingleMember</v>
      </c>
      <c r="AH127" s="31" t="str">
        <f>EnsembleRequirement!$A$19</f>
        <v>PreIndustrialInitialisation</v>
      </c>
      <c r="AI127" s="39"/>
      <c r="AJ127" s="82"/>
      <c r="AK127" s="82"/>
      <c r="AL127" s="82"/>
      <c r="AM127" s="166"/>
      <c r="AN127" s="166"/>
      <c r="AO127" s="21" t="str">
        <f>requirement!$A$76</f>
        <v>AOGCM Configuration</v>
      </c>
      <c r="AT127" s="21" t="str">
        <f>ForcingConstraint!$A$199</f>
        <v>1pctCO2 Wind Stress Anomaly At Doubling</v>
      </c>
      <c r="AU127" s="21" t="str">
        <f>ForcingConstraint!$A$200</f>
        <v>1pctCO2 Heat Flux Anomaly At Doubling</v>
      </c>
      <c r="AV127" s="21" t="str">
        <f>requirement!$A$90</f>
        <v>1pctCO2 Passive Tracer At Doubling</v>
      </c>
      <c r="AW127" s="21" t="str">
        <f>ForcingConstraint!$A$201</f>
        <v>1pctCO2 Fresh Water Flux Anomaly At Doubling</v>
      </c>
      <c r="AX127" s="21" t="str">
        <f>ForcingConstraint!$A$23</f>
        <v>Pre-Industrial CO2 Concentration</v>
      </c>
      <c r="AY127" s="21" t="str">
        <f>requirement!$A$42</f>
        <v>Pre-Industrial Forcing Excluding CO2</v>
      </c>
      <c r="AZ127" s="21" t="str">
        <f>requirement!$A$11</f>
        <v>Pre-Industrial Solar Particle Forcing</v>
      </c>
      <c r="BA127" s="21"/>
      <c r="BB127" s="21"/>
      <c r="BC127" s="21"/>
      <c r="BD127" s="16"/>
      <c r="BE127" s="34"/>
      <c r="BF127" s="34"/>
      <c r="BG127" s="34"/>
      <c r="BH127" s="34"/>
      <c r="BI127" s="34"/>
      <c r="BJ127" s="34"/>
      <c r="BK127" s="35"/>
    </row>
    <row r="128" spans="1:64" ht="165">
      <c r="A128" s="22" t="s">
        <v>1035</v>
      </c>
      <c r="B128" s="21" t="s">
        <v>3099</v>
      </c>
      <c r="C128" s="73" t="s">
        <v>1355</v>
      </c>
      <c r="D128" s="110" t="s">
        <v>4351</v>
      </c>
      <c r="E128" s="21" t="s">
        <v>1359</v>
      </c>
      <c r="F128" s="22" t="s">
        <v>1714</v>
      </c>
      <c r="G128" s="22" t="s">
        <v>1713</v>
      </c>
      <c r="H128" s="21" t="s">
        <v>73</v>
      </c>
      <c r="I128" s="21" t="str">
        <f>party!$A$50</f>
        <v>Ben Kravitz</v>
      </c>
      <c r="N128" s="13" t="str">
        <f>references!$D$14</f>
        <v>Overview CMIP6-Endorsed MIPs</v>
      </c>
      <c r="O128" s="7" t="str">
        <f>references!$D$20</f>
        <v>Kravitz, B., A. Robock, O. Boucher, H. Schmidt, K. E. Taylor, G. Stenchikov, and M. Schulz (2011a), The Geoengineering Model Intercomparison Project (GeoMIP), Atmos. Sci. Lett, 12, 162-167</v>
      </c>
      <c r="P128"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8" s="21" t="str">
        <f>party!$A$6</f>
        <v>Charlotte Pascoe</v>
      </c>
      <c r="W128" s="7" t="str">
        <f>experiment!$C$9</f>
        <v>piControl</v>
      </c>
      <c r="Z128" s="22" t="str">
        <f>$C$5</f>
        <v>abrupt-4xCO2</v>
      </c>
      <c r="AA128" s="22" t="str">
        <f>$C$85</f>
        <v>abrupt-solm4p</v>
      </c>
      <c r="AB128" s="22" t="str">
        <f>$C$84</f>
        <v>abrupt-solp4p</v>
      </c>
      <c r="AC128" s="200"/>
      <c r="AD128" s="200"/>
      <c r="AE128" s="31" t="str">
        <f>TemporalConstraint!$A$70</f>
        <v>1850-1899 50yrs</v>
      </c>
      <c r="AF128" s="31" t="str">
        <f>TemporalConstraint!$A$71</f>
        <v>1850-1949 100yrs</v>
      </c>
      <c r="AG128" s="31" t="str">
        <f>EnsembleRequirement!$A$4</f>
        <v>SingleMember</v>
      </c>
      <c r="AH128" s="31" t="str">
        <f>EnsembleRequirement!$A$19</f>
        <v>PreIndustrialInitialisation</v>
      </c>
      <c r="AI128" s="39"/>
      <c r="AJ128" s="82"/>
      <c r="AK128" s="82"/>
      <c r="AL128" s="82"/>
      <c r="AM128" s="166"/>
      <c r="AN128" s="166"/>
      <c r="AO128" s="21" t="str">
        <f>requirement!$A$76</f>
        <v>AOGCM Configuration</v>
      </c>
      <c r="AT128" s="21" t="str">
        <f>ForcingConstraint!$A$4</f>
        <v>Abrupt 4xCO2 Increase</v>
      </c>
      <c r="AU128" s="21" t="str">
        <f>ForcingConstraint!$A$202</f>
        <v>Solar Balance of 4xCO2</v>
      </c>
      <c r="AV128" s="21" t="str">
        <f>requirement!$A$44</f>
        <v>Pre-Industrial Forcing Excluding CO2 and Solar</v>
      </c>
      <c r="BE128" s="43"/>
      <c r="BF128" s="43"/>
      <c r="BG128" s="43"/>
      <c r="BH128" s="43"/>
      <c r="BI128" s="43"/>
      <c r="BJ128" s="43"/>
      <c r="BK128" s="35"/>
    </row>
    <row r="129" spans="1:63" ht="90">
      <c r="A129" s="22" t="s">
        <v>1054</v>
      </c>
      <c r="B129" s="21" t="s">
        <v>3101</v>
      </c>
      <c r="C129" s="22" t="s">
        <v>3100</v>
      </c>
      <c r="D129" s="22" t="s">
        <v>1356</v>
      </c>
      <c r="E129" s="21" t="s">
        <v>3104</v>
      </c>
      <c r="F129" s="22" t="s">
        <v>4382</v>
      </c>
      <c r="G129" s="22" t="s">
        <v>1715</v>
      </c>
      <c r="H129" s="21" t="s">
        <v>73</v>
      </c>
      <c r="I129" s="21" t="str">
        <f>party!$A$50</f>
        <v>Ben Kravitz</v>
      </c>
      <c r="N129" s="13" t="str">
        <f>references!$D$14</f>
        <v>Overview CMIP6-Endorsed MIPs</v>
      </c>
      <c r="O129" s="7" t="str">
        <f>references!$D$21</f>
        <v>Jarvis, A. amd D. Leedal (2012), The Geoengineering Model Intercomparison Project (GeoMIP): A control perspective, Atmos. Sco. Lett., 13, 157-163</v>
      </c>
      <c r="P129"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9" s="21" t="str">
        <f>party!$A$6</f>
        <v>Charlotte Pascoe</v>
      </c>
      <c r="W129" s="7" t="str">
        <f>experiment!$C$17</f>
        <v>ssp585</v>
      </c>
      <c r="Z129" s="7" t="str">
        <f>experiment!$C$19</f>
        <v>ssp245</v>
      </c>
      <c r="AA129" s="22" t="str">
        <f>experiment!$C$130</f>
        <v>G6solar</v>
      </c>
      <c r="AC129" s="200"/>
      <c r="AD129" s="200"/>
      <c r="AE129" s="31" t="str">
        <f>TemporalConstraint!$A$22</f>
        <v>2020-2100 81yrs</v>
      </c>
      <c r="AG129" s="31" t="str">
        <f>EnsembleRequirement!$A$4</f>
        <v>SingleMember</v>
      </c>
      <c r="AH129" s="31" t="str">
        <f>EnsembleRequirement!$A$33</f>
        <v>SSP5-85Initialisation2020</v>
      </c>
      <c r="AI129" s="39"/>
      <c r="AJ129" s="82"/>
      <c r="AK129" s="82"/>
      <c r="AL129" s="82"/>
      <c r="AM129" s="166"/>
      <c r="AN129" s="166"/>
      <c r="AO129" s="21" t="str">
        <f>requirement!$A$76</f>
        <v>AOGCM Configuration</v>
      </c>
      <c r="AT129" s="21" t="str">
        <f>ForcingConstraint!$A$203</f>
        <v xml:space="preserve">Internal Stratospheric Aerosol Precursors RCP85 to RCP45 </v>
      </c>
      <c r="AU129" s="21" t="str">
        <f>ForcingConstraint!$A$204</f>
        <v>External Stratospheric Aerosol Precursors RCP85 to RCP45</v>
      </c>
      <c r="AV129" s="21" t="str">
        <f>requirement!$A$30</f>
        <v>RCP85 Forcing</v>
      </c>
      <c r="BE129" s="43"/>
      <c r="BF129" s="43"/>
      <c r="BG129" s="43"/>
      <c r="BH129" s="43"/>
      <c r="BI129" s="43"/>
      <c r="BJ129" s="43"/>
      <c r="BK129" s="35"/>
    </row>
    <row r="130" spans="1:63" ht="90">
      <c r="A130" s="22" t="s">
        <v>1067</v>
      </c>
      <c r="B130" s="21" t="s">
        <v>3102</v>
      </c>
      <c r="C130" s="22" t="s">
        <v>1357</v>
      </c>
      <c r="E130" s="21" t="s">
        <v>3105</v>
      </c>
      <c r="F130" s="22" t="s">
        <v>4383</v>
      </c>
      <c r="G130" s="22" t="s">
        <v>1716</v>
      </c>
      <c r="H130" s="21" t="s">
        <v>73</v>
      </c>
      <c r="I130" s="21" t="str">
        <f>party!$A$50</f>
        <v>Ben Kravitz</v>
      </c>
      <c r="N130" s="13" t="str">
        <f>references!$D$14</f>
        <v>Overview CMIP6-Endorsed MIPs</v>
      </c>
      <c r="O130" s="7" t="str">
        <f>references!$D$22</f>
        <v xml:space="preserve">Niemeier, U., H. Schmidt, K. Alterskjær, and J. E. Kristjánsson (2013), Solar irradiance reduction via climate engineering-impact of different techniques on the energy balance and the hydrological cycle, J. Geophys. Res., 118, 11905-11917 </v>
      </c>
      <c r="P13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0" s="21" t="str">
        <f>party!$A$6</f>
        <v>Charlotte Pascoe</v>
      </c>
      <c r="W130" s="7" t="str">
        <f>experiment!$C$17</f>
        <v>ssp585</v>
      </c>
      <c r="Z130" s="7" t="str">
        <f>experiment!$C$19</f>
        <v>ssp245</v>
      </c>
      <c r="AA130" s="22" t="str">
        <f>experiment!$C$129</f>
        <v>G6sulfur</v>
      </c>
      <c r="AC130" s="200"/>
      <c r="AD130" s="200"/>
      <c r="AE130" s="31" t="str">
        <f>TemporalConstraint!$A$22</f>
        <v>2020-2100 81yrs</v>
      </c>
      <c r="AG130" s="31" t="str">
        <f>EnsembleRequirement!$A$4</f>
        <v>SingleMember</v>
      </c>
      <c r="AH130" s="31" t="str">
        <f>EnsembleRequirement!$A$33</f>
        <v>SSP5-85Initialisation2020</v>
      </c>
      <c r="AI130" s="39"/>
      <c r="AJ130" s="82"/>
      <c r="AK130" s="82"/>
      <c r="AL130" s="82"/>
      <c r="AM130" s="166"/>
      <c r="AN130" s="166"/>
      <c r="AO130" s="21" t="str">
        <f>requirement!$A$76</f>
        <v>AOGCM Configuration</v>
      </c>
      <c r="AT130" s="21" t="str">
        <f>ForcingConstraint!$A$205</f>
        <v>Solar RCP85 to RCP45</v>
      </c>
      <c r="AU130" s="21" t="str">
        <f>requirement!$A$30</f>
        <v>RCP85 Forcing</v>
      </c>
      <c r="BE130" s="43"/>
      <c r="BF130" s="43"/>
      <c r="BG130" s="43"/>
      <c r="BH130" s="43"/>
      <c r="BI130" s="43"/>
      <c r="BJ130" s="43"/>
      <c r="BK130" s="35"/>
    </row>
    <row r="131" spans="1:63" ht="120">
      <c r="A131" s="22" t="s">
        <v>1068</v>
      </c>
      <c r="B131" s="21" t="s">
        <v>3103</v>
      </c>
      <c r="C131" s="22" t="s">
        <v>1358</v>
      </c>
      <c r="E131" s="21" t="s">
        <v>3106</v>
      </c>
      <c r="F131" s="22" t="s">
        <v>4384</v>
      </c>
      <c r="G131" s="22" t="s">
        <v>1717</v>
      </c>
      <c r="H131" s="21" t="s">
        <v>73</v>
      </c>
      <c r="I131" s="21" t="str">
        <f>party!$A$50</f>
        <v>Ben Kravitz</v>
      </c>
      <c r="N131" s="13" t="str">
        <f>references!$D$14</f>
        <v>Overview CMIP6-Endorsed MIPs</v>
      </c>
      <c r="O131" s="7" t="str">
        <f>references!$D$23</f>
        <v>Muri, H., J. E. Kristjánsson, T. Storelvmo, and M. A. Pfeffer (2014), The climte effects of modifying cirrus clouds in a climate engineering framework, J. Geophys. Res., 119, 4174-4191</v>
      </c>
      <c r="P131"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1" s="21" t="str">
        <f>party!$A$6</f>
        <v>Charlotte Pascoe</v>
      </c>
      <c r="W131" s="7" t="str">
        <f>experiment!$C$17</f>
        <v>ssp585</v>
      </c>
      <c r="AC131" s="200"/>
      <c r="AD131" s="200"/>
      <c r="AE131" s="31" t="str">
        <f>TemporalConstraint!$A$22</f>
        <v>2020-2100 81yrs</v>
      </c>
      <c r="AG131" s="31" t="str">
        <f>EnsembleRequirement!$A$4</f>
        <v>SingleMember</v>
      </c>
      <c r="AH131" s="31" t="str">
        <f>EnsembleRequirement!$A$33</f>
        <v>SSP5-85Initialisation2020</v>
      </c>
      <c r="AI131" s="39"/>
      <c r="AJ131" s="82"/>
      <c r="AK131" s="82"/>
      <c r="AL131" s="82"/>
      <c r="AM131" s="166"/>
      <c r="AN131" s="166"/>
      <c r="AO131" s="21" t="str">
        <f>requirement!$A$76</f>
        <v>AOGCM Configuration</v>
      </c>
      <c r="AT131" s="21" t="str">
        <f>ForcingConstraint!$A$206</f>
        <v>Increase Cirrus Sedementation Velocity</v>
      </c>
      <c r="AU131" s="21" t="str">
        <f>requirement!$A$30</f>
        <v>RCP85 Forcing</v>
      </c>
      <c r="BE131" s="43"/>
      <c r="BF131" s="43"/>
      <c r="BG131" s="43"/>
      <c r="BH131" s="43"/>
      <c r="BI131" s="43"/>
      <c r="BJ131" s="43"/>
      <c r="BK131" s="35"/>
    </row>
    <row r="132" spans="1:63" ht="90">
      <c r="A132" s="22" t="s">
        <v>1109</v>
      </c>
      <c r="B132" s="21" t="s">
        <v>3108</v>
      </c>
      <c r="C132" s="22" t="s">
        <v>3109</v>
      </c>
      <c r="D132" s="22" t="s">
        <v>3107</v>
      </c>
      <c r="E132" s="21" t="s">
        <v>3117</v>
      </c>
      <c r="F132" s="22" t="s">
        <v>4380</v>
      </c>
      <c r="G132" s="22" t="s">
        <v>4362</v>
      </c>
      <c r="H132" s="21" t="s">
        <v>73</v>
      </c>
      <c r="I132" s="21" t="str">
        <f>party!$A$50</f>
        <v>Ben Kravitz</v>
      </c>
      <c r="N132" s="13" t="str">
        <f>references!$D$14</f>
        <v>Overview CMIP6-Endorsed MIPs</v>
      </c>
      <c r="O132" s="7" t="str">
        <f>references!$D$25</f>
        <v>Cubasch, U., J. Waszkewitz, G. Hegerl, and J. Perlwitz (1995), Regional climate changes as simulated in time-slice experiments, Climatic Change, 31, 372-304</v>
      </c>
      <c r="P13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2" s="21" t="str">
        <f>party!$A$6</f>
        <v>Charlotte Pascoe</v>
      </c>
      <c r="V132" s="22" t="str">
        <f>$C$128</f>
        <v>G1</v>
      </c>
      <c r="W132" s="7" t="str">
        <f>experiment!$C$9</f>
        <v>piControl</v>
      </c>
      <c r="Z132" s="22" t="str">
        <f>$C$133</f>
        <v>futureSST-4xCO2-solar</v>
      </c>
      <c r="AA132" s="22" t="str">
        <f>$C$5</f>
        <v>abrupt-4xCO2</v>
      </c>
      <c r="AC132" s="200"/>
      <c r="AD132" s="200"/>
      <c r="AE132" s="31" t="str">
        <f>TemporalConstraint!$A$72</f>
        <v>1850-1859 10yrs</v>
      </c>
      <c r="AG132" s="31" t="str">
        <f>EnsembleRequirement!$A$4</f>
        <v>SingleMember</v>
      </c>
      <c r="AH132" s="31" t="str">
        <f>EnsembleRequirement!$A$19</f>
        <v>PreIndustrialInitialisation</v>
      </c>
      <c r="AI132" s="31"/>
      <c r="AJ132" s="31"/>
      <c r="AK132" s="31"/>
      <c r="AL132" s="31"/>
      <c r="AM132" s="31"/>
      <c r="AN132" s="31"/>
      <c r="AO132" s="31" t="str">
        <f>requirement!$A$3</f>
        <v>AGCM Configuration</v>
      </c>
      <c r="AP132" s="39"/>
      <c r="AQ132" s="39"/>
      <c r="AR132" s="39"/>
      <c r="AS132" s="39"/>
      <c r="AT132" s="21" t="str">
        <f>ForcingConstraint!$A$4</f>
        <v>Abrupt 4xCO2 Increase</v>
      </c>
      <c r="AU132" s="21" t="str">
        <f>ForcingConstraint!$A$202</f>
        <v>Solar Balance of 4xCO2</v>
      </c>
      <c r="AV132" s="21" t="str">
        <f>ForcingConstraint!$A$95</f>
        <v>piControl SST Climatology</v>
      </c>
      <c r="AW132" s="21" t="str">
        <f>ForcingConstraint!$A$96</f>
        <v>piControl SIC Climatology</v>
      </c>
      <c r="AX132" s="21" t="str">
        <f>requirement!$A$44</f>
        <v>Pre-Industrial Forcing Excluding CO2 and Solar</v>
      </c>
      <c r="BA132" s="21"/>
      <c r="BB132" s="21"/>
      <c r="BC132" s="16"/>
      <c r="BE132" s="43"/>
      <c r="BF132" s="43"/>
      <c r="BG132" s="43"/>
      <c r="BH132" s="43"/>
      <c r="BI132" s="43"/>
      <c r="BJ132" s="43"/>
      <c r="BK132" s="35"/>
    </row>
    <row r="133" spans="1:63" ht="90">
      <c r="A133" s="22" t="s">
        <v>1110</v>
      </c>
      <c r="B133" s="21" t="s">
        <v>3111</v>
      </c>
      <c r="C133" s="22" t="s">
        <v>3110</v>
      </c>
      <c r="D133" s="22" t="s">
        <v>3113</v>
      </c>
      <c r="E133" s="21" t="s">
        <v>3117</v>
      </c>
      <c r="F133" s="22" t="s">
        <v>4381</v>
      </c>
      <c r="G133" s="22" t="s">
        <v>4362</v>
      </c>
      <c r="H133" s="21" t="s">
        <v>73</v>
      </c>
      <c r="I133" s="21" t="str">
        <f>party!$A$50</f>
        <v>Ben Kravitz</v>
      </c>
      <c r="N133" s="13" t="str">
        <f>references!$D$14</f>
        <v>Overview CMIP6-Endorsed MIPs</v>
      </c>
      <c r="O133" s="7" t="str">
        <f>references!$D$25</f>
        <v>Cubasch, U., J. Waszkewitz, G. Hegerl, and J. Perlwitz (1995), Regional climate changes as simulated in time-slice experiments, Climatic Change, 31, 372-304</v>
      </c>
      <c r="P13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3" s="21" t="str">
        <f>party!$A$6</f>
        <v>Charlotte Pascoe</v>
      </c>
      <c r="W133" s="22" t="str">
        <f>$C$128</f>
        <v>G1</v>
      </c>
      <c r="X133" s="22" t="str">
        <f>$C$5</f>
        <v>abrupt-4xCO2</v>
      </c>
      <c r="Z133" s="22" t="str">
        <f>$C$132</f>
        <v>piSST-4xCO2-solar</v>
      </c>
      <c r="AA133" s="7" t="str">
        <f>experiment!$C$9</f>
        <v>piControl</v>
      </c>
      <c r="AC133" s="200"/>
      <c r="AD133" s="200"/>
      <c r="AE133" s="31" t="str">
        <f>TemporalConstraint!$A$73</f>
        <v>1950-1959 10yrs</v>
      </c>
      <c r="AG133" s="31" t="str">
        <f>EnsembleRequirement!$A$4</f>
        <v>SingleMember</v>
      </c>
      <c r="AH133" s="31" t="str">
        <f>EnsembleRequirement!$A$29</f>
        <v>G1extInitialisation</v>
      </c>
      <c r="AI133" s="31"/>
      <c r="AJ133" s="31"/>
      <c r="AK133" s="31"/>
      <c r="AL133" s="31"/>
      <c r="AM133" s="31"/>
      <c r="AN133" s="31"/>
      <c r="AO133" s="31" t="str">
        <f>requirement!$A$3</f>
        <v>AGCM Configuration</v>
      </c>
      <c r="AP133" s="39"/>
      <c r="AQ133" s="39"/>
      <c r="AR133" s="39"/>
      <c r="AS133" s="39"/>
      <c r="AT133" s="21" t="str">
        <f>ForcingConstraint!$A$4</f>
        <v>Abrupt 4xCO2 Increase</v>
      </c>
      <c r="AU133" s="21" t="str">
        <f>ForcingConstraint!$A$202</f>
        <v>Solar Balance of 4xCO2</v>
      </c>
      <c r="AV133" s="21" t="str">
        <f>ForcingConstraint!$A$351</f>
        <v xml:space="preserve">abrupt-4xCO2 SST year 100 </v>
      </c>
      <c r="AW133" s="21" t="str">
        <f>ForcingConstraint!$A$352</f>
        <v>abrupt-4xCO2 SIC year 100</v>
      </c>
      <c r="AX133" s="21" t="str">
        <f>requirement!$A$44</f>
        <v>Pre-Industrial Forcing Excluding CO2 and Solar</v>
      </c>
      <c r="BA133" s="21"/>
      <c r="BB133" s="21"/>
      <c r="BC133" s="16"/>
      <c r="BE133" s="43"/>
      <c r="BF133" s="43"/>
      <c r="BG133" s="43"/>
      <c r="BH133" s="43"/>
      <c r="BI133" s="43"/>
      <c r="BJ133" s="43"/>
      <c r="BK133" s="35"/>
    </row>
    <row r="134" spans="1:63" ht="90">
      <c r="A134" s="22" t="s">
        <v>1111</v>
      </c>
      <c r="B134" s="21" t="s">
        <v>3114</v>
      </c>
      <c r="C134" s="22" t="s">
        <v>3112</v>
      </c>
      <c r="D134" s="22" t="s">
        <v>3115</v>
      </c>
      <c r="E134" s="21" t="s">
        <v>3116</v>
      </c>
      <c r="F134" s="22" t="s">
        <v>4389</v>
      </c>
      <c r="G134" s="22" t="s">
        <v>1720</v>
      </c>
      <c r="H134" s="21" t="s">
        <v>73</v>
      </c>
      <c r="I134" s="21" t="str">
        <f>party!$A$50</f>
        <v>Ben Kravitz</v>
      </c>
      <c r="N134" s="13" t="str">
        <f>references!$D$14</f>
        <v>Overview CMIP6-Endorsed MIPs</v>
      </c>
      <c r="O134" s="7" t="str">
        <f>references!$D$25</f>
        <v>Cubasch, U., J. Waszkewitz, G. Hegerl, and J. Perlwitz (1995), Regional climate changes as simulated in time-slice experiments, Climatic Change, 31, 372-304</v>
      </c>
      <c r="P134"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4" s="21" t="str">
        <f>party!$A$6</f>
        <v>Charlotte Pascoe</v>
      </c>
      <c r="W134" s="7" t="str">
        <f>experiment!$C$17</f>
        <v>ssp585</v>
      </c>
      <c r="Z134" s="22" t="str">
        <f>experiment!$C$135</f>
        <v>G6SST2-sulfur</v>
      </c>
      <c r="AA134" s="22" t="str">
        <f>experiment!$C$136</f>
        <v>G6SST2-solar</v>
      </c>
      <c r="AC134" s="200"/>
      <c r="AD134" s="200"/>
      <c r="AE134" s="31" t="str">
        <f>TemporalConstraint!$A$74</f>
        <v>2020-2029 10yrs</v>
      </c>
      <c r="AG134" s="21" t="str">
        <f>EnsembleRequirement!$A$4</f>
        <v>SingleMember</v>
      </c>
      <c r="AH134" s="31" t="str">
        <f>EnsembleRequirement!$A$33</f>
        <v>SSP5-85Initialisation2020</v>
      </c>
      <c r="AI134" s="31"/>
      <c r="AJ134" s="31"/>
      <c r="AK134" s="31"/>
      <c r="AL134" s="31"/>
      <c r="AM134" s="31"/>
      <c r="AN134" s="31"/>
      <c r="AO134" s="31" t="str">
        <f>requirement!$A$3</f>
        <v>AGCM Configuration</v>
      </c>
      <c r="AP134" s="39"/>
      <c r="AQ134" s="39"/>
      <c r="AR134" s="39"/>
      <c r="AS134" s="39"/>
      <c r="AT134" s="21" t="str">
        <f>ForcingConstraint!$A$208</f>
        <v>SSP5-85 SST 2020</v>
      </c>
      <c r="AU134" s="21" t="str">
        <f>ForcingConstraint!$A$209</f>
        <v>SSP5-85 SIC 2020</v>
      </c>
      <c r="AV134" s="21" t="str">
        <f>requirement!$A$30</f>
        <v>RCP85 Forcing</v>
      </c>
      <c r="BE134" s="43"/>
      <c r="BF134" s="43"/>
      <c r="BG134" s="43"/>
      <c r="BH134" s="43"/>
      <c r="BI134" s="43"/>
      <c r="BJ134" s="43"/>
      <c r="BK134" s="35"/>
    </row>
    <row r="135" spans="1:63" ht="90">
      <c r="A135" s="22" t="s">
        <v>1112</v>
      </c>
      <c r="B135" s="21" t="s">
        <v>3120</v>
      </c>
      <c r="C135" s="22" t="s">
        <v>3119</v>
      </c>
      <c r="D135" s="22" t="s">
        <v>3118</v>
      </c>
      <c r="E135" s="21" t="s">
        <v>3124</v>
      </c>
      <c r="F135" s="22" t="s">
        <v>4390</v>
      </c>
      <c r="G135" s="22" t="s">
        <v>1719</v>
      </c>
      <c r="H135" s="21" t="s">
        <v>73</v>
      </c>
      <c r="I135" s="21" t="str">
        <f>party!$A$50</f>
        <v>Ben Kravitz</v>
      </c>
      <c r="N135" s="13" t="str">
        <f>references!$D$14</f>
        <v>Overview CMIP6-Endorsed MIPs</v>
      </c>
      <c r="O135" s="7" t="str">
        <f>references!$D$25</f>
        <v>Cubasch, U., J. Waszkewitz, G. Hegerl, and J. Perlwitz (1995), Regional climate changes as simulated in time-slice experiments, Climatic Change, 31, 372-304</v>
      </c>
      <c r="P13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5" s="21" t="str">
        <f>party!$A$6</f>
        <v>Charlotte Pascoe</v>
      </c>
      <c r="W135" s="22" t="str">
        <f>experiment!$C$129</f>
        <v>G6sulfur</v>
      </c>
      <c r="Z135" s="7" t="str">
        <f>experiment!$C$17</f>
        <v>ssp585</v>
      </c>
      <c r="AA135" s="22" t="str">
        <f>experiment!$C$134</f>
        <v>G6SST1</v>
      </c>
      <c r="AC135" s="200"/>
      <c r="AD135" s="200"/>
      <c r="AE135" s="31" t="str">
        <f>TemporalConstraint!$A$75</f>
        <v>2100-2109 10yrs</v>
      </c>
      <c r="AG135" s="31" t="str">
        <f>EnsembleRequirement!$A$4</f>
        <v>SingleMember</v>
      </c>
      <c r="AH135" s="31" t="str">
        <f>EnsembleRequirement!$A$30</f>
        <v>G6sulfurInitialisation</v>
      </c>
      <c r="AI135" s="31"/>
      <c r="AJ135" s="31"/>
      <c r="AK135" s="31"/>
      <c r="AL135" s="31"/>
      <c r="AM135" s="31"/>
      <c r="AN135" s="31"/>
      <c r="AO135" s="31" t="str">
        <f>requirement!$A$3</f>
        <v>AGCM Configuration</v>
      </c>
      <c r="AP135" s="39"/>
      <c r="AQ135" s="39"/>
      <c r="AR135" s="39"/>
      <c r="AS135" s="39"/>
      <c r="AT135" s="21" t="str">
        <f>ForcingConstraint!$A$203</f>
        <v xml:space="preserve">Internal Stratospheric Aerosol Precursors RCP85 to RCP45 </v>
      </c>
      <c r="AU135" s="21" t="str">
        <f>ForcingConstraint!$A$204</f>
        <v>External Stratospheric Aerosol Precursors RCP85 to RCP45</v>
      </c>
      <c r="AV135" s="21" t="str">
        <f>ForcingConstraint!$A$353</f>
        <v>SSP5-85 SST 2100</v>
      </c>
      <c r="AW135" s="21" t="str">
        <f>ForcingConstraint!$A$354</f>
        <v>SSP5-85 SIC 2100</v>
      </c>
      <c r="AX135" s="21" t="str">
        <f>requirement!$A$30</f>
        <v>RCP85 Forcing</v>
      </c>
      <c r="BA135" s="21"/>
      <c r="BB135" s="21"/>
      <c r="BE135" s="43"/>
      <c r="BF135" s="43"/>
      <c r="BG135" s="43"/>
      <c r="BH135" s="43"/>
      <c r="BI135" s="43"/>
      <c r="BJ135" s="43"/>
      <c r="BK135" s="35"/>
    </row>
    <row r="136" spans="1:63" ht="90">
      <c r="A136" s="22" t="s">
        <v>1113</v>
      </c>
      <c r="B136" s="21" t="s">
        <v>3123</v>
      </c>
      <c r="C136" s="22" t="s">
        <v>3122</v>
      </c>
      <c r="D136" s="22" t="s">
        <v>3121</v>
      </c>
      <c r="E136" s="21" t="s">
        <v>3125</v>
      </c>
      <c r="F136" s="22" t="s">
        <v>4399</v>
      </c>
      <c r="G136" s="22" t="s">
        <v>1718</v>
      </c>
      <c r="H136" s="21" t="s">
        <v>73</v>
      </c>
      <c r="I136" s="21" t="str">
        <f>party!$A$50</f>
        <v>Ben Kravitz</v>
      </c>
      <c r="N136" s="13" t="str">
        <f>references!$D$14</f>
        <v>Overview CMIP6-Endorsed MIPs</v>
      </c>
      <c r="O136" s="7" t="str">
        <f>references!$D$25</f>
        <v>Cubasch, U., J. Waszkewitz, G. Hegerl, and J. Perlwitz (1995), Regional climate changes as simulated in time-slice experiments, Climatic Change, 31, 372-304</v>
      </c>
      <c r="P136"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6" s="21" t="str">
        <f>party!$A$6</f>
        <v>Charlotte Pascoe</v>
      </c>
      <c r="W136" s="22" t="str">
        <f>experiment!$C$130</f>
        <v>G6solar</v>
      </c>
      <c r="Z136" s="7" t="str">
        <f>experiment!$C$17</f>
        <v>ssp585</v>
      </c>
      <c r="AA136" s="22" t="str">
        <f>experiment!$C$134</f>
        <v>G6SST1</v>
      </c>
      <c r="AC136" s="200"/>
      <c r="AD136" s="200"/>
      <c r="AE136" s="31" t="str">
        <f>TemporalConstraint!$A$75</f>
        <v>2100-2109 10yrs</v>
      </c>
      <c r="AG136" s="31" t="str">
        <f>EnsembleRequirement!$A$4</f>
        <v>SingleMember</v>
      </c>
      <c r="AH136" s="31" t="str">
        <f>EnsembleRequirement!$A$31</f>
        <v>G6solarInitialisation</v>
      </c>
      <c r="AI136" s="31"/>
      <c r="AJ136" s="31"/>
      <c r="AK136" s="31"/>
      <c r="AL136" s="31"/>
      <c r="AM136" s="31"/>
      <c r="AN136" s="31"/>
      <c r="AO136" s="31" t="str">
        <f>requirement!$A$3</f>
        <v>AGCM Configuration</v>
      </c>
      <c r="AP136" s="39"/>
      <c r="AQ136" s="39"/>
      <c r="AR136" s="39"/>
      <c r="AS136" s="39"/>
      <c r="AT136" s="21" t="str">
        <f>ForcingConstraint!$A$205</f>
        <v>Solar RCP85 to RCP45</v>
      </c>
      <c r="AU136" s="21" t="str">
        <f>ForcingConstraint!$A$353</f>
        <v>SSP5-85 SST 2100</v>
      </c>
      <c r="AV136" s="21" t="str">
        <f>ForcingConstraint!$A$354</f>
        <v>SSP5-85 SIC 2100</v>
      </c>
      <c r="AW136" s="21" t="str">
        <f>requirement!$A$30</f>
        <v>RCP85 Forcing</v>
      </c>
      <c r="BA136" s="21"/>
      <c r="BE136" s="43"/>
      <c r="BF136" s="43"/>
      <c r="BG136" s="43"/>
      <c r="BH136" s="43"/>
      <c r="BI136" s="43"/>
      <c r="BJ136" s="43"/>
      <c r="BK136" s="35"/>
    </row>
    <row r="137" spans="1:63" ht="90">
      <c r="A137" s="22" t="s">
        <v>1114</v>
      </c>
      <c r="B137" s="21" t="s">
        <v>3132</v>
      </c>
      <c r="C137" s="22" t="s">
        <v>3127</v>
      </c>
      <c r="D137" s="22" t="s">
        <v>3126</v>
      </c>
      <c r="E137" s="21" t="s">
        <v>3131</v>
      </c>
      <c r="F137" s="22" t="s">
        <v>4400</v>
      </c>
      <c r="G137" s="22" t="s">
        <v>1721</v>
      </c>
      <c r="H137" s="21" t="s">
        <v>73</v>
      </c>
      <c r="I137" s="21" t="str">
        <f>party!$A$50</f>
        <v>Ben Kravitz</v>
      </c>
      <c r="N137" s="13" t="str">
        <f>references!$D$14</f>
        <v>Overview CMIP6-Endorsed MIPs</v>
      </c>
      <c r="O137" s="7" t="str">
        <f>references!$D$25</f>
        <v>Cubasch, U., J. Waszkewitz, G. Hegerl, and J. Perlwitz (1995), Regional climate changes as simulated in time-slice experiments, Climatic Change, 31, 372-304</v>
      </c>
      <c r="P13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7" s="21" t="str">
        <f>party!$A$6</f>
        <v>Charlotte Pascoe</v>
      </c>
      <c r="W137" s="7" t="str">
        <f>experiment!$C$17</f>
        <v>ssp585</v>
      </c>
      <c r="Z137" s="22" t="str">
        <f>experiment!$C$131</f>
        <v>G7cirrus</v>
      </c>
      <c r="AA137" s="22" t="str">
        <f>experiment!$C$138</f>
        <v>G7SST2-cirrus</v>
      </c>
      <c r="AC137" s="200"/>
      <c r="AD137" s="200"/>
      <c r="AE137" s="31" t="str">
        <f>TemporalConstraint!$A$74</f>
        <v>2020-2029 10yrs</v>
      </c>
      <c r="AG137" s="31" t="str">
        <f>EnsembleRequirement!$A$4</f>
        <v>SingleMember</v>
      </c>
      <c r="AH137" s="31" t="str">
        <f>EnsembleRequirement!$A$33</f>
        <v>SSP5-85Initialisation2020</v>
      </c>
      <c r="AI137" s="31"/>
      <c r="AJ137" s="31"/>
      <c r="AK137" s="31"/>
      <c r="AL137" s="31"/>
      <c r="AM137" s="31"/>
      <c r="AN137" s="31"/>
      <c r="AO137" s="31" t="str">
        <f>requirement!$A$3</f>
        <v>AGCM Configuration</v>
      </c>
      <c r="AP137" s="39"/>
      <c r="AQ137" s="39"/>
      <c r="AR137" s="39"/>
      <c r="AS137" s="39"/>
      <c r="AT137" s="21" t="str">
        <f>ForcingConstraint!$A$206</f>
        <v>Increase Cirrus Sedementation Velocity</v>
      </c>
      <c r="AU137" s="21" t="str">
        <f>ForcingConstraint!$A$208</f>
        <v>SSP5-85 SST 2020</v>
      </c>
      <c r="AV137" s="21" t="str">
        <f>ForcingConstraint!$A$209</f>
        <v>SSP5-85 SIC 2020</v>
      </c>
      <c r="AW137" s="21" t="str">
        <f>requirement!$A$30</f>
        <v>RCP85 Forcing</v>
      </c>
      <c r="BA137" s="21"/>
      <c r="BE137" s="43"/>
      <c r="BF137" s="43"/>
      <c r="BG137" s="43"/>
      <c r="BH137" s="43"/>
      <c r="BI137" s="43"/>
      <c r="BJ137" s="43"/>
      <c r="BK137" s="35"/>
    </row>
    <row r="138" spans="1:63" ht="90">
      <c r="A138" s="22" t="s">
        <v>1115</v>
      </c>
      <c r="B138" s="21" t="s">
        <v>3133</v>
      </c>
      <c r="C138" s="22" t="s">
        <v>3129</v>
      </c>
      <c r="D138" s="22" t="s">
        <v>3128</v>
      </c>
      <c r="E138" s="21" t="s">
        <v>3130</v>
      </c>
      <c r="F138" s="22" t="s">
        <v>4401</v>
      </c>
      <c r="G138" s="22" t="s">
        <v>1722</v>
      </c>
      <c r="H138" s="21" t="s">
        <v>73</v>
      </c>
      <c r="I138" s="21" t="str">
        <f>party!$A$50</f>
        <v>Ben Kravitz</v>
      </c>
      <c r="N138" s="13" t="str">
        <f>references!$D$14</f>
        <v>Overview CMIP6-Endorsed MIPs</v>
      </c>
      <c r="O138" s="7" t="str">
        <f>references!$D$25</f>
        <v>Cubasch, U., J. Waszkewitz, G. Hegerl, and J. Perlwitz (1995), Regional climate changes as simulated in time-slice experiments, Climatic Change, 31, 372-304</v>
      </c>
      <c r="P138"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8" s="21" t="str">
        <f>party!$A$6</f>
        <v>Charlotte Pascoe</v>
      </c>
      <c r="W138" s="22" t="str">
        <f>experiment!$C$131</f>
        <v>G7cirrus</v>
      </c>
      <c r="Z138" s="7" t="str">
        <f>experiment!$C$17</f>
        <v>ssp585</v>
      </c>
      <c r="AA138" s="22" t="str">
        <f>experiment!$C$137</f>
        <v>G7SST1-cirrus</v>
      </c>
      <c r="AC138" s="200"/>
      <c r="AD138" s="200"/>
      <c r="AE138" s="31" t="str">
        <f>TemporalConstraint!$A$75</f>
        <v>2100-2109 10yrs</v>
      </c>
      <c r="AG138" s="31" t="str">
        <f>EnsembleRequirement!$A$4</f>
        <v>SingleMember</v>
      </c>
      <c r="AH138" s="31" t="str">
        <f>EnsembleRequirement!$A$32</f>
        <v>G7cirrusInitialisation</v>
      </c>
      <c r="AI138" s="31"/>
      <c r="AJ138" s="31"/>
      <c r="AK138" s="31"/>
      <c r="AL138" s="31"/>
      <c r="AM138" s="31"/>
      <c r="AN138" s="31"/>
      <c r="AO138" s="31" t="str">
        <f>requirement!$A$3</f>
        <v>AGCM Configuration</v>
      </c>
      <c r="AP138" s="39"/>
      <c r="AQ138" s="39"/>
      <c r="AR138" s="39"/>
      <c r="AS138" s="39"/>
      <c r="AT138" s="21" t="str">
        <f>ForcingConstraint!$A$206</f>
        <v>Increase Cirrus Sedementation Velocity</v>
      </c>
      <c r="AU138" s="21" t="str">
        <f>ForcingConstraint!$A$353</f>
        <v>SSP5-85 SST 2100</v>
      </c>
      <c r="AV138" s="21" t="str">
        <f>ForcingConstraint!$A$354</f>
        <v>SSP5-85 SIC 2100</v>
      </c>
      <c r="AW138" s="21" t="str">
        <f>requirement!$A$30</f>
        <v>RCP85 Forcing</v>
      </c>
      <c r="BA138" s="21"/>
      <c r="BE138" s="43"/>
      <c r="BF138" s="43"/>
      <c r="BG138" s="43"/>
      <c r="BH138" s="43"/>
      <c r="BI138" s="43"/>
      <c r="BJ138" s="43"/>
      <c r="BK138" s="35"/>
    </row>
    <row r="139" spans="1:63" s="124" customFormat="1" ht="120">
      <c r="A139" s="106" t="s">
        <v>3641</v>
      </c>
      <c r="B139" s="84" t="s">
        <v>3134</v>
      </c>
      <c r="C139" s="106" t="s">
        <v>3641</v>
      </c>
      <c r="D139" s="106" t="s">
        <v>4412</v>
      </c>
      <c r="E139" s="84" t="s">
        <v>3135</v>
      </c>
      <c r="F139" s="106" t="s">
        <v>1723</v>
      </c>
      <c r="G139" s="106" t="s">
        <v>1724</v>
      </c>
      <c r="H139" s="84" t="s">
        <v>73</v>
      </c>
      <c r="I139" s="84" t="str">
        <f>party!$A$50</f>
        <v>Ben Kravitz</v>
      </c>
      <c r="J139" s="84"/>
      <c r="K139" s="84"/>
      <c r="L139" s="84"/>
      <c r="M139" s="84"/>
      <c r="N139" s="179" t="str">
        <f>references!$D$14</f>
        <v>Overview CMIP6-Endorsed MIPs</v>
      </c>
      <c r="O139" s="119" t="str">
        <f>references!$D$24</f>
        <v>Tilmes, S., Mills, M. J., Niemeier, U., Schmidt, H., Robock, A., Kravitz, B., Lamarque, J.-F., Pitari, G., and English, J. M. (2015), A new Geoengineering Model Intercomparison Project (GeoMIP) experiment designed for climate and chemistry models, Geosci. Model Dev., 8, 43-49</v>
      </c>
      <c r="P139" s="106"/>
      <c r="Q139" s="106"/>
      <c r="R139" s="106"/>
      <c r="S139" s="106"/>
      <c r="T139" s="106"/>
      <c r="U139" s="84" t="str">
        <f>party!$A$6</f>
        <v>Charlotte Pascoe</v>
      </c>
      <c r="V139" s="119" t="str">
        <f>experiment!$C$21</f>
        <v>ssp460</v>
      </c>
      <c r="W139" s="106" t="str">
        <f>$C$20</f>
        <v>ssp126</v>
      </c>
      <c r="X139" s="106"/>
      <c r="Y139" s="106"/>
      <c r="Z139" s="106"/>
      <c r="AA139" s="106"/>
      <c r="AB139" s="106"/>
      <c r="AC139" s="217"/>
      <c r="AD139" s="217"/>
      <c r="AE139" s="180" t="str">
        <f>TemporalConstraint!$A$23</f>
        <v>2020-2070 51yrs</v>
      </c>
      <c r="AF139" s="84"/>
      <c r="AG139" s="180" t="str">
        <f>EnsembleRequirement!$A$4</f>
        <v>SingleMember</v>
      </c>
      <c r="AH139" s="180" t="str">
        <f>EnsembleRequirement!$A$34</f>
        <v>SSP1-60Initialisation2020</v>
      </c>
      <c r="AI139" s="181"/>
      <c r="AJ139" s="181"/>
      <c r="AK139" s="181"/>
      <c r="AL139" s="181"/>
      <c r="AM139" s="181"/>
      <c r="AN139" s="181"/>
      <c r="AO139" s="84" t="str">
        <f>requirement!$A$76</f>
        <v>AOGCM Configuration</v>
      </c>
      <c r="AP139" s="84"/>
      <c r="AQ139" s="84"/>
      <c r="AR139" s="84"/>
      <c r="AS139" s="84"/>
      <c r="AT139" s="84" t="str">
        <f>ForcingConstraint!$A$207</f>
        <v>8Tg SO2 per year</v>
      </c>
      <c r="AU139" s="84" t="str">
        <f>requirement!$A$34</f>
        <v>RCP60 Forcing</v>
      </c>
      <c r="AV139" s="84"/>
      <c r="AW139" s="84"/>
      <c r="AX139" s="84"/>
      <c r="AY139" s="84"/>
      <c r="AZ139" s="84"/>
      <c r="BA139" s="120"/>
      <c r="BB139" s="176"/>
      <c r="BC139" s="121"/>
      <c r="BD139" s="122"/>
      <c r="BE139" s="121"/>
      <c r="BF139" s="121"/>
      <c r="BG139" s="121"/>
      <c r="BH139" s="121"/>
      <c r="BI139" s="121"/>
      <c r="BJ139" s="121"/>
      <c r="BK139" s="122"/>
    </row>
    <row r="140" spans="1:63" s="124" customFormat="1" ht="90">
      <c r="A140" s="106" t="s">
        <v>3641</v>
      </c>
      <c r="B140" s="84" t="s">
        <v>3136</v>
      </c>
      <c r="C140" s="106" t="s">
        <v>3641</v>
      </c>
      <c r="D140" s="106" t="s">
        <v>4413</v>
      </c>
      <c r="E140" s="84" t="s">
        <v>1183</v>
      </c>
      <c r="F140" s="106" t="s">
        <v>1726</v>
      </c>
      <c r="G140" s="106" t="s">
        <v>1725</v>
      </c>
      <c r="H140" s="84" t="s">
        <v>73</v>
      </c>
      <c r="I140" s="84" t="str">
        <f>party!$A$50</f>
        <v>Ben Kravitz</v>
      </c>
      <c r="J140" s="84"/>
      <c r="K140" s="84"/>
      <c r="L140" s="84"/>
      <c r="M140" s="84"/>
      <c r="N140" s="179" t="str">
        <f>references!$D$14</f>
        <v>Overview CMIP6-Endorsed MIPs</v>
      </c>
      <c r="O140" s="119" t="str">
        <f>references!$D$26</f>
        <v>Boucher, 0., P. R. Halloran, E. J. Burke, M. Doutriaux-Boucher, C. D. Jones, J. Lowe, M. A. Ringer, E. Robertson, and P. Wu (2012), Reversibility in an Earth System model in response to CO2 concentration changes, Environ. Res. Lett., 7, 024013</v>
      </c>
      <c r="P140" s="119" t="str">
        <f>references!$D$27</f>
        <v>Wigley, T. M. L. (2006), A combined mitigation/geoengineering approach to climate stabilization, Science, 314, 452-454</v>
      </c>
      <c r="Q140" s="119"/>
      <c r="R140" s="119"/>
      <c r="S140" s="119"/>
      <c r="T140" s="119"/>
      <c r="U140" s="84" t="str">
        <f>party!$A$6</f>
        <v>Charlotte Pascoe</v>
      </c>
      <c r="V140" s="106" t="str">
        <f>$C$27</f>
        <v>n/a</v>
      </c>
      <c r="W140" s="119" t="str">
        <f>experiment!$C$17</f>
        <v>ssp585</v>
      </c>
      <c r="Y140" s="106"/>
      <c r="Z140" s="106" t="str">
        <f>$C$25</f>
        <v>n/a</v>
      </c>
      <c r="AA140" s="106" t="str">
        <f>experiment!$C$19</f>
        <v>ssp245</v>
      </c>
      <c r="AB140" s="106"/>
      <c r="AC140" s="106"/>
      <c r="AD140" s="106"/>
      <c r="AE140" s="84" t="str">
        <f>TemporalConstraint!$A$9</f>
        <v>2100-2299 200yrs</v>
      </c>
      <c r="AF140" s="84"/>
      <c r="AG140" s="84" t="str">
        <f>EnsembleRequirement!$A$4</f>
        <v>SingleMember</v>
      </c>
      <c r="AH140" s="84" t="str">
        <f>EnsembleRequirement!$A$8</f>
        <v>SSP5-85Initialisation</v>
      </c>
      <c r="AI140" s="84"/>
      <c r="AJ140" s="84"/>
      <c r="AK140" s="84"/>
      <c r="AL140" s="84"/>
      <c r="AM140" s="84"/>
      <c r="AN140" s="84"/>
      <c r="AO140" s="84" t="str">
        <f>requirement!$A$76</f>
        <v>AOGCM Configuration</v>
      </c>
      <c r="AP140" s="84"/>
      <c r="AQ140" s="84"/>
      <c r="AR140" s="84"/>
      <c r="AS140" s="84"/>
      <c r="AT140" s="84" t="str">
        <f>ForcingConstraint!$A$210</f>
        <v>StratAerPreRCP85extovertoRCP45Internal</v>
      </c>
      <c r="AU140" s="84" t="str">
        <f>ForcingConstraint!$A$211</f>
        <v>StratAerPreRCP85extovertoRCP45External</v>
      </c>
      <c r="AV140" s="84" t="str">
        <f>requirement!$A$39</f>
        <v>RCP34 extension overshoot Forcing</v>
      </c>
      <c r="AW140" s="84"/>
      <c r="AX140" s="84"/>
      <c r="AY140" s="84"/>
      <c r="AZ140" s="84"/>
      <c r="BA140" s="120"/>
      <c r="BB140" s="176"/>
      <c r="BC140" s="121"/>
      <c r="BD140" s="122"/>
      <c r="BE140" s="121"/>
      <c r="BF140" s="121"/>
      <c r="BG140" s="121"/>
      <c r="BH140" s="121"/>
      <c r="BI140" s="121"/>
      <c r="BJ140" s="121"/>
      <c r="BK140" s="122"/>
    </row>
    <row r="141" spans="1:63" s="124" customFormat="1" ht="90">
      <c r="A141" s="106" t="s">
        <v>3641</v>
      </c>
      <c r="B141" s="84" t="s">
        <v>3137</v>
      </c>
      <c r="C141" s="106" t="s">
        <v>3641</v>
      </c>
      <c r="D141" s="106" t="s">
        <v>4414</v>
      </c>
      <c r="E141" s="84" t="s">
        <v>1184</v>
      </c>
      <c r="F141" s="106" t="s">
        <v>1727</v>
      </c>
      <c r="G141" s="106" t="s">
        <v>1725</v>
      </c>
      <c r="H141" s="84" t="s">
        <v>73</v>
      </c>
      <c r="I141" s="84" t="str">
        <f>party!$A$50</f>
        <v>Ben Kravitz</v>
      </c>
      <c r="J141" s="84"/>
      <c r="K141" s="84"/>
      <c r="L141" s="84"/>
      <c r="M141" s="84"/>
      <c r="N141" s="179" t="str">
        <f>references!$D$14</f>
        <v>Overview CMIP6-Endorsed MIPs</v>
      </c>
      <c r="O141" s="119" t="str">
        <f>references!$D$26</f>
        <v>Boucher, 0., P. R. Halloran, E. J. Burke, M. Doutriaux-Boucher, C. D. Jones, J. Lowe, M. A. Ringer, E. Robertson, and P. Wu (2012), Reversibility in an Earth System model in response to CO2 concentration changes, Environ. Res. Lett., 7, 024013</v>
      </c>
      <c r="P141" s="119" t="str">
        <f>references!$D$27</f>
        <v>Wigley, T. M. L. (2006), A combined mitigation/geoengineering approach to climate stabilization, Science, 314, 452-454</v>
      </c>
      <c r="Q141" s="119"/>
      <c r="R141" s="119"/>
      <c r="S141" s="119"/>
      <c r="T141" s="119"/>
      <c r="U141" s="84" t="str">
        <f>party!$A$6</f>
        <v>Charlotte Pascoe</v>
      </c>
      <c r="V141" s="106" t="str">
        <f>$C$27</f>
        <v>n/a</v>
      </c>
      <c r="W141" s="119" t="s">
        <v>1406</v>
      </c>
      <c r="Y141" s="106"/>
      <c r="Z141" s="106" t="str">
        <f>$C$25</f>
        <v>n/a</v>
      </c>
      <c r="AA141" s="106" t="str">
        <f>$C$19</f>
        <v>ssp245</v>
      </c>
      <c r="AB141" s="106"/>
      <c r="AC141" s="106"/>
      <c r="AD141" s="106"/>
      <c r="AE141" s="84" t="str">
        <f>TemporalConstraint!$A$9</f>
        <v>2100-2299 200yrs</v>
      </c>
      <c r="AF141" s="84"/>
      <c r="AG141" s="84" t="str">
        <f>EnsembleRequirement!$A$4</f>
        <v>SingleMember</v>
      </c>
      <c r="AH141" s="84" t="str">
        <f>EnsembleRequirement!$A$8</f>
        <v>SSP5-85Initialisation</v>
      </c>
      <c r="AI141" s="84"/>
      <c r="AJ141" s="84"/>
      <c r="AK141" s="84"/>
      <c r="AL141" s="84"/>
      <c r="AM141" s="84"/>
      <c r="AN141" s="84"/>
      <c r="AO141" s="84" t="str">
        <f>requirement!$A$76</f>
        <v>AOGCM Configuration</v>
      </c>
      <c r="AP141" s="84"/>
      <c r="AQ141" s="84"/>
      <c r="AR141" s="84"/>
      <c r="AS141" s="84"/>
      <c r="AT141" s="84" t="str">
        <f>ForcingConstraint!$A$212</f>
        <v>SolarRCP85extovertoRCP45</v>
      </c>
      <c r="AU141" s="84" t="str">
        <f>requirement!$A$39</f>
        <v>RCP34 extension overshoot Forcing</v>
      </c>
      <c r="AV141" s="84"/>
      <c r="AW141" s="84"/>
      <c r="AX141" s="84"/>
      <c r="AY141" s="84"/>
      <c r="AZ141" s="84"/>
      <c r="BA141" s="120"/>
      <c r="BB141" s="176"/>
      <c r="BC141" s="121"/>
      <c r="BD141" s="122"/>
      <c r="BE141" s="121"/>
      <c r="BF141" s="121"/>
      <c r="BG141" s="121"/>
      <c r="BH141" s="121"/>
      <c r="BI141" s="121"/>
      <c r="BJ141" s="121"/>
      <c r="BK141" s="122"/>
    </row>
    <row r="142" spans="1:63" ht="105">
      <c r="A142" s="22" t="s">
        <v>1221</v>
      </c>
      <c r="B142" s="21" t="s">
        <v>3140</v>
      </c>
      <c r="C142" s="22" t="s">
        <v>3139</v>
      </c>
      <c r="D142" s="22" t="s">
        <v>3138</v>
      </c>
      <c r="E142" s="21" t="s">
        <v>1222</v>
      </c>
      <c r="F142" s="22" t="s">
        <v>4418</v>
      </c>
      <c r="G142" s="22" t="s">
        <v>1728</v>
      </c>
      <c r="H142" s="21" t="s">
        <v>73</v>
      </c>
      <c r="I142" s="21" t="str">
        <f>party!$A$51</f>
        <v>Tianjun Zhou</v>
      </c>
      <c r="J142" s="21" t="str">
        <f>party!$A$52</f>
        <v>Andy Turner</v>
      </c>
      <c r="K142" s="21" t="str">
        <f>party!$A$53</f>
        <v>James Kinter</v>
      </c>
      <c r="N142" s="13" t="str">
        <f>references!$D$14</f>
        <v>Overview CMIP6-Endorsed MIPs</v>
      </c>
      <c r="O142" s="7" t="str">
        <f>references!$D$29</f>
        <v>Hadley Centre Sea Ice and Sea Surface Temperature data set (HadISST)</v>
      </c>
      <c r="P142" s="7" t="str">
        <f>references!$D$80</f>
        <v>Zhou, T., A. Turner, J. Kinter, B. Wang, Y. Qian, X. Chen, B. Wang, B. Liu, B. Wu, L. Zou (2016), Overview of the Global Monsoons Model Inter-comparison Project (GMMIP), Geosci. Model Dev., 9, 3589-3604</v>
      </c>
      <c r="U142" s="21" t="str">
        <f>party!$A$6</f>
        <v>Charlotte Pascoe</v>
      </c>
      <c r="V142" s="22" t="str">
        <f>$C$12</f>
        <v>historical</v>
      </c>
      <c r="W142" s="7" t="str">
        <f>experiment!$C$9</f>
        <v>piControl</v>
      </c>
      <c r="Z142" s="22" t="str">
        <f>$C$7</f>
        <v>amip</v>
      </c>
      <c r="AA142" s="22" t="str">
        <f>$C$143</f>
        <v>hist-resIPO</v>
      </c>
      <c r="AB142" s="22" t="str">
        <f>$C$144</f>
        <v>hist-resAMO</v>
      </c>
      <c r="AE142" s="21" t="str">
        <f>TemporalConstraint!$A$14</f>
        <v>1870-2014 145yrs</v>
      </c>
      <c r="AG142" s="21" t="str">
        <f>EnsembleRequirement!$A$15</f>
        <v>ThreeMember</v>
      </c>
      <c r="AH142" s="31" t="str">
        <f>EnsembleRequirement!$A$19</f>
        <v>PreIndustrialInitialisation</v>
      </c>
      <c r="AI142" s="31"/>
      <c r="AJ142" s="31"/>
      <c r="AK142" s="31"/>
      <c r="AL142" s="31"/>
      <c r="AM142" s="31"/>
      <c r="AN142" s="31"/>
      <c r="AO142" s="31" t="str">
        <f>requirement!$A$3</f>
        <v>AGCM Configuration</v>
      </c>
      <c r="AP142" s="39"/>
      <c r="AQ142" s="39"/>
      <c r="AR142" s="39"/>
      <c r="AS142" s="39"/>
      <c r="AT142" s="21" t="str">
        <f>ForcingConstraint!$A$213</f>
        <v>HadISST</v>
      </c>
      <c r="AU142" s="21" t="str">
        <f>requirement!$A$5</f>
        <v>Historical Aerosol Forcing</v>
      </c>
      <c r="AV142" s="21" t="str">
        <f>ForcingConstraint!$A$12</f>
        <v>Historical WMGHG Concentrations</v>
      </c>
      <c r="AW142" s="21" t="str">
        <f>requirement!$A$6</f>
        <v>Historical Emissions</v>
      </c>
      <c r="AX142" s="21" t="str">
        <f>ForcingConstraint!$A$13</f>
        <v>Historical Land Use</v>
      </c>
      <c r="AY142" s="31" t="str">
        <f>requirement!$A$7</f>
        <v>Historical O3 and Stratospheric H2O Concentrations</v>
      </c>
      <c r="AZ142" s="37" t="str">
        <f>ForcingConstraint!$A$18</f>
        <v>Historical Stratospheric Aerosol</v>
      </c>
      <c r="BA142" s="32" t="str">
        <f>ForcingConstraint!$A$17</f>
        <v>Historical Solar Irradiance Forcing</v>
      </c>
      <c r="BB142" s="32" t="str">
        <f>requirement!$A$9</f>
        <v xml:space="preserve">Historical Solar Particle Forcing </v>
      </c>
      <c r="BE142" s="43"/>
      <c r="BF142" s="43"/>
      <c r="BG142" s="43"/>
      <c r="BH142" s="43"/>
      <c r="BI142" s="43"/>
      <c r="BJ142" s="43"/>
      <c r="BK142" s="35"/>
    </row>
    <row r="143" spans="1:63" ht="105">
      <c r="A143" s="22" t="s">
        <v>1235</v>
      </c>
      <c r="B143" s="21" t="s">
        <v>3144</v>
      </c>
      <c r="C143" s="22" t="s">
        <v>1354</v>
      </c>
      <c r="D143" s="22" t="s">
        <v>3141</v>
      </c>
      <c r="E143" s="21" t="s">
        <v>1236</v>
      </c>
      <c r="F143" s="22" t="s">
        <v>4419</v>
      </c>
      <c r="G143" s="22" t="s">
        <v>1729</v>
      </c>
      <c r="H143" s="21" t="s">
        <v>73</v>
      </c>
      <c r="I143" s="21" t="str">
        <f>party!$A$51</f>
        <v>Tianjun Zhou</v>
      </c>
      <c r="J143" s="21" t="str">
        <f>party!$A$52</f>
        <v>Andy Turner</v>
      </c>
      <c r="K143" s="21" t="str">
        <f>party!$A$53</f>
        <v>James Kinter</v>
      </c>
      <c r="N143" s="13" t="str">
        <f>references!$D$14</f>
        <v>Overview CMIP6-Endorsed MIPs</v>
      </c>
      <c r="O143" s="7" t="str">
        <f>references!$D$29</f>
        <v>Hadley Centre Sea Ice and Sea Surface Temperature data set (HadISST)</v>
      </c>
      <c r="P143" s="7" t="str">
        <f>references!$D$30</f>
        <v>Folland, C. K., J. A. Renwick, M. J. Salinger, and A. B. Mullan (2002), Relative influences of the Interdecadal Pacific Oscillation and ENSO on the South Pacific Convergence Zone, Geophys. Res. Lett., 29(13), 1643</v>
      </c>
      <c r="Q143" s="7" t="str">
        <f>references!$D$31</f>
        <v>Power, S., T. Casey, C. Folland, A. Colman, and V. Mehta (1999), Interdecadal modulation of the impact of ENSO on Australia, Clim. Dyn., 15, 319-324</v>
      </c>
      <c r="R143" s="7" t="str">
        <f>references!$D$80</f>
        <v>Zhou, T., A. Turner, J. Kinter, B. Wang, Y. Qian, X. Chen, B. Wang, B. Liu, B. Wu, L. Zou (2016), Overview of the Global Monsoons Model Inter-comparison Project (GMMIP), Geosci. Model Dev., 9, 3589-3604</v>
      </c>
      <c r="S143" s="7"/>
      <c r="T143" s="7"/>
      <c r="U143" s="21" t="str">
        <f>party!$A$6</f>
        <v>Charlotte Pascoe</v>
      </c>
      <c r="V143" s="22" t="str">
        <f>$C$12</f>
        <v>historical</v>
      </c>
      <c r="W143" s="7" t="str">
        <f>experiment!$C$9</f>
        <v>piControl</v>
      </c>
      <c r="Z143" s="22" t="str">
        <f>$C$142</f>
        <v>amip-hist</v>
      </c>
      <c r="AE143" s="21" t="str">
        <f>TemporalConstraint!$A$14</f>
        <v>1870-2014 145yrs</v>
      </c>
      <c r="AG143" s="21" t="str">
        <f>EnsembleRequirement!$A$15</f>
        <v>ThreeMember</v>
      </c>
      <c r="AH143" s="31" t="str">
        <f>EnsembleRequirement!$A$19</f>
        <v>PreIndustrialInitialisation</v>
      </c>
      <c r="AI143" s="31"/>
      <c r="AJ143" s="31"/>
      <c r="AK143" s="31"/>
      <c r="AL143" s="31"/>
      <c r="AM143" s="31"/>
      <c r="AN143" s="31"/>
      <c r="AO143" s="31" t="str">
        <f>requirement!$A$18</f>
        <v>CGCM Configuration</v>
      </c>
      <c r="AP143" s="39"/>
      <c r="AQ143" s="39"/>
      <c r="AR143" s="39"/>
      <c r="AS143" s="39"/>
      <c r="AT143" s="21" t="str">
        <f>ForcingConstraint!$A$214</f>
        <v>HadISST in IPO</v>
      </c>
      <c r="AU143" s="21" t="str">
        <f>requirement!$A$5</f>
        <v>Historical Aerosol Forcing</v>
      </c>
      <c r="AV143" s="21" t="str">
        <f>ForcingConstraint!$A$12</f>
        <v>Historical WMGHG Concentrations</v>
      </c>
      <c r="AW143" s="21" t="str">
        <f>requirement!$A$6</f>
        <v>Historical Emissions</v>
      </c>
      <c r="AX143" s="21" t="str">
        <f>ForcingConstraint!$A$13</f>
        <v>Historical Land Use</v>
      </c>
      <c r="AY143" s="31" t="str">
        <f>requirement!$A$7</f>
        <v>Historical O3 and Stratospheric H2O Concentrations</v>
      </c>
      <c r="AZ143" s="37" t="str">
        <f>ForcingConstraint!$A$18</f>
        <v>Historical Stratospheric Aerosol</v>
      </c>
      <c r="BA143" s="32" t="str">
        <f>ForcingConstraint!$A$17</f>
        <v>Historical Solar Irradiance Forcing</v>
      </c>
      <c r="BB143" s="32" t="str">
        <f>requirement!$A$9</f>
        <v xml:space="preserve">Historical Solar Particle Forcing </v>
      </c>
      <c r="BE143" s="43"/>
      <c r="BF143" s="43"/>
      <c r="BG143" s="43"/>
      <c r="BH143" s="43"/>
      <c r="BI143" s="43"/>
      <c r="BJ143" s="43"/>
      <c r="BK143" s="35"/>
    </row>
    <row r="144" spans="1:63" ht="90">
      <c r="A144" s="22" t="s">
        <v>1252</v>
      </c>
      <c r="B144" s="21" t="s">
        <v>3143</v>
      </c>
      <c r="C144" s="22" t="s">
        <v>1353</v>
      </c>
      <c r="D144" s="22" t="s">
        <v>3142</v>
      </c>
      <c r="E144" s="21" t="s">
        <v>1253</v>
      </c>
      <c r="F144" s="22" t="s">
        <v>4420</v>
      </c>
      <c r="G144" s="22" t="s">
        <v>1730</v>
      </c>
      <c r="H144" s="21" t="s">
        <v>73</v>
      </c>
      <c r="I144" s="21" t="str">
        <f>party!$A$51</f>
        <v>Tianjun Zhou</v>
      </c>
      <c r="J144" s="21" t="str">
        <f>party!$A$52</f>
        <v>Andy Turner</v>
      </c>
      <c r="K144" s="21" t="str">
        <f>party!$A$53</f>
        <v>James Kinter</v>
      </c>
      <c r="N144" s="13" t="str">
        <f>references!$D$14</f>
        <v>Overview CMIP6-Endorsed MIPs</v>
      </c>
      <c r="O144" s="7" t="str">
        <f>references!$D$29</f>
        <v>Hadley Centre Sea Ice and Sea Surface Temperature data set (HadISST)</v>
      </c>
      <c r="P144" s="7" t="str">
        <f>references!$D$32</f>
        <v>Enfield, D., A. Mestas-Nuñez, and P. Trimble (2001), The Atlantic Multidecadal Oscillation and its relation to rainfall and river flows in the continental U. S., Geophys. Res. Lett., 28, 2077-2080</v>
      </c>
      <c r="Q144" s="7" t="str">
        <f>references!$D$33</f>
        <v>Trenberth, K. E., and D. J. Shea (2006), Atlantic hurricanes and natural variability in 2005, Geophys. Res. Lett., 33, L12704</v>
      </c>
      <c r="R144" s="7" t="str">
        <f>references!$D$80</f>
        <v>Zhou, T., A. Turner, J. Kinter, B. Wang, Y. Qian, X. Chen, B. Wang, B. Liu, B. Wu, L. Zou (2016), Overview of the Global Monsoons Model Inter-comparison Project (GMMIP), Geosci. Model Dev., 9, 3589-3604</v>
      </c>
      <c r="S144" s="7"/>
      <c r="T144" s="7"/>
      <c r="U144" s="21" t="str">
        <f>party!$A$6</f>
        <v>Charlotte Pascoe</v>
      </c>
      <c r="V144" s="22" t="str">
        <f>$C$12</f>
        <v>historical</v>
      </c>
      <c r="W144" s="7" t="str">
        <f>experiment!$C$9</f>
        <v>piControl</v>
      </c>
      <c r="Z144" s="22" t="str">
        <f>$C$142</f>
        <v>amip-hist</v>
      </c>
      <c r="AE144" s="21" t="str">
        <f>TemporalConstraint!$A$14</f>
        <v>1870-2014 145yrs</v>
      </c>
      <c r="AG144" s="21" t="str">
        <f>EnsembleRequirement!$A$15</f>
        <v>ThreeMember</v>
      </c>
      <c r="AH144" s="31" t="str">
        <f>EnsembleRequirement!$A$19</f>
        <v>PreIndustrialInitialisation</v>
      </c>
      <c r="AI144" s="31"/>
      <c r="AJ144" s="31"/>
      <c r="AK144" s="31"/>
      <c r="AL144" s="31"/>
      <c r="AM144" s="31"/>
      <c r="AN144" s="31"/>
      <c r="AO144" s="31" t="str">
        <f>requirement!$A$18</f>
        <v>CGCM Configuration</v>
      </c>
      <c r="AP144" s="39"/>
      <c r="AQ144" s="39"/>
      <c r="AR144" s="39"/>
      <c r="AS144" s="39"/>
      <c r="AT144" s="21" t="str">
        <f>ForcingConstraint!$A$215</f>
        <v>HadISST in AMO</v>
      </c>
      <c r="AU144" s="21" t="str">
        <f>requirement!$A$5</f>
        <v>Historical Aerosol Forcing</v>
      </c>
      <c r="AV144" s="21" t="str">
        <f>ForcingConstraint!$A$12</f>
        <v>Historical WMGHG Concentrations</v>
      </c>
      <c r="AW144" s="21" t="str">
        <f>requirement!$A$6</f>
        <v>Historical Emissions</v>
      </c>
      <c r="AX144" s="21" t="str">
        <f>ForcingConstraint!$A$13</f>
        <v>Historical Land Use</v>
      </c>
      <c r="AY144" s="31" t="str">
        <f>requirement!$A$7</f>
        <v>Historical O3 and Stratospheric H2O Concentrations</v>
      </c>
      <c r="AZ144" s="37" t="str">
        <f>ForcingConstraint!$A$18</f>
        <v>Historical Stratospheric Aerosol</v>
      </c>
      <c r="BA144" s="32" t="str">
        <f>ForcingConstraint!$A$17</f>
        <v>Historical Solar Irradiance Forcing</v>
      </c>
      <c r="BB144" s="32" t="str">
        <f>requirement!$A$9</f>
        <v xml:space="preserve">Historical Solar Particle Forcing </v>
      </c>
      <c r="BE144" s="43"/>
      <c r="BF144" s="43"/>
      <c r="BG144" s="43"/>
      <c r="BH144" s="43"/>
      <c r="BI144" s="43"/>
      <c r="BJ144" s="43"/>
      <c r="BK144" s="35"/>
    </row>
    <row r="145" spans="1:63" ht="75">
      <c r="A145" s="22" t="s">
        <v>1281</v>
      </c>
      <c r="B145" s="21" t="s">
        <v>3147</v>
      </c>
      <c r="C145" s="22" t="s">
        <v>1352</v>
      </c>
      <c r="D145" s="22" t="s">
        <v>4423</v>
      </c>
      <c r="E145" s="21" t="s">
        <v>4435</v>
      </c>
      <c r="F145" s="22" t="s">
        <v>4430</v>
      </c>
      <c r="G145" s="22" t="s">
        <v>1731</v>
      </c>
      <c r="H145" s="21" t="s">
        <v>73</v>
      </c>
      <c r="I145" s="21" t="str">
        <f>party!$A$51</f>
        <v>Tianjun Zhou</v>
      </c>
      <c r="J145" s="21" t="str">
        <f>party!$A$52</f>
        <v>Andy Turner</v>
      </c>
      <c r="K145" s="21" t="str">
        <f>party!$A$53</f>
        <v>James Kinter</v>
      </c>
      <c r="N145" s="13" t="str">
        <f>references!$D$14</f>
        <v>Overview CMIP6-Endorsed MIPs</v>
      </c>
      <c r="O145" s="7" t="str">
        <f>references!$D$34</f>
        <v>Wu, G., Y. Liu, B. He, Q. Bao, A. Duan, and F.-F. Jin (2012), Thermal controls on the Asian summer monsoon, Sci. Rep., 2, 404</v>
      </c>
      <c r="P145" s="7" t="str">
        <f>references!$D$80</f>
        <v>Zhou, T., A. Turner, J. Kinter, B. Wang, Y. Qian, X. Chen, B. Wang, B. Liu, B. Wu, L. Zou (2016), Overview of the Global Monsoons Model Inter-comparison Project (GMMIP), Geosci. Model Dev., 9, 3589-3604</v>
      </c>
      <c r="U145" s="21" t="str">
        <f>party!$A$6</f>
        <v>Charlotte Pascoe</v>
      </c>
      <c r="V145" s="22" t="str">
        <f>$C$7</f>
        <v>amip</v>
      </c>
      <c r="Z145" s="22" t="str">
        <f>$C$146</f>
        <v>amip-TIP-nosh</v>
      </c>
      <c r="AE145" s="21" t="str">
        <f>TemporalConstraint!$A$29</f>
        <v>1979-2014 36yrs</v>
      </c>
      <c r="AG145" s="21" t="str">
        <f>EnsembleRequirement!$A$22</f>
        <v>MinimumOne</v>
      </c>
      <c r="AO145" s="21" t="str">
        <f>requirement!$A$3</f>
        <v>AGCM Configuration</v>
      </c>
      <c r="AT145" s="21" t="str">
        <f>ForcingConstraint!$A$216</f>
        <v>TIP 500</v>
      </c>
      <c r="AU145" s="21" t="str">
        <f>ForcingConstraint!$A$20</f>
        <v>AMIP SST</v>
      </c>
      <c r="AV145" s="21" t="str">
        <f>ForcingConstraint!$A$19</f>
        <v>AMIP SIC</v>
      </c>
      <c r="AW145" s="21" t="str">
        <f>requirement!$A$5</f>
        <v>Historical Aerosol Forcing</v>
      </c>
      <c r="AX145" s="21" t="str">
        <f>ForcingConstraint!$A$12</f>
        <v>Historical WMGHG Concentrations</v>
      </c>
      <c r="AY145" s="21" t="str">
        <f>requirement!$A$6</f>
        <v>Historical Emissions</v>
      </c>
      <c r="AZ145" s="21" t="str">
        <f>ForcingConstraint!$A$13</f>
        <v>Historical Land Use</v>
      </c>
      <c r="BA145" s="31" t="str">
        <f>requirement!$A$7</f>
        <v>Historical O3 and Stratospheric H2O Concentrations</v>
      </c>
      <c r="BB145" s="37" t="str">
        <f>ForcingConstraint!$A$18</f>
        <v>Historical Stratospheric Aerosol</v>
      </c>
      <c r="BC145" s="32" t="str">
        <f>ForcingConstraint!$A$17</f>
        <v>Historical Solar Irradiance Forcing</v>
      </c>
      <c r="BD145" s="32" t="str">
        <f>requirement!$A$9</f>
        <v xml:space="preserve">Historical Solar Particle Forcing </v>
      </c>
      <c r="BE145" s="43"/>
      <c r="BF145" s="43"/>
      <c r="BG145" s="43"/>
      <c r="BH145" s="43"/>
      <c r="BI145" s="43"/>
      <c r="BJ145" s="43"/>
      <c r="BK145" s="35"/>
    </row>
    <row r="146" spans="1:63" ht="90">
      <c r="A146" s="22" t="s">
        <v>1280</v>
      </c>
      <c r="B146" s="21" t="s">
        <v>3148</v>
      </c>
      <c r="C146" s="22" t="s">
        <v>1351</v>
      </c>
      <c r="D146" s="22" t="s">
        <v>4429</v>
      </c>
      <c r="E146" s="21" t="s">
        <v>4434</v>
      </c>
      <c r="F146" s="22" t="s">
        <v>4437</v>
      </c>
      <c r="G146" s="22" t="s">
        <v>1732</v>
      </c>
      <c r="H146" s="21" t="s">
        <v>73</v>
      </c>
      <c r="I146" s="21" t="str">
        <f>party!$A$51</f>
        <v>Tianjun Zhou</v>
      </c>
      <c r="J146" s="21" t="str">
        <f>party!$A$52</f>
        <v>Andy Turner</v>
      </c>
      <c r="K146" s="21" t="str">
        <f>party!$A$53</f>
        <v>James Kinter</v>
      </c>
      <c r="N146" s="13" t="str">
        <f>references!$D$14</f>
        <v>Overview CMIP6-Endorsed MIPs</v>
      </c>
      <c r="O146" s="7" t="str">
        <f>references!$D$34</f>
        <v>Wu, G., Y. Liu, B. He, Q. Bao, A. Duan, and F.-F. Jin (2012), Thermal controls on the Asian summer monsoon, Sci. Rep., 2, 404</v>
      </c>
      <c r="P146" s="7" t="str">
        <f>references!$D$80</f>
        <v>Zhou, T., A. Turner, J. Kinter, B. Wang, Y. Qian, X. Chen, B. Wang, B. Liu, B. Wu, L. Zou (2016), Overview of the Global Monsoons Model Inter-comparison Project (GMMIP), Geosci. Model Dev., 9, 3589-3604</v>
      </c>
      <c r="U146" s="21" t="str">
        <f>party!$A$6</f>
        <v>Charlotte Pascoe</v>
      </c>
      <c r="V146" s="22" t="str">
        <f>$C$7</f>
        <v>amip</v>
      </c>
      <c r="Z146" s="22" t="str">
        <f>$C$145</f>
        <v>amip-TIP</v>
      </c>
      <c r="AE146" s="21" t="str">
        <f>TemporalConstraint!$A$29</f>
        <v>1979-2014 36yrs</v>
      </c>
      <c r="AG146" s="21" t="str">
        <f>EnsembleRequirement!$A$22</f>
        <v>MinimumOne</v>
      </c>
      <c r="AO146" s="21" t="str">
        <f>requirement!$A$3</f>
        <v>AGCM Configuration</v>
      </c>
      <c r="AT146" s="21" t="str">
        <f>ForcingConstraint!$A$217</f>
        <v>TIP 500 No Sensible Heat</v>
      </c>
      <c r="AU146" s="21" t="str">
        <f>ForcingConstraint!$A$20</f>
        <v>AMIP SST</v>
      </c>
      <c r="AV146" s="21" t="str">
        <f>ForcingConstraint!$A$19</f>
        <v>AMIP SIC</v>
      </c>
      <c r="AW146" s="21" t="str">
        <f>requirement!$A$5</f>
        <v>Historical Aerosol Forcing</v>
      </c>
      <c r="AX146" s="21" t="str">
        <f>ForcingConstraint!$A$12</f>
        <v>Historical WMGHG Concentrations</v>
      </c>
      <c r="AY146" s="21" t="str">
        <f>requirement!$A$6</f>
        <v>Historical Emissions</v>
      </c>
      <c r="AZ146" s="21" t="str">
        <f>ForcingConstraint!$A$13</f>
        <v>Historical Land Use</v>
      </c>
      <c r="BA146" s="31" t="str">
        <f>requirement!$A$7</f>
        <v>Historical O3 and Stratospheric H2O Concentrations</v>
      </c>
      <c r="BB146" s="37" t="str">
        <f>ForcingConstraint!$A$18</f>
        <v>Historical Stratospheric Aerosol</v>
      </c>
      <c r="BC146" s="32" t="str">
        <f>ForcingConstraint!$A$17</f>
        <v>Historical Solar Irradiance Forcing</v>
      </c>
      <c r="BD146" s="32" t="str">
        <f>requirement!$A$9</f>
        <v xml:space="preserve">Historical Solar Particle Forcing </v>
      </c>
      <c r="BE146" s="43"/>
      <c r="BF146" s="43"/>
      <c r="BG146" s="43"/>
      <c r="BH146" s="43"/>
      <c r="BI146" s="43"/>
      <c r="BJ146" s="43"/>
      <c r="BK146" s="35"/>
    </row>
    <row r="147" spans="1:63" ht="75">
      <c r="A147" s="22" t="s">
        <v>1282</v>
      </c>
      <c r="B147" s="21" t="s">
        <v>3146</v>
      </c>
      <c r="C147" s="22" t="s">
        <v>1350</v>
      </c>
      <c r="D147" s="22" t="s">
        <v>4433</v>
      </c>
      <c r="E147" s="21" t="s">
        <v>4436</v>
      </c>
      <c r="F147" s="22" t="s">
        <v>4438</v>
      </c>
      <c r="G147" s="22" t="s">
        <v>1733</v>
      </c>
      <c r="H147" s="21" t="s">
        <v>73</v>
      </c>
      <c r="I147" s="21" t="str">
        <f>party!$A$51</f>
        <v>Tianjun Zhou</v>
      </c>
      <c r="J147" s="21" t="str">
        <f>party!$A$52</f>
        <v>Andy Turner</v>
      </c>
      <c r="K147" s="21" t="str">
        <f>party!$A$53</f>
        <v>James Kinter</v>
      </c>
      <c r="N147" s="13" t="str">
        <f>references!$D$14</f>
        <v>Overview CMIP6-Endorsed MIPs</v>
      </c>
      <c r="O147" s="7" t="str">
        <f>references!$D$34</f>
        <v>Wu, G., Y. Liu, B. He, Q. Bao, A. Duan, and F.-F. Jin (2012), Thermal controls on the Asian summer monsoon, Sci. Rep., 2, 404</v>
      </c>
      <c r="P147" s="7" t="str">
        <f>references!$D$80</f>
        <v>Zhou, T., A. Turner, J. Kinter, B. Wang, Y. Qian, X. Chen, B. Wang, B. Liu, B. Wu, L. Zou (2016), Overview of the Global Monsoons Model Inter-comparison Project (GMMIP), Geosci. Model Dev., 9, 3589-3604</v>
      </c>
      <c r="U147" s="21" t="str">
        <f>party!$A$6</f>
        <v>Charlotte Pascoe</v>
      </c>
      <c r="V147" s="22" t="str">
        <f>$C$7</f>
        <v>amip</v>
      </c>
      <c r="Z147" s="22" t="str">
        <f>$C$145</f>
        <v>amip-TIP</v>
      </c>
      <c r="AE147" s="21" t="str">
        <f>TemporalConstraint!$A$29</f>
        <v>1979-2014 36yrs</v>
      </c>
      <c r="AG147" s="21" t="str">
        <f>EnsembleRequirement!$A$22</f>
        <v>MinimumOne</v>
      </c>
      <c r="AO147" s="21" t="str">
        <f>requirement!$A$3</f>
        <v>AGCM Configuration</v>
      </c>
      <c r="AT147" s="21" t="str">
        <f>ForcingConstraint!$A$218</f>
        <v>Highlands 500</v>
      </c>
      <c r="AU147" s="21" t="str">
        <f>ForcingConstraint!$A$20</f>
        <v>AMIP SST</v>
      </c>
      <c r="AV147" s="21" t="str">
        <f>ForcingConstraint!$A$19</f>
        <v>AMIP SIC</v>
      </c>
      <c r="AW147" s="21" t="str">
        <f>requirement!$A$5</f>
        <v>Historical Aerosol Forcing</v>
      </c>
      <c r="AX147" s="21" t="str">
        <f>ForcingConstraint!$A$12</f>
        <v>Historical WMGHG Concentrations</v>
      </c>
      <c r="AY147" s="21" t="str">
        <f>requirement!$A$6</f>
        <v>Historical Emissions</v>
      </c>
      <c r="AZ147" s="21" t="str">
        <f>ForcingConstraint!$A$13</f>
        <v>Historical Land Use</v>
      </c>
      <c r="BA147" s="31" t="str">
        <f>requirement!$A$7</f>
        <v>Historical O3 and Stratospheric H2O Concentrations</v>
      </c>
      <c r="BB147" s="37" t="str">
        <f>ForcingConstraint!$A$18</f>
        <v>Historical Stratospheric Aerosol</v>
      </c>
      <c r="BC147" s="32" t="str">
        <f>ForcingConstraint!$A$17</f>
        <v>Historical Solar Irradiance Forcing</v>
      </c>
      <c r="BD147" s="32" t="str">
        <f>requirement!$A$9</f>
        <v xml:space="preserve">Historical Solar Particle Forcing </v>
      </c>
      <c r="BE147" s="43"/>
      <c r="BF147" s="43"/>
      <c r="BG147" s="43"/>
      <c r="BH147" s="43"/>
      <c r="BI147" s="43"/>
      <c r="BJ147" s="43"/>
      <c r="BK147" s="35"/>
    </row>
    <row r="148" spans="1:63" ht="135">
      <c r="A148" s="22" t="s">
        <v>1326</v>
      </c>
      <c r="B148" s="21" t="s">
        <v>3150</v>
      </c>
      <c r="C148" s="22" t="s">
        <v>1349</v>
      </c>
      <c r="D148" s="22" t="s">
        <v>3149</v>
      </c>
      <c r="E148" s="21" t="s">
        <v>1450</v>
      </c>
      <c r="F148" s="22" t="s">
        <v>6718</v>
      </c>
      <c r="G148" s="22" t="s">
        <v>1734</v>
      </c>
      <c r="H148" s="16" t="s">
        <v>73</v>
      </c>
      <c r="I148" s="21" t="str">
        <f>party!$A$55</f>
        <v>Rein Haarsma</v>
      </c>
      <c r="J148" s="21" t="str">
        <f>party!$A$56</f>
        <v>Malcolm Roberts</v>
      </c>
      <c r="N148" s="7" t="str">
        <f>references!$D$36</f>
        <v>High Resolution Model Intercomparison Project home page</v>
      </c>
      <c r="O14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48" s="7" t="str">
        <f>references!$D$119</f>
        <v>Kennedy, J. J., N. A. Rayner, H. A. Titchner, S. C. Millington, M. Saunby, R. O. Smith: The Met Office Hadley Centre Sea Ice and Sea-Surface Temperature data set, version 2.2.0.0, in prep.</v>
      </c>
      <c r="Q148" s="13" t="str">
        <f>references!$D$120</f>
        <v>ERA-20C</v>
      </c>
      <c r="R148" s="13" t="str">
        <f>references!$D$14</f>
        <v>Overview CMIP6-Endorsed MIPs</v>
      </c>
      <c r="U148" s="21" t="str">
        <f>party!$A$6</f>
        <v>Charlotte Pascoe</v>
      </c>
      <c r="Z148" s="22" t="str">
        <f>$C$7</f>
        <v>amip</v>
      </c>
      <c r="AA148" s="22" t="str">
        <f>$C$12</f>
        <v>historical</v>
      </c>
      <c r="AE148" s="21" t="str">
        <f>TemporalConstraint!$A$10</f>
        <v>1950-2014 65yrs</v>
      </c>
      <c r="AG148" s="21" t="str">
        <f>EnsembleRequirement!$A$35</f>
        <v>HighAndStandardResolution</v>
      </c>
      <c r="AH148" s="21" t="str">
        <f>EnsembleRequirement!$A$18</f>
        <v>1950HistoricalInitialisation</v>
      </c>
      <c r="AO148" s="21" t="str">
        <f>requirement!$A$3</f>
        <v>AGCM Configuration</v>
      </c>
      <c r="AP148" s="21" t="str">
        <f>requirement!$A$19</f>
        <v>High Res Atmos</v>
      </c>
      <c r="AQ148" s="21" t="str">
        <f>requirement!$A$20</f>
        <v>Standard Model Resolution</v>
      </c>
      <c r="AT148" s="21" t="str">
        <f>ForcingConstraint!$A$424</f>
        <v>High Res HadISST2.2</v>
      </c>
      <c r="AU148" s="21" t="str">
        <f>ForcingConstraint!$A$12</f>
        <v>Historical WMGHG Concentrations</v>
      </c>
      <c r="AV148" s="21" t="str">
        <f>ForcingConstraint!$A$5</f>
        <v>Historical Aerosol Plume Climatology</v>
      </c>
      <c r="AW148" s="21" t="str">
        <f>ForcingConstraint!$A$408</f>
        <v>Present Day Land Surface Forcing</v>
      </c>
      <c r="AX148" s="21" t="str">
        <f>ForcingConstraint!$A$17</f>
        <v>Historical Solar Irradiance Forcing</v>
      </c>
      <c r="AY148" s="37" t="str">
        <f>ForcingConstraint!$A$14</f>
        <v>Historical Ozone Concentrations</v>
      </c>
      <c r="AZ148" s="37" t="str">
        <f>ForcingConstraint!$A$18</f>
        <v>Historical Stratospheric Aerosol</v>
      </c>
      <c r="BA148" s="21"/>
      <c r="BE148" s="43"/>
      <c r="BF148" s="43"/>
      <c r="BG148" s="43"/>
      <c r="BH148" s="43"/>
      <c r="BI148" s="43"/>
      <c r="BJ148" s="43"/>
      <c r="BK148" s="35"/>
    </row>
    <row r="149" spans="1:63" ht="135">
      <c r="A149" s="22" t="s">
        <v>1341</v>
      </c>
      <c r="B149" s="21" t="s">
        <v>3152</v>
      </c>
      <c r="C149" s="22" t="s">
        <v>1348</v>
      </c>
      <c r="D149" s="22" t="s">
        <v>3151</v>
      </c>
      <c r="E149" s="21" t="s">
        <v>1451</v>
      </c>
      <c r="F149" s="22" t="s">
        <v>6719</v>
      </c>
      <c r="G149" s="22" t="s">
        <v>1735</v>
      </c>
      <c r="H149" s="16" t="s">
        <v>73</v>
      </c>
      <c r="I149" s="21" t="str">
        <f>party!$A$55</f>
        <v>Rein Haarsma</v>
      </c>
      <c r="J149" s="21" t="str">
        <f>party!$A$56</f>
        <v>Malcolm Roberts</v>
      </c>
      <c r="N149" s="7" t="str">
        <f>references!$D$35</f>
        <v>Scaife, A. A., D. Copsey, C. Gordon, C. Harris, T. Hinton, S. J. Keeley, A. O'Neill, M. Roberts, and K. Williams (2011), Improved Atlantic winter blocking in a climate model, Geophys. Res. Lett., 38, L23703</v>
      </c>
      <c r="O149" s="7" t="str">
        <f>references!$D$37</f>
        <v>Haarsma, R.J., W. Hazeleger, C. Severijns, H. de Vries, A. Sterl, R. Bintanja, G.J. van Oldenborgh and H.W. van den Brink, (2013), More hurricanes to hit Western Europe due to global warming, Geophys. Res. Lett., 40, 1783–1788</v>
      </c>
      <c r="P149" s="7" t="str">
        <f>references!$D$36</f>
        <v>High Resolution Model Intercomparison Project home page</v>
      </c>
      <c r="Q14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149" s="13" t="str">
        <f>references!$D$14</f>
        <v>Overview CMIP6-Endorsed MIPs</v>
      </c>
      <c r="T149" s="7"/>
      <c r="U149" s="21" t="str">
        <f>party!$A$6</f>
        <v>Charlotte Pascoe</v>
      </c>
      <c r="W149" s="22" t="str">
        <f>$C$156</f>
        <v>spinup-1950</v>
      </c>
      <c r="Z149" s="22" t="str">
        <f>$C$12</f>
        <v>historical</v>
      </c>
      <c r="AA149" s="22" t="str">
        <f>$C$148</f>
        <v>highresSST-present</v>
      </c>
      <c r="AE149" s="21" t="str">
        <f>TemporalConstraint!$A$10</f>
        <v>1950-2014 65yrs</v>
      </c>
      <c r="AG149" s="21" t="str">
        <f>EnsembleRequirement!$A$35</f>
        <v>HighAndStandardResolution</v>
      </c>
      <c r="AH149" s="21" t="str">
        <f>EnsembleRequirement!$A$60</f>
        <v>1950 Control Initialisation</v>
      </c>
      <c r="AO149" s="21" t="str">
        <f>requirement!$A$76</f>
        <v>AOGCM Configuration</v>
      </c>
      <c r="AP149" s="21" t="str">
        <f>requirement!$A$19</f>
        <v>High Res Atmos</v>
      </c>
      <c r="AQ149" s="21" t="str">
        <f>requirement!$A$21</f>
        <v>High Resolution Ocean</v>
      </c>
      <c r="AR149" s="21" t="str">
        <f>requirement!$A$20</f>
        <v>Standard Model Resolution</v>
      </c>
      <c r="AS149" s="21" t="str">
        <f>requirement!$A$22</f>
        <v>Daily Coupling</v>
      </c>
      <c r="AT149" s="21" t="str">
        <f>ForcingConstraint!$A$12</f>
        <v>Historical WMGHG Concentrations</v>
      </c>
      <c r="AU149" s="21" t="str">
        <f>ForcingConstraint!$A$5</f>
        <v>Historical Aerosol Plume Climatology</v>
      </c>
      <c r="AV149" s="21" t="str">
        <f>ForcingConstraint!$A$408</f>
        <v>Present Day Land Surface Forcing</v>
      </c>
      <c r="AW149" s="21" t="str">
        <f>ForcingConstraint!$A$17</f>
        <v>Historical Solar Irradiance Forcing</v>
      </c>
      <c r="AX149" s="37" t="str">
        <f>ForcingConstraint!$A$14</f>
        <v>Historical Ozone Concentrations</v>
      </c>
      <c r="AY149" s="37" t="str">
        <f>ForcingConstraint!$A$18</f>
        <v>Historical Stratospheric Aerosol</v>
      </c>
      <c r="BE149" s="43"/>
      <c r="BF149" s="43"/>
      <c r="BG149" s="43"/>
      <c r="BH149" s="43"/>
      <c r="BI149" s="43"/>
      <c r="BJ149" s="43"/>
      <c r="BK149" s="35"/>
    </row>
    <row r="150" spans="1:63" s="124" customFormat="1" ht="120">
      <c r="A150" s="106" t="s">
        <v>3641</v>
      </c>
      <c r="B150" s="84" t="s">
        <v>1346</v>
      </c>
      <c r="C150" s="106" t="s">
        <v>3641</v>
      </c>
      <c r="D150" s="106" t="s">
        <v>1416</v>
      </c>
      <c r="E150" s="84" t="s">
        <v>1452</v>
      </c>
      <c r="F150" s="106" t="s">
        <v>1737</v>
      </c>
      <c r="G150" s="106" t="s">
        <v>1736</v>
      </c>
      <c r="H150" s="120" t="s">
        <v>73</v>
      </c>
      <c r="I150" s="84" t="str">
        <f>party!$A$55</f>
        <v>Rein Haarsma</v>
      </c>
      <c r="J150" s="84" t="str">
        <f>party!$A$56</f>
        <v>Malcolm Roberts</v>
      </c>
      <c r="K150" s="84"/>
      <c r="L150" s="84"/>
      <c r="M150" s="84"/>
      <c r="N150" s="179" t="str">
        <f>references!$D$14</f>
        <v>Overview CMIP6-Endorsed MIPs</v>
      </c>
      <c r="O150" s="119" t="str">
        <f>references!$D$36</f>
        <v>High Resolution Model Intercomparison Project home page</v>
      </c>
      <c r="P150" s="119" t="str">
        <f>references!$D$35</f>
        <v>Scaife, A. A., D. Copsey, C. Gordon, C. Harris, T. Hinton, S. J. Keeley, A. O'Neill, M. Roberts, and K. Williams (2011), Improved Atlantic winter blocking in a climate model, Geophys. Res. Lett., 38, L23703</v>
      </c>
      <c r="Q150" s="119" t="str">
        <f>references!$D$37</f>
        <v>Haarsma, R.J., W. Hazeleger, C. Severijns, H. de Vries, A. Sterl, R. Bintanja, G.J. van Oldenborgh and H.W. van den Brink, (2013), More hurricanes to hit Western Europe due to global warming, Geophys. Res. Lett., 40, 1783–1788</v>
      </c>
      <c r="R150" s="119"/>
      <c r="S150" s="119"/>
      <c r="T150" s="119"/>
      <c r="U150" s="84" t="str">
        <f>party!$A$6</f>
        <v>Charlotte Pascoe</v>
      </c>
      <c r="V150" s="106" t="str">
        <f>experiment!$C$19</f>
        <v>ssp245</v>
      </c>
      <c r="W150" s="106"/>
      <c r="X150" s="106"/>
      <c r="Y150" s="106"/>
      <c r="Z150" s="106" t="str">
        <f>$C$149</f>
        <v>hist-1950</v>
      </c>
      <c r="AA150" s="106"/>
      <c r="AB150" s="106"/>
      <c r="AC150" s="106"/>
      <c r="AD150" s="106"/>
      <c r="AE150" s="84" t="str">
        <f>TemporalConstraint!$A$31</f>
        <v>2014-2049 36yrs</v>
      </c>
      <c r="AF150" s="84"/>
      <c r="AG150" s="84"/>
      <c r="AH150" s="84"/>
      <c r="AI150" s="84"/>
      <c r="AJ150" s="84"/>
      <c r="AK150" s="84" t="str">
        <f>MultiEnsemble!$A$12</f>
        <v>RCP85RCP70RCP45atHighAndStandardRes</v>
      </c>
      <c r="AL150" s="84"/>
      <c r="AM150" s="84"/>
      <c r="AN150" s="84"/>
      <c r="AO150" s="84" t="str">
        <f>requirement!$A$76</f>
        <v>AOGCM Configuration</v>
      </c>
      <c r="AP150" s="84" t="str">
        <f>requirement!$A$19</f>
        <v>High Res Atmos</v>
      </c>
      <c r="AQ150" s="84" t="str">
        <f>requirement!$A$21</f>
        <v>High Resolution Ocean</v>
      </c>
      <c r="AR150" s="84" t="str">
        <f>requirement!$A$20</f>
        <v>Standard Model Resolution</v>
      </c>
      <c r="AS150" s="84" t="str">
        <f>requirement!$A$22</f>
        <v>Daily Coupling</v>
      </c>
      <c r="AT150" s="84" t="str">
        <f>requirement!$A$32</f>
        <v>RCP45 Forcing</v>
      </c>
      <c r="AU150" s="84" t="str">
        <f>ForcingConstraint!$A$413</f>
        <v>Future Solar Irradiance Forcing</v>
      </c>
      <c r="AV150" s="84"/>
      <c r="AW150" s="84"/>
      <c r="AX150" s="84"/>
      <c r="AY150" s="84"/>
      <c r="AZ150" s="84"/>
      <c r="BA150" s="120"/>
      <c r="BB150" s="176"/>
      <c r="BC150" s="121"/>
      <c r="BD150" s="122"/>
      <c r="BE150" s="121"/>
      <c r="BF150" s="121"/>
      <c r="BG150" s="121"/>
      <c r="BH150" s="121"/>
      <c r="BI150" s="121"/>
      <c r="BJ150" s="121"/>
      <c r="BK150" s="122"/>
    </row>
    <row r="151" spans="1:63" ht="120">
      <c r="A151" s="22" t="s">
        <v>6723</v>
      </c>
      <c r="B151" s="21" t="s">
        <v>1345</v>
      </c>
      <c r="C151" s="22" t="s">
        <v>4556</v>
      </c>
      <c r="D151" s="112" t="s">
        <v>1414</v>
      </c>
      <c r="E151" s="21" t="s">
        <v>6407</v>
      </c>
      <c r="F151" s="22" t="s">
        <v>6720</v>
      </c>
      <c r="G151" s="22" t="s">
        <v>1736</v>
      </c>
      <c r="H151" s="16" t="s">
        <v>73</v>
      </c>
      <c r="I151" s="21" t="str">
        <f>party!$A$55</f>
        <v>Rein Haarsma</v>
      </c>
      <c r="J151" s="21" t="str">
        <f>party!$A$56</f>
        <v>Malcolm Roberts</v>
      </c>
      <c r="N151" s="7" t="str">
        <f>references!$D$36</f>
        <v>High Resolution Model Intercomparison Project home page</v>
      </c>
      <c r="O151" s="7" t="str">
        <f>references!$D$35</f>
        <v>Scaife, A. A., D. Copsey, C. Gordon, C. Harris, T. Hinton, S. J. Keeley, A. O'Neill, M. Roberts, and K. Williams (2011), Improved Atlantic winter blocking in a climate model, Geophys. Res. Lett., 38, L23703</v>
      </c>
      <c r="P151" s="7" t="str">
        <f>references!$D$37</f>
        <v>Haarsma, R.J., W. Hazeleger, C. Severijns, H. de Vries, A. Sterl, R. Bintanja, G.J. van Oldenborgh and H.W. van den Brink, (2013), More hurricanes to hit Western Europe due to global warming, Geophys. Res. Lett., 40, 1783–1788</v>
      </c>
      <c r="Q15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151" s="13" t="str">
        <f>references!$D$14</f>
        <v>Overview CMIP6-Endorsed MIPs</v>
      </c>
      <c r="T151" s="7"/>
      <c r="U151" s="21" t="str">
        <f>party!$A$6</f>
        <v>Charlotte Pascoe</v>
      </c>
      <c r="V151" s="22" t="str">
        <f>$C$17</f>
        <v>ssp585</v>
      </c>
      <c r="W151" s="22" t="str">
        <f>$C$149</f>
        <v>hist-1950</v>
      </c>
      <c r="Z151" s="22" t="str">
        <f>$C$155</f>
        <v>highresSST-future</v>
      </c>
      <c r="AE151" s="21" t="str">
        <f>TemporalConstraint!$A$76</f>
        <v>2015-2050 36yrs</v>
      </c>
      <c r="AG151" s="21" t="str">
        <f>EnsembleRequirement!$A$35</f>
        <v>HighAndStandardResolution</v>
      </c>
      <c r="AH151" s="21" t="str">
        <f>EnsembleRequirement!$A$63</f>
        <v>hist-1950 Initialisation</v>
      </c>
      <c r="AO151" s="21" t="str">
        <f>requirement!$A$76</f>
        <v>AOGCM Configuration</v>
      </c>
      <c r="AP151" s="21" t="str">
        <f>requirement!$A$19</f>
        <v>High Res Atmos</v>
      </c>
      <c r="AQ151" s="21" t="str">
        <f>requirement!$A$21</f>
        <v>High Resolution Ocean</v>
      </c>
      <c r="AR151" s="21" t="str">
        <f>requirement!$A$20</f>
        <v>Standard Model Resolution</v>
      </c>
      <c r="AS151" s="21" t="str">
        <f>requirement!$A$22</f>
        <v>Daily Coupling</v>
      </c>
      <c r="AT151" s="21" t="str">
        <f>requirement!$A$48</f>
        <v>RCP85 Forcing Excluding Land Use</v>
      </c>
      <c r="AU151" s="21" t="str">
        <f>ForcingConstraint!$A$408</f>
        <v>Present Day Land Surface Forcing</v>
      </c>
      <c r="AV151" s="21" t="str">
        <f>ForcingConstraint!$A$413</f>
        <v>Future Solar Irradiance Forcing</v>
      </c>
      <c r="AW151" s="21" t="str">
        <f>ForcingConstraint!$A$414</f>
        <v>Future Ozone Concentrations</v>
      </c>
      <c r="BE151" s="43"/>
      <c r="BF151" s="43"/>
      <c r="BG151" s="43"/>
      <c r="BH151" s="43"/>
      <c r="BI151" s="43"/>
      <c r="BJ151" s="43"/>
      <c r="BK151" s="35"/>
    </row>
    <row r="152" spans="1:63" s="124" customFormat="1" ht="120">
      <c r="A152" s="106" t="s">
        <v>3641</v>
      </c>
      <c r="B152" s="84" t="s">
        <v>1344</v>
      </c>
      <c r="C152" s="106" t="s">
        <v>3641</v>
      </c>
      <c r="D152" s="106" t="s">
        <v>1415</v>
      </c>
      <c r="E152" s="84" t="s">
        <v>1449</v>
      </c>
      <c r="F152" s="106" t="s">
        <v>1738</v>
      </c>
      <c r="G152" s="106" t="s">
        <v>1736</v>
      </c>
      <c r="H152" s="120" t="s">
        <v>73</v>
      </c>
      <c r="I152" s="84" t="str">
        <f>party!$A$55</f>
        <v>Rein Haarsma</v>
      </c>
      <c r="J152" s="84" t="str">
        <f>party!$A$56</f>
        <v>Malcolm Roberts</v>
      </c>
      <c r="K152" s="84"/>
      <c r="L152" s="84"/>
      <c r="M152" s="84"/>
      <c r="N152" s="179" t="str">
        <f>references!$D$14</f>
        <v>Overview CMIP6-Endorsed MIPs</v>
      </c>
      <c r="O152" s="119" t="str">
        <f>references!$D$36</f>
        <v>High Resolution Model Intercomparison Project home page</v>
      </c>
      <c r="P152" s="119" t="str">
        <f>references!$D$35</f>
        <v>Scaife, A. A., D. Copsey, C. Gordon, C. Harris, T. Hinton, S. J. Keeley, A. O'Neill, M. Roberts, and K. Williams (2011), Improved Atlantic winter blocking in a climate model, Geophys. Res. Lett., 38, L23703</v>
      </c>
      <c r="Q152" s="119" t="str">
        <f>references!$D$37</f>
        <v>Haarsma, R.J., W. Hazeleger, C. Severijns, H. de Vries, A. Sterl, R. Bintanja, G.J. van Oldenborgh and H.W. van den Brink, (2013), More hurricanes to hit Western Europe due to global warming, Geophys. Res. Lett., 40, 1783–1788</v>
      </c>
      <c r="R152" s="119"/>
      <c r="S152" s="119"/>
      <c r="T152" s="119"/>
      <c r="U152" s="84" t="str">
        <f>party!$A$6</f>
        <v>Charlotte Pascoe</v>
      </c>
      <c r="V152" s="106" t="str">
        <f>experiment!$C$18</f>
        <v>ssp370</v>
      </c>
      <c r="W152" s="106"/>
      <c r="X152" s="106"/>
      <c r="Y152" s="106"/>
      <c r="Z152" s="106" t="str">
        <f>$C$149</f>
        <v>hist-1950</v>
      </c>
      <c r="AA152" s="106"/>
      <c r="AB152" s="106"/>
      <c r="AC152" s="106"/>
      <c r="AD152" s="106"/>
      <c r="AE152" s="84" t="str">
        <f>TemporalConstraint!$A$31</f>
        <v>2014-2049 36yrs</v>
      </c>
      <c r="AF152" s="84"/>
      <c r="AG152" s="84" t="str">
        <f>EnsembleRequirement!$A$35</f>
        <v>HighAndStandardResolution</v>
      </c>
      <c r="AH152" s="84"/>
      <c r="AI152" s="84"/>
      <c r="AJ152" s="84"/>
      <c r="AK152" s="84"/>
      <c r="AL152" s="84"/>
      <c r="AM152" s="84"/>
      <c r="AN152" s="84"/>
      <c r="AO152" s="84" t="str">
        <f>requirement!$A$76</f>
        <v>AOGCM Configuration</v>
      </c>
      <c r="AP152" s="84" t="str">
        <f>requirement!$A$19</f>
        <v>High Res Atmos</v>
      </c>
      <c r="AQ152" s="84" t="str">
        <f>requirement!$A$21</f>
        <v>High Resolution Ocean</v>
      </c>
      <c r="AR152" s="84" t="str">
        <f>requirement!$A$20</f>
        <v>Standard Model Resolution</v>
      </c>
      <c r="AS152" s="84" t="str">
        <f>requirement!$A$22</f>
        <v>Daily Coupling</v>
      </c>
      <c r="AT152" s="84" t="str">
        <f>requirement!$A$31</f>
        <v>RCP70 Forcing</v>
      </c>
      <c r="AU152" s="84" t="str">
        <f>ForcingConstraint!$A$413</f>
        <v>Future Solar Irradiance Forcing</v>
      </c>
      <c r="AV152" s="84"/>
      <c r="AW152" s="84"/>
      <c r="AX152" s="84"/>
      <c r="AY152" s="84"/>
      <c r="AZ152" s="84"/>
      <c r="BA152" s="120"/>
      <c r="BB152" s="176"/>
      <c r="BC152" s="121"/>
      <c r="BD152" s="122"/>
      <c r="BE152" s="121"/>
      <c r="BF152" s="121"/>
      <c r="BG152" s="121"/>
      <c r="BH152" s="121"/>
      <c r="BI152" s="121"/>
      <c r="BJ152" s="121"/>
      <c r="BK152" s="122"/>
    </row>
    <row r="153" spans="1:63" ht="150">
      <c r="A153" s="22" t="s">
        <v>6724</v>
      </c>
      <c r="B153" s="21" t="s">
        <v>3153</v>
      </c>
      <c r="C153" s="22" t="s">
        <v>1347</v>
      </c>
      <c r="D153" s="22" t="s">
        <v>3151</v>
      </c>
      <c r="E153" s="21" t="s">
        <v>1448</v>
      </c>
      <c r="F153" s="22" t="s">
        <v>6735</v>
      </c>
      <c r="G153" s="22" t="s">
        <v>6722</v>
      </c>
      <c r="H153" s="16" t="s">
        <v>73</v>
      </c>
      <c r="I153" s="21" t="str">
        <f>party!$A$55</f>
        <v>Rein Haarsma</v>
      </c>
      <c r="J153" s="21" t="str">
        <f>party!$A$56</f>
        <v>Malcolm Roberts</v>
      </c>
      <c r="N153" s="7" t="str">
        <f>references!$D$36</f>
        <v>High Resolution Model Intercomparison Project home page</v>
      </c>
      <c r="O153" s="7" t="str">
        <f>references!$D$35</f>
        <v>Scaife, A. A., D. Copsey, C. Gordon, C. Harris, T. Hinton, S. J. Keeley, A. O'Neill, M. Roberts, and K. Williams (2011), Improved Atlantic winter blocking in a climate model, Geophys. Res. Lett., 38, L23703</v>
      </c>
      <c r="P153" s="7" t="str">
        <f>references!$D$37</f>
        <v>Haarsma, R.J., W. Hazeleger, C. Severijns, H. de Vries, A. Sterl, R. Bintanja, G.J. van Oldenborgh and H.W. van den Brink, (2013), More hurricanes to hit Western Europe due to global warming, Geophys. Res. Lett., 40, 1783–1788</v>
      </c>
      <c r="Q15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153" s="7" t="str">
        <f>references!$D$83</f>
        <v>Good, S., M. J. Martin, N. A. Rayner (2013), EN4: Quality controlled ocean temperature and salinity profiles and monthly objective analyses with uncertainty estimates, J. Geophys. Res., 118, 6704-6716</v>
      </c>
      <c r="S153" s="13" t="str">
        <f>references!$D$14</f>
        <v>Overview CMIP6-Endorsed MIPs</v>
      </c>
      <c r="U153" s="21" t="str">
        <f>party!$A$6</f>
        <v>Charlotte Pascoe</v>
      </c>
      <c r="W153" s="22" t="str">
        <f>$C$156</f>
        <v>spinup-1950</v>
      </c>
      <c r="Z153" s="22" t="str">
        <f>$C$149</f>
        <v>hist-1950</v>
      </c>
      <c r="AE153" s="21" t="str">
        <f>TemporalConstraint!$A$30</f>
        <v>1950-2049 100yrs</v>
      </c>
      <c r="AG153" s="21" t="str">
        <f>EnsembleRequirement!$A$35</f>
        <v>HighAndStandardResolution</v>
      </c>
      <c r="AH153" s="21" t="str">
        <f>EnsembleRequirement!$A$61</f>
        <v>1950s Ocean Initialisation</v>
      </c>
      <c r="AO153" s="21" t="str">
        <f>requirement!$A$76</f>
        <v>AOGCM Configuration</v>
      </c>
      <c r="AP153" s="21" t="str">
        <f>requirement!$A$19</f>
        <v>High Res Atmos</v>
      </c>
      <c r="AQ153" s="21" t="str">
        <f>requirement!$A$21</f>
        <v>High Resolution Ocean</v>
      </c>
      <c r="AR153" s="21" t="str">
        <f>requirement!$A$20</f>
        <v>Standard Model Resolution</v>
      </c>
      <c r="AS153" s="21" t="str">
        <f>requirement!$A$22</f>
        <v>Daily Coupling</v>
      </c>
      <c r="AT153" s="21" t="str">
        <f>ForcingConstraint!$A$220</f>
        <v>Historical Aerosol Plume Climatology 1950s</v>
      </c>
      <c r="AU153" s="21" t="str">
        <f>ForcingConstraint!$A$227</f>
        <v>1950s WMGHG Concentrations</v>
      </c>
      <c r="AV153" s="21" t="str">
        <f>ForcingConstraint!$A$229</f>
        <v xml:space="preserve">1950s Ozone Concentrations </v>
      </c>
      <c r="AW153" s="21" t="str">
        <f>ForcingConstraint!$A$408</f>
        <v>Present Day Land Surface Forcing</v>
      </c>
      <c r="AX153" s="21" t="str">
        <f>ForcingConstraint!$A$232</f>
        <v xml:space="preserve">1950s Solar Spectral Irradiance </v>
      </c>
      <c r="AY153" s="21" t="str">
        <f>ForcingConstraint!$A$233</f>
        <v xml:space="preserve">1950s Stratospheric Aerosol </v>
      </c>
      <c r="BE153" s="43"/>
      <c r="BF153" s="43"/>
      <c r="BG153" s="43"/>
      <c r="BH153" s="43"/>
      <c r="BI153" s="43"/>
      <c r="BJ153" s="43"/>
      <c r="BK153" s="35"/>
    </row>
    <row r="154" spans="1:63" s="124" customFormat="1" ht="120">
      <c r="A154" s="106" t="s">
        <v>3641</v>
      </c>
      <c r="B154" s="84" t="s">
        <v>1457</v>
      </c>
      <c r="C154" s="106" t="s">
        <v>3641</v>
      </c>
      <c r="D154" s="106" t="s">
        <v>1463</v>
      </c>
      <c r="E154" s="84" t="s">
        <v>1458</v>
      </c>
      <c r="F154" s="106" t="s">
        <v>1899</v>
      </c>
      <c r="G154" s="106" t="s">
        <v>1739</v>
      </c>
      <c r="H154" s="120" t="s">
        <v>73</v>
      </c>
      <c r="I154" s="84" t="str">
        <f>party!$A$55</f>
        <v>Rein Haarsma</v>
      </c>
      <c r="J154" s="84" t="str">
        <f>party!$A$56</f>
        <v>Malcolm Roberts</v>
      </c>
      <c r="K154" s="84"/>
      <c r="L154" s="84"/>
      <c r="M154" s="84"/>
      <c r="N154" s="179" t="str">
        <f>references!$D$14</f>
        <v>Overview CMIP6-Endorsed MIPs</v>
      </c>
      <c r="O154" s="119" t="str">
        <f>references!$D$35</f>
        <v>Scaife, A. A., D. Copsey, C. Gordon, C. Harris, T. Hinton, S. J. Keeley, A. O'Neill, M. Roberts, and K. Williams (2011), Improved Atlantic winter blocking in a climate model, Geophys. Res. Lett., 38, L23703</v>
      </c>
      <c r="P154" s="119" t="str">
        <f>references!$D$37</f>
        <v>Haarsma, R.J., W. Hazeleger, C. Severijns, H. de Vries, A. Sterl, R. Bintanja, G.J. van Oldenborgh and H.W. van den Brink, (2013), More hurricanes to hit Western Europe due to global warming, Geophys. Res. Lett., 40, 1783–1788</v>
      </c>
      <c r="Q154" s="119" t="str">
        <f>references!$D$36</f>
        <v>High Resolution Model Intercomparison Project home page</v>
      </c>
      <c r="R154" s="119"/>
      <c r="S154" s="119"/>
      <c r="T154" s="119"/>
      <c r="U154" s="84" t="str">
        <f>party!$A$6</f>
        <v>Charlotte Pascoe</v>
      </c>
      <c r="W154" s="106"/>
      <c r="X154" s="106"/>
      <c r="Y154" s="106"/>
      <c r="Z154" s="106" t="str">
        <f>$C$148</f>
        <v>highresSST-present</v>
      </c>
      <c r="AA154" s="106"/>
      <c r="AB154" s="106"/>
      <c r="AC154" s="106"/>
      <c r="AD154" s="106"/>
      <c r="AE154" s="84" t="str">
        <f>TemporalConstraint!$A$32</f>
        <v>2015-2049  35yrs</v>
      </c>
      <c r="AF154" s="84" t="str">
        <f>TemporalConstraint!$A$33</f>
        <v>2015-2099 85yrs</v>
      </c>
      <c r="AG154" s="84" t="str">
        <f>EnsembleRequirement!$A$35</f>
        <v>HighAndStandardResolution</v>
      </c>
      <c r="AH154" s="84"/>
      <c r="AI154" s="84"/>
      <c r="AJ154" s="84"/>
      <c r="AK154" s="84"/>
      <c r="AL154" s="84"/>
      <c r="AM154" s="84"/>
      <c r="AN154" s="84"/>
      <c r="AO154" s="84" t="str">
        <f>requirement!$A$3</f>
        <v>AGCM Configuration</v>
      </c>
      <c r="AP154" s="84" t="str">
        <f>requirement!$A$19</f>
        <v>High Res Atmos</v>
      </c>
      <c r="AQ154" s="84" t="str">
        <f>requirement!$A$20</f>
        <v>Standard Model Resolution</v>
      </c>
      <c r="AR154" s="84"/>
      <c r="AS154" s="84"/>
      <c r="AT154" s="84" t="str">
        <f>ForcingConstraint!$A$234</f>
        <v>HadISSTextension</v>
      </c>
      <c r="AU154" s="84" t="str">
        <f>requirement!$A$32</f>
        <v>RCP45 Forcing</v>
      </c>
      <c r="AV154" s="84" t="str">
        <f>ForcingConstraint!$A$413</f>
        <v>Future Solar Irradiance Forcing</v>
      </c>
      <c r="AW154" s="84"/>
      <c r="AX154" s="84"/>
      <c r="AY154" s="84"/>
      <c r="AZ154" s="84"/>
      <c r="BA154" s="120"/>
      <c r="BB154" s="176"/>
      <c r="BC154" s="121"/>
      <c r="BD154" s="122"/>
      <c r="BE154" s="121"/>
      <c r="BF154" s="121"/>
      <c r="BG154" s="121"/>
      <c r="BH154" s="121"/>
      <c r="BI154" s="121"/>
      <c r="BJ154" s="121"/>
      <c r="BK154" s="122"/>
    </row>
    <row r="155" spans="1:63" ht="150">
      <c r="A155" s="22" t="s">
        <v>1456</v>
      </c>
      <c r="B155" s="21" t="s">
        <v>1459</v>
      </c>
      <c r="C155" s="22" t="s">
        <v>4566</v>
      </c>
      <c r="D155" s="22" t="s">
        <v>1465</v>
      </c>
      <c r="E155" s="21" t="s">
        <v>1460</v>
      </c>
      <c r="F155" s="22" t="s">
        <v>6721</v>
      </c>
      <c r="G155" s="22" t="s">
        <v>1739</v>
      </c>
      <c r="H155" s="16" t="s">
        <v>73</v>
      </c>
      <c r="I155" s="21" t="str">
        <f>party!$A$55</f>
        <v>Rein Haarsma</v>
      </c>
      <c r="J155" s="21" t="str">
        <f>party!$A$56</f>
        <v>Malcolm Roberts</v>
      </c>
      <c r="L155" s="84"/>
      <c r="M155" s="84"/>
      <c r="N155" s="7" t="str">
        <f>references!$D$35</f>
        <v>Scaife, A. A., D. Copsey, C. Gordon, C. Harris, T. Hinton, S. J. Keeley, A. O'Neill, M. Roberts, and K. Williams (2011), Improved Atlantic winter blocking in a climate model, Geophys. Res. Lett., 38, L23703</v>
      </c>
      <c r="O155" s="7" t="str">
        <f>references!$D$37</f>
        <v>Haarsma, R.J., W. Hazeleger, C. Severijns, H. de Vries, A. Sterl, R. Bintanja, G.J. van Oldenborgh and H.W. van den Brink, (2013), More hurricanes to hit Western Europe due to global warming, Geophys. Res. Lett., 40, 1783–1788</v>
      </c>
      <c r="P155" s="7" t="str">
        <f>references!$D$36</f>
        <v>High Resolution Model Intercomparison Project home page</v>
      </c>
      <c r="Q15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155" s="7" t="str">
        <f>references!$D$84</f>
        <v>Mizuta, R., Y. Adachi, S. Yukimoto, S. Kusunoki (2008), Estimation of the future distribution of sea surface temperature and sea ice using the CMIP3 multi-model ensemble mean, Tech. Rep. 56, 28 pp., Meteorol. Res. Inst., Tsukuba, Japan</v>
      </c>
      <c r="S155" s="7" t="str">
        <f>references!$D$119</f>
        <v>Kennedy, J. J., N. A. Rayner, H. A. Titchner, S. C. Millington, M. Saunby, R. O. Smith: The Met Office Hadley Centre Sea Ice and Sea-Surface Temperature data set, version 2.2.0.0, in prep.</v>
      </c>
      <c r="T155" s="7"/>
      <c r="U155" s="21" t="str">
        <f>party!$A$6</f>
        <v>Charlotte Pascoe</v>
      </c>
      <c r="W155" s="22" t="str">
        <f>$C$148</f>
        <v>highresSST-present</v>
      </c>
      <c r="Z155" s="22" t="str">
        <f>$C$148</f>
        <v>highresSST-present</v>
      </c>
      <c r="AA155" s="22" t="str">
        <f>$C$17</f>
        <v>ssp585</v>
      </c>
      <c r="AE155" s="21" t="str">
        <f>TemporalConstraint!$A$76</f>
        <v>2015-2050 36yrs</v>
      </c>
      <c r="AF155" s="21" t="str">
        <f>TemporalConstraint!$A$36</f>
        <v xml:space="preserve">2015-2100 86yrs </v>
      </c>
      <c r="AG155" s="21" t="str">
        <f>EnsembleRequirement!$A$35</f>
        <v>HighAndStandardResolution</v>
      </c>
      <c r="AO155" s="21" t="str">
        <f>requirement!$A$3</f>
        <v>AGCM Configuration</v>
      </c>
      <c r="AP155" s="21" t="str">
        <f>requirement!$A$19</f>
        <v>High Res Atmos</v>
      </c>
      <c r="AQ155" s="21" t="str">
        <f>requirement!$A$20</f>
        <v>Standard Model Resolution</v>
      </c>
      <c r="AT155" s="21" t="str">
        <f>ForcingConstraint!$A$355</f>
        <v>Future SST SIC</v>
      </c>
      <c r="AU155" s="21" t="str">
        <f>requirement!$A$48</f>
        <v>RCP85 Forcing Excluding Land Use</v>
      </c>
      <c r="AV155" s="21" t="str">
        <f>ForcingConstraint!$A$408</f>
        <v>Present Day Land Surface Forcing</v>
      </c>
      <c r="AW155" s="21" t="str">
        <f>ForcingConstraint!$A$413</f>
        <v>Future Solar Irradiance Forcing</v>
      </c>
      <c r="AX155" s="21" t="str">
        <f>ForcingConstraint!$A$414</f>
        <v>Future Ozone Concentrations</v>
      </c>
      <c r="BE155" s="43"/>
      <c r="BF155" s="43"/>
      <c r="BG155" s="43"/>
      <c r="BH155" s="43"/>
      <c r="BI155" s="43"/>
      <c r="BJ155" s="43"/>
      <c r="BK155" s="35"/>
    </row>
    <row r="156" spans="1:63" ht="195">
      <c r="A156" s="22" t="s">
        <v>1327</v>
      </c>
      <c r="B156" s="21" t="s">
        <v>6725</v>
      </c>
      <c r="C156" s="22" t="s">
        <v>6726</v>
      </c>
      <c r="E156" s="21" t="s">
        <v>6727</v>
      </c>
      <c r="F156" s="22" t="s">
        <v>6728</v>
      </c>
      <c r="G156" s="22" t="s">
        <v>6729</v>
      </c>
      <c r="H156" s="16" t="s">
        <v>6730</v>
      </c>
      <c r="I156" s="21" t="str">
        <f>party!$A$55</f>
        <v>Rein Haarsma</v>
      </c>
      <c r="J156" s="21" t="str">
        <f>party!$A$56</f>
        <v>Malcolm Roberts</v>
      </c>
      <c r="L156" s="84"/>
      <c r="M156" s="84"/>
      <c r="N156" s="7" t="str">
        <f>references!$D$36</f>
        <v>High Resolution Model Intercomparison Project home page</v>
      </c>
      <c r="O156" s="7" t="str">
        <f>references!$D$35</f>
        <v>Scaife, A. A., D. Copsey, C. Gordon, C. Harris, T. Hinton, S. J. Keeley, A. O'Neill, M. Roberts, and K. Williams (2011), Improved Atlantic winter blocking in a climate model, Geophys. Res. Lett., 38, L23703</v>
      </c>
      <c r="P156" s="7" t="str">
        <f>references!$D$37</f>
        <v>Haarsma, R.J., W. Hazeleger, C. Severijns, H. de Vries, A. Sterl, R. Bintanja, G.J. van Oldenborgh and H.W. van den Brink, (2013), More hurricanes to hit Western Europe due to global warming, Geophys. Res. Lett., 40, 1783–1788</v>
      </c>
      <c r="Q15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156" s="7" t="str">
        <f>references!$D$83</f>
        <v>Good, S., M. J. Martin, N. A. Rayner (2013), EN4: Quality controlled ocean temperature and salinity profiles and monthly objective analyses with uncertainty estimates, J. Geophys. Res., 118, 6704-6716</v>
      </c>
      <c r="S156" s="13" t="str">
        <f>references!$D$14</f>
        <v>Overview CMIP6-Endorsed MIPs</v>
      </c>
      <c r="U156" s="21" t="str">
        <f>party!$A$6</f>
        <v>Charlotte Pascoe</v>
      </c>
      <c r="V156" s="42"/>
      <c r="AE156" s="21" t="str">
        <f>TemporalConstraint!$A$85</f>
        <v>30-50yrs</v>
      </c>
      <c r="AG156" s="21" t="str">
        <f>EnsembleRequirement!$A$35</f>
        <v>HighAndStandardResolution</v>
      </c>
      <c r="AH156" s="21" t="str">
        <f>EnsembleRequirement!$A$61</f>
        <v>1950s Ocean Initialisation</v>
      </c>
      <c r="AO156" s="21" t="str">
        <f>requirement!$A$3</f>
        <v>AGCM Configuration</v>
      </c>
      <c r="AP156" s="21" t="str">
        <f>requirement!$A$19</f>
        <v>High Res Atmos</v>
      </c>
      <c r="AQ156" s="21" t="str">
        <f>requirement!$A$21</f>
        <v>High Resolution Ocean</v>
      </c>
      <c r="AR156" s="21" t="str">
        <f>requirement!$A$20</f>
        <v>Standard Model Resolution</v>
      </c>
      <c r="AS156" s="21" t="str">
        <f>requirement!$A$22</f>
        <v>Daily Coupling</v>
      </c>
      <c r="AT156" s="21" t="str">
        <f>ForcingConstraint!$A$220</f>
        <v>Historical Aerosol Plume Climatology 1950s</v>
      </c>
      <c r="AU156" s="21" t="str">
        <f>ForcingConstraint!$A$227</f>
        <v>1950s WMGHG Concentrations</v>
      </c>
      <c r="AV156" s="21" t="str">
        <f>ForcingConstraint!$A$229</f>
        <v xml:space="preserve">1950s Ozone Concentrations </v>
      </c>
      <c r="AW156" s="21" t="str">
        <f>ForcingConstraint!$A$408</f>
        <v>Present Day Land Surface Forcing</v>
      </c>
      <c r="AX156" s="21" t="str">
        <f>ForcingConstraint!$A$232</f>
        <v xml:space="preserve">1950s Solar Spectral Irradiance </v>
      </c>
      <c r="AY156" s="21" t="str">
        <f>ForcingConstraint!$A$233</f>
        <v xml:space="preserve">1950s Stratospheric Aerosol </v>
      </c>
      <c r="BE156" s="43"/>
      <c r="BF156" s="43"/>
      <c r="BG156" s="43"/>
      <c r="BH156" s="43"/>
      <c r="BI156" s="43"/>
      <c r="BJ156" s="43"/>
      <c r="BK156" s="35"/>
    </row>
    <row r="157" spans="1:63" s="124" customFormat="1" ht="105">
      <c r="A157" s="106" t="s">
        <v>3641</v>
      </c>
      <c r="B157" s="84" t="s">
        <v>1461</v>
      </c>
      <c r="C157" s="106" t="s">
        <v>3641</v>
      </c>
      <c r="D157" s="106" t="s">
        <v>1464</v>
      </c>
      <c r="E157" s="84" t="s">
        <v>1462</v>
      </c>
      <c r="F157" s="106" t="s">
        <v>1740</v>
      </c>
      <c r="G157" s="106" t="s">
        <v>1739</v>
      </c>
      <c r="H157" s="120" t="s">
        <v>73</v>
      </c>
      <c r="I157" s="84" t="str">
        <f>party!$A$55</f>
        <v>Rein Haarsma</v>
      </c>
      <c r="J157" s="84" t="str">
        <f>party!$A$56</f>
        <v>Malcolm Roberts</v>
      </c>
      <c r="K157" s="84"/>
      <c r="L157" s="84"/>
      <c r="M157" s="84"/>
      <c r="N157" s="179" t="str">
        <f>references!$D$14</f>
        <v>Overview CMIP6-Endorsed MIPs</v>
      </c>
      <c r="O157" s="119" t="str">
        <f>references!$D$35</f>
        <v>Scaife, A. A., D. Copsey, C. Gordon, C. Harris, T. Hinton, S. J. Keeley, A. O'Neill, M. Roberts, and K. Williams (2011), Improved Atlantic winter blocking in a climate model, Geophys. Res. Lett., 38, L23703</v>
      </c>
      <c r="P157" s="119" t="str">
        <f>references!$D$37</f>
        <v>Haarsma, R.J., W. Hazeleger, C. Severijns, H. de Vries, A. Sterl, R. Bintanja, G.J. van Oldenborgh and H.W. van den Brink, (2013), More hurricanes to hit Western Europe due to global warming, Geophys. Res. Lett., 40, 1783–1788</v>
      </c>
      <c r="Q157" s="119" t="str">
        <f>references!$D$36</f>
        <v>High Resolution Model Intercomparison Project home page</v>
      </c>
      <c r="R157" s="119"/>
      <c r="S157" s="119"/>
      <c r="T157" s="119"/>
      <c r="U157" s="84" t="str">
        <f>party!$A$6</f>
        <v>Charlotte Pascoe</v>
      </c>
      <c r="W157" s="106"/>
      <c r="X157" s="106"/>
      <c r="Y157" s="106"/>
      <c r="Z157" s="106" t="str">
        <f>$C$148</f>
        <v>highresSST-present</v>
      </c>
      <c r="AA157" s="106"/>
      <c r="AB157" s="106"/>
      <c r="AC157" s="106"/>
      <c r="AD157" s="106"/>
      <c r="AE157" s="84" t="str">
        <f>TemporalConstraint!$A$32</f>
        <v>2015-2049  35yrs</v>
      </c>
      <c r="AF157" s="84" t="str">
        <f>TemporalConstraint!$A$33</f>
        <v>2015-2099 85yrs</v>
      </c>
      <c r="AG157" s="84" t="str">
        <f>EnsembleRequirement!$A$35</f>
        <v>HighAndStandardResolution</v>
      </c>
      <c r="AH157" s="84"/>
      <c r="AI157" s="84"/>
      <c r="AJ157" s="84"/>
      <c r="AK157" s="84"/>
      <c r="AL157" s="84"/>
      <c r="AM157" s="84"/>
      <c r="AN157" s="84"/>
      <c r="AO157" s="84" t="str">
        <f>requirement!$A$3</f>
        <v>AGCM Configuration</v>
      </c>
      <c r="AP157" s="84" t="str">
        <f>requirement!$A$19</f>
        <v>High Res Atmos</v>
      </c>
      <c r="AQ157" s="84" t="str">
        <f>requirement!$A$20</f>
        <v>Standard Model Resolution</v>
      </c>
      <c r="AR157" s="84"/>
      <c r="AS157" s="84"/>
      <c r="AT157" s="84" t="str">
        <f>ForcingConstraint!$A$234</f>
        <v>HadISSTextension</v>
      </c>
      <c r="AU157" s="84" t="str">
        <f>requirement!$A$31</f>
        <v>RCP70 Forcing</v>
      </c>
      <c r="AV157" s="84" t="str">
        <f>ForcingConstraint!$A$413</f>
        <v>Future Solar Irradiance Forcing</v>
      </c>
      <c r="AW157" s="84"/>
      <c r="AX157" s="84"/>
      <c r="AY157" s="84"/>
      <c r="AZ157" s="84"/>
      <c r="BA157" s="120"/>
      <c r="BB157" s="176"/>
      <c r="BC157" s="121"/>
      <c r="BD157" s="122"/>
      <c r="BE157" s="121"/>
      <c r="BF157" s="121"/>
      <c r="BG157" s="121"/>
      <c r="BH157" s="121"/>
      <c r="BI157" s="121"/>
      <c r="BJ157" s="121"/>
      <c r="BK157" s="122"/>
    </row>
    <row r="158" spans="1:63" s="276" customFormat="1" ht="150">
      <c r="A158" s="268" t="s">
        <v>6806</v>
      </c>
      <c r="B158" s="269" t="s">
        <v>6810</v>
      </c>
      <c r="C158" s="268" t="s">
        <v>6804</v>
      </c>
      <c r="D158" s="268" t="s">
        <v>6817</v>
      </c>
      <c r="E158" s="269" t="s">
        <v>6836</v>
      </c>
      <c r="F158" s="268" t="s">
        <v>6858</v>
      </c>
      <c r="G158" s="22" t="s">
        <v>6815</v>
      </c>
      <c r="H158" s="16" t="s">
        <v>73</v>
      </c>
      <c r="I158" s="21" t="str">
        <f>party!$A$55</f>
        <v>Rein Haarsma</v>
      </c>
      <c r="J158" s="21" t="str">
        <f>party!$A$56</f>
        <v>Malcolm Roberts</v>
      </c>
      <c r="K158" s="269"/>
      <c r="L158" s="269"/>
      <c r="M158" s="269"/>
      <c r="N15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158" s="7" t="str">
        <f>references!$D$119</f>
        <v>Kennedy, J. J., N. A. Rayner, H. A. Titchner, S. C. Millington, M. Saunby, R. O. Smith: The Met Office Hadley Centre Sea Ice and Sea-Surface Temperature data set, version 2.2.0.0, in prep.</v>
      </c>
      <c r="P158" s="366"/>
      <c r="Q158" s="366"/>
      <c r="R158" s="366"/>
      <c r="S158" s="366"/>
      <c r="T158" s="366"/>
      <c r="U158" s="21" t="str">
        <f>party!$A$6</f>
        <v>Charlotte Pascoe</v>
      </c>
      <c r="V158" s="22" t="str">
        <f>$C$148</f>
        <v>highresSST-present</v>
      </c>
      <c r="W158" s="22" t="str">
        <f>$C$148</f>
        <v>highresSST-present</v>
      </c>
      <c r="X158" s="268"/>
      <c r="Y158" s="268"/>
      <c r="Z158" s="22" t="str">
        <f>$C$160</f>
        <v>highresSST-p4K</v>
      </c>
      <c r="AA158" s="22" t="str">
        <f>$C$78</f>
        <v>amip-4xCO2</v>
      </c>
      <c r="AB158" s="268"/>
      <c r="AC158" s="268"/>
      <c r="AD158" s="268"/>
      <c r="AE158" s="21" t="str">
        <f>TemporalConstraint!$A$29</f>
        <v>1979-2014 36yrs</v>
      </c>
      <c r="AF158" s="21"/>
      <c r="AG158" s="21" t="str">
        <f>EnsembleRequirement!$A$22</f>
        <v>MinimumOne</v>
      </c>
      <c r="AH158" s="269"/>
      <c r="AI158" s="269"/>
      <c r="AJ158" s="269"/>
      <c r="AK158" s="269"/>
      <c r="AL158" s="269"/>
      <c r="AM158" s="269"/>
      <c r="AN158" s="269"/>
      <c r="AO158" s="21" t="str">
        <f>requirement!$A$3</f>
        <v>AGCM Configuration</v>
      </c>
      <c r="AP158" s="21" t="str">
        <f>requirement!$A$19</f>
        <v>High Res Atmos</v>
      </c>
      <c r="AQ158" s="269"/>
      <c r="AR158" s="269"/>
      <c r="AS158" s="269"/>
      <c r="AT158" s="44" t="str">
        <f>ForcingConstraint!$A$163</f>
        <v>AMIP CO2 x4 for Radiation</v>
      </c>
      <c r="AU158" s="21" t="str">
        <f>ForcingConstraint!$A$424</f>
        <v>High Res HadISST2.2</v>
      </c>
      <c r="AV158" s="21" t="str">
        <f>ForcingConstraint!$A$12</f>
        <v>Historical WMGHG Concentrations</v>
      </c>
      <c r="AW158" s="21" t="str">
        <f>ForcingConstraint!$A$5</f>
        <v>Historical Aerosol Plume Climatology</v>
      </c>
      <c r="AX158" s="21" t="str">
        <f>ForcingConstraint!$A$408</f>
        <v>Present Day Land Surface Forcing</v>
      </c>
      <c r="AY158" s="21" t="str">
        <f>ForcingConstraint!$A$17</f>
        <v>Historical Solar Irradiance Forcing</v>
      </c>
      <c r="AZ158" s="37" t="str">
        <f>ForcingConstraint!$A$14</f>
        <v>Historical Ozone Concentrations</v>
      </c>
      <c r="BA158" s="37" t="str">
        <f>ForcingConstraint!$A$18</f>
        <v>Historical Stratospheric Aerosol</v>
      </c>
      <c r="BB158" s="273"/>
      <c r="BC158" s="274"/>
      <c r="BD158" s="275"/>
      <c r="BE158" s="274"/>
      <c r="BF158" s="274"/>
      <c r="BG158" s="274"/>
      <c r="BH158" s="274"/>
      <c r="BI158" s="274"/>
      <c r="BJ158" s="274"/>
      <c r="BK158" s="275"/>
    </row>
    <row r="159" spans="1:63" s="276" customFormat="1" ht="120">
      <c r="A159" s="268" t="s">
        <v>6807</v>
      </c>
      <c r="B159" s="269" t="s">
        <v>6811</v>
      </c>
      <c r="C159" s="268" t="s">
        <v>6803</v>
      </c>
      <c r="D159" s="268"/>
      <c r="E159" s="269" t="s">
        <v>6814</v>
      </c>
      <c r="F159" s="268" t="s">
        <v>6859</v>
      </c>
      <c r="G159" s="268" t="s">
        <v>6844</v>
      </c>
      <c r="H159" s="16" t="s">
        <v>73</v>
      </c>
      <c r="I159" s="21" t="str">
        <f>party!$A$55</f>
        <v>Rein Haarsma</v>
      </c>
      <c r="J159" s="21" t="str">
        <f>party!$A$56</f>
        <v>Malcolm Roberts</v>
      </c>
      <c r="K159" s="269"/>
      <c r="L159" s="269"/>
      <c r="M159" s="269"/>
      <c r="N15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159" s="7" t="str">
        <f>references!$D$119</f>
        <v>Kennedy, J. J., N. A. Rayner, H. A. Titchner, S. C. Millington, M. Saunby, R. O. Smith: The Met Office Hadley Centre Sea Ice and Sea-Surface Temperature data set, version 2.2.0.0, in prep.</v>
      </c>
      <c r="P159" s="7" t="str">
        <f>references!$D$123</f>
        <v xml:space="preserve">Zhu, Z., J. Bi, Y. Pan, S. Ganguly, A. Anav, L. Xu, A. Samanta, S. Piao, R. R. Nemani, and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v>
      </c>
      <c r="Q159" s="366"/>
      <c r="R159" s="366"/>
      <c r="S159" s="366"/>
      <c r="T159" s="366"/>
      <c r="U159" s="21" t="str">
        <f>party!$A$6</f>
        <v>Charlotte Pascoe</v>
      </c>
      <c r="V159" s="22" t="str">
        <f>$C$148</f>
        <v>highresSST-present</v>
      </c>
      <c r="W159" s="22" t="str">
        <f>$C$148</f>
        <v>highresSST-present</v>
      </c>
      <c r="X159" s="268"/>
      <c r="Y159" s="268"/>
      <c r="Z159" s="268"/>
      <c r="AA159" s="268"/>
      <c r="AB159" s="268"/>
      <c r="AC159" s="268"/>
      <c r="AD159" s="268"/>
      <c r="AE159" s="21" t="str">
        <f>TemporalConstraint!$A$29</f>
        <v>1979-2014 36yrs</v>
      </c>
      <c r="AF159" s="269"/>
      <c r="AG159" s="21" t="str">
        <f>EnsembleRequirement!$A$22</f>
        <v>MinimumOne</v>
      </c>
      <c r="AH159" s="269"/>
      <c r="AI159" s="269"/>
      <c r="AJ159" s="269"/>
      <c r="AK159" s="269"/>
      <c r="AL159" s="269"/>
      <c r="AM159" s="269"/>
      <c r="AN159" s="269"/>
      <c r="AO159" s="21" t="str">
        <f>requirement!$A$3</f>
        <v>AGCM Configuration</v>
      </c>
      <c r="AP159" s="21" t="str">
        <f>requirement!$A$19</f>
        <v>High Res Atmos</v>
      </c>
      <c r="AQ159" s="269"/>
      <c r="AR159" s="269"/>
      <c r="AS159" s="269"/>
      <c r="AT159" s="21" t="str">
        <f>ForcingConstraint!$A$434</f>
        <v>Present Day Land Surface Forcing with LAI3g LAI</v>
      </c>
      <c r="AU159" s="21" t="str">
        <f>ForcingConstraint!$A$424</f>
        <v>High Res HadISST2.2</v>
      </c>
      <c r="AV159" s="21" t="str">
        <f>ForcingConstraint!$A$12</f>
        <v>Historical WMGHG Concentrations</v>
      </c>
      <c r="AW159" s="21" t="str">
        <f>ForcingConstraint!$A$5</f>
        <v>Historical Aerosol Plume Climatology</v>
      </c>
      <c r="AX159" s="21" t="str">
        <f>ForcingConstraint!$A$17</f>
        <v>Historical Solar Irradiance Forcing</v>
      </c>
      <c r="AY159" s="37" t="str">
        <f>ForcingConstraint!$A$14</f>
        <v>Historical Ozone Concentrations</v>
      </c>
      <c r="AZ159" s="37" t="str">
        <f>ForcingConstraint!$A$18</f>
        <v>Historical Stratospheric Aerosol</v>
      </c>
      <c r="BA159" s="31"/>
      <c r="BB159" s="37"/>
      <c r="BC159" s="32"/>
      <c r="BD159" s="32"/>
      <c r="BE159" s="274"/>
      <c r="BF159" s="274"/>
      <c r="BG159" s="274"/>
      <c r="BH159" s="274"/>
      <c r="BI159" s="274"/>
      <c r="BJ159" s="274"/>
      <c r="BK159" s="275"/>
    </row>
    <row r="160" spans="1:63" s="276" customFormat="1" ht="120">
      <c r="A160" s="268" t="s">
        <v>6808</v>
      </c>
      <c r="B160" s="269" t="s">
        <v>6812</v>
      </c>
      <c r="C160" s="268" t="s">
        <v>6805</v>
      </c>
      <c r="D160" s="268"/>
      <c r="E160" s="269" t="s">
        <v>6834</v>
      </c>
      <c r="F160" s="268" t="s">
        <v>6842</v>
      </c>
      <c r="G160" s="268" t="s">
        <v>6816</v>
      </c>
      <c r="H160" s="16" t="s">
        <v>73</v>
      </c>
      <c r="I160" s="21" t="str">
        <f>party!$A$55</f>
        <v>Rein Haarsma</v>
      </c>
      <c r="J160" s="21" t="str">
        <f>party!$A$56</f>
        <v>Malcolm Roberts</v>
      </c>
      <c r="K160" s="269"/>
      <c r="L160" s="269"/>
      <c r="M160" s="269"/>
      <c r="N16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160" s="7" t="str">
        <f>references!$D$119</f>
        <v>Kennedy, J. J., N. A. Rayner, H. A. Titchner, S. C. Millington, M. Saunby, R. O. Smith: The Met Office Hadley Centre Sea Ice and Sea-Surface Temperature data set, version 2.2.0.0, in prep.</v>
      </c>
      <c r="P160" s="366"/>
      <c r="Q160" s="366"/>
      <c r="R160" s="366"/>
      <c r="S160" s="366"/>
      <c r="T160" s="366"/>
      <c r="U160" s="21" t="str">
        <f>party!$A$6</f>
        <v>Charlotte Pascoe</v>
      </c>
      <c r="V160" s="22" t="str">
        <f>$C$148</f>
        <v>highresSST-present</v>
      </c>
      <c r="W160" s="22" t="str">
        <f>$C$148</f>
        <v>highresSST-present</v>
      </c>
      <c r="X160" s="268"/>
      <c r="Y160" s="268"/>
      <c r="Z160" s="22" t="str">
        <f>$C$158</f>
        <v>highresSST-4xCO2</v>
      </c>
      <c r="AA160" s="22" t="str">
        <f>$C$77</f>
        <v>amip-p4K</v>
      </c>
      <c r="AB160" s="268"/>
      <c r="AC160" s="268"/>
      <c r="AD160" s="268"/>
      <c r="AE160" s="21" t="str">
        <f>TemporalConstraint!$A$29</f>
        <v>1979-2014 36yrs</v>
      </c>
      <c r="AF160" s="269"/>
      <c r="AG160" s="21" t="str">
        <f>EnsembleRequirement!$A$22</f>
        <v>MinimumOne</v>
      </c>
      <c r="AH160" s="269"/>
      <c r="AI160" s="269"/>
      <c r="AJ160" s="269"/>
      <c r="AK160" s="269"/>
      <c r="AL160" s="269"/>
      <c r="AM160" s="269"/>
      <c r="AN160" s="269"/>
      <c r="AO160" s="21" t="str">
        <f>requirement!$A$3</f>
        <v>AGCM Configuration</v>
      </c>
      <c r="AP160" s="21" t="str">
        <f>requirement!$A$19</f>
        <v>High Res Atmos</v>
      </c>
      <c r="AQ160" s="269"/>
      <c r="AR160" s="269"/>
      <c r="AS160" s="269"/>
      <c r="AT160" s="21" t="str">
        <f>ForcingConstraint!$A$432</f>
        <v>High Res HadISST2.2 Plus Uniform 4K</v>
      </c>
      <c r="AU160" s="21" t="str">
        <f>ForcingConstraint!$A$12</f>
        <v>Historical WMGHG Concentrations</v>
      </c>
      <c r="AV160" s="21" t="str">
        <f>ForcingConstraint!$A$5</f>
        <v>Historical Aerosol Plume Climatology</v>
      </c>
      <c r="AW160" s="21" t="str">
        <f>ForcingConstraint!$A$408</f>
        <v>Present Day Land Surface Forcing</v>
      </c>
      <c r="AX160" s="21" t="str">
        <f>ForcingConstraint!$A$17</f>
        <v>Historical Solar Irradiance Forcing</v>
      </c>
      <c r="AY160" s="37" t="str">
        <f>ForcingConstraint!$A$14</f>
        <v>Historical Ozone Concentrations</v>
      </c>
      <c r="AZ160" s="37" t="str">
        <f>ForcingConstraint!$A$18</f>
        <v>Historical Stratospheric Aerosol</v>
      </c>
      <c r="BA160" s="272"/>
      <c r="BB160" s="273"/>
      <c r="BC160" s="274"/>
      <c r="BD160" s="275"/>
      <c r="BE160" s="274"/>
      <c r="BF160" s="274"/>
      <c r="BG160" s="274"/>
      <c r="BH160" s="274"/>
      <c r="BI160" s="274"/>
      <c r="BJ160" s="274"/>
      <c r="BK160" s="275"/>
    </row>
    <row r="161" spans="1:63" s="276" customFormat="1" ht="120">
      <c r="A161" s="268" t="s">
        <v>6809</v>
      </c>
      <c r="B161" s="269" t="s">
        <v>6813</v>
      </c>
      <c r="C161" s="268" t="s">
        <v>6802</v>
      </c>
      <c r="D161" s="268"/>
      <c r="E161" s="269" t="s">
        <v>6835</v>
      </c>
      <c r="F161" s="268" t="s">
        <v>6843</v>
      </c>
      <c r="G161" s="268" t="s">
        <v>6822</v>
      </c>
      <c r="H161" s="16" t="s">
        <v>73</v>
      </c>
      <c r="I161" s="21" t="str">
        <f>party!$A$55</f>
        <v>Rein Haarsma</v>
      </c>
      <c r="J161" s="21" t="str">
        <f>party!$A$56</f>
        <v>Malcolm Roberts</v>
      </c>
      <c r="K161" s="269"/>
      <c r="L161" s="269"/>
      <c r="M161" s="269"/>
      <c r="N16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161" s="7" t="str">
        <f>references!$D$119</f>
        <v>Kennedy, J. J., N. A. Rayner, H. A. Titchner, S. C. Millington, M. Saunby, R. O. Smith: The Met Office Hadley Centre Sea Ice and Sea-Surface Temperature data set, version 2.2.0.0, in prep.</v>
      </c>
      <c r="P161" s="7" t="str">
        <f>references!$D$121</f>
        <v xml:space="preserve">Ma, X., P. Chang, R. Saravanan, R. Montuoro, J.-S. Hsieh, D. Wu, X. Lin, L. Wu and Z. Jing (2015), Distant Influence of Kuroshio Eddies on North Pacific Weather Patterns?, Sci. Rep., 5, 17785 </v>
      </c>
      <c r="Q161" s="7" t="str">
        <f>references!$D$122</f>
        <v>Chelton, D. B. and S.-P. Xie (2010), Coupled ocean-atmosphere interaction at oceanic mesoscales, Oceanography, 23, 52-69</v>
      </c>
      <c r="R161" s="366"/>
      <c r="S161" s="366"/>
      <c r="T161" s="366"/>
      <c r="U161" s="21" t="str">
        <f>party!$A$6</f>
        <v>Charlotte Pascoe</v>
      </c>
      <c r="V161" s="22" t="str">
        <f>$C$148</f>
        <v>highresSST-present</v>
      </c>
      <c r="W161" s="22" t="str">
        <f>$C$148</f>
        <v>highresSST-present</v>
      </c>
      <c r="X161" s="268"/>
      <c r="Y161" s="268"/>
      <c r="Z161" s="268"/>
      <c r="AA161" s="268"/>
      <c r="AB161" s="268"/>
      <c r="AC161" s="268"/>
      <c r="AD161" s="268"/>
      <c r="AE161" s="21" t="str">
        <f>TemporalConstraint!$A$29</f>
        <v>1979-2014 36yrs</v>
      </c>
      <c r="AF161" s="269"/>
      <c r="AG161" s="21" t="str">
        <f>EnsembleRequirement!$A$22</f>
        <v>MinimumOne</v>
      </c>
      <c r="AH161" s="269"/>
      <c r="AI161" s="269"/>
      <c r="AJ161" s="269"/>
      <c r="AK161" s="269"/>
      <c r="AL161" s="269"/>
      <c r="AM161" s="269"/>
      <c r="AN161" s="269"/>
      <c r="AO161" s="21" t="str">
        <f>requirement!$A$3</f>
        <v>AGCM Configuration</v>
      </c>
      <c r="AP161" s="21" t="str">
        <f>requirement!$A$19</f>
        <v>High Res Atmos</v>
      </c>
      <c r="AQ161" s="269"/>
      <c r="AR161" s="269"/>
      <c r="AS161" s="269"/>
      <c r="AT161" s="21" t="str">
        <f>ForcingConstraint!$A$433</f>
        <v>Smoothed HadISST2.2</v>
      </c>
      <c r="AU161" s="21" t="str">
        <f>ForcingConstraint!$A$12</f>
        <v>Historical WMGHG Concentrations</v>
      </c>
      <c r="AV161" s="21" t="str">
        <f>ForcingConstraint!$A$5</f>
        <v>Historical Aerosol Plume Climatology</v>
      </c>
      <c r="AW161" s="21" t="str">
        <f>ForcingConstraint!$A$408</f>
        <v>Present Day Land Surface Forcing</v>
      </c>
      <c r="AX161" s="21" t="str">
        <f>ForcingConstraint!$A$17</f>
        <v>Historical Solar Irradiance Forcing</v>
      </c>
      <c r="AY161" s="37" t="str">
        <f>ForcingConstraint!$A$14</f>
        <v>Historical Ozone Concentrations</v>
      </c>
      <c r="AZ161" s="37" t="str">
        <f>ForcingConstraint!$A$18</f>
        <v>Historical Stratospheric Aerosol</v>
      </c>
      <c r="BA161" s="272"/>
      <c r="BB161" s="273"/>
      <c r="BC161" s="274"/>
      <c r="BD161" s="275"/>
      <c r="BE161" s="274"/>
      <c r="BF161" s="274"/>
      <c r="BG161" s="274"/>
      <c r="BH161" s="274"/>
      <c r="BI161" s="274"/>
      <c r="BJ161" s="274"/>
      <c r="BK161" s="275"/>
    </row>
    <row r="162" spans="1:63" ht="105">
      <c r="A162" s="22" t="s">
        <v>1522</v>
      </c>
      <c r="B162" s="21" t="s">
        <v>3159</v>
      </c>
      <c r="C162" s="22" t="s">
        <v>3160</v>
      </c>
      <c r="D162" s="22" t="s">
        <v>3158</v>
      </c>
      <c r="E162" s="21" t="s">
        <v>1500</v>
      </c>
      <c r="F162" s="22" t="s">
        <v>4578</v>
      </c>
      <c r="G162" s="22" t="s">
        <v>1741</v>
      </c>
      <c r="H162" s="21" t="s">
        <v>73</v>
      </c>
      <c r="I162" s="21" t="str">
        <f>party!$A$77</f>
        <v>ISMIP6 email</v>
      </c>
      <c r="J162" s="21" t="str">
        <f>party!$A$78</f>
        <v>ISMIP6 leads</v>
      </c>
      <c r="K162" s="21" t="str">
        <f>party!$A$57</f>
        <v>Eric Larour</v>
      </c>
      <c r="L162" s="21" t="str">
        <f>party!$A$58</f>
        <v>Sophie Nowicki</v>
      </c>
      <c r="M162" s="21" t="str">
        <f>party!$A$59</f>
        <v>Tony Payne</v>
      </c>
      <c r="N162" s="13" t="str">
        <f>references!$D$14</f>
        <v>Overview CMIP6-Endorsed MIPs</v>
      </c>
      <c r="O162" s="13" t="str">
        <f>references!$D$38</f>
        <v>Ice Sheet Model Intercomparison Project home page</v>
      </c>
      <c r="P162" s="13" t="str">
        <f>references!$D$85</f>
        <v>Nowicki, S. M. J., T. Payne, E. Larour, H. Seroussi, H. Goelzer, W. Lipscomb, J. Gregory, A. Abe-Ouchi, A. Shepherd (2016), Ice Sheet Model Intercomparison Project (ISMIP6) contribution to CMIP6, Geosci. Model Dev., 9, 4521-4545</v>
      </c>
      <c r="U162" s="21" t="str">
        <f>party!$A$6</f>
        <v>Charlotte Pascoe</v>
      </c>
      <c r="V162" s="7" t="str">
        <f>experiment!$C$9</f>
        <v>piControl</v>
      </c>
      <c r="AE162" s="21" t="str">
        <f>TemporalConstraint!$A$4</f>
        <v>1850-2349 500yrs</v>
      </c>
      <c r="AG162" s="21" t="str">
        <f>EnsembleRequirement!$A$4</f>
        <v>SingleMember</v>
      </c>
      <c r="AH162" s="21" t="str">
        <f>EnsembleRequirement!$A$36</f>
        <v>Initialisation after spin-up</v>
      </c>
      <c r="AO162" s="21" t="str">
        <f>requirement!$A$27</f>
        <v>AOGCM-ISM Configuration</v>
      </c>
      <c r="AT162" s="21" t="str">
        <f>ForcingConstraint!$A$23</f>
        <v>Pre-Industrial CO2 Concentration</v>
      </c>
      <c r="AU162" s="21" t="str">
        <f>requirement!$A$42</f>
        <v>Pre-Industrial Forcing Excluding CO2</v>
      </c>
      <c r="AV162" s="21" t="str">
        <f>requirement!$A$11</f>
        <v>Pre-Industrial Solar Particle Forcing</v>
      </c>
      <c r="BE162" s="43"/>
      <c r="BF162" s="43"/>
      <c r="BG162" s="43"/>
      <c r="BH162" s="43"/>
      <c r="BI162" s="43"/>
      <c r="BJ162" s="43"/>
      <c r="BK162" s="35"/>
    </row>
    <row r="163" spans="1:63" ht="135">
      <c r="A163" s="22" t="s">
        <v>1521</v>
      </c>
      <c r="B163" s="21" t="s">
        <v>4580</v>
      </c>
      <c r="C163" s="22" t="s">
        <v>4582</v>
      </c>
      <c r="D163" s="22" t="s">
        <v>4581</v>
      </c>
      <c r="E163" s="21" t="s">
        <v>1499</v>
      </c>
      <c r="F163" s="22" t="s">
        <v>6355</v>
      </c>
      <c r="G163" s="22" t="s">
        <v>1742</v>
      </c>
      <c r="H163" s="21" t="s">
        <v>73</v>
      </c>
      <c r="I163" s="21" t="str">
        <f>party!$A$77</f>
        <v>ISMIP6 email</v>
      </c>
      <c r="J163" s="21" t="str">
        <f>party!$A$78</f>
        <v>ISMIP6 leads</v>
      </c>
      <c r="K163" s="21" t="str">
        <f>party!$A$57</f>
        <v>Eric Larour</v>
      </c>
      <c r="L163" s="21" t="str">
        <f>party!$A$58</f>
        <v>Sophie Nowicki</v>
      </c>
      <c r="M163" s="21" t="str">
        <f>party!$A$59</f>
        <v>Tony Payne</v>
      </c>
      <c r="N163" s="13" t="str">
        <f>references!$D$14</f>
        <v>Overview CMIP6-Endorsed MIPs</v>
      </c>
      <c r="O163" s="13" t="str">
        <f>references!$D$38</f>
        <v>Ice Sheet Model Intercomparison Project home page</v>
      </c>
      <c r="P163" s="13" t="str">
        <f>references!$D$85</f>
        <v>Nowicki, S. M. J., T. Payne, E. Larour, H. Seroussi, H. Goelzer, W. Lipscomb, J. Gregory, A. Abe-Ouchi, A. Shepherd (2016), Ice Sheet Model Intercomparison Project (ISMIP6) contribution to CMIP6, Geosci. Model Dev., 9, 4521-4545</v>
      </c>
      <c r="U163" s="21" t="str">
        <f>party!$A$6</f>
        <v>Charlotte Pascoe</v>
      </c>
      <c r="V163" s="7" t="str">
        <f>experiment!$C$3</f>
        <v>1pctCO2</v>
      </c>
      <c r="W163" s="7" t="str">
        <f>experiment!$C$162</f>
        <v>piControl-withism</v>
      </c>
      <c r="X163" s="7"/>
      <c r="Y163" s="7"/>
      <c r="Z163" s="7" t="str">
        <f>experiment!$C$167</f>
        <v>ism-1pctCO2to4x-self</v>
      </c>
      <c r="AA163" s="7" t="str">
        <f>experiment!$C$171</f>
        <v>ism-1pctCO2to4x-std</v>
      </c>
      <c r="AE163" s="21" t="str">
        <f>TemporalConstraint!$A$67</f>
        <v>1850-1999 150yrs</v>
      </c>
      <c r="AG163" s="21" t="str">
        <f>EnsembleRequirement!$A$4</f>
        <v>SingleMember</v>
      </c>
      <c r="AH163" s="21" t="str">
        <f>EnsembleRequirement!$A$37</f>
        <v>PreIndustrialISMInitialisation</v>
      </c>
      <c r="AO163" s="21" t="str">
        <f>requirement!$A$27</f>
        <v>AOGCM-ISM Configuration</v>
      </c>
      <c r="AT163" s="21" t="str">
        <f>ForcingConstraint!$A$3</f>
        <v>1% per year CO2 Increase</v>
      </c>
      <c r="AU163" s="21" t="str">
        <f>ForcingConstraint!$A$409</f>
        <v>Maintain 4xCO2 concentration</v>
      </c>
      <c r="AV163" s="21" t="str">
        <f>requirement!$A$42</f>
        <v>Pre-Industrial Forcing Excluding CO2</v>
      </c>
      <c r="AW163" s="21" t="str">
        <f>requirement!$A$11</f>
        <v>Pre-Industrial Solar Particle Forcing</v>
      </c>
      <c r="BE163" s="43"/>
      <c r="BF163" s="43"/>
      <c r="BG163" s="43"/>
      <c r="BH163" s="43"/>
      <c r="BI163" s="43"/>
      <c r="BJ163" s="43"/>
      <c r="BK163" s="35"/>
    </row>
    <row r="164" spans="1:63" ht="120">
      <c r="A164" s="22" t="s">
        <v>4587</v>
      </c>
      <c r="B164" s="21" t="s">
        <v>4584</v>
      </c>
      <c r="C164" s="22" t="s">
        <v>4583</v>
      </c>
      <c r="E164" s="21" t="s">
        <v>4592</v>
      </c>
      <c r="F164" s="22" t="s">
        <v>4585</v>
      </c>
      <c r="H164" s="21" t="s">
        <v>73</v>
      </c>
      <c r="I164" s="21" t="str">
        <f>party!$A$77</f>
        <v>ISMIP6 email</v>
      </c>
      <c r="J164" s="21" t="str">
        <f>party!$A$78</f>
        <v>ISMIP6 leads</v>
      </c>
      <c r="K164" s="21" t="str">
        <f>party!$A$57</f>
        <v>Eric Larour</v>
      </c>
      <c r="L164" s="21" t="str">
        <f>party!$A$58</f>
        <v>Sophie Nowicki</v>
      </c>
      <c r="M164" s="21" t="str">
        <f>party!$A$59</f>
        <v>Tony Payne</v>
      </c>
      <c r="N164" s="13" t="str">
        <f>references!$D$85</f>
        <v>Nowicki, S. M. J., T. Payne, E. Larour, H. Seroussi, H. Goelzer, W. Lipscomb, J. Gregory, A. Abe-Ouchi, A. Shepherd (2016), Ice Sheet Model Intercomparison Project (ISMIP6) contribution to CMIP6, Geosci. Model Dev., 9, 4521-4545</v>
      </c>
      <c r="O164" s="13"/>
      <c r="P164" s="13"/>
      <c r="U164" s="21" t="str">
        <f>party!$A$6</f>
        <v>Charlotte Pascoe</v>
      </c>
      <c r="V164" s="22" t="str">
        <f>$C$12</f>
        <v>historical</v>
      </c>
      <c r="W164" s="7" t="str">
        <f>experiment!$C$162</f>
        <v>piControl-withism</v>
      </c>
      <c r="X164" s="7"/>
      <c r="Y164" s="7"/>
      <c r="Z164" s="22" t="str">
        <f>$C$168</f>
        <v>ism-historical-self</v>
      </c>
      <c r="AE164" s="21" t="str">
        <f>TemporalConstraint!A3</f>
        <v>1850-2014 165yrs</v>
      </c>
      <c r="AG164" s="21" t="str">
        <f>EnsembleRequirement!$A$4</f>
        <v>SingleMember</v>
      </c>
      <c r="AH164" s="21" t="str">
        <f>EnsembleRequirement!$A$37</f>
        <v>PreIndustrialISMInitialisation</v>
      </c>
      <c r="AO164" s="21" t="str">
        <f>requirement!$A$27</f>
        <v>AOGCM-ISM Configuration</v>
      </c>
      <c r="AT164" s="37" t="str">
        <f>requirement!$A$5</f>
        <v>Historical Aerosol Forcing</v>
      </c>
      <c r="AU164" s="135" t="str">
        <f>ForcingConstraint!$A$12</f>
        <v>Historical WMGHG Concentrations</v>
      </c>
      <c r="AV164" s="136" t="str">
        <f>ForcingConstraint!$A$13</f>
        <v>Historical Land Use</v>
      </c>
      <c r="AW164" s="31" t="str">
        <f>requirement!$A$7</f>
        <v>Historical O3 and Stratospheric H2O Concentrations</v>
      </c>
      <c r="AX164" s="37" t="str">
        <f>ForcingConstraint!$A$18</f>
        <v>Historical Stratospheric Aerosol</v>
      </c>
      <c r="AY164" s="32" t="str">
        <f>ForcingConstraint!$A$17</f>
        <v>Historical Solar Irradiance Forcing</v>
      </c>
      <c r="AZ164" s="32" t="str">
        <f>requirement!$A$9</f>
        <v xml:space="preserve">Historical Solar Particle Forcing </v>
      </c>
      <c r="BE164" s="43"/>
      <c r="BF164" s="43"/>
      <c r="BG164" s="43"/>
      <c r="BH164" s="43"/>
      <c r="BI164" s="43"/>
      <c r="BJ164" s="43"/>
      <c r="BK164" s="35"/>
    </row>
    <row r="165" spans="1:63" ht="105">
      <c r="A165" s="22" t="s">
        <v>1520</v>
      </c>
      <c r="B165" s="21" t="s">
        <v>3154</v>
      </c>
      <c r="C165" s="22" t="s">
        <v>3157</v>
      </c>
      <c r="D165" s="22" t="s">
        <v>3156</v>
      </c>
      <c r="E165" s="21" t="s">
        <v>1519</v>
      </c>
      <c r="F165" s="22" t="s">
        <v>4579</v>
      </c>
      <c r="H165" s="21" t="s">
        <v>73</v>
      </c>
      <c r="I165" s="21" t="str">
        <f>party!$A$77</f>
        <v>ISMIP6 email</v>
      </c>
      <c r="J165" s="21" t="str">
        <f>party!$A$78</f>
        <v>ISMIP6 leads</v>
      </c>
      <c r="K165" s="21" t="str">
        <f>party!$A$57</f>
        <v>Eric Larour</v>
      </c>
      <c r="L165" s="21" t="str">
        <f>party!$A$58</f>
        <v>Sophie Nowicki</v>
      </c>
      <c r="M165" s="21" t="str">
        <f>party!$A$59</f>
        <v>Tony Payne</v>
      </c>
      <c r="N165" s="13" t="str">
        <f>references!$D$14</f>
        <v>Overview CMIP6-Endorsed MIPs</v>
      </c>
      <c r="O165" s="13" t="str">
        <f>references!$D$38</f>
        <v>Ice Sheet Model Intercomparison Project home page</v>
      </c>
      <c r="P165" s="13" t="str">
        <f>references!$D$85</f>
        <v>Nowicki, S. M. J., T. Payne, E. Larour, H. Seroussi, H. Goelzer, W. Lipscomb, J. Gregory, A. Abe-Ouchi, A. Shepherd (2016), Ice Sheet Model Intercomparison Project (ISMIP6) contribution to CMIP6, Geosci. Model Dev., 9, 4521-4545</v>
      </c>
      <c r="U165" s="21" t="str">
        <f>party!$A$6</f>
        <v>Charlotte Pascoe</v>
      </c>
      <c r="V165" s="7" t="str">
        <f>experiment!$C$17</f>
        <v>ssp585</v>
      </c>
      <c r="W165" s="7" t="str">
        <f>experiment!$C$164</f>
        <v>historical-withism</v>
      </c>
      <c r="Z165" s="7" t="str">
        <f>experiment!$C$169</f>
        <v>ism-ssp585-self</v>
      </c>
      <c r="AA165" s="7" t="str">
        <f>experiment!$C$170</f>
        <v>ism-pdControl-std</v>
      </c>
      <c r="AE165" s="21" t="str">
        <f>TemporalConstraint!$A$36</f>
        <v xml:space="preserve">2015-2100 86yrs </v>
      </c>
      <c r="AG165" s="21" t="str">
        <f>EnsembleRequirement!$A$4</f>
        <v>SingleMember</v>
      </c>
      <c r="AH165" s="21" t="str">
        <f>EnsembleRequirement!$A$38</f>
        <v>HistoricalISMInitialisation</v>
      </c>
      <c r="AO165" s="21" t="str">
        <f>requirement!$A$27</f>
        <v>AOGCM-ISM Configuration</v>
      </c>
      <c r="AT165" s="21" t="str">
        <f>requirement!$A$30</f>
        <v>RCP85 Forcing</v>
      </c>
      <c r="AU165" s="269" t="str">
        <f>ForcingConstraint!$A$413</f>
        <v>Future Solar Irradiance Forcing</v>
      </c>
      <c r="AV165" s="21" t="str">
        <f>requirement!$A$10</f>
        <v>Future Solar Particle Forcing</v>
      </c>
      <c r="BE165" s="43"/>
      <c r="BF165" s="43"/>
      <c r="BG165" s="43"/>
      <c r="BH165" s="43"/>
      <c r="BI165" s="43"/>
      <c r="BJ165" s="43"/>
      <c r="BK165" s="35"/>
    </row>
    <row r="166" spans="1:63" ht="75">
      <c r="A166" s="22" t="s">
        <v>1523</v>
      </c>
      <c r="B166" s="21" t="s">
        <v>3155</v>
      </c>
      <c r="C166" s="22" t="s">
        <v>4590</v>
      </c>
      <c r="D166" s="22" t="s">
        <v>4594</v>
      </c>
      <c r="E166" s="21" t="s">
        <v>1525</v>
      </c>
      <c r="F166" s="22" t="s">
        <v>6239</v>
      </c>
      <c r="H166" s="21" t="s">
        <v>73</v>
      </c>
      <c r="I166" s="21" t="str">
        <f>party!$A$77</f>
        <v>ISMIP6 email</v>
      </c>
      <c r="J166" s="21" t="str">
        <f>party!$A$78</f>
        <v>ISMIP6 leads</v>
      </c>
      <c r="K166" s="21" t="str">
        <f>party!$A$57</f>
        <v>Eric Larour</v>
      </c>
      <c r="L166" s="21" t="str">
        <f>party!$A$58</f>
        <v>Sophie Nowicki</v>
      </c>
      <c r="M166" s="21" t="str">
        <f>party!$A$59</f>
        <v>Tony Payne</v>
      </c>
      <c r="N166" s="13" t="str">
        <f>references!$D$14</f>
        <v>Overview CMIP6-Endorsed MIPs</v>
      </c>
      <c r="O166" s="13" t="str">
        <f>references!$D$38</f>
        <v>Ice Sheet Model Intercomparison Project home page</v>
      </c>
      <c r="P166" s="13" t="str">
        <f>references!$D$85</f>
        <v>Nowicki, S. M. J., T. Payne, E. Larour, H. Seroussi, H. Goelzer, W. Lipscomb, J. Gregory, A. Abe-Ouchi, A. Shepherd (2016), Ice Sheet Model Intercomparison Project (ISMIP6) contribution to CMIP6, Geosci. Model Dev., 9, 4521-4545</v>
      </c>
      <c r="U166" s="21" t="str">
        <f>party!$A$6</f>
        <v>Charlotte Pascoe</v>
      </c>
      <c r="V166" s="7" t="str">
        <f>experiment!$C$9</f>
        <v>piControl</v>
      </c>
      <c r="AE166" s="21" t="str">
        <f>TemporalConstraint!$A$4</f>
        <v>1850-2349 500yrs</v>
      </c>
      <c r="AG166" s="21" t="str">
        <f>EnsembleRequirement!$A$4</f>
        <v>SingleMember</v>
      </c>
      <c r="AH166" s="21" t="str">
        <f>EnsembleRequirement!$A$36</f>
        <v>Initialisation after spin-up</v>
      </c>
      <c r="AO166" s="21" t="str">
        <f>requirement!$A$28</f>
        <v>ISM Configuration</v>
      </c>
      <c r="AT166" s="21" t="str">
        <f>ForcingConstraint!$A$23</f>
        <v>Pre-Industrial CO2 Concentration</v>
      </c>
      <c r="AU166" s="21" t="str">
        <f>requirement!$A$42</f>
        <v>Pre-Industrial Forcing Excluding CO2</v>
      </c>
      <c r="BE166" s="43"/>
      <c r="BF166" s="43"/>
      <c r="BG166" s="43"/>
      <c r="BH166" s="43"/>
      <c r="BI166" s="43"/>
      <c r="BJ166" s="43"/>
      <c r="BK166" s="35"/>
    </row>
    <row r="167" spans="1:63" ht="105">
      <c r="A167" s="22" t="s">
        <v>1526</v>
      </c>
      <c r="B167" s="21" t="s">
        <v>3161</v>
      </c>
      <c r="C167" s="22" t="s">
        <v>4599</v>
      </c>
      <c r="D167" s="22" t="s">
        <v>4600</v>
      </c>
      <c r="E167" s="21" t="s">
        <v>1527</v>
      </c>
      <c r="F167" s="22" t="s">
        <v>4598</v>
      </c>
      <c r="H167" s="21" t="s">
        <v>73</v>
      </c>
      <c r="I167" s="21" t="str">
        <f>party!$A$77</f>
        <v>ISMIP6 email</v>
      </c>
      <c r="J167" s="21" t="str">
        <f>party!$A$78</f>
        <v>ISMIP6 leads</v>
      </c>
      <c r="K167" s="21" t="str">
        <f>party!$A$57</f>
        <v>Eric Larour</v>
      </c>
      <c r="L167" s="21" t="str">
        <f>party!$A$58</f>
        <v>Sophie Nowicki</v>
      </c>
      <c r="M167" s="21" t="str">
        <f>party!$A$59</f>
        <v>Tony Payne</v>
      </c>
      <c r="N167" s="13" t="str">
        <f>references!$D$14</f>
        <v>Overview CMIP6-Endorsed MIPs</v>
      </c>
      <c r="O167" s="13" t="str">
        <f>references!$D$38</f>
        <v>Ice Sheet Model Intercomparison Project home page</v>
      </c>
      <c r="P167" s="13" t="str">
        <f>references!$D$85</f>
        <v>Nowicki, S. M. J., T. Payne, E. Larour, H. Seroussi, H. Goelzer, W. Lipscomb, J. Gregory, A. Abe-Ouchi, A. Shepherd (2016), Ice Sheet Model Intercomparison Project (ISMIP6) contribution to CMIP6, Geosci. Model Dev., 9, 4521-4545</v>
      </c>
      <c r="U167" s="21" t="str">
        <f>party!$A$6</f>
        <v>Charlotte Pascoe</v>
      </c>
      <c r="V167" s="7" t="str">
        <f>experiment!$C$3</f>
        <v>1pctCO2</v>
      </c>
      <c r="W167" s="22" t="str">
        <f>$C$166</f>
        <v>ism-piControl-self</v>
      </c>
      <c r="X167" s="7"/>
      <c r="Y167" s="7"/>
      <c r="Z167" s="7" t="str">
        <f>experiment!$C$162</f>
        <v>piControl-withism</v>
      </c>
      <c r="AE167" s="21" t="str">
        <f>TemporalConstraint!$A$67</f>
        <v>1850-1999 150yrs</v>
      </c>
      <c r="AG167" s="21" t="str">
        <f>EnsembleRequirement!$A$4</f>
        <v>SingleMember</v>
      </c>
      <c r="AH167" s="21" t="str">
        <f>EnsembleRequirement!$A$37</f>
        <v>PreIndustrialISMInitialisation</v>
      </c>
      <c r="AO167" s="21" t="str">
        <f>requirement!$A$28</f>
        <v>ISM Configuration</v>
      </c>
      <c r="AT167" s="21" t="str">
        <f>ForcingConstraint!$A$3</f>
        <v>1% per year CO2 Increase</v>
      </c>
      <c r="AU167" s="21" t="str">
        <f>requirement!$A$42</f>
        <v>Pre-Industrial Forcing Excluding CO2</v>
      </c>
      <c r="BE167" s="43"/>
      <c r="BF167" s="43"/>
      <c r="BG167" s="43"/>
      <c r="BH167" s="43"/>
      <c r="BI167" s="43"/>
      <c r="BJ167" s="43"/>
      <c r="BK167" s="35"/>
    </row>
    <row r="168" spans="1:63" ht="105">
      <c r="A168" s="22" t="s">
        <v>4588</v>
      </c>
      <c r="B168" s="21" t="s">
        <v>4589</v>
      </c>
      <c r="C168" s="22" t="s">
        <v>4586</v>
      </c>
      <c r="E168" s="21" t="s">
        <v>4593</v>
      </c>
      <c r="F168" s="22" t="s">
        <v>4596</v>
      </c>
      <c r="H168" s="21" t="s">
        <v>73</v>
      </c>
      <c r="I168" s="21" t="str">
        <f>party!$A$77</f>
        <v>ISMIP6 email</v>
      </c>
      <c r="J168" s="21" t="str">
        <f>party!$A$78</f>
        <v>ISMIP6 leads</v>
      </c>
      <c r="K168" s="21" t="str">
        <f>party!$A$57</f>
        <v>Eric Larour</v>
      </c>
      <c r="L168" s="21" t="str">
        <f>party!$A$58</f>
        <v>Sophie Nowicki</v>
      </c>
      <c r="M168" s="21" t="str">
        <f>party!$A$59</f>
        <v>Tony Payne</v>
      </c>
      <c r="N168" s="13" t="str">
        <f>references!$D$85</f>
        <v>Nowicki, S. M. J., T. Payne, E. Larour, H. Seroussi, H. Goelzer, W. Lipscomb, J. Gregory, A. Abe-Ouchi, A. Shepherd (2016), Ice Sheet Model Intercomparison Project (ISMIP6) contribution to CMIP6, Geosci. Model Dev., 9, 4521-4545</v>
      </c>
      <c r="O168" s="13"/>
      <c r="P168" s="13"/>
      <c r="U168" s="21" t="str">
        <f>party!$A$6</f>
        <v>Charlotte Pascoe</v>
      </c>
      <c r="V168" s="22" t="str">
        <f>$C$12</f>
        <v>historical</v>
      </c>
      <c r="W168" s="22" t="str">
        <f>$C$166</f>
        <v>ism-piControl-self</v>
      </c>
      <c r="X168" s="7"/>
      <c r="Y168" s="7"/>
      <c r="Z168" s="7" t="str">
        <f>experiment!$C$164</f>
        <v>historical-withism</v>
      </c>
      <c r="AA168" s="7" t="str">
        <f>experiment!$C$173</f>
        <v>ism-historical-std</v>
      </c>
      <c r="AE168" s="21" t="str">
        <f>TemporalConstraint!A3</f>
        <v>1850-2014 165yrs</v>
      </c>
      <c r="AG168" s="21" t="str">
        <f>EnsembleRequirement!$A$4</f>
        <v>SingleMember</v>
      </c>
      <c r="AH168" s="21" t="str">
        <f>EnsembleRequirement!$A$37</f>
        <v>PreIndustrialISMInitialisation</v>
      </c>
      <c r="AO168" s="21" t="str">
        <f>requirement!$A$28</f>
        <v>ISM Configuration</v>
      </c>
      <c r="AT168" s="37" t="str">
        <f>requirement!$A$5</f>
        <v>Historical Aerosol Forcing</v>
      </c>
      <c r="AU168" s="135" t="str">
        <f>ForcingConstraint!$A$12</f>
        <v>Historical WMGHG Concentrations</v>
      </c>
      <c r="AV168" s="136" t="str">
        <f>ForcingConstraint!$A$13</f>
        <v>Historical Land Use</v>
      </c>
      <c r="AW168" s="31" t="str">
        <f>requirement!$A$7</f>
        <v>Historical O3 and Stratospheric H2O Concentrations</v>
      </c>
      <c r="AX168" s="37" t="str">
        <f>ForcingConstraint!$A$18</f>
        <v>Historical Stratospheric Aerosol</v>
      </c>
      <c r="AY168" s="32" t="str">
        <f>ForcingConstraint!$A$17</f>
        <v>Historical Solar Irradiance Forcing</v>
      </c>
      <c r="AZ168" s="32"/>
      <c r="BE168" s="43"/>
      <c r="BF168" s="43"/>
      <c r="BG168" s="43"/>
      <c r="BH168" s="43"/>
      <c r="BI168" s="43"/>
      <c r="BJ168" s="43"/>
      <c r="BK168" s="35"/>
    </row>
    <row r="169" spans="1:63" ht="75">
      <c r="A169" s="22" t="s">
        <v>1528</v>
      </c>
      <c r="B169" s="21" t="s">
        <v>3162</v>
      </c>
      <c r="C169" s="22" t="s">
        <v>4591</v>
      </c>
      <c r="D169" s="22" t="s">
        <v>4595</v>
      </c>
      <c r="E169" s="21" t="s">
        <v>1529</v>
      </c>
      <c r="F169" s="22" t="s">
        <v>4597</v>
      </c>
      <c r="H169" s="21" t="s">
        <v>73</v>
      </c>
      <c r="I169" s="21" t="str">
        <f>party!$A$77</f>
        <v>ISMIP6 email</v>
      </c>
      <c r="J169" s="21" t="str">
        <f>party!$A$78</f>
        <v>ISMIP6 leads</v>
      </c>
      <c r="K169" s="21" t="str">
        <f>party!$A$57</f>
        <v>Eric Larour</v>
      </c>
      <c r="L169" s="21" t="str">
        <f>party!$A$58</f>
        <v>Sophie Nowicki</v>
      </c>
      <c r="M169" s="21" t="str">
        <f>party!$A$59</f>
        <v>Tony Payne</v>
      </c>
      <c r="N169" s="13" t="str">
        <f>references!$D$14</f>
        <v>Overview CMIP6-Endorsed MIPs</v>
      </c>
      <c r="O169" s="13" t="str">
        <f>references!$D$38</f>
        <v>Ice Sheet Model Intercomparison Project home page</v>
      </c>
      <c r="P169" s="13" t="str">
        <f>references!$D$85</f>
        <v>Nowicki, S. M. J., T. Payne, E. Larour, H. Seroussi, H. Goelzer, W. Lipscomb, J. Gregory, A. Abe-Ouchi, A. Shepherd (2016), Ice Sheet Model Intercomparison Project (ISMIP6) contribution to CMIP6, Geosci. Model Dev., 9, 4521-4545</v>
      </c>
      <c r="U169" s="21" t="str">
        <f>party!$A$6</f>
        <v>Charlotte Pascoe</v>
      </c>
      <c r="V169" s="7" t="str">
        <f>experiment!$C$17</f>
        <v>ssp585</v>
      </c>
      <c r="W169" s="22" t="str">
        <f>$C$168</f>
        <v>ism-historical-self</v>
      </c>
      <c r="Z169" s="7" t="str">
        <f>experiment!$C$165</f>
        <v>ssp585-withism</v>
      </c>
      <c r="AA169" s="7" t="str">
        <f>experiment!$C$172</f>
        <v>ism-ssp585-std</v>
      </c>
      <c r="AE169" s="21" t="str">
        <f>TemporalConstraint!$A$36</f>
        <v xml:space="preserve">2015-2100 86yrs </v>
      </c>
      <c r="AG169" s="21" t="str">
        <f>EnsembleRequirement!$A$4</f>
        <v>SingleMember</v>
      </c>
      <c r="AH169" s="21" t="str">
        <f>EnsembleRequirement!$A$38</f>
        <v>HistoricalISMInitialisation</v>
      </c>
      <c r="AO169" s="21" t="str">
        <f>requirement!$A$28</f>
        <v>ISM Configuration</v>
      </c>
      <c r="AT169" s="21" t="str">
        <f>requirement!$A$30</f>
        <v>RCP85 Forcing</v>
      </c>
      <c r="AU169" s="269" t="str">
        <f>ForcingConstraint!$A$413</f>
        <v>Future Solar Irradiance Forcing</v>
      </c>
      <c r="BE169" s="43"/>
      <c r="BF169" s="43"/>
      <c r="BG169" s="43"/>
      <c r="BH169" s="43"/>
      <c r="BI169" s="43"/>
      <c r="BJ169" s="43"/>
      <c r="BK169" s="35"/>
    </row>
    <row r="170" spans="1:63" ht="75">
      <c r="A170" s="22" t="s">
        <v>4634</v>
      </c>
      <c r="B170" s="21" t="s">
        <v>4660</v>
      </c>
      <c r="C170" s="22" t="s">
        <v>4601</v>
      </c>
      <c r="E170" s="21" t="s">
        <v>4630</v>
      </c>
      <c r="F170" s="22" t="s">
        <v>4623</v>
      </c>
      <c r="G170" s="22" t="s">
        <v>4602</v>
      </c>
      <c r="H170" s="21" t="s">
        <v>73</v>
      </c>
      <c r="I170" s="21" t="str">
        <f>party!$A$77</f>
        <v>ISMIP6 email</v>
      </c>
      <c r="J170" s="21" t="str">
        <f>party!$A$78</f>
        <v>ISMIP6 leads</v>
      </c>
      <c r="K170" s="21" t="str">
        <f>party!$A$57</f>
        <v>Eric Larour</v>
      </c>
      <c r="L170" s="21" t="str">
        <f>party!$A$58</f>
        <v>Sophie Nowicki</v>
      </c>
      <c r="M170" s="21" t="str">
        <f>party!$A$59</f>
        <v>Tony Payne</v>
      </c>
      <c r="N170" s="13" t="str">
        <f>references!$D$85</f>
        <v>Nowicki, S. M. J., T. Payne, E. Larour, H. Seroussi, H. Goelzer, W. Lipscomb, J. Gregory, A. Abe-Ouchi, A. Shepherd (2016), Ice Sheet Model Intercomparison Project (ISMIP6) contribution to CMIP6, Geosci. Model Dev., 9, 4521-4545</v>
      </c>
      <c r="O170" s="13"/>
      <c r="P170" s="13"/>
      <c r="U170" s="21" t="str">
        <f>party!$A$6</f>
        <v>Charlotte Pascoe</v>
      </c>
      <c r="V170" s="7"/>
      <c r="AE170" s="21" t="str">
        <f>TemporalConstraint!$A$77</f>
        <v>500yrs</v>
      </c>
      <c r="AG170" s="21" t="str">
        <f>EnsembleRequirement!$A$4</f>
        <v>SingleMember</v>
      </c>
      <c r="AO170" s="21" t="str">
        <f>requirement!$A$28</f>
        <v>ISM Configuration</v>
      </c>
      <c r="AT170" s="21" t="str">
        <f>ForcingConstraint!$A$356</f>
        <v>ISMIP6-specified pdControl input</v>
      </c>
      <c r="BE170" s="43"/>
      <c r="BF170" s="43"/>
      <c r="BG170" s="43"/>
      <c r="BH170" s="43"/>
      <c r="BI170" s="43"/>
      <c r="BJ170" s="43"/>
      <c r="BK170" s="35"/>
    </row>
    <row r="171" spans="1:63" ht="105">
      <c r="A171" s="22" t="s">
        <v>4636</v>
      </c>
      <c r="B171" s="21" t="s">
        <v>4635</v>
      </c>
      <c r="C171" s="22" t="s">
        <v>4603</v>
      </c>
      <c r="D171" s="22" t="s">
        <v>4604</v>
      </c>
      <c r="E171" s="21" t="s">
        <v>1527</v>
      </c>
      <c r="F171" s="22" t="s">
        <v>4606</v>
      </c>
      <c r="G171" s="22" t="s">
        <v>4605</v>
      </c>
      <c r="H171" s="21" t="s">
        <v>73</v>
      </c>
      <c r="I171" s="21" t="str">
        <f>party!$A$77</f>
        <v>ISMIP6 email</v>
      </c>
      <c r="J171" s="21" t="str">
        <f>party!$A$78</f>
        <v>ISMIP6 leads</v>
      </c>
      <c r="K171" s="21" t="str">
        <f>party!$A$57</f>
        <v>Eric Larour</v>
      </c>
      <c r="L171" s="21" t="str">
        <f>party!$A$58</f>
        <v>Sophie Nowicki</v>
      </c>
      <c r="M171" s="21" t="str">
        <f>party!$A$59</f>
        <v>Tony Payne</v>
      </c>
      <c r="N171" s="13" t="str">
        <f>references!$D$85</f>
        <v>Nowicki, S. M. J., T. Payne, E. Larour, H. Seroussi, H. Goelzer, W. Lipscomb, J. Gregory, A. Abe-Ouchi, A. Shepherd (2016), Ice Sheet Model Intercomparison Project (ISMIP6) contribution to CMIP6, Geosci. Model Dev., 9, 4521-4545</v>
      </c>
      <c r="O171" s="13"/>
      <c r="P171" s="13"/>
      <c r="U171" s="21" t="str">
        <f>party!$A$6</f>
        <v>Charlotte Pascoe</v>
      </c>
      <c r="W171" s="22" t="str">
        <f>$C$170</f>
        <v>ism-pdControl-std</v>
      </c>
      <c r="Z171" s="7" t="str">
        <f>experiment!$C$3</f>
        <v>1pctCO2</v>
      </c>
      <c r="AA171" s="22" t="str">
        <f>$C$163</f>
        <v>1pctCO2to4x-withism</v>
      </c>
      <c r="AB171" s="7" t="str">
        <f>experiment!$C$167</f>
        <v>ism-1pctCO2to4x-self</v>
      </c>
      <c r="AC171" s="7" t="str">
        <f>experiment!$C$176</f>
        <v>1pctCO2-4xext</v>
      </c>
      <c r="AE171" s="21" t="str">
        <f>TemporalConstraint!$A$67</f>
        <v>1850-1999 150yrs</v>
      </c>
      <c r="AG171" s="21" t="str">
        <f>EnsembleRequirement!$A$4</f>
        <v>SingleMember</v>
      </c>
      <c r="AH171" s="21" t="str">
        <f>EnsembleRequirement!$A$37</f>
        <v>PreIndustrialISMInitialisation</v>
      </c>
      <c r="AO171" s="21" t="str">
        <f>requirement!$A$28</f>
        <v>ISM Configuration</v>
      </c>
      <c r="AT171" s="21" t="str">
        <f>ForcingConstraint!$A$357</f>
        <v>ISMIP6-specified 1pctCO2to4x input</v>
      </c>
      <c r="BE171" s="43"/>
      <c r="BF171" s="43"/>
      <c r="BG171" s="43"/>
      <c r="BH171" s="43"/>
      <c r="BI171" s="43"/>
      <c r="BJ171" s="43"/>
      <c r="BK171" s="35"/>
    </row>
    <row r="172" spans="1:63" ht="75">
      <c r="A172" s="22" t="s">
        <v>4645</v>
      </c>
      <c r="B172" s="21" t="s">
        <v>4661</v>
      </c>
      <c r="C172" s="22" t="s">
        <v>5842</v>
      </c>
      <c r="D172" s="22" t="s">
        <v>5841</v>
      </c>
      <c r="E172" s="21" t="s">
        <v>1529</v>
      </c>
      <c r="F172" s="22" t="s">
        <v>4608</v>
      </c>
      <c r="G172" s="22" t="s">
        <v>4607</v>
      </c>
      <c r="H172" s="21" t="s">
        <v>73</v>
      </c>
      <c r="I172" s="21" t="str">
        <f>party!$A$77</f>
        <v>ISMIP6 email</v>
      </c>
      <c r="J172" s="21" t="str">
        <f>party!$A$78</f>
        <v>ISMIP6 leads</v>
      </c>
      <c r="K172" s="21" t="str">
        <f>party!$A$57</f>
        <v>Eric Larour</v>
      </c>
      <c r="L172" s="21" t="str">
        <f>party!$A$58</f>
        <v>Sophie Nowicki</v>
      </c>
      <c r="M172" s="21" t="str">
        <f>party!$A$59</f>
        <v>Tony Payne</v>
      </c>
      <c r="N172" s="13" t="str">
        <f>references!$D$85</f>
        <v>Nowicki, S. M. J., T. Payne, E. Larour, H. Seroussi, H. Goelzer, W. Lipscomb, J. Gregory, A. Abe-Ouchi, A. Shepherd (2016), Ice Sheet Model Intercomparison Project (ISMIP6) contribution to CMIP6, Geosci. Model Dev., 9, 4521-4545</v>
      </c>
      <c r="O172" s="13"/>
      <c r="P172" s="13"/>
      <c r="U172" s="21" t="str">
        <f>party!$A$6</f>
        <v>Charlotte Pascoe</v>
      </c>
      <c r="W172" s="22" t="str">
        <f>$C$173</f>
        <v>ism-historical-std</v>
      </c>
      <c r="Z172" s="7" t="str">
        <f>experiment!$C$17</f>
        <v>ssp585</v>
      </c>
      <c r="AA172" s="7" t="str">
        <f>experiment!$C$165</f>
        <v>ssp585-withism</v>
      </c>
      <c r="AB172" s="7" t="str">
        <f>experiment!$C$169</f>
        <v>ism-ssp585-self</v>
      </c>
      <c r="AE172" s="21" t="str">
        <f>TemporalConstraint!$A$36</f>
        <v xml:space="preserve">2015-2100 86yrs </v>
      </c>
      <c r="AG172" s="21" t="str">
        <f>EnsembleRequirement!$A$4</f>
        <v>SingleMember</v>
      </c>
      <c r="AH172" s="21" t="str">
        <f>EnsembleRequirement!$A$64</f>
        <v>Present Day ISM Initialisation</v>
      </c>
      <c r="AO172" s="21" t="str">
        <f>requirement!$A$28</f>
        <v>ISM Configuration</v>
      </c>
      <c r="AT172" s="21" t="str">
        <f>ForcingConstraint!$A$358</f>
        <v>ISMIP6-specified SSP585 input</v>
      </c>
      <c r="BE172" s="43"/>
      <c r="BF172" s="43"/>
      <c r="BG172" s="43"/>
      <c r="BH172" s="43"/>
      <c r="BI172" s="43"/>
      <c r="BJ172" s="43"/>
      <c r="BK172" s="35"/>
    </row>
    <row r="173" spans="1:63" ht="105">
      <c r="A173" s="22" t="s">
        <v>4654</v>
      </c>
      <c r="B173" s="21" t="s">
        <v>4653</v>
      </c>
      <c r="C173" s="22" t="s">
        <v>4609</v>
      </c>
      <c r="E173" s="21" t="s">
        <v>4593</v>
      </c>
      <c r="F173" s="22" t="s">
        <v>4610</v>
      </c>
      <c r="G173" s="22" t="s">
        <v>4611</v>
      </c>
      <c r="H173" s="21" t="s">
        <v>73</v>
      </c>
      <c r="I173" s="21" t="str">
        <f>party!$A$77</f>
        <v>ISMIP6 email</v>
      </c>
      <c r="J173" s="21" t="str">
        <f>party!$A$78</f>
        <v>ISMIP6 leads</v>
      </c>
      <c r="K173" s="21" t="str">
        <f>party!$A$57</f>
        <v>Eric Larour</v>
      </c>
      <c r="L173" s="21" t="str">
        <f>party!$A$58</f>
        <v>Sophie Nowicki</v>
      </c>
      <c r="M173" s="21" t="str">
        <f>party!$A$59</f>
        <v>Tony Payne</v>
      </c>
      <c r="N173" s="13" t="str">
        <f>references!$D$85</f>
        <v>Nowicki, S. M. J., T. Payne, E. Larour, H. Seroussi, H. Goelzer, W. Lipscomb, J. Gregory, A. Abe-Ouchi, A. Shepherd (2016), Ice Sheet Model Intercomparison Project (ISMIP6) contribution to CMIP6, Geosci. Model Dev., 9, 4521-4545</v>
      </c>
      <c r="O173" s="13"/>
      <c r="P173" s="13"/>
      <c r="U173" s="21" t="str">
        <f>party!$A$6</f>
        <v>Charlotte Pascoe</v>
      </c>
      <c r="W173" s="22" t="str">
        <f>$C$170</f>
        <v>ism-pdControl-std</v>
      </c>
      <c r="Z173" s="22" t="str">
        <f>$C$12</f>
        <v>historical</v>
      </c>
      <c r="AA173" s="22" t="str">
        <f>$C$174</f>
        <v>ism-amip-std</v>
      </c>
      <c r="AB173" s="22" t="str">
        <f>$C$164</f>
        <v>historical-withism</v>
      </c>
      <c r="AC173" s="22" t="str">
        <f>$C$168</f>
        <v>ism-historical-self</v>
      </c>
      <c r="AE173" s="21" t="str">
        <f>TemporalConstraint!$A$7</f>
        <v>1979-2014 36yrs</v>
      </c>
      <c r="AG173" s="21" t="str">
        <f>EnsembleRequirement!$A$4</f>
        <v>SingleMember</v>
      </c>
      <c r="AH173" s="21" t="str">
        <f>EnsembleRequirement!$A$64</f>
        <v>Present Day ISM Initialisation</v>
      </c>
      <c r="AO173" s="21" t="str">
        <f>requirement!$A$28</f>
        <v>ISM Configuration</v>
      </c>
      <c r="AT173" s="21" t="str">
        <f>ForcingConstraint!$A$359</f>
        <v>ISMIP6-specified Historical input</v>
      </c>
      <c r="BE173" s="43"/>
      <c r="BF173" s="43"/>
      <c r="BG173" s="43"/>
      <c r="BH173" s="43"/>
      <c r="BI173" s="43"/>
      <c r="BJ173" s="43"/>
      <c r="BK173" s="35"/>
    </row>
    <row r="174" spans="1:63" ht="75">
      <c r="A174" s="22" t="s">
        <v>4663</v>
      </c>
      <c r="B174" s="21" t="s">
        <v>4662</v>
      </c>
      <c r="C174" s="22" t="s">
        <v>4612</v>
      </c>
      <c r="E174" s="21" t="s">
        <v>4659</v>
      </c>
      <c r="F174" s="22" t="s">
        <v>4614</v>
      </c>
      <c r="G174" s="22" t="s">
        <v>4613</v>
      </c>
      <c r="H174" s="21" t="s">
        <v>73</v>
      </c>
      <c r="I174" s="21" t="str">
        <f>party!$A$77</f>
        <v>ISMIP6 email</v>
      </c>
      <c r="J174" s="21" t="str">
        <f>party!$A$78</f>
        <v>ISMIP6 leads</v>
      </c>
      <c r="K174" s="21" t="str">
        <f>party!$A$57</f>
        <v>Eric Larour</v>
      </c>
      <c r="L174" s="21" t="str">
        <f>party!$A$58</f>
        <v>Sophie Nowicki</v>
      </c>
      <c r="M174" s="21" t="str">
        <f>party!$A$59</f>
        <v>Tony Payne</v>
      </c>
      <c r="N174" s="13" t="str">
        <f>references!$D$85</f>
        <v>Nowicki, S. M. J., T. Payne, E. Larour, H. Seroussi, H. Goelzer, W. Lipscomb, J. Gregory, A. Abe-Ouchi, A. Shepherd (2016), Ice Sheet Model Intercomparison Project (ISMIP6) contribution to CMIP6, Geosci. Model Dev., 9, 4521-4545</v>
      </c>
      <c r="O174" s="13"/>
      <c r="P174" s="13"/>
      <c r="U174" s="21" t="str">
        <f>party!$A$6</f>
        <v>Charlotte Pascoe</v>
      </c>
      <c r="Z174" s="22" t="str">
        <f>$C$7</f>
        <v>amip</v>
      </c>
      <c r="AA174" s="22" t="str">
        <f>$C$173</f>
        <v>ism-historical-std</v>
      </c>
      <c r="AE174" s="21" t="str">
        <f>TemporalConstraint!$A$7</f>
        <v>1979-2014 36yrs</v>
      </c>
      <c r="AG174" s="21" t="str">
        <f>EnsembleRequirement!$A$4</f>
        <v>SingleMember</v>
      </c>
      <c r="AO174" s="21" t="str">
        <f>requirement!$A$28</f>
        <v>ISM Configuration</v>
      </c>
      <c r="AT174" s="21" t="str">
        <f>ForcingConstraint!$A$360</f>
        <v>ISMIP6-specified AMIP input</v>
      </c>
      <c r="BE174" s="43"/>
      <c r="BF174" s="43"/>
      <c r="BG174" s="43"/>
      <c r="BH174" s="43"/>
      <c r="BI174" s="43"/>
      <c r="BJ174" s="43"/>
      <c r="BK174" s="35"/>
    </row>
    <row r="175" spans="1:63" ht="135">
      <c r="A175" s="22" t="s">
        <v>4673</v>
      </c>
      <c r="B175" s="21" t="s">
        <v>4671</v>
      </c>
      <c r="C175" s="22" t="s">
        <v>4615</v>
      </c>
      <c r="E175" s="21" t="s">
        <v>4672</v>
      </c>
      <c r="F175" s="22" t="s">
        <v>4616</v>
      </c>
      <c r="G175" s="22" t="s">
        <v>4617</v>
      </c>
      <c r="H175" s="21" t="s">
        <v>73</v>
      </c>
      <c r="I175" s="21" t="str">
        <f>party!$A$77</f>
        <v>ISMIP6 email</v>
      </c>
      <c r="J175" s="21" t="str">
        <f>party!$A$78</f>
        <v>ISMIP6 leads</v>
      </c>
      <c r="K175" s="21" t="str">
        <f>party!$A$57</f>
        <v>Eric Larour</v>
      </c>
      <c r="L175" s="21" t="str">
        <f>party!$A$58</f>
        <v>Sophie Nowicki</v>
      </c>
      <c r="M175" s="21" t="str">
        <f>party!$A$59</f>
        <v>Tony Payne</v>
      </c>
      <c r="N175" s="13" t="str">
        <f>references!$D$85</f>
        <v>Nowicki, S. M. J., T. Payne, E. Larour, H. Seroussi, H. Goelzer, W. Lipscomb, J. Gregory, A. Abe-Ouchi, A. Shepherd (2016), Ice Sheet Model Intercomparison Project (ISMIP6) contribution to CMIP6, Geosci. Model Dev., 9, 4521-4545</v>
      </c>
      <c r="O175" s="13" t="str">
        <f>references!$D$86</f>
        <v>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v>
      </c>
      <c r="P175" s="13"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175" s="21" t="str">
        <f>party!$A$6</f>
        <v>Charlotte Pascoe</v>
      </c>
      <c r="Z175" s="22" t="str">
        <f>$C$249</f>
        <v>lig127k</v>
      </c>
      <c r="AE175" s="21" t="str">
        <f>TemporalConstraint!$A$55</f>
        <v>100yrsAfterSpinUp</v>
      </c>
      <c r="AG175" s="21" t="str">
        <f>EnsembleRequirement!$A$4</f>
        <v>SingleMember</v>
      </c>
      <c r="AO175" s="21" t="str">
        <f>requirement!$A$28</f>
        <v>ISM Configuration</v>
      </c>
      <c r="AT175" s="21" t="str">
        <f>ForcingConstraint!$A$361</f>
        <v>ISMIP6-specified lig127k input</v>
      </c>
      <c r="BE175" s="43"/>
      <c r="BF175" s="43"/>
      <c r="BG175" s="43"/>
      <c r="BH175" s="43"/>
      <c r="BI175" s="43"/>
      <c r="BJ175" s="43"/>
      <c r="BK175" s="35"/>
    </row>
    <row r="176" spans="1:63" s="118" customFormat="1" ht="75">
      <c r="A176" s="112" t="s">
        <v>6363</v>
      </c>
      <c r="B176" s="113" t="s">
        <v>6364</v>
      </c>
      <c r="C176" s="112" t="s">
        <v>6365</v>
      </c>
      <c r="D176" s="112"/>
      <c r="E176" s="113" t="s">
        <v>6366</v>
      </c>
      <c r="F176" s="112" t="s">
        <v>6386</v>
      </c>
      <c r="G176" s="112" t="s">
        <v>6385</v>
      </c>
      <c r="H176" s="21" t="s">
        <v>73</v>
      </c>
      <c r="I176" s="21" t="str">
        <f>party!$A$77</f>
        <v>ISMIP6 email</v>
      </c>
      <c r="J176" s="21" t="str">
        <f>party!$A$78</f>
        <v>ISMIP6 leads</v>
      </c>
      <c r="K176" s="21" t="str">
        <f>party!$A$57</f>
        <v>Eric Larour</v>
      </c>
      <c r="L176" s="21" t="str">
        <f>party!$A$58</f>
        <v>Sophie Nowicki</v>
      </c>
      <c r="M176" s="21" t="str">
        <f>party!$A$59</f>
        <v>Tony Payne</v>
      </c>
      <c r="N176" s="13" t="str">
        <f>references!$D$85</f>
        <v>Nowicki, S. M. J., T. Payne, E. Larour, H. Seroussi, H. Goelzer, W. Lipscomb, J. Gregory, A. Abe-Ouchi, A. Shepherd (2016), Ice Sheet Model Intercomparison Project (ISMIP6) contribution to CMIP6, Geosci. Model Dev., 9, 4521-4545</v>
      </c>
      <c r="O176" s="282"/>
      <c r="P176" s="282"/>
      <c r="Q176" s="283"/>
      <c r="R176" s="283"/>
      <c r="S176" s="112"/>
      <c r="T176" s="112"/>
      <c r="U176" s="21" t="str">
        <f>party!$A$6</f>
        <v>Charlotte Pascoe</v>
      </c>
      <c r="V176" s="283"/>
      <c r="W176" s="22" t="str">
        <f>$C$3</f>
        <v>1pctCO2</v>
      </c>
      <c r="X176" s="112"/>
      <c r="Y176" s="112"/>
      <c r="Z176" s="22" t="str">
        <f>$C$171</f>
        <v>ism-1pctCO2to4x-std</v>
      </c>
      <c r="AA176" s="112"/>
      <c r="AB176" s="112"/>
      <c r="AC176" s="112"/>
      <c r="AD176" s="112"/>
      <c r="AE176" s="21" t="str">
        <f>TemporalConstraint!$A$84</f>
        <v>210yrs</v>
      </c>
      <c r="AF176" s="113"/>
      <c r="AG176" s="21" t="str">
        <f>EnsembleRequirement!$A$4</f>
        <v>SingleMember</v>
      </c>
      <c r="AH176" s="113"/>
      <c r="AI176" s="113"/>
      <c r="AJ176" s="113"/>
      <c r="AK176" s="113"/>
      <c r="AL176" s="113"/>
      <c r="AM176" s="113"/>
      <c r="AN176" s="113"/>
      <c r="AO176" s="21" t="str">
        <f>requirement!$A$76</f>
        <v>AOGCM Configuration</v>
      </c>
      <c r="AP176" s="113"/>
      <c r="AQ176" s="113"/>
      <c r="AR176" s="113"/>
      <c r="AS176" s="113"/>
      <c r="AT176" s="21" t="str">
        <f>ForcingConstraint!$A$409</f>
        <v>Maintain 4xCO2 concentration</v>
      </c>
      <c r="AU176" s="21" t="str">
        <f>requirement!$A$42</f>
        <v>Pre-Industrial Forcing Excluding CO2</v>
      </c>
      <c r="AV176" s="21" t="str">
        <f>requirement!$A$11</f>
        <v>Pre-Industrial Solar Particle Forcing</v>
      </c>
      <c r="AW176" s="113"/>
      <c r="AX176" s="113"/>
      <c r="AY176" s="113"/>
      <c r="AZ176" s="113"/>
      <c r="BA176" s="114"/>
      <c r="BB176" s="115"/>
      <c r="BC176" s="116"/>
      <c r="BD176" s="117"/>
      <c r="BE176" s="116"/>
      <c r="BF176" s="116"/>
      <c r="BG176" s="116"/>
      <c r="BH176" s="116"/>
      <c r="BI176" s="116"/>
      <c r="BJ176" s="116"/>
      <c r="BK176" s="117"/>
    </row>
    <row r="177" spans="1:63" s="124" customFormat="1" ht="120">
      <c r="A177" s="106" t="s">
        <v>3641</v>
      </c>
      <c r="B177" s="84" t="s">
        <v>4817</v>
      </c>
      <c r="C177" s="106" t="s">
        <v>3641</v>
      </c>
      <c r="D177" s="106" t="s">
        <v>4701</v>
      </c>
      <c r="E177" s="84" t="s">
        <v>4822</v>
      </c>
      <c r="F177" s="106" t="s">
        <v>4826</v>
      </c>
      <c r="G177" s="106" t="s">
        <v>1756</v>
      </c>
      <c r="H177" s="84" t="s">
        <v>73</v>
      </c>
      <c r="I177" s="84" t="str">
        <f>party!$A$60</f>
        <v>Bart van den Hurk</v>
      </c>
      <c r="J177" s="84" t="str">
        <f>party!$A$61</f>
        <v>Gerhard Krinner</v>
      </c>
      <c r="K177" s="84" t="str">
        <f>party!$A$62</f>
        <v>Sonia Seneviratne</v>
      </c>
      <c r="L177" s="84"/>
      <c r="M177" s="84"/>
      <c r="N177" s="106" t="str">
        <f>references!D$14</f>
        <v>Overview CMIP6-Endorsed MIPs</v>
      </c>
      <c r="O177"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77" s="119" t="str">
        <f>references!$D$94</f>
        <v>Global Soil Wetness Project Phase 3 Website</v>
      </c>
      <c r="Q177" s="119" t="str">
        <f>references!$D$92</f>
        <v>Sitch, S., P. Friedlingstein, Trends in net land-atmosphere carbon exchange over the period 1980-2010</v>
      </c>
      <c r="R177"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77" s="106"/>
      <c r="T177" s="106"/>
      <c r="U177" s="84" t="str">
        <f>party!$A$6</f>
        <v>Charlotte Pascoe</v>
      </c>
      <c r="W177" s="106"/>
      <c r="X177" s="106"/>
      <c r="Y177" s="106"/>
      <c r="Z177" s="106" t="str">
        <f>$C$12</f>
        <v>historical</v>
      </c>
      <c r="AA177" s="106"/>
      <c r="AB177" s="106"/>
      <c r="AC177" s="106"/>
      <c r="AD177" s="106"/>
      <c r="AE177" s="84" t="str">
        <f>TemporalConstraint!$A$3</f>
        <v>1850-2014 165yrs</v>
      </c>
      <c r="AF177" s="84"/>
      <c r="AG177" s="84" t="str">
        <f>EnsembleRequirement!$A$4</f>
        <v>SingleMember</v>
      </c>
      <c r="AH177" s="84"/>
      <c r="AI177" s="84"/>
      <c r="AJ177" s="84"/>
      <c r="AK177" s="84"/>
      <c r="AL177" s="84"/>
      <c r="AM177" s="84"/>
      <c r="AN177" s="84"/>
      <c r="AO177" s="84" t="str">
        <f>requirement!$A$29</f>
        <v>LSM Configuration</v>
      </c>
      <c r="AP177" s="84"/>
      <c r="AQ177" s="84"/>
      <c r="AR177" s="84"/>
      <c r="AS177" s="84"/>
      <c r="AT177" s="84" t="str">
        <f>requirement!$A$92</f>
        <v>TRENDY spin up for GSWP3</v>
      </c>
      <c r="AU177" s="84" t="str">
        <f>ForcingConstraint!$A$235</f>
        <v>Historical GSWP3 Meteorological Forcing</v>
      </c>
      <c r="AV177" s="84" t="str">
        <f>ForcingConstraint!$A$13</f>
        <v>Historical Land Use</v>
      </c>
      <c r="AW177" s="84" t="str">
        <f>ForcingConstraint!$A$249</f>
        <v>CO2 Historical</v>
      </c>
      <c r="AX177" s="84" t="str">
        <f>ForcingConstraint!$A$371</f>
        <v>Historical Nitrogen deposition</v>
      </c>
      <c r="AY177" s="84" t="str">
        <f>ForcingConstraint!$A$372</f>
        <v>Historical Aerosol Deposition</v>
      </c>
      <c r="AZ177" s="84" t="str">
        <f>ForcingConstraint!$A$17</f>
        <v>Historical Solar Irradiance Forcing</v>
      </c>
      <c r="BA177" s="120"/>
      <c r="BB177" s="176"/>
      <c r="BC177" s="121"/>
      <c r="BD177" s="122"/>
      <c r="BE177" s="121"/>
      <c r="BF177" s="121"/>
      <c r="BG177" s="121"/>
      <c r="BH177" s="121"/>
      <c r="BI177" s="121"/>
      <c r="BJ177" s="121"/>
      <c r="BK177" s="122"/>
    </row>
    <row r="178" spans="1:63" ht="135">
      <c r="A178" s="22" t="s">
        <v>4827</v>
      </c>
      <c r="B178" s="21" t="s">
        <v>4818</v>
      </c>
      <c r="C178" s="22" t="s">
        <v>4677</v>
      </c>
      <c r="D178" s="22" t="s">
        <v>4700</v>
      </c>
      <c r="E178" s="21" t="s">
        <v>4821</v>
      </c>
      <c r="F178" s="22" t="s">
        <v>5855</v>
      </c>
      <c r="G178" s="22" t="s">
        <v>1756</v>
      </c>
      <c r="H178" s="21" t="s">
        <v>73</v>
      </c>
      <c r="I178" s="21" t="str">
        <f>party!$A$60</f>
        <v>Bart van den Hurk</v>
      </c>
      <c r="J178" s="21" t="str">
        <f>party!$A$61</f>
        <v>Gerhard Krinner</v>
      </c>
      <c r="K178" s="21" t="str">
        <f>party!$A$62</f>
        <v>Sonia Seneviratne</v>
      </c>
      <c r="N17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8" s="7" t="str">
        <f>references!D$88</f>
        <v>Sheffield, J., G. Goteti, E. F. Wood (2006), Development of a 50-Year High-Resolution Global Dataset of Meteorological Forcings for Land Surface Modeling, J. Climate, 19, 3088-3111</v>
      </c>
      <c r="P178" s="7" t="str">
        <f>references!$D$92</f>
        <v>Sitch, S., P. Friedlingstein, Trends in net land-atmosphere carbon exchange over the period 1980-2010</v>
      </c>
      <c r="Q17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8" s="21" t="str">
        <f>party!$A$6</f>
        <v>Charlotte Pascoe</v>
      </c>
      <c r="V178" s="22" t="str">
        <f>$C$193</f>
        <v>land-hist</v>
      </c>
      <c r="Z178" s="22" t="str">
        <f>$C$12</f>
        <v>historical</v>
      </c>
      <c r="AE178" s="21" t="str">
        <f>TemporalConstraint!$A$78</f>
        <v>1901-2014 114yrs</v>
      </c>
      <c r="AG178" s="21" t="str">
        <f>EnsembleRequirement!$A$4</f>
        <v>SingleMember</v>
      </c>
      <c r="AO178" s="21" t="str">
        <f>requirement!$A$29</f>
        <v>LSM Configuration</v>
      </c>
      <c r="AT178" s="21" t="str">
        <f>requirement!$A$94</f>
        <v>TRENDY spin up for Princeton</v>
      </c>
      <c r="AU178" s="21" t="str">
        <f>requirement!$A$95</f>
        <v>TRENDY Interim Forcing for Princeton</v>
      </c>
      <c r="AV178" s="21" t="str">
        <f>ForcingConstraint!$A$367</f>
        <v>Princeton Historical Forcing</v>
      </c>
      <c r="AW178" s="21" t="str">
        <f>ForcingConstraint!$A$13</f>
        <v>Historical Land Use</v>
      </c>
      <c r="AX178" s="21" t="str">
        <f>ForcingConstraint!$A$249</f>
        <v>CO2 Historical</v>
      </c>
      <c r="AY178" s="21" t="str">
        <f>ForcingConstraint!$A$371</f>
        <v>Historical Nitrogen deposition</v>
      </c>
      <c r="AZ178" s="21" t="str">
        <f>ForcingConstraint!$A$372</f>
        <v>Historical Aerosol Deposition</v>
      </c>
      <c r="BA178" s="21" t="str">
        <f>ForcingConstraint!$A$17</f>
        <v>Historical Solar Irradiance Forcing</v>
      </c>
      <c r="BE178" s="43"/>
      <c r="BF178" s="43"/>
      <c r="BG178" s="43"/>
      <c r="BH178" s="43"/>
      <c r="BI178" s="43"/>
      <c r="BJ178" s="43"/>
      <c r="BK178" s="35"/>
    </row>
    <row r="179" spans="1:63" ht="135">
      <c r="A179" s="22" t="s">
        <v>4828</v>
      </c>
      <c r="B179" s="21" t="s">
        <v>4819</v>
      </c>
      <c r="C179" s="22" t="s">
        <v>5971</v>
      </c>
      <c r="D179" s="22" t="s">
        <v>5970</v>
      </c>
      <c r="E179" s="21" t="s">
        <v>4823</v>
      </c>
      <c r="F179" s="22" t="s">
        <v>4858</v>
      </c>
      <c r="G179" s="22" t="s">
        <v>1756</v>
      </c>
      <c r="H179" s="21" t="s">
        <v>73</v>
      </c>
      <c r="I179" s="21" t="str">
        <f>party!$A$60</f>
        <v>Bart van den Hurk</v>
      </c>
      <c r="J179" s="21" t="str">
        <f>party!$A$61</f>
        <v>Gerhard Krinner</v>
      </c>
      <c r="K179" s="21" t="str">
        <f>party!$A$62</f>
        <v>Sonia Seneviratne</v>
      </c>
      <c r="N17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9" s="7" t="str">
        <f>references!D$89</f>
        <v>Viovy, N., P. Ciais (2009), A combined dataset for ecosystem modelling.</v>
      </c>
      <c r="P179" s="7" t="str">
        <f>references!$D$92</f>
        <v>Sitch, S., P. Friedlingstein, Trends in net land-atmosphere carbon exchange over the period 1980-2010</v>
      </c>
      <c r="Q17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9" s="21" t="str">
        <f>party!$A$6</f>
        <v>Charlotte Pascoe</v>
      </c>
      <c r="V179" s="22" t="str">
        <f>$C$193</f>
        <v>land-hist</v>
      </c>
      <c r="Z179" s="22" t="str">
        <f>$C$12</f>
        <v>historical</v>
      </c>
      <c r="AE179" s="21" t="str">
        <f>TemporalConstraint!$A$78</f>
        <v>1901-2014 114yrs</v>
      </c>
      <c r="AG179" s="21" t="str">
        <f>EnsembleRequirement!$A$4</f>
        <v>SingleMember</v>
      </c>
      <c r="AO179" s="21" t="str">
        <f>requirement!$A$29</f>
        <v>LSM Configuration</v>
      </c>
      <c r="AT179" s="21" t="str">
        <f>requirement!$A$96</f>
        <v>TRENDY spin up for CRU-NCEP</v>
      </c>
      <c r="AU179" s="21" t="str">
        <f>requirement!$A$97</f>
        <v>TRENDY Interim Forcing for CRU-NCEP</v>
      </c>
      <c r="AV179" s="21" t="str">
        <f>ForcingConstraint!$A$368</f>
        <v>CRU-NCEP Historical forcing</v>
      </c>
      <c r="AW179" s="21" t="str">
        <f>ForcingConstraint!$A$13</f>
        <v>Historical Land Use</v>
      </c>
      <c r="AX179" s="21" t="str">
        <f>ForcingConstraint!$A$249</f>
        <v>CO2 Historical</v>
      </c>
      <c r="AY179" s="21" t="str">
        <f>ForcingConstraint!$A$371</f>
        <v>Historical Nitrogen deposition</v>
      </c>
      <c r="AZ179" s="21" t="str">
        <f>ForcingConstraint!$A$372</f>
        <v>Historical Aerosol Deposition</v>
      </c>
      <c r="BA179" s="21" t="str">
        <f>ForcingConstraint!$A$17</f>
        <v>Historical Solar Irradiance Forcing</v>
      </c>
      <c r="BE179" s="43"/>
      <c r="BF179" s="43"/>
      <c r="BG179" s="43"/>
      <c r="BH179" s="43"/>
      <c r="BI179" s="43"/>
      <c r="BJ179" s="43"/>
      <c r="BK179" s="35"/>
    </row>
    <row r="180" spans="1:63" ht="135">
      <c r="A180" s="22" t="s">
        <v>4829</v>
      </c>
      <c r="B180" s="21" t="s">
        <v>4825</v>
      </c>
      <c r="C180" s="22" t="s">
        <v>4678</v>
      </c>
      <c r="D180" s="22" t="s">
        <v>4699</v>
      </c>
      <c r="E180" s="21" t="s">
        <v>4824</v>
      </c>
      <c r="F180" s="22" t="s">
        <v>4859</v>
      </c>
      <c r="G180" s="22" t="s">
        <v>1756</v>
      </c>
      <c r="H180" s="21" t="s">
        <v>73</v>
      </c>
      <c r="I180" s="21" t="str">
        <f>party!$A$60</f>
        <v>Bart van den Hurk</v>
      </c>
      <c r="J180" s="21" t="str">
        <f>party!$A$61</f>
        <v>Gerhard Krinner</v>
      </c>
      <c r="K180" s="21" t="str">
        <f>party!$A$62</f>
        <v>Sonia Seneviratne</v>
      </c>
      <c r="N18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80" s="7" t="str">
        <f>references!D$90</f>
        <v>Weedon, G. P., G. Balsamo, N. Bellouin, S. Gomes, M. J. Best, P. Viterbo (2014), The WFDEI meteorological forcing data set: WATCH Forcing Data methodology applied to ERA-Interim reanalysis data, Water Resour. Res., 50, 7505-7514</v>
      </c>
      <c r="P180" s="7" t="str">
        <f>references!$D$92</f>
        <v>Sitch, S., P. Friedlingstein, Trends in net land-atmosphere carbon exchange over the period 1980-2010</v>
      </c>
      <c r="Q18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80" s="21" t="str">
        <f>party!$A$6</f>
        <v>Charlotte Pascoe</v>
      </c>
      <c r="V180" s="22" t="str">
        <f>$C$193</f>
        <v>land-hist</v>
      </c>
      <c r="Z180" s="22" t="str">
        <f>$C$12</f>
        <v>historical</v>
      </c>
      <c r="AE180" s="21" t="str">
        <f>TemporalConstraint!$A$78</f>
        <v>1901-2014 114yrs</v>
      </c>
      <c r="AG180" s="21" t="str">
        <f>EnsembleRequirement!$A$4</f>
        <v>SingleMember</v>
      </c>
      <c r="AO180" s="21" t="str">
        <f>requirement!$A$29</f>
        <v>LSM Configuration</v>
      </c>
      <c r="AT180" s="21" t="str">
        <f>requirement!$A$98</f>
        <v>TRENDY spin up for WFDEI</v>
      </c>
      <c r="AU180" s="21" t="str">
        <f>requirement!$A$99</f>
        <v>TRENDY Interim Forcing for WFDEI</v>
      </c>
      <c r="AV180" s="21" t="str">
        <f>ForcingConstraint!$A$369</f>
        <v>WFDEI historical forcing</v>
      </c>
      <c r="AW180" s="21" t="str">
        <f>ForcingConstraint!$A$13</f>
        <v>Historical Land Use</v>
      </c>
      <c r="AX180" s="21" t="str">
        <f>ForcingConstraint!$A$249</f>
        <v>CO2 Historical</v>
      </c>
      <c r="AY180" s="21" t="str">
        <f>ForcingConstraint!$A$371</f>
        <v>Historical Nitrogen deposition</v>
      </c>
      <c r="AZ180" s="21" t="str">
        <f>ForcingConstraint!$A$372</f>
        <v>Historical Aerosol Deposition</v>
      </c>
      <c r="BA180" s="21" t="str">
        <f>ForcingConstraint!$A$17</f>
        <v>Historical Solar Irradiance Forcing</v>
      </c>
      <c r="BE180" s="43"/>
      <c r="BF180" s="43"/>
      <c r="BG180" s="43"/>
      <c r="BH180" s="43"/>
      <c r="BI180" s="43"/>
      <c r="BJ180" s="43"/>
      <c r="BK180" s="35"/>
    </row>
    <row r="181" spans="1:63" ht="135">
      <c r="A181" s="22" t="s">
        <v>1619</v>
      </c>
      <c r="B181" s="21" t="s">
        <v>4820</v>
      </c>
      <c r="C181" s="22" t="s">
        <v>5969</v>
      </c>
      <c r="D181" s="22" t="s">
        <v>5968</v>
      </c>
      <c r="E181" s="21" t="s">
        <v>3171</v>
      </c>
      <c r="F181" s="22" t="s">
        <v>4741</v>
      </c>
      <c r="G181" s="22" t="s">
        <v>4705</v>
      </c>
      <c r="H181" s="21" t="s">
        <v>73</v>
      </c>
      <c r="I181" s="21" t="str">
        <f>party!$A$60</f>
        <v>Bart van den Hurk</v>
      </c>
      <c r="J181" s="21" t="str">
        <f>party!$A$61</f>
        <v>Gerhard Krinner</v>
      </c>
      <c r="K181" s="21" t="str">
        <f>party!$A$62</f>
        <v>Sonia Seneviratne</v>
      </c>
      <c r="N18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81" s="7" t="str">
        <f>references!$D$91</f>
        <v>ScenarioMIP experimental protocols web site</v>
      </c>
      <c r="P181" s="7" t="str">
        <f>references!$D$92</f>
        <v>Sitch, S., P. Friedlingstein, Trends in net land-atmosphere carbon exchange over the period 1980-2010</v>
      </c>
      <c r="Q18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181" s="22" t="str">
        <f>references!D$14</f>
        <v>Overview CMIP6-Endorsed MIPs</v>
      </c>
      <c r="U181" s="21" t="str">
        <f>party!$A$6</f>
        <v>Charlotte Pascoe</v>
      </c>
      <c r="W181" s="7"/>
      <c r="Y181" s="7"/>
      <c r="Z181" s="7" t="str">
        <f>experiment!$C$17</f>
        <v>ssp585</v>
      </c>
      <c r="AA181" s="7" t="str">
        <f>experiment!$C$22</f>
        <v>ssp434</v>
      </c>
      <c r="AE181" s="21" t="str">
        <f>TemporalConstraint!$A$36</f>
        <v xml:space="preserve">2015-2100 86yrs </v>
      </c>
      <c r="AK181" s="21" t="str">
        <f>MultiEnsemble!$A$3</f>
        <v>RCP85RCP34x3</v>
      </c>
      <c r="AO181" s="21" t="str">
        <f>requirement!$A$29</f>
        <v>LSM Configuration</v>
      </c>
      <c r="AT181" s="21" t="str">
        <f>ForcingConstraint!$A$236</f>
        <v>LMIPSSP5-85Forcing</v>
      </c>
      <c r="AU181" s="21" t="str">
        <f>ForcingConstraint!$A$237</f>
        <v>LMIP SSP4-34 Forcing</v>
      </c>
      <c r="BE181" s="43"/>
      <c r="BF181" s="43"/>
      <c r="BG181" s="43"/>
      <c r="BH181" s="43"/>
      <c r="BI181" s="43"/>
      <c r="BJ181" s="43"/>
      <c r="BK181" s="35"/>
    </row>
    <row r="182" spans="1:63" ht="135">
      <c r="A182" s="22" t="s">
        <v>1576</v>
      </c>
      <c r="B182" s="21" t="s">
        <v>3164</v>
      </c>
      <c r="C182" s="22" t="s">
        <v>3163</v>
      </c>
      <c r="D182" s="22" t="s">
        <v>4703</v>
      </c>
      <c r="E182" s="21" t="s">
        <v>4702</v>
      </c>
      <c r="F182" s="22" t="s">
        <v>4704</v>
      </c>
      <c r="G182" s="22" t="s">
        <v>1755</v>
      </c>
      <c r="H182" s="21" t="s">
        <v>73</v>
      </c>
      <c r="I182" s="21" t="str">
        <f>party!$A$60</f>
        <v>Bart van den Hurk</v>
      </c>
      <c r="J182" s="21" t="str">
        <f>party!$A$61</f>
        <v>Gerhard Krinner</v>
      </c>
      <c r="K182" s="21" t="str">
        <f>party!$A$62</f>
        <v>Sonia Seneviratne</v>
      </c>
      <c r="N18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82" s="22" t="str">
        <f>references!D$14</f>
        <v>Overview CMIP6-Endorsed MIPs</v>
      </c>
      <c r="U182" s="21" t="str">
        <f>party!$A$6</f>
        <v>Charlotte Pascoe</v>
      </c>
      <c r="Z182" s="22" t="str">
        <f t="shared" ref="Z182:Z187" si="13">$C$12</f>
        <v>historical</v>
      </c>
      <c r="AE182" s="21" t="str">
        <f>TemporalConstraint!$A$37</f>
        <v>1980-2100 121yrs</v>
      </c>
      <c r="AG182" s="21" t="str">
        <f>EnsembleRequirement!$A$4</f>
        <v>SingleMember</v>
      </c>
      <c r="AH182" s="21" t="str">
        <f>EnsembleRequirement!$A$55</f>
        <v>FourMember</v>
      </c>
      <c r="AO182" s="21" t="str">
        <f>requirement!$A$76</f>
        <v>AOGCM Configuration</v>
      </c>
      <c r="AT182" s="21" t="str">
        <f>ForcingConstraint!$A$238</f>
        <v>LFMIP-CAForcing</v>
      </c>
      <c r="AU182" s="84"/>
      <c r="BE182" s="43"/>
      <c r="BF182" s="43"/>
      <c r="BG182" s="43"/>
      <c r="BH182" s="43"/>
      <c r="BI182" s="43"/>
      <c r="BJ182" s="43"/>
      <c r="BK182" s="35"/>
    </row>
    <row r="183" spans="1:63" ht="135">
      <c r="A183" s="22" t="s">
        <v>1629</v>
      </c>
      <c r="B183" s="21" t="s">
        <v>3165</v>
      </c>
      <c r="C183" s="7" t="s">
        <v>3166</v>
      </c>
      <c r="D183" s="7" t="s">
        <v>4830</v>
      </c>
      <c r="E183" s="21" t="s">
        <v>3172</v>
      </c>
      <c r="F183" s="22" t="s">
        <v>4831</v>
      </c>
      <c r="G183" s="22" t="s">
        <v>4841</v>
      </c>
      <c r="H183" s="21" t="s">
        <v>73</v>
      </c>
      <c r="I183" s="21" t="str">
        <f>party!$A$60</f>
        <v>Bart van den Hurk</v>
      </c>
      <c r="J183" s="21" t="str">
        <f>party!$A$61</f>
        <v>Gerhard Krinner</v>
      </c>
      <c r="K183" s="21" t="str">
        <f>party!$A$62</f>
        <v>Sonia Seneviratne</v>
      </c>
      <c r="N18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83" s="7" t="str">
        <f>references!$D$95</f>
        <v xml:space="preserve">Koster, R. D., M. J. Suarez, M. Heiser (2000), Variance and Predictability of Precipitation at Seasonal-to-Interannual Timescales, J. Hydrometeorol., 1, 26-46 </v>
      </c>
      <c r="P183" s="22" t="str">
        <f>references!D$14</f>
        <v>Overview CMIP6-Endorsed MIPs</v>
      </c>
      <c r="U183" s="21" t="str">
        <f>party!$A$6</f>
        <v>Charlotte Pascoe</v>
      </c>
      <c r="X183" s="22" t="str">
        <f>experiment!$C$7</f>
        <v>amip</v>
      </c>
      <c r="Z183" s="22" t="str">
        <f t="shared" si="13"/>
        <v>historical</v>
      </c>
      <c r="AE183" s="21" t="str">
        <f>TemporalConstraint!$A$37</f>
        <v>1980-2100 121yrs</v>
      </c>
      <c r="AG183" s="21" t="str">
        <f>EnsembleRequirement!$A$3</f>
        <v>FiveMember</v>
      </c>
      <c r="AO183" s="21" t="str">
        <f>requirement!$A$3</f>
        <v>AGCM Configuration</v>
      </c>
      <c r="AT183" s="21" t="str">
        <f>ForcingConstraint!$A$238</f>
        <v>LFMIP-CAForcing</v>
      </c>
      <c r="AU183" s="21" t="str">
        <f>ForcingConstraint!$A$20</f>
        <v>AMIP SST</v>
      </c>
      <c r="AV183" s="21" t="str">
        <f>ForcingConstraint!$A$19</f>
        <v>AMIP SIC</v>
      </c>
      <c r="AW183" s="84"/>
      <c r="AX183" s="84"/>
      <c r="BE183" s="43"/>
      <c r="BF183" s="43"/>
      <c r="BG183" s="43"/>
      <c r="BH183" s="43"/>
      <c r="BI183" s="43"/>
      <c r="BJ183" s="43"/>
      <c r="BK183" s="35"/>
    </row>
    <row r="184" spans="1:63" ht="135">
      <c r="A184" s="22" t="s">
        <v>4838</v>
      </c>
      <c r="B184" s="21" t="s">
        <v>4840</v>
      </c>
      <c r="C184" s="7" t="s">
        <v>5973</v>
      </c>
      <c r="D184" s="7" t="s">
        <v>5972</v>
      </c>
      <c r="E184" s="21" t="s">
        <v>4839</v>
      </c>
      <c r="F184" s="22" t="s">
        <v>4849</v>
      </c>
      <c r="G184" s="22" t="s">
        <v>4848</v>
      </c>
      <c r="H184" s="21" t="s">
        <v>73</v>
      </c>
      <c r="I184" s="21" t="str">
        <f>party!$A$60</f>
        <v>Bart van den Hurk</v>
      </c>
      <c r="J184" s="21" t="str">
        <f>party!$A$61</f>
        <v>Gerhard Krinner</v>
      </c>
      <c r="K184" s="21" t="str">
        <f>party!$A$62</f>
        <v>Sonia Seneviratne</v>
      </c>
      <c r="L184" s="125"/>
      <c r="N18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84" s="7"/>
      <c r="P184" s="7"/>
      <c r="U184" s="21" t="str">
        <f>party!$A$6</f>
        <v>Charlotte Pascoe</v>
      </c>
      <c r="X184" s="22" t="str">
        <f>experiment!$C$7</f>
        <v>amip</v>
      </c>
      <c r="Y184" s="22" t="str">
        <f>experiment!$C$193</f>
        <v>land-hist</v>
      </c>
      <c r="Z184" s="22" t="str">
        <f t="shared" si="13"/>
        <v>historical</v>
      </c>
      <c r="AE184" s="21" t="str">
        <f>TemporalConstraint!$A$78</f>
        <v>1901-2014 114yrs</v>
      </c>
      <c r="AG184" s="21" t="str">
        <f>EnsembleRequirement!$A$4</f>
        <v>SingleMember</v>
      </c>
      <c r="AO184" s="21" t="str">
        <f>requirement!$A$3</f>
        <v>AGCM Configuration</v>
      </c>
      <c r="AT184" s="21" t="str">
        <f>ForcingConstraint!$A$370</f>
        <v>land-hist output</v>
      </c>
      <c r="AU184" s="21" t="str">
        <f>ForcingConstraint!$A$20</f>
        <v>AMIP SST</v>
      </c>
      <c r="AV184" s="21" t="str">
        <f>ForcingConstraint!$A$19</f>
        <v>AMIP SIC</v>
      </c>
      <c r="AW184" s="84"/>
      <c r="AX184" s="84"/>
      <c r="BE184" s="43"/>
      <c r="BF184" s="43"/>
      <c r="BG184" s="43"/>
      <c r="BH184" s="43"/>
      <c r="BI184" s="43"/>
      <c r="BJ184" s="43"/>
      <c r="BK184" s="35"/>
    </row>
    <row r="185" spans="1:63" ht="135">
      <c r="A185" s="22" t="s">
        <v>1743</v>
      </c>
      <c r="B185" s="21" t="s">
        <v>3168</v>
      </c>
      <c r="C185" s="22" t="s">
        <v>3167</v>
      </c>
      <c r="D185" s="22" t="s">
        <v>4854</v>
      </c>
      <c r="E185" s="21" t="s">
        <v>4852</v>
      </c>
      <c r="F185" s="22" t="s">
        <v>4853</v>
      </c>
      <c r="G185" s="22" t="s">
        <v>1754</v>
      </c>
      <c r="H185" s="21" t="s">
        <v>73</v>
      </c>
      <c r="I185" s="21" t="str">
        <f>party!$A$60</f>
        <v>Bart van den Hurk</v>
      </c>
      <c r="J185" s="21" t="str">
        <f>party!$A$61</f>
        <v>Gerhard Krinner</v>
      </c>
      <c r="K185" s="21" t="str">
        <f>party!$A$62</f>
        <v>Sonia Seneviratne</v>
      </c>
      <c r="N18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85" s="22" t="str">
        <f>references!D$14</f>
        <v>Overview CMIP6-Endorsed MIPs</v>
      </c>
      <c r="U185" s="21" t="str">
        <f>party!$A$6</f>
        <v>Charlotte Pascoe</v>
      </c>
      <c r="Z185" s="22" t="str">
        <f t="shared" si="13"/>
        <v>historical</v>
      </c>
      <c r="AA185" s="22" t="str">
        <f>$C$186</f>
        <v>amip-lfmip-rmLC</v>
      </c>
      <c r="AE185" s="21" t="str">
        <f>TemporalConstraint!$A$37</f>
        <v>1980-2100 121yrs</v>
      </c>
      <c r="AG185" s="21" t="str">
        <f>EnsembleRequirement!$A$4</f>
        <v>SingleMember</v>
      </c>
      <c r="AH185" s="21" t="str">
        <f>EnsembleRequirement!$A$55</f>
        <v>FourMember</v>
      </c>
      <c r="AO185" s="21" t="str">
        <f>requirement!$A$76</f>
        <v>AOGCM Configuration</v>
      </c>
      <c r="AT185" s="21" t="str">
        <f>ForcingConstraint!$A$239</f>
        <v>LFMIP-RAForcing</v>
      </c>
      <c r="AU185" s="84"/>
      <c r="BE185" s="43"/>
      <c r="BF185" s="43"/>
      <c r="BG185" s="43"/>
      <c r="BH185" s="43"/>
      <c r="BI185" s="43"/>
      <c r="BJ185" s="43"/>
      <c r="BK185" s="35"/>
    </row>
    <row r="186" spans="1:63" ht="135">
      <c r="A186" s="22" t="s">
        <v>1749</v>
      </c>
      <c r="B186" s="21" t="s">
        <v>3170</v>
      </c>
      <c r="C186" s="22" t="s">
        <v>3169</v>
      </c>
      <c r="D186" s="22" t="s">
        <v>4855</v>
      </c>
      <c r="E186" s="21" t="s">
        <v>3173</v>
      </c>
      <c r="F186" s="22" t="s">
        <v>1750</v>
      </c>
      <c r="G186" s="22" t="s">
        <v>1753</v>
      </c>
      <c r="H186" s="21" t="s">
        <v>73</v>
      </c>
      <c r="I186" s="21" t="str">
        <f>party!$A$60</f>
        <v>Bart van den Hurk</v>
      </c>
      <c r="J186" s="21" t="str">
        <f>party!$A$61</f>
        <v>Gerhard Krinner</v>
      </c>
      <c r="K186" s="21" t="str">
        <f>party!$A$62</f>
        <v>Sonia Seneviratne</v>
      </c>
      <c r="N18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86" s="22" t="str">
        <f>references!D$14</f>
        <v>Overview CMIP6-Endorsed MIPs</v>
      </c>
      <c r="U186" s="21" t="str">
        <f>party!$A$6</f>
        <v>Charlotte Pascoe</v>
      </c>
      <c r="Z186" s="22" t="str">
        <f t="shared" si="13"/>
        <v>historical</v>
      </c>
      <c r="AA186" s="22" t="str">
        <f>experiment!$C$7</f>
        <v>amip</v>
      </c>
      <c r="AB186" s="22" t="str">
        <f>$C$185</f>
        <v>lfmip-rmLC</v>
      </c>
      <c r="AE186" s="21" t="str">
        <f>TemporalConstraint!$A$37</f>
        <v>1980-2100 121yrs</v>
      </c>
      <c r="AG186" s="21" t="str">
        <f>EnsembleRequirement!$A$3</f>
        <v>FiveMember</v>
      </c>
      <c r="AO186" s="21" t="str">
        <f>requirement!$A$3</f>
        <v>AGCM Configuration</v>
      </c>
      <c r="AT186" s="21" t="str">
        <f>ForcingConstraint!$A$239</f>
        <v>LFMIP-RAForcing</v>
      </c>
      <c r="AU186" s="84"/>
      <c r="AV186" s="84"/>
      <c r="BE186" s="43"/>
      <c r="BF186" s="43"/>
      <c r="BG186" s="43"/>
      <c r="BH186" s="43"/>
      <c r="BI186" s="43"/>
      <c r="BJ186" s="43"/>
      <c r="BK186" s="35"/>
    </row>
    <row r="187" spans="1:63" ht="135">
      <c r="A187" s="22" t="s">
        <v>1751</v>
      </c>
      <c r="B187" s="21" t="s">
        <v>4846</v>
      </c>
      <c r="C187" s="22" t="s">
        <v>5976</v>
      </c>
      <c r="D187" s="22" t="s">
        <v>5974</v>
      </c>
      <c r="E187" s="21" t="s">
        <v>5975</v>
      </c>
      <c r="F187" s="22" t="s">
        <v>4851</v>
      </c>
      <c r="G187" s="22" t="s">
        <v>1752</v>
      </c>
      <c r="H187" s="21" t="s">
        <v>73</v>
      </c>
      <c r="I187" s="21" t="str">
        <f>party!$A$60</f>
        <v>Bart van den Hurk</v>
      </c>
      <c r="J187" s="21" t="str">
        <f>party!$A$61</f>
        <v>Gerhard Krinner</v>
      </c>
      <c r="K187" s="21" t="str">
        <f>party!$A$62</f>
        <v>Sonia Seneviratne</v>
      </c>
      <c r="N18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87" s="22" t="str">
        <f>references!D$14</f>
        <v>Overview CMIP6-Endorsed MIPs</v>
      </c>
      <c r="U187" s="21" t="str">
        <f>party!$A$6</f>
        <v>Charlotte Pascoe</v>
      </c>
      <c r="Z187" s="22" t="str">
        <f t="shared" si="13"/>
        <v>historical</v>
      </c>
      <c r="AA187" s="22" t="str">
        <f>experiment!$C$193</f>
        <v>land-hist</v>
      </c>
      <c r="AE187" s="21" t="str">
        <f>TemporalConstraint!$A$38</f>
        <v>1980-2014 35yrs</v>
      </c>
      <c r="AG187" s="21" t="str">
        <f>EnsembleRequirement!$A$42</f>
        <v>TenLandInitialisations</v>
      </c>
      <c r="AO187" s="21" t="str">
        <f>requirement!$A$76</f>
        <v>AOGCM Configuration</v>
      </c>
      <c r="AT187" s="21" t="str">
        <f>requirement!$A$100</f>
        <v>LFMIP-HP Forcing</v>
      </c>
      <c r="AY187" s="16"/>
      <c r="AZ187" s="34"/>
      <c r="BE187" s="43"/>
      <c r="BF187" s="43"/>
      <c r="BG187" s="43"/>
      <c r="BH187" s="43"/>
      <c r="BI187" s="43"/>
      <c r="BJ187" s="43"/>
      <c r="BK187" s="35"/>
    </row>
    <row r="188" spans="1:63" ht="150">
      <c r="A188" s="22" t="s">
        <v>4884</v>
      </c>
      <c r="B188" s="21" t="s">
        <v>3175</v>
      </c>
      <c r="C188" s="22" t="s">
        <v>3174</v>
      </c>
      <c r="D188" s="22" t="s">
        <v>4994</v>
      </c>
      <c r="E188" s="21" t="s">
        <v>3179</v>
      </c>
      <c r="F188" s="22" t="s">
        <v>4999</v>
      </c>
      <c r="G188" s="22" t="s">
        <v>4998</v>
      </c>
      <c r="H188" s="21" t="s">
        <v>73</v>
      </c>
      <c r="I188" s="21" t="str">
        <f>party!$A$10</f>
        <v>George Hurtt</v>
      </c>
      <c r="J188" s="21" t="str">
        <f>party!$A$67</f>
        <v>David Lawrence</v>
      </c>
      <c r="L188" s="125"/>
      <c r="N188" s="7" t="str">
        <f>references!$D$41</f>
        <v>Land-Use Model Intercomparison Project home page</v>
      </c>
      <c r="O18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188" s="7" t="str">
        <f>references!$D$96</f>
        <v>Hurtt, G., L. Chini,  S. Frolking, R. Sahajpal, Land Use Harmonisation (LUH2 v1.0h) land use forcing data (850-2100), (2016).</v>
      </c>
      <c r="U188" s="21" t="str">
        <f>party!$A$6</f>
        <v>Charlotte Pascoe</v>
      </c>
      <c r="W188" s="7" t="str">
        <f>experiment!$C$9</f>
        <v>piControl</v>
      </c>
      <c r="AE188" s="21" t="str">
        <f>TemporalConstraint!$A$79</f>
        <v>1850-1929 80yrs</v>
      </c>
      <c r="AG188" s="21" t="str">
        <f>EnsembleRequirement!$A$4</f>
        <v>SingleMember</v>
      </c>
      <c r="AO188" s="21" t="str">
        <f>requirement!$A$76</f>
        <v>AOGCM Configuration</v>
      </c>
      <c r="AP188" s="21" t="str">
        <f>requirement!$A$110</f>
        <v>All Land Management Active</v>
      </c>
      <c r="AT188" s="21" t="str">
        <f>ForcingConstraint!$A$240</f>
        <v>Idealised Deforestation from Forest to Grassland</v>
      </c>
      <c r="AU188" s="21" t="str">
        <f>ForcingConstraint!$A$241</f>
        <v>Pre-Industrial Land Use Excluding Forest And Grassland</v>
      </c>
      <c r="AV188" s="21" t="str">
        <f>requirement!A45</f>
        <v>Pre-Industrial Forcing Excluding Land Use</v>
      </c>
      <c r="AW188" s="21" t="str">
        <f>requirement!$A$11</f>
        <v>Pre-Industrial Solar Particle Forcing</v>
      </c>
      <c r="BE188" s="43"/>
      <c r="BF188" s="43"/>
      <c r="BG188" s="43"/>
      <c r="BH188" s="43"/>
      <c r="BI188" s="43"/>
      <c r="BJ188" s="43"/>
      <c r="BK188" s="35"/>
    </row>
    <row r="189" spans="1:63" s="124" customFormat="1" ht="75">
      <c r="A189" s="106" t="s">
        <v>3641</v>
      </c>
      <c r="B189" s="84" t="s">
        <v>3176</v>
      </c>
      <c r="C189" s="106" t="s">
        <v>3641</v>
      </c>
      <c r="D189" s="106" t="s">
        <v>5055</v>
      </c>
      <c r="E189" s="84" t="s">
        <v>3180</v>
      </c>
      <c r="F189" s="106" t="s">
        <v>1927</v>
      </c>
      <c r="G189" s="106" t="s">
        <v>1954</v>
      </c>
      <c r="H189" s="84" t="s">
        <v>73</v>
      </c>
      <c r="I189" s="84" t="str">
        <f>party!$A$10</f>
        <v>George Hurtt</v>
      </c>
      <c r="J189" s="84" t="str">
        <f>party!$A$67</f>
        <v>David Lawrence</v>
      </c>
      <c r="K189" s="84"/>
      <c r="L189" s="84"/>
      <c r="M189" s="84"/>
      <c r="N189" s="106" t="str">
        <f>references!D$14</f>
        <v>Overview CMIP6-Endorsed MIPs</v>
      </c>
      <c r="O189" s="119" t="str">
        <f>references!$D$41</f>
        <v>Land-Use Model Intercomparison Project home page</v>
      </c>
      <c r="P189" s="106"/>
      <c r="Q189" s="106"/>
      <c r="R189" s="106"/>
      <c r="S189" s="106"/>
      <c r="T189" s="106"/>
      <c r="U189" s="84" t="str">
        <f>party!$A$6</f>
        <v>Charlotte Pascoe</v>
      </c>
      <c r="V189" s="106"/>
      <c r="W189" s="119" t="str">
        <f>experiment!$C$9</f>
        <v>piControl</v>
      </c>
      <c r="X189" s="106"/>
      <c r="Y189" s="106"/>
      <c r="Z189" s="106"/>
      <c r="AA189" s="106"/>
      <c r="AB189" s="106"/>
      <c r="AC189" s="106"/>
      <c r="AD189" s="106"/>
      <c r="AE189" s="84" t="str">
        <f>TemporalConstraint!$A$40</f>
        <v>1980-2009 30yrs</v>
      </c>
      <c r="AF189" s="84"/>
      <c r="AG189" s="84" t="str">
        <f>EnsembleRequirement!$A$43</f>
        <v>ThreeRegionalDeforestation</v>
      </c>
      <c r="AH189" s="84"/>
      <c r="AI189" s="84"/>
      <c r="AJ189" s="84"/>
      <c r="AK189" s="84"/>
      <c r="AL189" s="84"/>
      <c r="AM189" s="84"/>
      <c r="AN189" s="84"/>
      <c r="AO189" s="84" t="str">
        <f>requirement!$A$29</f>
        <v>LSM Configuration</v>
      </c>
      <c r="AP189" s="84"/>
      <c r="AQ189" s="84"/>
      <c r="AR189" s="84"/>
      <c r="AS189" s="84"/>
      <c r="AT189" s="84" t="str">
        <f>ForcingConstraint!$A$242</f>
        <v>BorealDeforestation</v>
      </c>
      <c r="AU189" s="84" t="str">
        <f>ForcingConstraint!$A$243</f>
        <v>TemperateDeforestation</v>
      </c>
      <c r="AV189" s="84" t="str">
        <f>ForcingConstraint!$A$244</f>
        <v>TropicalDeforestation</v>
      </c>
      <c r="AW189" s="84"/>
      <c r="AX189" s="84"/>
      <c r="AY189" s="84"/>
      <c r="AZ189" s="84"/>
      <c r="BA189" s="120"/>
      <c r="BB189" s="176"/>
      <c r="BC189" s="121"/>
      <c r="BD189" s="122"/>
      <c r="BE189" s="121"/>
      <c r="BF189" s="121"/>
      <c r="BG189" s="121"/>
      <c r="BH189" s="121"/>
      <c r="BI189" s="121"/>
      <c r="BJ189" s="121"/>
      <c r="BK189" s="122"/>
    </row>
    <row r="190" spans="1:63" s="124" customFormat="1" ht="75">
      <c r="A190" s="106" t="s">
        <v>3641</v>
      </c>
      <c r="B190" s="84" t="s">
        <v>3177</v>
      </c>
      <c r="C190" s="106" t="s">
        <v>3641</v>
      </c>
      <c r="D190" s="106" t="s">
        <v>5056</v>
      </c>
      <c r="E190" s="84" t="s">
        <v>3181</v>
      </c>
      <c r="F190" s="106" t="s">
        <v>1953</v>
      </c>
      <c r="G190" s="106" t="s">
        <v>1954</v>
      </c>
      <c r="H190" s="84" t="s">
        <v>73</v>
      </c>
      <c r="I190" s="84" t="str">
        <f>party!$A$10</f>
        <v>George Hurtt</v>
      </c>
      <c r="J190" s="84" t="str">
        <f>party!$A$67</f>
        <v>David Lawrence</v>
      </c>
      <c r="K190" s="84"/>
      <c r="L190" s="84"/>
      <c r="M190" s="84"/>
      <c r="N190" s="106" t="str">
        <f>references!D$14</f>
        <v>Overview CMIP6-Endorsed MIPs</v>
      </c>
      <c r="O190" s="119" t="str">
        <f>references!$D$41</f>
        <v>Land-Use Model Intercomparison Project home page</v>
      </c>
      <c r="P190" s="106"/>
      <c r="Q190" s="106"/>
      <c r="R190" s="106"/>
      <c r="S190" s="106"/>
      <c r="T190" s="106"/>
      <c r="U190" s="84" t="str">
        <f>party!$A$6</f>
        <v>Charlotte Pascoe</v>
      </c>
      <c r="V190" s="106"/>
      <c r="W190" s="119" t="str">
        <f>experiment!$C$9</f>
        <v>piControl</v>
      </c>
      <c r="X190" s="106"/>
      <c r="Y190" s="106"/>
      <c r="Z190" s="106"/>
      <c r="AA190" s="106"/>
      <c r="AB190" s="106"/>
      <c r="AC190" s="106"/>
      <c r="AD190" s="106"/>
      <c r="AE190" s="84" t="str">
        <f>TemporalConstraint!$A$40</f>
        <v>1980-2009 30yrs</v>
      </c>
      <c r="AF190" s="84"/>
      <c r="AG190" s="84" t="str">
        <f>EnsembleRequirement!$A$43</f>
        <v>ThreeRegionalDeforestation</v>
      </c>
      <c r="AH190" s="84"/>
      <c r="AI190" s="84"/>
      <c r="AJ190" s="84"/>
      <c r="AK190" s="84"/>
      <c r="AL190" s="84"/>
      <c r="AM190" s="84"/>
      <c r="AN190" s="84"/>
      <c r="AO190" s="84" t="str">
        <f>requirement!$A$3</f>
        <v>AGCM Configuration</v>
      </c>
      <c r="AP190" s="84"/>
      <c r="AQ190" s="84"/>
      <c r="AR190" s="84"/>
      <c r="AS190" s="84"/>
      <c r="AT190" s="84" t="str">
        <f>ForcingConstraint!$A$242</f>
        <v>BorealDeforestation</v>
      </c>
      <c r="AU190" s="84" t="str">
        <f>ForcingConstraint!$A$243</f>
        <v>TemperateDeforestation</v>
      </c>
      <c r="AV190" s="84" t="str">
        <f>ForcingConstraint!$A$244</f>
        <v>TropicalDeforestation</v>
      </c>
      <c r="AW190" s="84" t="str">
        <f>ForcingConstraint!$A$20</f>
        <v>AMIP SST</v>
      </c>
      <c r="AX190" s="84" t="str">
        <f>ForcingConstraint!$A$19</f>
        <v>AMIP SIC</v>
      </c>
      <c r="AY190" s="84" t="str">
        <f>requirement!$A$5</f>
        <v>Historical Aerosol Forcing</v>
      </c>
      <c r="AZ190" s="84" t="str">
        <f>ForcingConstraint!$A$12</f>
        <v>Historical WMGHG Concentrations</v>
      </c>
      <c r="BA190" s="84" t="str">
        <f>requirement!$A$6</f>
        <v>Historical Emissions</v>
      </c>
      <c r="BB190" s="84" t="str">
        <f>requirement!$A$8</f>
        <v>Historical Solar Forcing</v>
      </c>
      <c r="BC190" s="120" t="str">
        <f>requirement!$A$7</f>
        <v>Historical O3 and Stratospheric H2O Concentrations</v>
      </c>
      <c r="BD190" s="176" t="str">
        <f>ForcingConstraint!$A$18</f>
        <v>Historical Stratospheric Aerosol</v>
      </c>
      <c r="BE190" s="123"/>
      <c r="BF190" s="123"/>
      <c r="BG190" s="123"/>
      <c r="BH190" s="123"/>
      <c r="BI190" s="123"/>
      <c r="BJ190" s="121"/>
      <c r="BK190" s="122"/>
    </row>
    <row r="191" spans="1:63" s="124" customFormat="1" ht="75">
      <c r="A191" s="106" t="s">
        <v>3641</v>
      </c>
      <c r="B191" s="84" t="s">
        <v>3178</v>
      </c>
      <c r="C191" s="106" t="s">
        <v>3641</v>
      </c>
      <c r="D191" s="106" t="s">
        <v>5057</v>
      </c>
      <c r="E191" s="84" t="s">
        <v>3182</v>
      </c>
      <c r="F191" s="106" t="s">
        <v>1955</v>
      </c>
      <c r="G191" s="106" t="s">
        <v>1954</v>
      </c>
      <c r="H191" s="84" t="s">
        <v>73</v>
      </c>
      <c r="I191" s="84" t="str">
        <f>party!$A$10</f>
        <v>George Hurtt</v>
      </c>
      <c r="J191" s="84" t="str">
        <f>party!$A$67</f>
        <v>David Lawrence</v>
      </c>
      <c r="K191" s="84"/>
      <c r="L191" s="84"/>
      <c r="M191" s="84"/>
      <c r="N191" s="106" t="str">
        <f>references!D$14</f>
        <v>Overview CMIP6-Endorsed MIPs</v>
      </c>
      <c r="O191" s="119" t="str">
        <f>references!$D$41</f>
        <v>Land-Use Model Intercomparison Project home page</v>
      </c>
      <c r="P191" s="106"/>
      <c r="Q191" s="106"/>
      <c r="R191" s="106"/>
      <c r="S191" s="106"/>
      <c r="T191" s="106"/>
      <c r="U191" s="84" t="str">
        <f>party!$A$6</f>
        <v>Charlotte Pascoe</v>
      </c>
      <c r="V191" s="106"/>
      <c r="W191" s="119" t="str">
        <f>experiment!$C$9</f>
        <v>piControl</v>
      </c>
      <c r="X191" s="106"/>
      <c r="Y191" s="106"/>
      <c r="Z191" s="106"/>
      <c r="AA191" s="106"/>
      <c r="AB191" s="106"/>
      <c r="AC191" s="106"/>
      <c r="AD191" s="106"/>
      <c r="AE191" s="84" t="str">
        <f>TemporalConstraint!$A$40</f>
        <v>1980-2009 30yrs</v>
      </c>
      <c r="AF191" s="84"/>
      <c r="AG191" s="84" t="str">
        <f>EnsembleRequirement!$A$43</f>
        <v>ThreeRegionalDeforestation</v>
      </c>
      <c r="AH191" s="84"/>
      <c r="AI191" s="84"/>
      <c r="AJ191" s="84"/>
      <c r="AK191" s="84"/>
      <c r="AL191" s="84"/>
      <c r="AM191" s="84"/>
      <c r="AN191" s="84"/>
      <c r="AO191" s="84" t="str">
        <f>requirement!$A$3</f>
        <v>AGCM Configuration</v>
      </c>
      <c r="AP191" s="84"/>
      <c r="AQ191" s="84"/>
      <c r="AR191" s="84"/>
      <c r="AS191" s="84"/>
      <c r="AT191" s="84" t="str">
        <f>ForcingConstraint!$A$242</f>
        <v>BorealDeforestation</v>
      </c>
      <c r="AU191" s="84" t="str">
        <f>ForcingConstraint!$A$243</f>
        <v>TemperateDeforestation</v>
      </c>
      <c r="AV191" s="84" t="str">
        <f>ForcingConstraint!$A$244</f>
        <v>TropicalDeforestation</v>
      </c>
      <c r="AW191" s="84" t="str">
        <f>requirement!$A$5</f>
        <v>Historical Aerosol Forcing</v>
      </c>
      <c r="AX191" s="84" t="str">
        <f>ForcingConstraint!$A$12</f>
        <v>Historical WMGHG Concentrations</v>
      </c>
      <c r="AY191" s="84" t="str">
        <f>requirement!$A$6</f>
        <v>Historical Emissions</v>
      </c>
      <c r="AZ191" s="84" t="str">
        <f>requirement!$A$8</f>
        <v>Historical Solar Forcing</v>
      </c>
      <c r="BA191" s="120" t="str">
        <f>requirement!$A$7</f>
        <v>Historical O3 and Stratospheric H2O Concentrations</v>
      </c>
      <c r="BB191" s="176" t="str">
        <f>ForcingConstraint!$A$18</f>
        <v>Historical Stratospheric Aerosol</v>
      </c>
      <c r="BC191" s="121"/>
      <c r="BD191" s="122"/>
      <c r="BE191" s="121"/>
      <c r="BF191" s="121"/>
      <c r="BG191" s="121"/>
      <c r="BH191" s="121"/>
      <c r="BI191" s="121"/>
      <c r="BJ191" s="121"/>
      <c r="BK191" s="122"/>
    </row>
    <row r="192" spans="1:63" ht="120">
      <c r="A192" s="22" t="s">
        <v>4886</v>
      </c>
      <c r="B192" s="21" t="s">
        <v>3194</v>
      </c>
      <c r="C192" s="22" t="s">
        <v>3193</v>
      </c>
      <c r="E192" s="21" t="s">
        <v>3195</v>
      </c>
      <c r="F192" s="22" t="s">
        <v>6263</v>
      </c>
      <c r="G192" s="22" t="s">
        <v>4877</v>
      </c>
      <c r="H192" s="21" t="s">
        <v>73</v>
      </c>
      <c r="I192" s="21" t="str">
        <f>party!$A$10</f>
        <v>George Hurtt</v>
      </c>
      <c r="J192" s="21" t="str">
        <f>party!$A$67</f>
        <v>David Lawrence</v>
      </c>
      <c r="N192" s="22" t="str">
        <f>references!D$14</f>
        <v>Overview CMIP6-Endorsed MIPs</v>
      </c>
      <c r="O192" s="7" t="str">
        <f>references!$D$41</f>
        <v>Land-Use Model Intercomparison Project home page</v>
      </c>
      <c r="P1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192" s="7" t="str">
        <f>references!$D$92</f>
        <v>Sitch, S., P. Friedlingstein, Trends in net land-atmosphere carbon exchange over the period 1980-2010</v>
      </c>
      <c r="S192" s="7" t="str">
        <f>references!$D$94</f>
        <v>Global Soil Wetness Project Phase 3 Website</v>
      </c>
      <c r="T192" s="7" t="str">
        <f>references!$D$96</f>
        <v>Hurtt, G., L. Chini,  S. Frolking, R. Sahajpal, Land Use Harmonisation (LUH2 v1.0h) land use forcing data (850-2100), (2016).</v>
      </c>
      <c r="U192" s="21" t="str">
        <f>party!$A$6</f>
        <v>Charlotte Pascoe</v>
      </c>
      <c r="V192" s="22" t="str">
        <f>$C$193</f>
        <v>land-hist</v>
      </c>
      <c r="Z192" s="22" t="str">
        <f>$C$12</f>
        <v>historical</v>
      </c>
      <c r="AA192" s="7" t="str">
        <f>experiment!$C$9</f>
        <v>piControl</v>
      </c>
      <c r="AE192" s="21" t="str">
        <f>TemporalConstraint!$A$41</f>
        <v>1700-2014 315yrs</v>
      </c>
      <c r="AF192" s="21" t="str">
        <f>TemporalConstraint!$A$3</f>
        <v>1850-2014 165yrs</v>
      </c>
      <c r="AG192" s="21" t="str">
        <f>EnsembleRequirement!$A$4</f>
        <v>SingleMember</v>
      </c>
      <c r="AO192" s="21" t="str">
        <f>requirement!$A$29</f>
        <v>LSM Configuration</v>
      </c>
      <c r="AP192" s="21" t="str">
        <f>requirement!$A$110</f>
        <v>All Land Management Active</v>
      </c>
      <c r="AT192" s="21" t="str">
        <f>ForcingConstraint!$A$235</f>
        <v>Historical GSWP3 Meteorological Forcing</v>
      </c>
      <c r="AU192" s="21" t="str">
        <f>ForcingConstraint!$A$13</f>
        <v>Historical Land Use</v>
      </c>
      <c r="AV192" s="21" t="str">
        <f>ForcingConstraint!$A$400</f>
        <v>All historical land surface forcings</v>
      </c>
      <c r="AW192" s="21" t="str">
        <f>requirement!$A$92</f>
        <v>TRENDY spin up for GSWP3</v>
      </c>
      <c r="AX192" s="21" t="str">
        <f>requirement!$A$93</f>
        <v>TRENDY Interim Forcing for GSWP3</v>
      </c>
      <c r="BA192" s="21"/>
      <c r="BB192" s="21"/>
      <c r="BC192" s="21"/>
      <c r="BD192" s="21"/>
      <c r="BE192" s="21"/>
      <c r="BF192" s="21"/>
      <c r="BG192" s="21"/>
      <c r="BH192" s="21"/>
      <c r="BI192" s="125"/>
      <c r="BK192" s="35"/>
    </row>
    <row r="193" spans="1:63" ht="150">
      <c r="A193" s="22" t="s">
        <v>4885</v>
      </c>
      <c r="B193" s="21" t="s">
        <v>3184</v>
      </c>
      <c r="C193" s="22" t="s">
        <v>1566</v>
      </c>
      <c r="D193" s="22" t="s">
        <v>3183</v>
      </c>
      <c r="E193" s="21" t="s">
        <v>5280</v>
      </c>
      <c r="F193" s="22" t="s">
        <v>6241</v>
      </c>
      <c r="G193" s="22" t="s">
        <v>5082</v>
      </c>
      <c r="H193" s="21" t="s">
        <v>73</v>
      </c>
      <c r="I193" s="21" t="str">
        <f>party!$A$10</f>
        <v>George Hurtt</v>
      </c>
      <c r="J193" s="21" t="str">
        <f>party!$A$67</f>
        <v>David Lawrence</v>
      </c>
      <c r="N193" s="22" t="str">
        <f>references!D$14</f>
        <v>Overview CMIP6-Endorsed MIPs</v>
      </c>
      <c r="O193" s="7" t="str">
        <f>references!$D$41</f>
        <v>Land-Use Model Intercomparison Project home page</v>
      </c>
      <c r="P1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193" s="7" t="str">
        <f>references!$D$92</f>
        <v>Sitch, S., P. Friedlingstein, Trends in net land-atmosphere carbon exchange over the period 1980-2010</v>
      </c>
      <c r="S193" s="7" t="str">
        <f>references!$D$94</f>
        <v>Global Soil Wetness Project Phase 3 Website</v>
      </c>
      <c r="T193" s="7" t="str">
        <f>references!$D$96</f>
        <v>Hurtt, G., L. Chini,  S. Frolking, R. Sahajpal, Land Use Harmonisation (LUH2 v1.0h) land use forcing data (850-2100), (2016).</v>
      </c>
      <c r="U193" s="21" t="str">
        <f>party!$A$6</f>
        <v>Charlotte Pascoe</v>
      </c>
      <c r="Z193" s="22" t="str">
        <f>$C$192</f>
        <v>land-hist-altStartYear</v>
      </c>
      <c r="AA193" s="22" t="str">
        <f>$C$12</f>
        <v>historical</v>
      </c>
      <c r="AB193" s="7" t="str">
        <f>experiment!$C$9</f>
        <v>piControl</v>
      </c>
      <c r="AE193" s="21" t="str">
        <f>TemporalConstraint!$A$3</f>
        <v>1850-2014 165yrs</v>
      </c>
      <c r="AF193" s="21" t="str">
        <f>TemporalConstraint!$A$41</f>
        <v>1700-2014 315yrs</v>
      </c>
      <c r="AG193" s="21" t="str">
        <f>EnsembleRequirement!$A$4</f>
        <v>SingleMember</v>
      </c>
      <c r="AO193" s="21" t="str">
        <f>requirement!$A$29</f>
        <v>LSM Configuration</v>
      </c>
      <c r="AP193" s="21" t="str">
        <f>requirement!$A$110</f>
        <v>All Land Management Active</v>
      </c>
      <c r="AT193" s="21" t="str">
        <f>ForcingConstraint!$A$235</f>
        <v>Historical GSWP3 Meteorological Forcing</v>
      </c>
      <c r="AU193" s="21" t="str">
        <f>ForcingConstraint!$A$13</f>
        <v>Historical Land Use</v>
      </c>
      <c r="AV193" s="21" t="str">
        <f>ForcingConstraint!$A$400</f>
        <v>All historical land surface forcings</v>
      </c>
      <c r="AW193" s="21" t="str">
        <f>requirement!$A$92</f>
        <v>TRENDY spin up for GSWP3</v>
      </c>
      <c r="AX193" s="21" t="str">
        <f>requirement!$A$93</f>
        <v>TRENDY Interim Forcing for GSWP3</v>
      </c>
      <c r="BA193" s="21"/>
      <c r="BB193" s="21"/>
      <c r="BC193" s="21"/>
      <c r="BD193" s="21"/>
      <c r="BE193" s="21"/>
      <c r="BF193" s="21"/>
      <c r="BG193" s="21"/>
      <c r="BH193" s="21"/>
      <c r="BI193" s="125"/>
      <c r="BK193" s="35"/>
    </row>
    <row r="194" spans="1:63" ht="135">
      <c r="A194" s="22" t="s">
        <v>4932</v>
      </c>
      <c r="B194" s="21" t="s">
        <v>3185</v>
      </c>
      <c r="C194" s="22" t="s">
        <v>3186</v>
      </c>
      <c r="D194" s="22" t="s">
        <v>3199</v>
      </c>
      <c r="E194" s="21" t="s">
        <v>4887</v>
      </c>
      <c r="F194" s="22" t="s">
        <v>5014</v>
      </c>
      <c r="G194" s="22" t="s">
        <v>1997</v>
      </c>
      <c r="H194" s="21" t="s">
        <v>73</v>
      </c>
      <c r="I194" s="21" t="str">
        <f>party!$A$10</f>
        <v>George Hurtt</v>
      </c>
      <c r="J194" s="21" t="str">
        <f>party!$A$67</f>
        <v>David Lawrence</v>
      </c>
      <c r="N194" s="22" t="str">
        <f>references!D$14</f>
        <v>Overview CMIP6-Endorsed MIPs</v>
      </c>
      <c r="O194" s="7" t="str">
        <f>references!$D$41</f>
        <v>Land-Use Model Intercomparison Project home page</v>
      </c>
      <c r="U194" s="21" t="str">
        <f>party!$A$6</f>
        <v>Charlotte Pascoe</v>
      </c>
      <c r="V194" s="22" t="str">
        <f>$C$193</f>
        <v>land-hist</v>
      </c>
      <c r="Z194" s="22" t="str">
        <f>$C$12</f>
        <v>historical</v>
      </c>
      <c r="AB194" s="7"/>
      <c r="AE194" s="21" t="str">
        <f>TemporalConstraint!$A$41</f>
        <v>1700-2014 315yrs</v>
      </c>
      <c r="AF194" s="21" t="str">
        <f>TemporalConstraint!$A$3</f>
        <v>1850-2014 165yrs</v>
      </c>
      <c r="AG194" s="21" t="str">
        <f>EnsembleRequirement!$A$4</f>
        <v>SingleMember</v>
      </c>
      <c r="AO194" s="21" t="str">
        <f>requirement!$A$29</f>
        <v>LSM Configuration</v>
      </c>
      <c r="AP194" s="21" t="str">
        <f>requirement!$A$110</f>
        <v>All Land Management Active</v>
      </c>
      <c r="AT194" s="21" t="str">
        <f>ForcingConstraint!$A$235</f>
        <v>Historical GSWP3 Meteorological Forcing</v>
      </c>
      <c r="AU194" s="21" t="str">
        <f>ForcingConstraint!$A$30</f>
        <v>Pre-Industrial Land Use</v>
      </c>
      <c r="AV194" s="21" t="str">
        <f>ForcingConstraint!$A$400</f>
        <v>All historical land surface forcings</v>
      </c>
      <c r="BA194" s="21"/>
      <c r="BB194" s="21"/>
      <c r="BC194" s="21"/>
      <c r="BK194" s="35"/>
    </row>
    <row r="195" spans="1:63" s="118" customFormat="1" ht="120">
      <c r="A195" s="112" t="s">
        <v>5960</v>
      </c>
      <c r="B195" s="113" t="s">
        <v>4925</v>
      </c>
      <c r="C195" s="112" t="s">
        <v>4899</v>
      </c>
      <c r="E195" s="113" t="s">
        <v>5962</v>
      </c>
      <c r="F195" s="112" t="s">
        <v>4900</v>
      </c>
      <c r="G195" s="112" t="s">
        <v>4888</v>
      </c>
      <c r="H195" s="113" t="s">
        <v>73</v>
      </c>
      <c r="I195" s="113" t="str">
        <f>party!$A$10</f>
        <v>George Hurtt</v>
      </c>
      <c r="J195" s="113" t="str">
        <f>party!$A$67</f>
        <v>David Lawrence</v>
      </c>
      <c r="K195" s="113"/>
      <c r="L195" s="21"/>
      <c r="M195" s="21"/>
      <c r="N195" s="171"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5" s="171"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5" s="171" t="str">
        <f>references!$D$92</f>
        <v>Sitch, S., P. Friedlingstein, Trends in net land-atmosphere carbon exchange over the period 1980-2010</v>
      </c>
      <c r="Q195" s="171" t="str">
        <f>references!$D$94</f>
        <v>Global Soil Wetness Project Phase 3 Website</v>
      </c>
      <c r="R195" s="171" t="str">
        <f>references!$D$96</f>
        <v>Hurtt, G., L. Chini,  S. Frolking, R. Sahajpal, Land Use Harmonisation (LUH2 v1.0h) land use forcing data (850-2100), (2016).</v>
      </c>
      <c r="S195" s="112"/>
      <c r="T195" s="112"/>
      <c r="U195" s="113" t="str">
        <f>party!$A$6</f>
        <v>Charlotte Pascoe</v>
      </c>
      <c r="V195" s="112" t="str">
        <f>$C$193</f>
        <v>land-hist</v>
      </c>
      <c r="X195" s="112"/>
      <c r="Y195" s="112"/>
      <c r="Z195" s="112" t="str">
        <f>$C$196</f>
        <v>land-hist-altLu2</v>
      </c>
      <c r="AA195" s="112"/>
      <c r="AB195" s="112"/>
      <c r="AC195" s="112"/>
      <c r="AD195" s="112"/>
      <c r="AE195" s="113" t="str">
        <f>TemporalConstraint!$A$41</f>
        <v>1700-2014 315yrs</v>
      </c>
      <c r="AF195" s="113" t="str">
        <f>TemporalConstraint!$A$3</f>
        <v>1850-2014 165yrs</v>
      </c>
      <c r="AG195" s="113" t="str">
        <f>EnsembleRequirement!$A$4</f>
        <v>SingleMember</v>
      </c>
      <c r="AH195" s="113"/>
      <c r="AI195" s="113"/>
      <c r="AJ195" s="113"/>
      <c r="AK195" s="113"/>
      <c r="AL195" s="113"/>
      <c r="AM195" s="113"/>
      <c r="AN195" s="113"/>
      <c r="AO195" s="113" t="str">
        <f>requirement!$A$29</f>
        <v>LSM Configuration</v>
      </c>
      <c r="AP195" s="113" t="str">
        <f>requirement!$A$110</f>
        <v>All Land Management Active</v>
      </c>
      <c r="AQ195" s="113"/>
      <c r="AR195" s="113"/>
      <c r="AS195" s="113"/>
      <c r="AT195" s="113" t="str">
        <f>ForcingConstraint!$A$235</f>
        <v>Historical GSWP3 Meteorological Forcing</v>
      </c>
      <c r="AU195" s="113" t="str">
        <f>ForcingConstraint!$A$374</f>
        <v>Historical Land Use High</v>
      </c>
      <c r="AV195" s="21" t="str">
        <f>ForcingConstraint!$A$400</f>
        <v>All historical land surface forcings</v>
      </c>
      <c r="AW195" s="113" t="str">
        <f>requirement!$A$113</f>
        <v>TRENDY spin up for GSWP3 high land use</v>
      </c>
      <c r="AX195" s="113" t="str">
        <f>requirement!$A$114</f>
        <v>TRENDY Interim Forcing for GSWP3 high land use</v>
      </c>
      <c r="AY195" s="21"/>
      <c r="AZ195" s="21"/>
      <c r="BA195" s="113"/>
      <c r="BB195" s="113"/>
      <c r="BC195" s="113"/>
      <c r="BD195" s="113"/>
      <c r="BE195" s="113"/>
      <c r="BF195" s="113"/>
      <c r="BG195" s="113"/>
      <c r="BH195" s="113"/>
      <c r="BI195" s="113"/>
      <c r="BJ195" s="113"/>
      <c r="BK195" s="113"/>
    </row>
    <row r="196" spans="1:63" s="118" customFormat="1" ht="120">
      <c r="A196" s="112" t="s">
        <v>5961</v>
      </c>
      <c r="B196" s="113" t="s">
        <v>4926</v>
      </c>
      <c r="C196" s="112" t="s">
        <v>4927</v>
      </c>
      <c r="E196" s="113" t="s">
        <v>5963</v>
      </c>
      <c r="F196" s="112" t="s">
        <v>4928</v>
      </c>
      <c r="G196" s="112" t="s">
        <v>4888</v>
      </c>
      <c r="H196" s="113" t="s">
        <v>73</v>
      </c>
      <c r="I196" s="113" t="str">
        <f>party!$A$10</f>
        <v>George Hurtt</v>
      </c>
      <c r="J196" s="113" t="str">
        <f>party!$A$67</f>
        <v>David Lawrence</v>
      </c>
      <c r="K196" s="113"/>
      <c r="L196" s="256"/>
      <c r="M196" s="21"/>
      <c r="N196" s="171"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6" s="171"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6" s="171" t="str">
        <f>references!$D$92</f>
        <v>Sitch, S., P. Friedlingstein, Trends in net land-atmosphere carbon exchange over the period 1980-2010</v>
      </c>
      <c r="Q196" s="171" t="str">
        <f>references!$D$94</f>
        <v>Global Soil Wetness Project Phase 3 Website</v>
      </c>
      <c r="R196" s="171" t="str">
        <f>references!$D$96</f>
        <v>Hurtt, G., L. Chini,  S. Frolking, R. Sahajpal, Land Use Harmonisation (LUH2 v1.0h) land use forcing data (850-2100), (2016).</v>
      </c>
      <c r="S196" s="112"/>
      <c r="T196" s="112"/>
      <c r="U196" s="113" t="str">
        <f>party!$A$6</f>
        <v>Charlotte Pascoe</v>
      </c>
      <c r="V196" s="112" t="str">
        <f>$C$193</f>
        <v>land-hist</v>
      </c>
      <c r="X196" s="112"/>
      <c r="Y196" s="112"/>
      <c r="Z196" s="112" t="str">
        <f>$C$195</f>
        <v>land-hist-altLu1</v>
      </c>
      <c r="AA196" s="112"/>
      <c r="AB196" s="112"/>
      <c r="AC196" s="112"/>
      <c r="AD196" s="112"/>
      <c r="AE196" s="113" t="str">
        <f>TemporalConstraint!$A$41</f>
        <v>1700-2014 315yrs</v>
      </c>
      <c r="AF196" s="113" t="str">
        <f>TemporalConstraint!$A$3</f>
        <v>1850-2014 165yrs</v>
      </c>
      <c r="AG196" s="113" t="str">
        <f>EnsembleRequirement!$A$4</f>
        <v>SingleMember</v>
      </c>
      <c r="AH196" s="113"/>
      <c r="AI196" s="113"/>
      <c r="AJ196" s="113"/>
      <c r="AK196" s="113"/>
      <c r="AL196" s="113"/>
      <c r="AM196" s="113"/>
      <c r="AN196" s="113"/>
      <c r="AO196" s="113" t="str">
        <f>requirement!$A$29</f>
        <v>LSM Configuration</v>
      </c>
      <c r="AP196" s="113" t="str">
        <f>requirement!$A$110</f>
        <v>All Land Management Active</v>
      </c>
      <c r="AQ196" s="113"/>
      <c r="AR196" s="113"/>
      <c r="AS196" s="113"/>
      <c r="AT196" s="113" t="str">
        <f>ForcingConstraint!$A$235</f>
        <v>Historical GSWP3 Meteorological Forcing</v>
      </c>
      <c r="AU196" s="113" t="str">
        <f>ForcingConstraint!$A$375</f>
        <v>Historical Land Use Low</v>
      </c>
      <c r="AV196" s="21" t="str">
        <f>ForcingConstraint!$A$400</f>
        <v>All historical land surface forcings</v>
      </c>
      <c r="AW196" s="113" t="str">
        <f>requirement!$A$115</f>
        <v>TRENDY spin up for GSWP3 low land use</v>
      </c>
      <c r="AX196" s="113" t="str">
        <f>requirement!$A$116</f>
        <v>TRENDY Interim Forcing for GSWP3 low land use</v>
      </c>
      <c r="AY196" s="21"/>
      <c r="AZ196" s="21"/>
      <c r="BA196" s="113"/>
      <c r="BB196" s="113"/>
      <c r="BC196" s="113"/>
      <c r="BD196" s="113"/>
      <c r="BE196" s="113"/>
      <c r="BF196" s="113"/>
      <c r="BG196" s="113"/>
      <c r="BH196" s="113"/>
      <c r="BI196" s="113"/>
      <c r="BJ196" s="113"/>
      <c r="BK196" s="113"/>
    </row>
    <row r="197" spans="1:63" ht="120">
      <c r="A197" s="22" t="s">
        <v>1992</v>
      </c>
      <c r="B197" s="21" t="s">
        <v>4931</v>
      </c>
      <c r="C197" s="22" t="s">
        <v>4929</v>
      </c>
      <c r="E197" s="21" t="s">
        <v>4948</v>
      </c>
      <c r="F197" s="22" t="s">
        <v>4933</v>
      </c>
      <c r="G197" s="22" t="s">
        <v>5083</v>
      </c>
      <c r="H197" s="21" t="s">
        <v>73</v>
      </c>
      <c r="I197" s="21" t="str">
        <f>party!$A$10</f>
        <v>George Hurtt</v>
      </c>
      <c r="J197" s="21" t="str">
        <f>party!$A$67</f>
        <v>David Lawrence</v>
      </c>
      <c r="N1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7" s="7" t="str">
        <f>references!$D$94</f>
        <v>Global Soil Wetness Project Phase 3 Website</v>
      </c>
      <c r="Q197" s="7" t="str">
        <f>references!$D$96</f>
        <v>Hurtt, G., L. Chini,  S. Frolking, R. Sahajpal, Land Use Harmonisation (LUH2 v1.0h) land use forcing data (850-2100), (2016).</v>
      </c>
      <c r="U197" s="21" t="str">
        <f>party!$A$6</f>
        <v>Charlotte Pascoe</v>
      </c>
      <c r="V197" s="22" t="str">
        <f>$C$193</f>
        <v>land-hist</v>
      </c>
      <c r="Z197" s="22" t="str">
        <f>$C$12</f>
        <v>historical</v>
      </c>
      <c r="AE197" s="21" t="str">
        <f>TemporalConstraint!$A$41</f>
        <v>1700-2014 315yrs</v>
      </c>
      <c r="AF197" s="21" t="str">
        <f>TemporalConstraint!$A$3</f>
        <v>1850-2014 165yrs</v>
      </c>
      <c r="AG197" s="21" t="str">
        <f>EnsembleRequirement!$A$4</f>
        <v>SingleMember</v>
      </c>
      <c r="AO197" s="21" t="str">
        <f>requirement!$A$29</f>
        <v>LSM Configuration</v>
      </c>
      <c r="AP197" s="21" t="str">
        <f>requirement!$A$110</f>
        <v>All Land Management Active</v>
      </c>
      <c r="AT197" s="21" t="str">
        <f>ForcingConstraint!$A$235</f>
        <v>Historical GSWP3 Meteorological Forcing</v>
      </c>
      <c r="AU197" s="21" t="str">
        <f>ForcingConstraint!$A$13</f>
        <v>Historical Land Use</v>
      </c>
      <c r="AV197" s="21" t="str">
        <f>ForcingConstraint!$A$401</f>
        <v>Historical land surface forcings except CO2</v>
      </c>
      <c r="AW197" s="21" t="str">
        <f>ForcingConstraint!$A$23</f>
        <v>Pre-Industrial CO2 Concentration</v>
      </c>
      <c r="BA197" s="21"/>
      <c r="BB197" s="21"/>
      <c r="BC197" s="21"/>
      <c r="BE197" s="43"/>
      <c r="BF197" s="43"/>
      <c r="BG197" s="43"/>
      <c r="BH197" s="43"/>
      <c r="BI197" s="43"/>
      <c r="BK197" s="35"/>
    </row>
    <row r="198" spans="1:63" ht="135">
      <c r="A198" s="22" t="s">
        <v>1993</v>
      </c>
      <c r="B198" s="21" t="s">
        <v>4935</v>
      </c>
      <c r="C198" s="22" t="s">
        <v>4936</v>
      </c>
      <c r="E198" s="21" t="s">
        <v>4949</v>
      </c>
      <c r="F198" s="22" t="s">
        <v>4937</v>
      </c>
      <c r="G198" s="22" t="s">
        <v>5083</v>
      </c>
      <c r="H198" s="21" t="s">
        <v>73</v>
      </c>
      <c r="I198" s="21" t="str">
        <f>party!$A$10</f>
        <v>George Hurtt</v>
      </c>
      <c r="J198" s="21" t="str">
        <f>party!$A$67</f>
        <v>David Lawrence</v>
      </c>
      <c r="L198" s="125"/>
      <c r="N1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8" s="7" t="str">
        <f>references!$D$94</f>
        <v>Global Soil Wetness Project Phase 3 Website</v>
      </c>
      <c r="Q198" s="7" t="str">
        <f>references!$D$92</f>
        <v>Sitch, S., P. Friedlingstein, Trends in net land-atmosphere carbon exchange over the period 1980-2010</v>
      </c>
      <c r="R198" s="7" t="str">
        <f>references!$D$96</f>
        <v>Hurtt, G., L. Chini,  S. Frolking, R. Sahajpal, Land Use Harmonisation (LUH2 v1.0h) land use forcing data (850-2100), (2016).</v>
      </c>
      <c r="U198" s="21" t="str">
        <f>party!$A$6</f>
        <v>Charlotte Pascoe</v>
      </c>
      <c r="V198" s="22" t="str">
        <f>$C$193</f>
        <v>land-hist</v>
      </c>
      <c r="Z198" s="22" t="str">
        <f>$C$12</f>
        <v>historical</v>
      </c>
      <c r="AE198" s="21" t="str">
        <f>TemporalConstraint!$A$41</f>
        <v>1700-2014 315yrs</v>
      </c>
      <c r="AF198" s="21" t="str">
        <f>TemporalConstraint!$A$3</f>
        <v>1850-2014 165yrs</v>
      </c>
      <c r="AG198" s="21" t="str">
        <f>EnsembleRequirement!$A$4</f>
        <v>SingleMember</v>
      </c>
      <c r="AO198" s="21" t="str">
        <f>requirement!$A$29</f>
        <v>LSM Configuration</v>
      </c>
      <c r="AP198" s="21" t="str">
        <f>requirement!$A$110</f>
        <v>All Land Management Active</v>
      </c>
      <c r="AT198" s="16" t="str">
        <f>ForcingConstraint!$A$363</f>
        <v>GSWP3 recycling of climate mean and variability</v>
      </c>
      <c r="AU198" s="21" t="str">
        <f>ForcingConstraint!$A$13</f>
        <v>Historical Land Use</v>
      </c>
      <c r="AV198" s="21" t="str">
        <f>ForcingConstraint!$A$400</f>
        <v>All historical land surface forcings</v>
      </c>
      <c r="BA198" s="21"/>
      <c r="BB198" s="21"/>
      <c r="BC198" s="21"/>
      <c r="BK198" s="35"/>
    </row>
    <row r="199" spans="1:63" ht="75">
      <c r="A199" s="22" t="s">
        <v>4963</v>
      </c>
      <c r="B199" s="21" t="s">
        <v>3189</v>
      </c>
      <c r="C199" s="22" t="s">
        <v>3187</v>
      </c>
      <c r="E199" s="21" t="s">
        <v>3188</v>
      </c>
      <c r="F199" s="22" t="s">
        <v>4984</v>
      </c>
      <c r="G199" s="22" t="s">
        <v>5083</v>
      </c>
      <c r="H199" s="21" t="s">
        <v>73</v>
      </c>
      <c r="I199" s="21" t="str">
        <f>party!$A$10</f>
        <v>George Hurtt</v>
      </c>
      <c r="J199" s="21" t="str">
        <f>party!$A$67</f>
        <v>David Lawrence</v>
      </c>
      <c r="N199" s="22" t="str">
        <f>references!D$14</f>
        <v>Overview CMIP6-Endorsed MIPs</v>
      </c>
      <c r="O199" s="7" t="str">
        <f>references!$D$41</f>
        <v>Land-Use Model Intercomparison Project home page</v>
      </c>
      <c r="P1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9" s="7" t="str">
        <f>references!$D$94</f>
        <v>Global Soil Wetness Project Phase 3 Website</v>
      </c>
      <c r="R199" s="7" t="str">
        <f>references!$D$96</f>
        <v>Hurtt, G., L. Chini,  S. Frolking, R. Sahajpal, Land Use Harmonisation (LUH2 v1.0h) land use forcing data (850-2100), (2016).</v>
      </c>
      <c r="U199" s="21" t="str">
        <f>party!$A$6</f>
        <v>Charlotte Pascoe</v>
      </c>
      <c r="V199" s="22" t="str">
        <f t="shared" ref="V199:V207" si="14">$C$193</f>
        <v>land-hist</v>
      </c>
      <c r="Z199" s="22" t="str">
        <f t="shared" ref="Z199:Z207" si="15">$C$12</f>
        <v>historical</v>
      </c>
      <c r="AE199" s="21" t="str">
        <f>TemporalConstraint!$A$41</f>
        <v>1700-2014 315yrs</v>
      </c>
      <c r="AF199" s="21" t="str">
        <f>TemporalConstraint!$A$3</f>
        <v>1850-2014 165yrs</v>
      </c>
      <c r="AG199" s="21" t="str">
        <f>EnsembleRequirement!$A$4</f>
        <v>SingleMember</v>
      </c>
      <c r="AO199" s="21" t="str">
        <f>requirement!$A$29</f>
        <v>LSM Configuration</v>
      </c>
      <c r="AP199" s="21" t="str">
        <f>requirement!$A$110</f>
        <v>All Land Management Active</v>
      </c>
      <c r="AT199" s="21" t="str">
        <f>ForcingConstraint!$A$235</f>
        <v>Historical GSWP3 Meteorological Forcing</v>
      </c>
      <c r="AU199" s="21" t="str">
        <f>ForcingConstraint!$A$402</f>
        <v>Historical land use except with crop and pasture as grassland</v>
      </c>
      <c r="AV199" s="21" t="str">
        <f>ForcingConstraint!$A$400</f>
        <v>All historical land surface forcings</v>
      </c>
      <c r="BA199" s="21"/>
      <c r="BB199" s="21"/>
      <c r="BC199" s="21"/>
      <c r="BK199" s="35"/>
    </row>
    <row r="200" spans="1:63" s="118" customFormat="1" ht="90">
      <c r="A200" s="112" t="s">
        <v>1985</v>
      </c>
      <c r="B200" s="113" t="s">
        <v>4979</v>
      </c>
      <c r="C200" s="112" t="s">
        <v>4964</v>
      </c>
      <c r="E200" s="113" t="s">
        <v>5964</v>
      </c>
      <c r="F200" s="112" t="s">
        <v>4982</v>
      </c>
      <c r="G200" s="112" t="s">
        <v>4950</v>
      </c>
      <c r="H200" s="113" t="s">
        <v>73</v>
      </c>
      <c r="I200" s="113" t="str">
        <f>party!$A$10</f>
        <v>George Hurtt</v>
      </c>
      <c r="J200" s="113" t="str">
        <f>party!$A$67</f>
        <v>David Lawrence</v>
      </c>
      <c r="K200" s="113"/>
      <c r="L200" s="113"/>
      <c r="M200" s="113"/>
      <c r="N200" s="112" t="str">
        <f>references!D$14</f>
        <v>Overview CMIP6-Endorsed MIPs</v>
      </c>
      <c r="O200" s="171" t="str">
        <f>references!$D$41</f>
        <v>Land-Use Model Intercomparison Project home page</v>
      </c>
      <c r="P200" s="171"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0" s="171" t="str">
        <f>references!$D$94</f>
        <v>Global Soil Wetness Project Phase 3 Website</v>
      </c>
      <c r="R200" s="171" t="str">
        <f>references!$D$96</f>
        <v>Hurtt, G., L. Chini,  S. Frolking, R. Sahajpal, Land Use Harmonisation (LUH2 v1.0h) land use forcing data (850-2100), (2016).</v>
      </c>
      <c r="S200" s="112"/>
      <c r="T200" s="112"/>
      <c r="U200" s="113" t="str">
        <f>party!$A$6</f>
        <v>Charlotte Pascoe</v>
      </c>
      <c r="V200" s="112" t="str">
        <f t="shared" si="14"/>
        <v>land-hist</v>
      </c>
      <c r="X200" s="112"/>
      <c r="Y200" s="112"/>
      <c r="Z200" s="112" t="str">
        <f t="shared" si="15"/>
        <v>historical</v>
      </c>
      <c r="AA200" s="112"/>
      <c r="AB200" s="112"/>
      <c r="AC200" s="112"/>
      <c r="AD200" s="112"/>
      <c r="AE200" s="113" t="str">
        <f>TemporalConstraint!$A$41</f>
        <v>1700-2014 315yrs</v>
      </c>
      <c r="AF200" s="113" t="str">
        <f>TemporalConstraint!$A$3</f>
        <v>1850-2014 165yrs</v>
      </c>
      <c r="AG200" s="113" t="str">
        <f>EnsembleRequirement!$A$4</f>
        <v>SingleMember</v>
      </c>
      <c r="AH200" s="113"/>
      <c r="AI200" s="113"/>
      <c r="AJ200" s="113"/>
      <c r="AK200" s="113"/>
      <c r="AL200" s="113"/>
      <c r="AM200" s="113"/>
      <c r="AN200" s="113"/>
      <c r="AO200" s="113" t="str">
        <f>requirement!$A$29</f>
        <v>LSM Configuration</v>
      </c>
      <c r="AP200" s="113" t="str">
        <f>requirement!$A$110</f>
        <v>All Land Management Active</v>
      </c>
      <c r="AQ200" s="113"/>
      <c r="AR200" s="113"/>
      <c r="AS200" s="113"/>
      <c r="AT200" s="113" t="str">
        <f>ForcingConstraint!$A$235</f>
        <v>Historical GSWP3 Meteorological Forcing</v>
      </c>
      <c r="AU200" s="113" t="str">
        <f>ForcingConstraint!$A$13</f>
        <v>Historical Land Use</v>
      </c>
      <c r="AV200" s="21" t="str">
        <f>ForcingConstraint!$A$403</f>
        <v>Historical land surface forcings except irrigation and fertilisation</v>
      </c>
      <c r="AW200" s="113" t="str">
        <f>ForcingConstraint!$A$376</f>
        <v>1850 Irrigation</v>
      </c>
      <c r="AX200" s="113" t="str">
        <f>ForcingConstraint!$A$377</f>
        <v>1850 Fertilisation</v>
      </c>
      <c r="AY200" s="113"/>
      <c r="AZ200" s="113"/>
      <c r="BA200" s="113"/>
      <c r="BB200" s="113"/>
      <c r="BC200" s="113"/>
      <c r="BD200" s="117"/>
      <c r="BE200" s="117"/>
      <c r="BF200" s="117"/>
      <c r="BG200" s="117"/>
      <c r="BH200" s="117"/>
      <c r="BI200" s="117"/>
      <c r="BJ200" s="117"/>
      <c r="BK200" s="117"/>
    </row>
    <row r="201" spans="1:63" ht="75">
      <c r="A201" s="22" t="s">
        <v>1991</v>
      </c>
      <c r="B201" s="21" t="s">
        <v>4978</v>
      </c>
      <c r="C201" s="22" t="s">
        <v>4980</v>
      </c>
      <c r="E201" s="21" t="s">
        <v>5072</v>
      </c>
      <c r="F201" s="22" t="s">
        <v>4983</v>
      </c>
      <c r="G201" s="22" t="s">
        <v>5083</v>
      </c>
      <c r="H201" s="21" t="s">
        <v>73</v>
      </c>
      <c r="I201" s="21" t="str">
        <f>party!$A$10</f>
        <v>George Hurtt</v>
      </c>
      <c r="J201" s="21" t="str">
        <f>party!$A$67</f>
        <v>David Lawrence</v>
      </c>
      <c r="N201" s="22" t="str">
        <f>references!D$14</f>
        <v>Overview CMIP6-Endorsed MIPs</v>
      </c>
      <c r="O201" s="7" t="str">
        <f>references!$D$41</f>
        <v>Land-Use Model Intercomparison Project home page</v>
      </c>
      <c r="P2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1" s="7" t="str">
        <f>references!$D$94</f>
        <v>Global Soil Wetness Project Phase 3 Website</v>
      </c>
      <c r="R201" s="7" t="str">
        <f>references!$D$96</f>
        <v>Hurtt, G., L. Chini,  S. Frolking, R. Sahajpal, Land Use Harmonisation (LUH2 v1.0h) land use forcing data (850-2100), (2016).</v>
      </c>
      <c r="U201" s="21" t="str">
        <f>party!$A$6</f>
        <v>Charlotte Pascoe</v>
      </c>
      <c r="V201" s="22" t="str">
        <f t="shared" si="14"/>
        <v>land-hist</v>
      </c>
      <c r="Z201" s="22" t="str">
        <f t="shared" si="15"/>
        <v>historical</v>
      </c>
      <c r="AE201" s="21" t="str">
        <f>TemporalConstraint!$A$41</f>
        <v>1700-2014 315yrs</v>
      </c>
      <c r="AF201" s="21" t="str">
        <f>TemporalConstraint!$A$3</f>
        <v>1850-2014 165yrs</v>
      </c>
      <c r="AG201" s="21" t="str">
        <f>EnsembleRequirement!$A$4</f>
        <v>SingleMember</v>
      </c>
      <c r="AO201" s="21" t="str">
        <f>requirement!$A$29</f>
        <v>LSM Configuration</v>
      </c>
      <c r="AP201" s="21" t="str">
        <f>requirement!$A$110</f>
        <v>All Land Management Active</v>
      </c>
      <c r="AT201" s="21" t="str">
        <f>ForcingConstraint!$A$235</f>
        <v>Historical GSWP3 Meteorological Forcing</v>
      </c>
      <c r="AU201" s="21" t="str">
        <f>ForcingConstraint!$A$13</f>
        <v>Historical Land Use</v>
      </c>
      <c r="AV201" s="21" t="str">
        <f>ForcingConstraint!$A$403</f>
        <v>Historical land surface forcings except irrigation and fertilisation</v>
      </c>
      <c r="AW201" s="21" t="str">
        <f>ForcingConstraint!$A$376</f>
        <v>1850 Irrigation</v>
      </c>
      <c r="AX201" s="21" t="str">
        <f>ForcingConstraint!$A$379</f>
        <v>Historical Transient Fertilisation</v>
      </c>
      <c r="BA201" s="21"/>
      <c r="BB201" s="21"/>
      <c r="BC201" s="21"/>
      <c r="BK201" s="35"/>
    </row>
    <row r="202" spans="1:63" ht="75">
      <c r="A202" s="22" t="s">
        <v>1990</v>
      </c>
      <c r="B202" s="21" t="s">
        <v>5022</v>
      </c>
      <c r="C202" s="22" t="s">
        <v>4981</v>
      </c>
      <c r="E202" s="21" t="s">
        <v>5071</v>
      </c>
      <c r="F202" s="22" t="s">
        <v>4985</v>
      </c>
      <c r="G202" s="22" t="s">
        <v>5083</v>
      </c>
      <c r="H202" s="21" t="s">
        <v>73</v>
      </c>
      <c r="I202" s="21" t="str">
        <f>party!$A$10</f>
        <v>George Hurtt</v>
      </c>
      <c r="J202" s="21" t="str">
        <f>party!$A$67</f>
        <v>David Lawrence</v>
      </c>
      <c r="N202" s="22" t="str">
        <f>references!D$14</f>
        <v>Overview CMIP6-Endorsed MIPs</v>
      </c>
      <c r="O202" s="7" t="str">
        <f>references!$D$41</f>
        <v>Land-Use Model Intercomparison Project home page</v>
      </c>
      <c r="P2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2" s="7" t="str">
        <f>references!$D$94</f>
        <v>Global Soil Wetness Project Phase 3 Website</v>
      </c>
      <c r="R202" s="7" t="str">
        <f>references!$D$96</f>
        <v>Hurtt, G., L. Chini,  S. Frolking, R. Sahajpal, Land Use Harmonisation (LUH2 v1.0h) land use forcing data (850-2100), (2016).</v>
      </c>
      <c r="U202" s="21" t="str">
        <f>party!$A$6</f>
        <v>Charlotte Pascoe</v>
      </c>
      <c r="V202" s="22" t="str">
        <f t="shared" si="14"/>
        <v>land-hist</v>
      </c>
      <c r="Z202" s="22" t="str">
        <f t="shared" si="15"/>
        <v>historical</v>
      </c>
      <c r="AE202" s="21" t="str">
        <f>TemporalConstraint!$A$41</f>
        <v>1700-2014 315yrs</v>
      </c>
      <c r="AF202" s="21" t="str">
        <f>TemporalConstraint!$A$3</f>
        <v>1850-2014 165yrs</v>
      </c>
      <c r="AG202" s="21" t="str">
        <f>EnsembleRequirement!$A$4</f>
        <v>SingleMember</v>
      </c>
      <c r="AO202" s="21" t="str">
        <f>requirement!$A$29</f>
        <v>LSM Configuration</v>
      </c>
      <c r="AP202" s="21" t="str">
        <f>requirement!$A$110</f>
        <v>All Land Management Active</v>
      </c>
      <c r="AT202" s="21" t="str">
        <f>ForcingConstraint!$A$235</f>
        <v>Historical GSWP3 Meteorological Forcing</v>
      </c>
      <c r="AU202" s="21" t="str">
        <f>ForcingConstraint!$A$13</f>
        <v>Historical Land Use</v>
      </c>
      <c r="AV202" s="21" t="str">
        <f>ForcingConstraint!$A$403</f>
        <v>Historical land surface forcings except irrigation and fertilisation</v>
      </c>
      <c r="AW202" s="21" t="str">
        <f>ForcingConstraint!$A$378</f>
        <v>Historical Transient Irrigation</v>
      </c>
      <c r="AX202" s="21" t="str">
        <f>ForcingConstraint!$A$377</f>
        <v>1850 Fertilisation</v>
      </c>
      <c r="BA202" s="21"/>
      <c r="BB202" s="21"/>
      <c r="BC202" s="21"/>
      <c r="BK202" s="35"/>
    </row>
    <row r="203" spans="1:63" s="124" customFormat="1" ht="90">
      <c r="A203" s="106" t="s">
        <v>3641</v>
      </c>
      <c r="B203" s="84" t="s">
        <v>5068</v>
      </c>
      <c r="C203" s="106" t="s">
        <v>3641</v>
      </c>
      <c r="D203" s="106" t="s">
        <v>5069</v>
      </c>
      <c r="E203" s="84" t="s">
        <v>5070</v>
      </c>
      <c r="F203" s="106" t="s">
        <v>5081</v>
      </c>
      <c r="G203" s="106" t="s">
        <v>5083</v>
      </c>
      <c r="H203" s="84" t="s">
        <v>73</v>
      </c>
      <c r="I203" s="84" t="str">
        <f>party!$A$10</f>
        <v>George Hurtt</v>
      </c>
      <c r="J203" s="84" t="str">
        <f>party!$A$67</f>
        <v>David Lawrence</v>
      </c>
      <c r="K203" s="84"/>
      <c r="L203" s="255"/>
      <c r="M203" s="21"/>
      <c r="N203" s="119" t="str">
        <f>references!$D$94</f>
        <v>Global Soil Wetness Project Phase 3 Website</v>
      </c>
      <c r="O203" s="119" t="str">
        <f>references!$D$96</f>
        <v>Hurtt, G., L. Chini,  S. Frolking, R. Sahajpal, Land Use Harmonisation (LUH2 v1.0h) land use forcing data (850-2100), (2016).</v>
      </c>
      <c r="P203" s="119"/>
      <c r="Q203" s="119"/>
      <c r="R203" s="119"/>
      <c r="S203" s="106"/>
      <c r="T203" s="106"/>
      <c r="U203" s="84" t="str">
        <f>party!$A$6</f>
        <v>Charlotte Pascoe</v>
      </c>
      <c r="V203" s="106" t="str">
        <f t="shared" si="14"/>
        <v>land-hist</v>
      </c>
      <c r="W203" s="106"/>
      <c r="X203" s="106"/>
      <c r="Y203" s="106"/>
      <c r="Z203" s="106" t="str">
        <f t="shared" si="15"/>
        <v>historical</v>
      </c>
      <c r="AA203" s="106"/>
      <c r="AB203" s="106"/>
      <c r="AC203" s="106"/>
      <c r="AD203" s="106"/>
      <c r="AE203" s="84" t="str">
        <f>TemporalConstraint!$A$41</f>
        <v>1700-2014 315yrs</v>
      </c>
      <c r="AF203" s="84" t="str">
        <f>TemporalConstraint!$A$3</f>
        <v>1850-2014 165yrs</v>
      </c>
      <c r="AG203" s="84" t="str">
        <f>EnsembleRequirement!$A$4</f>
        <v>SingleMember</v>
      </c>
      <c r="AH203" s="84"/>
      <c r="AI203" s="84"/>
      <c r="AJ203" s="84"/>
      <c r="AK203" s="84"/>
      <c r="AL203" s="84"/>
      <c r="AM203" s="84"/>
      <c r="AN203" s="84"/>
      <c r="AO203" s="84" t="str">
        <f>requirement!$A$29</f>
        <v>LSM Configuration</v>
      </c>
      <c r="AP203" s="84" t="str">
        <f>requirement!$A$119</f>
        <v>All Land Management except with crop and pasture using net transitions</v>
      </c>
      <c r="AQ203" s="84"/>
      <c r="AR203" s="84"/>
      <c r="AS203" s="84"/>
      <c r="AT203" s="84" t="str">
        <f>ForcingConstraint!$A$235</f>
        <v>Historical GSWP3 Meteorological Forcing</v>
      </c>
      <c r="AU203" s="84" t="str">
        <f>ForcingConstraint!$A$13</f>
        <v>Historical Land Use</v>
      </c>
      <c r="AV203" s="84" t="str">
        <f>ForcingConstraint!$A$376</f>
        <v>1850 Irrigation</v>
      </c>
      <c r="AW203" s="84" t="str">
        <f>ForcingConstraint!$A$377</f>
        <v>1850 Fertilisation</v>
      </c>
      <c r="AX203" s="84" t="str">
        <f>ForcingConstraint!$A$403</f>
        <v>Historical land surface forcings except irrigation and fertilisation</v>
      </c>
      <c r="AY203" s="84"/>
      <c r="AZ203" s="84"/>
      <c r="BA203" s="84"/>
      <c r="BB203" s="84"/>
      <c r="BC203" s="84"/>
      <c r="BD203" s="122"/>
      <c r="BE203" s="122"/>
      <c r="BF203" s="122"/>
      <c r="BG203" s="122"/>
      <c r="BH203" s="122"/>
      <c r="BI203" s="122"/>
      <c r="BJ203" s="122"/>
      <c r="BK203" s="122"/>
    </row>
    <row r="204" spans="1:63" ht="75">
      <c r="A204" s="22" t="s">
        <v>1989</v>
      </c>
      <c r="B204" s="21" t="s">
        <v>5021</v>
      </c>
      <c r="C204" s="22" t="s">
        <v>4986</v>
      </c>
      <c r="E204" s="21" t="s">
        <v>4987</v>
      </c>
      <c r="F204" s="22" t="s">
        <v>4988</v>
      </c>
      <c r="G204" s="22" t="s">
        <v>5083</v>
      </c>
      <c r="H204" s="21" t="s">
        <v>73</v>
      </c>
      <c r="I204" s="21" t="str">
        <f>party!$A$10</f>
        <v>George Hurtt</v>
      </c>
      <c r="J204" s="21" t="str">
        <f>party!$A$67</f>
        <v>David Lawrence</v>
      </c>
      <c r="N204" s="22" t="str">
        <f>references!D$14</f>
        <v>Overview CMIP6-Endorsed MIPs</v>
      </c>
      <c r="O204" s="7" t="str">
        <f>references!$D$41</f>
        <v>Land-Use Model Intercomparison Project home page</v>
      </c>
      <c r="P20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4" s="7" t="str">
        <f>references!$D$94</f>
        <v>Global Soil Wetness Project Phase 3 Website</v>
      </c>
      <c r="R204" s="7" t="str">
        <f>references!$D$96</f>
        <v>Hurtt, G., L. Chini,  S. Frolking, R. Sahajpal, Land Use Harmonisation (LUH2 v1.0h) land use forcing data (850-2100), (2016).</v>
      </c>
      <c r="U204" s="21" t="str">
        <f>party!$A$6</f>
        <v>Charlotte Pascoe</v>
      </c>
      <c r="V204" s="22" t="str">
        <f t="shared" si="14"/>
        <v>land-hist</v>
      </c>
      <c r="Z204" s="22" t="str">
        <f t="shared" si="15"/>
        <v>historical</v>
      </c>
      <c r="AE204" s="21" t="str">
        <f>TemporalConstraint!$A$41</f>
        <v>1700-2014 315yrs</v>
      </c>
      <c r="AF204" s="21" t="str">
        <f>TemporalConstraint!$A$3</f>
        <v>1850-2014 165yrs</v>
      </c>
      <c r="AG204" s="21" t="str">
        <f>EnsembleRequirement!$A$4</f>
        <v>SingleMember</v>
      </c>
      <c r="AO204" s="21" t="str">
        <f>requirement!$A$29</f>
        <v>LSM Configuration</v>
      </c>
      <c r="AP204" s="21" t="str">
        <f>requirement!$A$110</f>
        <v>All Land Management Active</v>
      </c>
      <c r="AT204" s="21" t="str">
        <f>ForcingConstraint!$A$235</f>
        <v>Historical GSWP3 Meteorological Forcing</v>
      </c>
      <c r="AU204" s="21" t="str">
        <f>ForcingConstraint!$A$404</f>
        <v>Historical land use except with pasture as grassland</v>
      </c>
      <c r="AV204" s="21" t="str">
        <f>ForcingConstraint!$A$400</f>
        <v>All historical land surface forcings</v>
      </c>
      <c r="BA204" s="21"/>
      <c r="BB204" s="21"/>
      <c r="BC204" s="21"/>
      <c r="BK204" s="35"/>
    </row>
    <row r="205" spans="1:63" ht="75">
      <c r="A205" s="22" t="s">
        <v>1988</v>
      </c>
      <c r="B205" s="21" t="s">
        <v>5020</v>
      </c>
      <c r="C205" s="22" t="s">
        <v>5019</v>
      </c>
      <c r="D205" s="22" t="s">
        <v>3192</v>
      </c>
      <c r="E205" s="21" t="s">
        <v>5048</v>
      </c>
      <c r="F205" s="22" t="s">
        <v>5023</v>
      </c>
      <c r="G205" s="22" t="s">
        <v>5083</v>
      </c>
      <c r="H205" s="21" t="s">
        <v>73</v>
      </c>
      <c r="I205" s="21" t="str">
        <f>party!$A$10</f>
        <v>George Hurtt</v>
      </c>
      <c r="J205" s="21" t="str">
        <f>party!$A$67</f>
        <v>David Lawrence</v>
      </c>
      <c r="N205" s="22" t="str">
        <f>references!D$14</f>
        <v>Overview CMIP6-Endorsed MIPs</v>
      </c>
      <c r="O205" s="7" t="str">
        <f>references!$D$41</f>
        <v>Land-Use Model Intercomparison Project home page</v>
      </c>
      <c r="P20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5" s="7" t="str">
        <f>references!$D$94</f>
        <v>Global Soil Wetness Project Phase 3 Website</v>
      </c>
      <c r="R205" s="7" t="str">
        <f>references!$D$96</f>
        <v>Hurtt, G., L. Chini,  S. Frolking, R. Sahajpal, Land Use Harmonisation (LUH2 v1.0h) land use forcing data (850-2100), (2016).</v>
      </c>
      <c r="U205" s="21" t="str">
        <f>party!$A$6</f>
        <v>Charlotte Pascoe</v>
      </c>
      <c r="V205" s="22" t="str">
        <f t="shared" si="14"/>
        <v>land-hist</v>
      </c>
      <c r="Z205" s="22" t="str">
        <f t="shared" si="15"/>
        <v>historical</v>
      </c>
      <c r="AE205" s="21" t="str">
        <f>TemporalConstraint!$A$41</f>
        <v>1700-2014 315yrs</v>
      </c>
      <c r="AF205" s="21" t="str">
        <f>TemporalConstraint!$A$3</f>
        <v>1850-2014 165yrs</v>
      </c>
      <c r="AG205" s="21" t="str">
        <f>EnsembleRequirement!$A$4</f>
        <v>SingleMember</v>
      </c>
      <c r="AO205" s="21" t="str">
        <f>requirement!$A$29</f>
        <v>LSM Configuration</v>
      </c>
      <c r="AP205" s="21" t="str">
        <f>requirement!$A$110</f>
        <v>All Land Management Active</v>
      </c>
      <c r="AT205" s="21" t="str">
        <f>ForcingConstraint!$A$235</f>
        <v>Historical GSWP3 Meteorological Forcing</v>
      </c>
      <c r="AU205" s="21" t="str">
        <f>ForcingConstraint!$A$405</f>
        <v xml:space="preserve">Historical land use except with 1850 wood harvest </v>
      </c>
      <c r="AV205" s="21" t="str">
        <f>ForcingConstraint!$A$400</f>
        <v>All historical land surface forcings</v>
      </c>
      <c r="BA205" s="21"/>
      <c r="BB205" s="21"/>
      <c r="BC205" s="21"/>
      <c r="BK205" s="35"/>
    </row>
    <row r="206" spans="1:63" ht="90">
      <c r="A206" s="22" t="s">
        <v>1987</v>
      </c>
      <c r="B206" s="21" t="s">
        <v>6388</v>
      </c>
      <c r="C206" s="22" t="s">
        <v>5967</v>
      </c>
      <c r="D206" s="22" t="s">
        <v>5966</v>
      </c>
      <c r="E206" s="21" t="s">
        <v>3191</v>
      </c>
      <c r="F206" s="22" t="s">
        <v>5067</v>
      </c>
      <c r="G206" s="22" t="s">
        <v>5083</v>
      </c>
      <c r="H206" s="21" t="s">
        <v>73</v>
      </c>
      <c r="I206" s="21" t="str">
        <f>party!$A$10</f>
        <v>George Hurtt</v>
      </c>
      <c r="J206" s="21" t="str">
        <f>party!$A$67</f>
        <v>David Lawrence</v>
      </c>
      <c r="N206" s="22" t="str">
        <f>references!D$14</f>
        <v>Overview CMIP6-Endorsed MIPs</v>
      </c>
      <c r="O206" s="7" t="str">
        <f>references!$D$41</f>
        <v>Land-Use Model Intercomparison Project home page</v>
      </c>
      <c r="P206" s="7" t="str">
        <f>references!$D$96</f>
        <v>Hurtt, G., L. Chini,  S. Frolking, R. Sahajpal, Land Use Harmonisation (LUH2 v1.0h) land use forcing data (850-2100), (2016).</v>
      </c>
      <c r="Q206" s="7" t="str">
        <f>references!$D$94</f>
        <v>Global Soil Wetness Project Phase 3 Website</v>
      </c>
      <c r="U206" s="21" t="str">
        <f>party!$A$6</f>
        <v>Charlotte Pascoe</v>
      </c>
      <c r="V206" s="22" t="str">
        <f>$C$193</f>
        <v>land-hist</v>
      </c>
      <c r="W206" s="7"/>
      <c r="Z206" s="22" t="str">
        <f>$C$12</f>
        <v>historical</v>
      </c>
      <c r="AA206" s="22" t="str">
        <f>$C$199</f>
        <v>land-crop-grass</v>
      </c>
      <c r="AB206" s="22" t="str">
        <f>$C$194</f>
        <v>land-noLu</v>
      </c>
      <c r="AE206" s="21" t="str">
        <f>TemporalConstraint!$A$3</f>
        <v>1850-2014 165yrs</v>
      </c>
      <c r="AG206" s="21" t="str">
        <f>EnsembleRequirement!$A$4</f>
        <v>SingleMember</v>
      </c>
      <c r="AO206" s="21" t="str">
        <f>requirement!$A$29</f>
        <v>LSM Configuration</v>
      </c>
      <c r="AP206" s="21" t="str">
        <f>requirement!$A$110</f>
        <v>All Land Management Active</v>
      </c>
      <c r="AT206" s="21" t="str">
        <f>ForcingConstraint!$A$235</f>
        <v>Historical GSWP3 Meteorological Forcing</v>
      </c>
      <c r="AU206" s="21" t="str">
        <f>ForcingConstraint!$A$406</f>
        <v xml:space="preserve">Historical land use except no shifting cultivation </v>
      </c>
      <c r="AV206" s="21" t="str">
        <f>ForcingConstraint!$A$400</f>
        <v>All historical land surface forcings</v>
      </c>
      <c r="BA206" s="21"/>
      <c r="BB206" s="21"/>
      <c r="BC206" s="21"/>
      <c r="BK206" s="35"/>
    </row>
    <row r="207" spans="1:63" ht="75">
      <c r="A207" s="22" t="s">
        <v>1986</v>
      </c>
      <c r="B207" s="21" t="s">
        <v>6387</v>
      </c>
      <c r="C207" s="22" t="s">
        <v>5047</v>
      </c>
      <c r="D207" s="22" t="s">
        <v>3190</v>
      </c>
      <c r="E207" s="21" t="s">
        <v>5049</v>
      </c>
      <c r="F207" s="22" t="s">
        <v>5050</v>
      </c>
      <c r="G207" s="22" t="s">
        <v>5083</v>
      </c>
      <c r="H207" s="21" t="s">
        <v>73</v>
      </c>
      <c r="I207" s="21" t="str">
        <f>party!$A$10</f>
        <v>George Hurtt</v>
      </c>
      <c r="J207" s="21" t="str">
        <f>party!$A$67</f>
        <v>David Lawrence</v>
      </c>
      <c r="N207" s="22" t="str">
        <f>references!D$14</f>
        <v>Overview CMIP6-Endorsed MIPs</v>
      </c>
      <c r="O207" s="7" t="str">
        <f>references!$D$41</f>
        <v>Land-Use Model Intercomparison Project home page</v>
      </c>
      <c r="P2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7" s="7" t="str">
        <f>references!$D$94</f>
        <v>Global Soil Wetness Project Phase 3 Website</v>
      </c>
      <c r="R207" s="7" t="str">
        <f>references!$D$96</f>
        <v>Hurtt, G., L. Chini,  S. Frolking, R. Sahajpal, Land Use Harmonisation (LUH2 v1.0h) land use forcing data (850-2100), (2016).</v>
      </c>
      <c r="U207" s="21" t="str">
        <f>party!$A$6</f>
        <v>Charlotte Pascoe</v>
      </c>
      <c r="V207" s="22" t="str">
        <f t="shared" si="14"/>
        <v>land-hist</v>
      </c>
      <c r="Z207" s="22" t="str">
        <f t="shared" si="15"/>
        <v>historical</v>
      </c>
      <c r="AE207" s="21" t="str">
        <f>TemporalConstraint!$A$41</f>
        <v>1700-2014 315yrs</v>
      </c>
      <c r="AF207" s="21" t="str">
        <f>TemporalConstraint!$A$3</f>
        <v>1850-2014 165yrs</v>
      </c>
      <c r="AG207" s="21" t="str">
        <f>EnsembleRequirement!$A$4</f>
        <v>SingleMember</v>
      </c>
      <c r="AO207" s="21" t="str">
        <f>requirement!$A$29</f>
        <v>LSM Configuration</v>
      </c>
      <c r="AP207" s="21" t="str">
        <f>requirement!$A$110</f>
        <v>All Land Management Active</v>
      </c>
      <c r="AT207" s="21" t="str">
        <f>ForcingConstraint!$A$235</f>
        <v>Historical GSWP3 Meteorological Forcing</v>
      </c>
      <c r="AU207" s="21" t="str">
        <f>ForcingConstraint!$A$13</f>
        <v>Historical Land Use</v>
      </c>
      <c r="AV207" s="21" t="str">
        <f>ForcingConstraint!$A$407</f>
        <v>Historical land surface forcings except fire management</v>
      </c>
      <c r="AW207" s="21" t="str">
        <f>ForcingConstraint!$A$383</f>
        <v>1850 Fire Management</v>
      </c>
      <c r="BA207" s="21"/>
      <c r="BB207" s="21"/>
      <c r="BC207" s="21"/>
      <c r="BK207" s="35"/>
    </row>
    <row r="208" spans="1:63" ht="105">
      <c r="A208" s="22" t="s">
        <v>4934</v>
      </c>
      <c r="B208" s="21" t="s">
        <v>3198</v>
      </c>
      <c r="C208" s="22" t="s">
        <v>3197</v>
      </c>
      <c r="D208" s="22" t="s">
        <v>3196</v>
      </c>
      <c r="E208" s="21" t="s">
        <v>5058</v>
      </c>
      <c r="F208" s="22" t="s">
        <v>5911</v>
      </c>
      <c r="G208" s="22" t="s">
        <v>5059</v>
      </c>
      <c r="H208" s="21" t="s">
        <v>73</v>
      </c>
      <c r="I208" s="21" t="str">
        <f>party!$A$10</f>
        <v>George Hurtt</v>
      </c>
      <c r="J208" s="21" t="str">
        <f>party!$A$67</f>
        <v>David Lawrence</v>
      </c>
      <c r="N208" s="22" t="str">
        <f>references!D$14</f>
        <v>Overview CMIP6-Endorsed MIPs</v>
      </c>
      <c r="O208" s="7" t="str">
        <f>references!$D$41</f>
        <v>Land-Use Model Intercomparison Project home page</v>
      </c>
      <c r="P20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8" s="7" t="str">
        <f>references!$D$96</f>
        <v>Hurtt, G., L. Chini,  S. Frolking, R. Sahajpal, Land Use Harmonisation (LUH2 v1.0h) land use forcing data (850-2100), (2016).</v>
      </c>
      <c r="U208" s="21" t="str">
        <f>party!$A$6</f>
        <v>Charlotte Pascoe</v>
      </c>
      <c r="V208" s="22" t="str">
        <f>$C$12</f>
        <v>historical</v>
      </c>
      <c r="W208" s="7" t="str">
        <f>experiment!$C$9</f>
        <v>piControl</v>
      </c>
      <c r="AE208" s="21" t="str">
        <f>TemporalConstraint!$A$3</f>
        <v>1850-2014 165yrs</v>
      </c>
      <c r="AG208" s="21" t="str">
        <f>EnsembleRequirement!$A$4</f>
        <v>SingleMember</v>
      </c>
      <c r="AH208" s="21" t="str">
        <f>EnsembleRequirement!$A$39</f>
        <v>TwoMember</v>
      </c>
      <c r="AO208" s="21" t="str">
        <f>requirement!$A$76</f>
        <v>AOGCM Configuration</v>
      </c>
      <c r="AP208" s="21" t="str">
        <f>requirement!$A$110</f>
        <v>All Land Management Active</v>
      </c>
      <c r="AT208" s="21" t="str">
        <f>ForcingConstraint!$A$30</f>
        <v>Pre-Industrial Land Use</v>
      </c>
      <c r="AU208" s="21" t="str">
        <f>ForcingConstraint!$A$31</f>
        <v>Pre-Industrial Land Cover</v>
      </c>
      <c r="AV208" s="21" t="str">
        <f>ForcingConstraint!$A$400</f>
        <v>All historical land surface forcings</v>
      </c>
      <c r="AW208" s="21" t="str">
        <f>ForcingConstraint!$A$12</f>
        <v>Historical WMGHG Concentrations</v>
      </c>
      <c r="AX208" s="21" t="str">
        <f>requirement!$A$5</f>
        <v>Historical Aerosol Forcing</v>
      </c>
      <c r="AY208" s="31" t="str">
        <f>requirement!$A$7</f>
        <v>Historical O3 and Stratospheric H2O Concentrations</v>
      </c>
      <c r="AZ208" s="37" t="str">
        <f>ForcingConstraint!$A$18</f>
        <v>Historical Stratospheric Aerosol</v>
      </c>
      <c r="BA208" s="32" t="str">
        <f>ForcingConstraint!$A$17</f>
        <v>Historical Solar Irradiance Forcing</v>
      </c>
      <c r="BB208" s="32" t="str">
        <f>requirement!$A$9</f>
        <v xml:space="preserve">Historical Solar Particle Forcing </v>
      </c>
      <c r="BF208" s="125"/>
      <c r="BG208" s="125"/>
      <c r="BH208" s="125"/>
      <c r="BI208" s="125"/>
      <c r="BK208" s="35"/>
    </row>
    <row r="209" spans="1:63" ht="90">
      <c r="A209" s="22" t="s">
        <v>5063</v>
      </c>
      <c r="B209" s="21" t="s">
        <v>5060</v>
      </c>
      <c r="C209" s="22" t="s">
        <v>5861</v>
      </c>
      <c r="D209" s="22" t="s">
        <v>3200</v>
      </c>
      <c r="E209" s="21" t="s">
        <v>5062</v>
      </c>
      <c r="F209" s="22" t="s">
        <v>5862</v>
      </c>
      <c r="G209" s="22" t="s">
        <v>2007</v>
      </c>
      <c r="H209" s="21" t="s">
        <v>73</v>
      </c>
      <c r="I209" s="21" t="str">
        <f>party!$A$10</f>
        <v>George Hurtt</v>
      </c>
      <c r="J209" s="21" t="str">
        <f>party!$A$67</f>
        <v>David Lawrence</v>
      </c>
      <c r="N209" s="22" t="str">
        <f>references!D$14</f>
        <v>Overview CMIP6-Endorsed MIPs</v>
      </c>
      <c r="O209" s="7" t="str">
        <f>references!$D$41</f>
        <v>Land-Use Model Intercomparison Project home page</v>
      </c>
      <c r="P20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9" s="7" t="str">
        <f>references!$D$96</f>
        <v>Hurtt, G., L. Chini,  S. Frolking, R. Sahajpal, Land Use Harmonisation (LUH2 v1.0h) land use forcing data (850-2100), (2016).</v>
      </c>
      <c r="U209" s="21" t="str">
        <f>party!$A$6</f>
        <v>Charlotte Pascoe</v>
      </c>
      <c r="V209" s="22" t="str">
        <f>$C$18</f>
        <v>ssp370</v>
      </c>
      <c r="W209" s="22" t="str">
        <f>$C$12</f>
        <v>historical</v>
      </c>
      <c r="Z209" s="22" t="str">
        <f>$C$20</f>
        <v>ssp126</v>
      </c>
      <c r="AA209" s="22" t="str">
        <f>$C$210</f>
        <v>ssp126-ssp370Lu</v>
      </c>
      <c r="AE209" s="21" t="str">
        <f>TemporalConstraint!$A$36</f>
        <v xml:space="preserve">2015-2100 86yrs </v>
      </c>
      <c r="AG209" s="21" t="str">
        <f>EnsembleRequirement!$A$4</f>
        <v>SingleMember</v>
      </c>
      <c r="AH209" s="21" t="str">
        <f>EnsembleRequirement!$A$39</f>
        <v>TwoMember</v>
      </c>
      <c r="AO209" s="21" t="str">
        <f>requirement!$A$76</f>
        <v>AOGCM Configuration</v>
      </c>
      <c r="AP209" s="21" t="str">
        <f>requirement!$A$110</f>
        <v>All Land Management Active</v>
      </c>
      <c r="AT209" s="16" t="str">
        <f>requirement!$A$46</f>
        <v>RCP70 Forcing Excluding Land Use</v>
      </c>
      <c r="AU209" s="16" t="str">
        <f>ForcingConstraint!$A$83</f>
        <v>RCP26 Land Use</v>
      </c>
      <c r="AV209" s="32" t="str">
        <f>ForcingConstraint!$A$413</f>
        <v>Future Solar Irradiance Forcing</v>
      </c>
      <c r="AW209" s="32" t="str">
        <f>requirement!$A$10</f>
        <v>Future Solar Particle Forcing</v>
      </c>
      <c r="BK209" s="35"/>
    </row>
    <row r="210" spans="1:63" ht="90">
      <c r="A210" s="22" t="s">
        <v>5064</v>
      </c>
      <c r="B210" s="21" t="s">
        <v>5061</v>
      </c>
      <c r="C210" s="22" t="s">
        <v>5965</v>
      </c>
      <c r="D210" s="22" t="s">
        <v>3201</v>
      </c>
      <c r="E210" s="21" t="s">
        <v>3205</v>
      </c>
      <c r="F210" s="22" t="s">
        <v>2004</v>
      </c>
      <c r="G210" s="22" t="s">
        <v>2006</v>
      </c>
      <c r="H210" s="21" t="s">
        <v>73</v>
      </c>
      <c r="I210" s="21" t="str">
        <f>party!$A$10</f>
        <v>George Hurtt</v>
      </c>
      <c r="J210" s="21" t="str">
        <f>party!$A$67</f>
        <v>David Lawrence</v>
      </c>
      <c r="N210" s="22" t="str">
        <f>references!D$14</f>
        <v>Overview CMIP6-Endorsed MIPs</v>
      </c>
      <c r="O210" s="7" t="str">
        <f>references!$D$41</f>
        <v>Land-Use Model Intercomparison Project home page</v>
      </c>
      <c r="P2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10" s="7" t="str">
        <f>references!$D$96</f>
        <v>Hurtt, G., L. Chini,  S. Frolking, R. Sahajpal, Land Use Harmonisation (LUH2 v1.0h) land use forcing data (850-2100), (2016).</v>
      </c>
      <c r="U210" s="21" t="str">
        <f>party!$A$6</f>
        <v>Charlotte Pascoe</v>
      </c>
      <c r="V210" s="22" t="str">
        <f>$C$20</f>
        <v>ssp126</v>
      </c>
      <c r="W210" s="22" t="str">
        <f>$C$12</f>
        <v>historical</v>
      </c>
      <c r="Z210" s="22" t="str">
        <f>$C$18</f>
        <v>ssp370</v>
      </c>
      <c r="AA210" s="22" t="str">
        <f>$C$209</f>
        <v>ssp370-ssp126Lu</v>
      </c>
      <c r="AE210" s="21" t="str">
        <f>TemporalConstraint!$A$36</f>
        <v xml:space="preserve">2015-2100 86yrs </v>
      </c>
      <c r="AG210" s="21" t="str">
        <f>EnsembleRequirement!$A$4</f>
        <v>SingleMember</v>
      </c>
      <c r="AO210" s="21" t="str">
        <f>requirement!$A$76</f>
        <v>AOGCM Configuration</v>
      </c>
      <c r="AP210" s="21" t="str">
        <f>requirement!$A$110</f>
        <v>All Land Management Active</v>
      </c>
      <c r="AT210" s="16" t="str">
        <f>requirement!$A$47</f>
        <v>RCP26 Forcing Excluding Land Use</v>
      </c>
      <c r="AU210" s="16" t="str">
        <f>ForcingConstraint!$A$81</f>
        <v>RCP70 Land Use</v>
      </c>
      <c r="AV210" s="32" t="str">
        <f>ForcingConstraint!$A$413</f>
        <v>Future Solar Irradiance Forcing</v>
      </c>
      <c r="AW210" s="32" t="str">
        <f>requirement!$A$10</f>
        <v>Future Solar Particle Forcing</v>
      </c>
      <c r="BK210" s="35"/>
    </row>
    <row r="211" spans="1:63" ht="75">
      <c r="A211" s="22" t="s">
        <v>5066</v>
      </c>
      <c r="B211" s="21" t="s">
        <v>3202</v>
      </c>
      <c r="C211" s="22" t="s">
        <v>3204</v>
      </c>
      <c r="D211" s="22" t="s">
        <v>3203</v>
      </c>
      <c r="E211" s="21" t="s">
        <v>3206</v>
      </c>
      <c r="F211" s="22" t="s">
        <v>5065</v>
      </c>
      <c r="G211" s="22" t="s">
        <v>2005</v>
      </c>
      <c r="H211" s="21" t="s">
        <v>73</v>
      </c>
      <c r="I211" s="21" t="str">
        <f>party!$A$10</f>
        <v>George Hurtt</v>
      </c>
      <c r="J211" s="21" t="str">
        <f>party!$A$67</f>
        <v>David Lawrence</v>
      </c>
      <c r="N211" s="22" t="str">
        <f>references!D$14</f>
        <v>Overview CMIP6-Endorsed MIPs</v>
      </c>
      <c r="O211" s="7" t="str">
        <f>references!$D$41</f>
        <v>Land-Use Model Intercomparison Project home page</v>
      </c>
      <c r="P2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11" s="7" t="str">
        <f>references!$D$96</f>
        <v>Hurtt, G., L. Chini,  S. Frolking, R. Sahajpal, Land Use Harmonisation (LUH2 v1.0h) land use forcing data (850-2100), (2016).</v>
      </c>
      <c r="U211" s="21" t="str">
        <f>party!$A$6</f>
        <v>Charlotte Pascoe</v>
      </c>
      <c r="V211" s="22" t="str">
        <f>$C$17</f>
        <v>ssp585</v>
      </c>
      <c r="Z211" s="22" t="str">
        <f>$C$20</f>
        <v>ssp126</v>
      </c>
      <c r="AA211" s="22" t="str">
        <f>$C$209</f>
        <v>ssp370-ssp126Lu</v>
      </c>
      <c r="AE211" s="21" t="str">
        <f>TemporalConstraint!$A$36</f>
        <v xml:space="preserve">2015-2100 86yrs </v>
      </c>
      <c r="AG211" s="21" t="str">
        <f>EnsembleRequirement!$A$4</f>
        <v>SingleMember</v>
      </c>
      <c r="AO211" s="21" t="str">
        <f>requirement!$A$75</f>
        <v>ESM Configuration</v>
      </c>
      <c r="AP211" s="21" t="str">
        <f>requirement!$A$110</f>
        <v>All Land Management Active</v>
      </c>
      <c r="AT211" s="16" t="str">
        <f>requirement!$A$48</f>
        <v>RCP85 Forcing Excluding Land Use</v>
      </c>
      <c r="AU211" s="16" t="str">
        <f>ForcingConstraint!$A$83</f>
        <v>RCP26 Land Use</v>
      </c>
      <c r="AV211" s="32" t="str">
        <f>ForcingConstraint!$A$413</f>
        <v>Future Solar Irradiance Forcing</v>
      </c>
      <c r="AW211" s="32" t="str">
        <f>requirement!$A$10</f>
        <v>Future Solar Particle Forcing</v>
      </c>
      <c r="BK211" s="35"/>
    </row>
    <row r="212" spans="1:63" ht="255">
      <c r="A212" s="22" t="s">
        <v>2051</v>
      </c>
      <c r="B212" s="21" t="s">
        <v>5092</v>
      </c>
      <c r="C212" s="22" t="s">
        <v>5978</v>
      </c>
      <c r="D212" s="22" t="s">
        <v>5977</v>
      </c>
      <c r="E212" s="21" t="s">
        <v>3207</v>
      </c>
      <c r="F212" s="22" t="s">
        <v>2060</v>
      </c>
      <c r="G212" s="22" t="s">
        <v>2178</v>
      </c>
      <c r="H212" s="21" t="s">
        <v>73</v>
      </c>
      <c r="I212" s="125" t="str">
        <f>party!$A$79</f>
        <v>OMIP email</v>
      </c>
      <c r="J212" s="21" t="str">
        <f>party!$A$68</f>
        <v>Gokhan Danabasoglu</v>
      </c>
      <c r="K212" s="21" t="str">
        <f>party!$A$49</f>
        <v>Stephen Griffies</v>
      </c>
      <c r="L212" s="21" t="str">
        <f>party!$A$69</f>
        <v>James Orr</v>
      </c>
      <c r="N212"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12" s="7" t="str">
        <f>references!$D$46</f>
        <v>Griffies, S.M., M. Winton, B. Samuels, G. Danabasoglu, S. Yeager, S. Marsland, H. Drange, and M. Bentsen (2012), Datasets and protocol for the CLIVAR WGOMD Coordinated Ocean-ice Reference Experiments (COREs), WCRP Report No. 21/2012, pp.21.</v>
      </c>
      <c r="P212"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Q212" s="7" t="str">
        <f>references!$D$43</f>
        <v>Coordinated Ocean-Ice Reference Experiments - phase 2 home page</v>
      </c>
      <c r="R212" s="7" t="str">
        <f>references!$D$48</f>
        <v>OCMIP2 CFC tracer web guide</v>
      </c>
      <c r="S212" s="7" t="str">
        <f>references!$D$49</f>
        <v>OCMIP3 biogeochemical web guide</v>
      </c>
      <c r="T212"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U212" s="21" t="str">
        <f>party!$A$6</f>
        <v>Charlotte Pascoe</v>
      </c>
      <c r="Z212" s="22" t="str">
        <f>$C$214</f>
        <v>omip2</v>
      </c>
      <c r="AA212" s="22" t="str">
        <f>$C$213</f>
        <v>omip1-spunup</v>
      </c>
      <c r="AB212" s="22" t="str">
        <f>$C$12</f>
        <v>historical</v>
      </c>
      <c r="AE212" s="21" t="str">
        <f>TemporalConstraint!$A$42</f>
        <v>1948-2009 310yrs</v>
      </c>
      <c r="AG212" s="21" t="str">
        <f>EnsembleRequirement!$A$4</f>
        <v>SingleMember</v>
      </c>
      <c r="AH212" s="21" t="str">
        <f>EnsembleRequirement!$A$44</f>
        <v>BGCInitialisation</v>
      </c>
      <c r="AI212" s="21" t="str">
        <f>EnsembleRequirement!$A$45</f>
        <v>BGCTracerInitialisation</v>
      </c>
      <c r="AJ212" s="21" t="str">
        <f>EnsembleRequirement!$A$46</f>
        <v>BGCIronInitialisation</v>
      </c>
      <c r="AO212" s="21" t="str">
        <f>requirement!$A$51</f>
        <v>Ocean-SeaIce Configuration</v>
      </c>
      <c r="AP212" s="21" t="str">
        <f>requirement!$A$52</f>
        <v>Ocean-SeaIce-BioGeoChem Config</v>
      </c>
      <c r="AT212" s="16" t="str">
        <f>requirement!$A$49</f>
        <v>CORE2 Air-Sea Fluxes</v>
      </c>
      <c r="AU212" s="16" t="str">
        <f>requirement!$A$50</f>
        <v>OMIP Inert Chemical Tracers</v>
      </c>
      <c r="AV212" s="16" t="str">
        <f>requirement!$A$53</f>
        <v>OMIP Biogeochemical Tracers</v>
      </c>
      <c r="AW212" s="16" t="str">
        <f>ForcingConstraint!$A$248</f>
        <v>O2 Constant</v>
      </c>
      <c r="AX212" s="16" t="str">
        <f>ForcingConstraint!$A$249</f>
        <v>CO2 Historical</v>
      </c>
      <c r="AY212" s="16" t="str">
        <f>ForcingConstraint!$A$384</f>
        <v>salinity damping</v>
      </c>
      <c r="BK212" s="35"/>
    </row>
    <row r="213" spans="1:63" ht="210">
      <c r="A213" s="22" t="s">
        <v>2179</v>
      </c>
      <c r="B213" s="21" t="s">
        <v>5093</v>
      </c>
      <c r="C213" s="22" t="s">
        <v>5980</v>
      </c>
      <c r="D213" s="22" t="s">
        <v>5979</v>
      </c>
      <c r="E213" s="21" t="s">
        <v>3208</v>
      </c>
      <c r="F213" s="22" t="s">
        <v>5091</v>
      </c>
      <c r="G213" s="22" t="s">
        <v>2180</v>
      </c>
      <c r="H213" s="21" t="s">
        <v>73</v>
      </c>
      <c r="I213" s="257" t="s">
        <v>6057</v>
      </c>
      <c r="J213" s="21" t="str">
        <f>party!$A$68</f>
        <v>Gokhan Danabasoglu</v>
      </c>
      <c r="K213" s="21" t="str">
        <f>party!$A$49</f>
        <v>Stephen Griffies</v>
      </c>
      <c r="L213" s="21" t="str">
        <f>party!$A$69</f>
        <v>James Orr</v>
      </c>
      <c r="N21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13" s="7" t="str">
        <f>references!$D$46</f>
        <v>Griffies, S.M., M. Winton, B. Samuels, G. Danabasoglu, S. Yeager, S. Marsland, H. Drange, and M. Bentsen (2012), Datasets and protocol for the CLIVAR WGOMD Coordinated Ocean-ice Reference Experiments (COREs), WCRP Report No. 21/2012, pp.21.</v>
      </c>
      <c r="P213"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Q213" s="7" t="str">
        <f>references!$D$43</f>
        <v>Coordinated Ocean-Ice Reference Experiments - phase 2 home page</v>
      </c>
      <c r="R213" s="7" t="str">
        <f>references!$D$48</f>
        <v>OCMIP2 CFC tracer web guide</v>
      </c>
      <c r="S213" s="7" t="str">
        <f>references!$D$49</f>
        <v>OCMIP3 biogeochemical web guide</v>
      </c>
      <c r="T213" s="7"/>
      <c r="U213" s="21" t="str">
        <f>party!$A$6</f>
        <v>Charlotte Pascoe</v>
      </c>
      <c r="V213" s="22" t="str">
        <f>$C$212</f>
        <v>omip1</v>
      </c>
      <c r="Z213" s="22" t="str">
        <f>$C$215</f>
        <v>omip2-spunup</v>
      </c>
      <c r="AA213" s="22" t="str">
        <f>$C$12</f>
        <v>historical</v>
      </c>
      <c r="AE213" s="21" t="str">
        <f>TemporalConstraint!$A$42</f>
        <v>1948-2009 310yrs</v>
      </c>
      <c r="AG213" s="21" t="str">
        <f>EnsembleRequirement!$A$4</f>
        <v>SingleMember</v>
      </c>
      <c r="AH213" s="21" t="str">
        <f>EnsembleRequirement!$A$47</f>
        <v>BGCTracerMillennialSpinUp</v>
      </c>
      <c r="AO213" s="21" t="str">
        <f>requirement!$A$52</f>
        <v>Ocean-SeaIce-BioGeoChem Config</v>
      </c>
      <c r="AT213" s="16" t="str">
        <f>requirement!$A$49</f>
        <v>CORE2 Air-Sea Fluxes</v>
      </c>
      <c r="AU213" s="16" t="str">
        <f>requirement!$A$50</f>
        <v>OMIP Inert Chemical Tracers</v>
      </c>
      <c r="AV213" s="16" t="str">
        <f>requirement!$A$53</f>
        <v>OMIP Biogeochemical Tracers</v>
      </c>
      <c r="AW213" s="16" t="str">
        <f>ForcingConstraint!$A$248</f>
        <v>O2 Constant</v>
      </c>
      <c r="AX213" s="16" t="str">
        <f>ForcingConstraint!$A$249</f>
        <v>CO2 Historical</v>
      </c>
      <c r="AY213" s="16" t="str">
        <f>requirement!$A$125</f>
        <v>Radio Carbon Tracer</v>
      </c>
      <c r="AZ213" s="16" t="str">
        <f>ForcingConstraint!$A$384</f>
        <v>salinity damping</v>
      </c>
      <c r="BK213" s="35"/>
    </row>
    <row r="214" spans="1:63" ht="210">
      <c r="A214" s="22" t="s">
        <v>5096</v>
      </c>
      <c r="B214" s="21" t="s">
        <v>5094</v>
      </c>
      <c r="C214" s="22" t="s">
        <v>5104</v>
      </c>
      <c r="D214" s="22" t="s">
        <v>5098</v>
      </c>
      <c r="E214" s="21" t="s">
        <v>5100</v>
      </c>
      <c r="F214" s="22" t="s">
        <v>5113</v>
      </c>
      <c r="G214" s="22" t="s">
        <v>5112</v>
      </c>
      <c r="H214" s="21" t="s">
        <v>73</v>
      </c>
      <c r="I214" s="257" t="s">
        <v>6057</v>
      </c>
      <c r="J214" s="21" t="str">
        <f>party!$A$68</f>
        <v>Gokhan Danabasoglu</v>
      </c>
      <c r="K214" s="21" t="str">
        <f>party!$A$49</f>
        <v>Stephen Griffies</v>
      </c>
      <c r="L214" s="21" t="str">
        <f>party!$A$69</f>
        <v>James Orr</v>
      </c>
      <c r="N21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14" s="7" t="str">
        <f>references!$D$98</f>
        <v>Kobayashi, S., Y. Ota, Y. Harada, A. Ebita, M. Moriya, H. Onoda, K. Onogi, H. Kamahori, C. Kobayashi, H. Endo, K. Miyaoka, K. Takahashi (2015), The JRA-55 Reanalysis: General Specifications and Basic Characteristics, J. Meteorol. Soc. Jpn., 93, 5-48</v>
      </c>
      <c r="P214" s="7"/>
      <c r="Q214" s="7"/>
      <c r="R214" s="7"/>
      <c r="S214" s="7"/>
      <c r="T214" s="7"/>
      <c r="U214" s="21" t="str">
        <f>party!$A$6</f>
        <v>Charlotte Pascoe</v>
      </c>
      <c r="Z214" s="22" t="str">
        <f>$C$212</f>
        <v>omip1</v>
      </c>
      <c r="AA214" s="22" t="str">
        <f>$C$215</f>
        <v>omip2-spunup</v>
      </c>
      <c r="AB214" s="22" t="str">
        <f>$C$12</f>
        <v>historical</v>
      </c>
      <c r="AE214" s="21" t="str">
        <f>TemporalConstraint!$A$80</f>
        <v>1958-2016 295yrs</v>
      </c>
      <c r="AG214" s="21" t="str">
        <f>EnsembleRequirement!$A$4</f>
        <v>SingleMember</v>
      </c>
      <c r="AH214" s="21" t="str">
        <f>EnsembleRequirement!$A$44</f>
        <v>BGCInitialisation</v>
      </c>
      <c r="AI214" s="21" t="str">
        <f>EnsembleRequirement!$A$45</f>
        <v>BGCTracerInitialisation</v>
      </c>
      <c r="AJ214" s="21" t="str">
        <f>EnsembleRequirement!$A$46</f>
        <v>BGCIronInitialisation</v>
      </c>
      <c r="AO214" s="21" t="str">
        <f>requirement!$A$51</f>
        <v>Ocean-SeaIce Configuration</v>
      </c>
      <c r="AP214" s="21" t="str">
        <f>requirement!$A$52</f>
        <v>Ocean-SeaIce-BioGeoChem Config</v>
      </c>
      <c r="AT214" s="16" t="str">
        <f>requirement!$A$126</f>
        <v>JRA-55 Air-Sea Fluxes</v>
      </c>
      <c r="AU214" s="16" t="str">
        <f>requirement!$A$50</f>
        <v>OMIP Inert Chemical Tracers</v>
      </c>
      <c r="AV214" s="16" t="str">
        <f>requirement!$A$53</f>
        <v>OMIP Biogeochemical Tracers</v>
      </c>
      <c r="AW214" s="16" t="str">
        <f>ForcingConstraint!$A$248</f>
        <v>O2 Constant</v>
      </c>
      <c r="AX214" s="16" t="str">
        <f>ForcingConstraint!$A$249</f>
        <v>CO2 Historical</v>
      </c>
      <c r="AY214" s="16" t="str">
        <f>ForcingConstraint!$A$384</f>
        <v>salinity damping</v>
      </c>
      <c r="BK214" s="35"/>
    </row>
    <row r="215" spans="1:63" ht="210">
      <c r="A215" s="22" t="s">
        <v>5097</v>
      </c>
      <c r="B215" s="21" t="s">
        <v>5095</v>
      </c>
      <c r="C215" s="22" t="s">
        <v>5105</v>
      </c>
      <c r="D215" s="22" t="s">
        <v>5099</v>
      </c>
      <c r="E215" s="21" t="s">
        <v>5100</v>
      </c>
      <c r="F215" s="22" t="s">
        <v>5106</v>
      </c>
      <c r="G215" s="22" t="s">
        <v>2180</v>
      </c>
      <c r="H215" s="21" t="s">
        <v>73</v>
      </c>
      <c r="I215" s="257" t="s">
        <v>6057</v>
      </c>
      <c r="J215" s="21" t="str">
        <f>party!$A$68</f>
        <v>Gokhan Danabasoglu</v>
      </c>
      <c r="K215" s="21" t="str">
        <f>party!$A$49</f>
        <v>Stephen Griffies</v>
      </c>
      <c r="L215" s="21" t="str">
        <f>party!$A$69</f>
        <v>James Orr</v>
      </c>
      <c r="N215"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15" s="7" t="str">
        <f>references!$D$98</f>
        <v>Kobayashi, S., Y. Ota, Y. Harada, A. Ebita, M. Moriya, H. Onoda, K. Onogi, H. Kamahori, C. Kobayashi, H. Endo, K. Miyaoka, K. Takahashi (2015), The JRA-55 Reanalysis: General Specifications and Basic Characteristics, J. Meteorol. Soc. Jpn., 93, 5-48</v>
      </c>
      <c r="P215" s="7"/>
      <c r="Q215" s="7"/>
      <c r="R215" s="7"/>
      <c r="S215" s="7"/>
      <c r="T215" s="7"/>
      <c r="U215" s="21" t="str">
        <f>party!$A$6</f>
        <v>Charlotte Pascoe</v>
      </c>
      <c r="V215" s="22" t="str">
        <f>$C$214</f>
        <v>omip2</v>
      </c>
      <c r="Z215" s="22" t="str">
        <f>$C$213</f>
        <v>omip1-spunup</v>
      </c>
      <c r="AA215" s="22" t="str">
        <f>$C$12</f>
        <v>historical</v>
      </c>
      <c r="AE215" s="21" t="str">
        <f>TemporalConstraint!$A$80</f>
        <v>1958-2016 295yrs</v>
      </c>
      <c r="AG215" s="21" t="str">
        <f>EnsembleRequirement!$A$4</f>
        <v>SingleMember</v>
      </c>
      <c r="AH215" s="21" t="str">
        <f>EnsembleRequirement!$A$47</f>
        <v>BGCTracerMillennialSpinUp</v>
      </c>
      <c r="AO215" s="21" t="str">
        <f>requirement!$A$52</f>
        <v>Ocean-SeaIce-BioGeoChem Config</v>
      </c>
      <c r="AT215" s="16" t="str">
        <f>requirement!$A$126</f>
        <v>JRA-55 Air-Sea Fluxes</v>
      </c>
      <c r="AU215" s="16" t="str">
        <f>requirement!$A$50</f>
        <v>OMIP Inert Chemical Tracers</v>
      </c>
      <c r="AV215" s="16" t="str">
        <f>requirement!$A$53</f>
        <v>OMIP Biogeochemical Tracers</v>
      </c>
      <c r="AW215" s="16" t="str">
        <f>ForcingConstraint!$A$248</f>
        <v>O2 Constant</v>
      </c>
      <c r="AX215" s="16" t="str">
        <f>ForcingConstraint!$A$249</f>
        <v>CO2 Historical</v>
      </c>
      <c r="AY215" s="16" t="str">
        <f>requirement!$A$125</f>
        <v>Radio Carbon Tracer</v>
      </c>
      <c r="AZ215" s="16" t="str">
        <f>ForcingConstraint!$A$384</f>
        <v>salinity damping</v>
      </c>
      <c r="BK215" s="35"/>
    </row>
    <row r="216" spans="1:63" ht="90">
      <c r="A216" s="22" t="s">
        <v>2198</v>
      </c>
      <c r="B216" s="21" t="s">
        <v>3214</v>
      </c>
      <c r="C216" s="22" t="s">
        <v>3845</v>
      </c>
      <c r="D216" s="22" t="s">
        <v>3847</v>
      </c>
      <c r="E216" s="21" t="s">
        <v>3875</v>
      </c>
      <c r="F216" s="22" t="s">
        <v>3854</v>
      </c>
      <c r="G216" s="22" t="s">
        <v>2241</v>
      </c>
      <c r="H216" s="21" t="s">
        <v>73</v>
      </c>
      <c r="I216" s="21" t="str">
        <f>party!$A$45</f>
        <v>George Boer</v>
      </c>
      <c r="J216" s="21" t="str">
        <f>party!$A$46</f>
        <v>Doug Smith</v>
      </c>
      <c r="N216" s="22" t="str">
        <f>references!D$14</f>
        <v>Overview CMIP6-Endorsed MIPs</v>
      </c>
      <c r="O21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U216" s="21" t="str">
        <f>party!$A$6</f>
        <v>Charlotte Pascoe</v>
      </c>
      <c r="Z216" s="22" t="str">
        <f>$C$12</f>
        <v>historical</v>
      </c>
      <c r="AA216" s="22" t="str">
        <f>$C$19</f>
        <v>ssp245</v>
      </c>
      <c r="AE216" s="21" t="str">
        <f>TemporalConstraint!$A$43</f>
        <v>10yrs</v>
      </c>
      <c r="AF216" s="21" t="str">
        <f>TemporalConstraint!$A$44</f>
        <v>5yrs</v>
      </c>
      <c r="AG216" s="21" t="str">
        <f>EnsembleRequirement!$A$49</f>
        <v>ObservedInitialisation</v>
      </c>
      <c r="AK216" s="21" t="str">
        <f>MultiEnsemble!$A$4</f>
        <v>1960Annualx10</v>
      </c>
      <c r="AL216" s="21" t="str">
        <f>MultiEnsemble!$A$5</f>
        <v>1960Biennialx10</v>
      </c>
      <c r="AM216" s="21" t="str">
        <f>MultiEnsemble!$A$6</f>
        <v>1960AnnualxN</v>
      </c>
      <c r="AN216" s="21" t="str">
        <f>MultiEnsemble!$A$7</f>
        <v>1960BiennialxN</v>
      </c>
      <c r="AO216" s="21" t="str">
        <f>requirement!$A$76</f>
        <v>AOGCM Configuration</v>
      </c>
      <c r="AT216" s="21" t="str">
        <f>ForcingConstraint!$A$12</f>
        <v>Historical WMGHG Concentrations</v>
      </c>
      <c r="AU216" s="21" t="str">
        <f>ForcingConstraint!$A$13</f>
        <v>Historical Land Use</v>
      </c>
      <c r="AV216" s="21" t="str">
        <f>requirement!$A$5</f>
        <v>Historical Aerosol Forcing</v>
      </c>
      <c r="AW216" s="21" t="str">
        <f>requirement!$A$6</f>
        <v>Historical Emissions</v>
      </c>
      <c r="AX216" s="32" t="str">
        <f>ForcingConstraint!$A$17</f>
        <v>Historical Solar Irradiance Forcing</v>
      </c>
      <c r="AY216" s="32" t="str">
        <f>requirement!$A$9</f>
        <v xml:space="preserve">Historical Solar Particle Forcing </v>
      </c>
      <c r="AZ216" s="21" t="str">
        <f>requirement!$A$32</f>
        <v>RCP45 Forcing</v>
      </c>
      <c r="BA216" s="32" t="str">
        <f>ForcingConstraint!$A$413</f>
        <v>Future Solar Irradiance Forcing</v>
      </c>
      <c r="BB216" s="32" t="str">
        <f>requirement!$A$10</f>
        <v>Future Solar Particle Forcing</v>
      </c>
      <c r="BK216" s="35"/>
    </row>
    <row r="217" spans="1:63" s="124" customFormat="1" ht="105">
      <c r="A217" s="106" t="s">
        <v>90</v>
      </c>
      <c r="B217" s="84" t="s">
        <v>3215</v>
      </c>
      <c r="C217" s="106" t="s">
        <v>3641</v>
      </c>
      <c r="D217" s="106" t="s">
        <v>6686</v>
      </c>
      <c r="E217" s="84" t="s">
        <v>3876</v>
      </c>
      <c r="F217" s="106" t="s">
        <v>3855</v>
      </c>
      <c r="G217" s="106" t="s">
        <v>2242</v>
      </c>
      <c r="H217" s="84" t="s">
        <v>73</v>
      </c>
      <c r="I217" s="84" t="str">
        <f>party!$A$45</f>
        <v>George Boer</v>
      </c>
      <c r="J217" s="84" t="str">
        <f>party!$A$46</f>
        <v>Doug Smith</v>
      </c>
      <c r="K217" s="84"/>
      <c r="L217" s="84"/>
      <c r="M217" s="84"/>
      <c r="N217" s="106" t="str">
        <f>references!D$14</f>
        <v>Overview CMIP6-Endorsed MIPs</v>
      </c>
      <c r="O217" s="106"/>
      <c r="P217" s="106"/>
      <c r="Q217" s="106"/>
      <c r="R217" s="106"/>
      <c r="S217" s="106"/>
      <c r="T217" s="106"/>
      <c r="U217" s="84" t="str">
        <f>party!$A$6</f>
        <v>Charlotte Pascoe</v>
      </c>
      <c r="V217" s="106"/>
      <c r="W217" s="119" t="str">
        <f>experiment!$C$9</f>
        <v>piControl</v>
      </c>
      <c r="X217" s="106"/>
      <c r="Y217" s="106"/>
      <c r="Z217" s="106" t="str">
        <f>$C$12</f>
        <v>historical</v>
      </c>
      <c r="AA217" s="106" t="str">
        <f>$C$19</f>
        <v>ssp245</v>
      </c>
      <c r="AB217" s="106"/>
      <c r="AC217" s="106"/>
      <c r="AD217" s="106"/>
      <c r="AE217" s="84" t="str">
        <f>TemporalConstraint!$A$45</f>
        <v>1850-2029 180yrs</v>
      </c>
      <c r="AF217" s="84"/>
      <c r="AG217" s="84" t="str">
        <f>EnsembleRequirement!$A$48</f>
        <v>TenMember</v>
      </c>
      <c r="AH217" s="84" t="str">
        <f>EnsembleRequirement!$A$17</f>
        <v>NMember</v>
      </c>
      <c r="AI217" s="180" t="str">
        <f>EnsembleRequirement!$A$19</f>
        <v>PreIndustrialInitialisation</v>
      </c>
      <c r="AJ217" s="84"/>
      <c r="AK217" s="84"/>
      <c r="AL217" s="84"/>
      <c r="AM217" s="84"/>
      <c r="AN217" s="84"/>
      <c r="AO217" s="84" t="str">
        <f>requirement!$A$76</f>
        <v>AOGCM Configuration</v>
      </c>
      <c r="AP217" s="84"/>
      <c r="AQ217" s="84"/>
      <c r="AR217" s="84"/>
      <c r="AS217" s="84"/>
      <c r="AT217" s="84" t="str">
        <f>ForcingConstraint!$A$12</f>
        <v>Historical WMGHG Concentrations</v>
      </c>
      <c r="AU217" s="84" t="str">
        <f>ForcingConstraint!$A$13</f>
        <v>Historical Land Use</v>
      </c>
      <c r="AV217" s="84" t="str">
        <f>requirement!$A$8</f>
        <v>Historical Solar Forcing</v>
      </c>
      <c r="AW217" s="84" t="str">
        <f>requirement!$A$5</f>
        <v>Historical Aerosol Forcing</v>
      </c>
      <c r="AX217" s="84" t="str">
        <f>requirement!$A$6</f>
        <v>Historical Emissions</v>
      </c>
      <c r="AY217" s="84" t="str">
        <f>requirement!$A$32</f>
        <v>RCP45 Forcing</v>
      </c>
      <c r="AZ217" s="245" t="str">
        <f>ForcingConstraint!$A$413</f>
        <v>Future Solar Irradiance Forcing</v>
      </c>
      <c r="BA217" s="245" t="str">
        <f>requirement!$A$10</f>
        <v>Future Solar Particle Forcing</v>
      </c>
      <c r="BB217" s="176"/>
      <c r="BC217" s="121"/>
      <c r="BD217" s="122"/>
      <c r="BE217" s="122"/>
      <c r="BF217" s="122"/>
      <c r="BG217" s="122"/>
      <c r="BH217" s="122"/>
      <c r="BI217" s="122"/>
      <c r="BJ217" s="122"/>
      <c r="BK217" s="122"/>
    </row>
    <row r="218" spans="1:63" s="124" customFormat="1" ht="75">
      <c r="A218" s="106" t="s">
        <v>90</v>
      </c>
      <c r="B218" s="84" t="s">
        <v>3214</v>
      </c>
      <c r="C218" s="106" t="s">
        <v>3641</v>
      </c>
      <c r="D218" s="106" t="s">
        <v>3846</v>
      </c>
      <c r="E218" s="84" t="s">
        <v>3216</v>
      </c>
      <c r="F218" s="106" t="s">
        <v>3853</v>
      </c>
      <c r="G218" s="106" t="s">
        <v>2246</v>
      </c>
      <c r="H218" s="84" t="s">
        <v>73</v>
      </c>
      <c r="I218" s="84" t="str">
        <f>party!$A$45</f>
        <v>George Boer</v>
      </c>
      <c r="J218" s="84" t="str">
        <f>party!$A$46</f>
        <v>Doug Smith</v>
      </c>
      <c r="K218" s="84"/>
      <c r="L218" s="84"/>
      <c r="M218" s="84"/>
      <c r="N218" s="106" t="str">
        <f>references!D$14</f>
        <v>Overview CMIP6-Endorsed MIPs</v>
      </c>
      <c r="O218" s="119"/>
      <c r="P218" s="106"/>
      <c r="Q218" s="106"/>
      <c r="R218" s="106"/>
      <c r="S218" s="106"/>
      <c r="T218" s="106"/>
      <c r="U218" s="84" t="str">
        <f>party!$A$6</f>
        <v>Charlotte Pascoe</v>
      </c>
      <c r="Y218" s="106"/>
      <c r="Z218" s="106" t="str">
        <f>$C$12</f>
        <v>historical</v>
      </c>
      <c r="AA218" s="106" t="str">
        <f>$C$19</f>
        <v>ssp245</v>
      </c>
      <c r="AB218" s="106" t="str">
        <f>$C$216</f>
        <v>dcppA-hindcast</v>
      </c>
      <c r="AC218" s="106"/>
      <c r="AD218" s="106"/>
      <c r="AE218" s="84" t="str">
        <f>TemporalConstraint!$A$43</f>
        <v>10yrs</v>
      </c>
      <c r="AF218" s="84" t="str">
        <f>TemporalConstraint!$A$44</f>
        <v>5yrs</v>
      </c>
      <c r="AG218" s="84" t="str">
        <f>EnsembleRequirement!$A$49</f>
        <v>ObservedInitialisation</v>
      </c>
      <c r="AH218" s="84"/>
      <c r="AI218" s="84"/>
      <c r="AJ218" s="84"/>
      <c r="AK218" s="84"/>
      <c r="AL218" s="84"/>
      <c r="AM218" s="84"/>
      <c r="AN218" s="84"/>
      <c r="AO218" s="84" t="str">
        <f>requirement!$A$76</f>
        <v>AOGCM Configuration</v>
      </c>
      <c r="AP218" s="84"/>
      <c r="AQ218" s="84"/>
      <c r="AR218" s="84"/>
      <c r="AS218" s="84"/>
      <c r="AT218" s="84" t="str">
        <f>ForcingConstraint!$A$12</f>
        <v>Historical WMGHG Concentrations</v>
      </c>
      <c r="AU218" s="84" t="str">
        <f>ForcingConstraint!$A$13</f>
        <v>Historical Land Use</v>
      </c>
      <c r="AV218" s="84" t="str">
        <f>requirement!$A$8</f>
        <v>Historical Solar Forcing</v>
      </c>
      <c r="AW218" s="84" t="str">
        <f>requirement!$A$5</f>
        <v>Historical Aerosol Forcing</v>
      </c>
      <c r="AX218" s="84" t="str">
        <f>requirement!$A$6</f>
        <v>Historical Emissions</v>
      </c>
      <c r="AY218" s="84" t="str">
        <f>requirement!$A$32</f>
        <v>RCP45 Forcing</v>
      </c>
      <c r="AZ218" s="245" t="str">
        <f>ForcingConstraint!$A$413</f>
        <v>Future Solar Irradiance Forcing</v>
      </c>
      <c r="BA218" s="245" t="str">
        <f>requirement!$A$10</f>
        <v>Future Solar Particle Forcing</v>
      </c>
      <c r="BB218" s="176"/>
      <c r="BC218" s="121"/>
      <c r="BD218" s="122"/>
      <c r="BE218" s="122"/>
      <c r="BF218" s="122"/>
      <c r="BG218" s="122"/>
      <c r="BH218" s="122"/>
      <c r="BI218" s="122"/>
      <c r="BJ218" s="122"/>
      <c r="BK218" s="122"/>
    </row>
    <row r="219" spans="1:63" ht="120">
      <c r="A219" s="22" t="s">
        <v>2259</v>
      </c>
      <c r="B219" s="21" t="s">
        <v>3225</v>
      </c>
      <c r="C219" s="22" t="s">
        <v>3849</v>
      </c>
      <c r="D219" s="22" t="s">
        <v>3848</v>
      </c>
      <c r="E219" s="21" t="s">
        <v>3217</v>
      </c>
      <c r="F219" s="22" t="s">
        <v>3218</v>
      </c>
      <c r="G219" s="22" t="s">
        <v>2260</v>
      </c>
      <c r="H219" s="21" t="s">
        <v>73</v>
      </c>
      <c r="I219" s="21" t="str">
        <f>party!$A$45</f>
        <v>George Boer</v>
      </c>
      <c r="J219" s="21" t="str">
        <f>party!$A$46</f>
        <v>Doug Smith</v>
      </c>
      <c r="N219" s="22" t="str">
        <f>references!D$14</f>
        <v>Overview CMIP6-Endorsed MIPs</v>
      </c>
      <c r="O219" s="7"/>
      <c r="U219" s="21" t="str">
        <f>party!$A$6</f>
        <v>Charlotte Pascoe</v>
      </c>
      <c r="Z219" s="22" t="str">
        <f>$C$12</f>
        <v>historical</v>
      </c>
      <c r="AA219" s="22" t="str">
        <f>$C$19</f>
        <v>ssp245</v>
      </c>
      <c r="AB219" s="22" t="str">
        <f>$C$216</f>
        <v>dcppA-hindcast</v>
      </c>
      <c r="AE219" s="21" t="str">
        <f>TemporalConstraint!$A$43</f>
        <v>10yrs</v>
      </c>
      <c r="AF219" s="21" t="str">
        <f>TemporalConstraint!$A$44</f>
        <v>5yrs</v>
      </c>
      <c r="AG219" s="21" t="str">
        <f>EnsembleRequirement!$A$49</f>
        <v>ObservedInitialisation</v>
      </c>
      <c r="AK219" s="21" t="str">
        <f>MultiEnsemble!$A$4</f>
        <v>1960Annualx10</v>
      </c>
      <c r="AL219" s="21" t="str">
        <f>MultiEnsemble!$A$5</f>
        <v>1960Biennialx10</v>
      </c>
      <c r="AO219" s="21" t="str">
        <f>requirement!$A$76</f>
        <v>AOGCM Configuration</v>
      </c>
      <c r="AT219" s="21" t="str">
        <f>requirement!$A$54</f>
        <v>Initial Historical Forcing Maintained</v>
      </c>
      <c r="AU219" s="21" t="str">
        <f>requirement!$A$55</f>
        <v>Initial RCP45 Forcing Maintained</v>
      </c>
      <c r="BK219" s="35"/>
    </row>
    <row r="220" spans="1:63" s="118" customFormat="1" ht="90">
      <c r="A220" s="112" t="s">
        <v>2264</v>
      </c>
      <c r="B220" s="113" t="s">
        <v>3224</v>
      </c>
      <c r="C220" s="112" t="s">
        <v>3851</v>
      </c>
      <c r="D220" s="112" t="s">
        <v>3850</v>
      </c>
      <c r="E220" s="113" t="s">
        <v>3228</v>
      </c>
      <c r="F220" s="112" t="s">
        <v>3226</v>
      </c>
      <c r="G220" s="112" t="s">
        <v>2278</v>
      </c>
      <c r="H220" s="113" t="s">
        <v>73</v>
      </c>
      <c r="I220" s="113" t="str">
        <f>party!$A$45</f>
        <v>George Boer</v>
      </c>
      <c r="J220" s="113" t="str">
        <f>party!$A$46</f>
        <v>Doug Smith</v>
      </c>
      <c r="K220" s="113"/>
      <c r="L220" s="113"/>
      <c r="M220" s="113"/>
      <c r="N220" s="112" t="str">
        <f>references!D$14</f>
        <v>Overview CMIP6-Endorsed MIPs</v>
      </c>
      <c r="O220" s="112"/>
      <c r="P220" s="112"/>
      <c r="Q220" s="112"/>
      <c r="R220" s="112"/>
      <c r="S220" s="112"/>
      <c r="T220" s="112"/>
      <c r="U220" s="113" t="str">
        <f>party!$A$6</f>
        <v>Charlotte Pascoe</v>
      </c>
      <c r="Y220" s="112"/>
      <c r="Z220" s="112" t="str">
        <f>$C$12</f>
        <v>historical</v>
      </c>
      <c r="AA220" s="112" t="str">
        <f>$C$19</f>
        <v>ssp245</v>
      </c>
      <c r="AB220" s="112" t="str">
        <f>$C$219</f>
        <v>dcppA-hindcast-niff</v>
      </c>
      <c r="AC220" s="112"/>
      <c r="AD220" s="112"/>
      <c r="AE220" s="113" t="str">
        <f>TemporalConstraint!$A$43</f>
        <v>10yrs</v>
      </c>
      <c r="AF220" s="113" t="str">
        <f>TemporalConstraint!$A$44</f>
        <v>5yrs</v>
      </c>
      <c r="AG220" s="113" t="str">
        <f>EnsembleRequirement!$A$50</f>
        <v>HistoricalInterimInitialisation</v>
      </c>
      <c r="AH220" s="113"/>
      <c r="AI220" s="113"/>
      <c r="AJ220" s="113"/>
      <c r="AK220" s="113" t="str">
        <f>MultiEnsemble!$A$4</f>
        <v>1960Annualx10</v>
      </c>
      <c r="AL220" s="113" t="str">
        <f>MultiEnsemble!$A$5</f>
        <v>1960Biennialx10</v>
      </c>
      <c r="AM220" s="113"/>
      <c r="AN220" s="113"/>
      <c r="AO220" s="21" t="str">
        <f>requirement!$A$76</f>
        <v>AOGCM Configuration</v>
      </c>
      <c r="AP220" s="113"/>
      <c r="AQ220" s="113"/>
      <c r="AR220" s="113"/>
      <c r="AS220" s="113"/>
      <c r="AT220" s="113" t="str">
        <f>requirement!$A$54</f>
        <v>Initial Historical Forcing Maintained</v>
      </c>
      <c r="AU220" s="113" t="str">
        <f>requirement!$A$55</f>
        <v>Initial RCP45 Forcing Maintained</v>
      </c>
      <c r="AV220" s="113"/>
      <c r="AW220" s="113"/>
      <c r="AX220" s="113"/>
      <c r="AY220" s="113"/>
      <c r="AZ220" s="113"/>
      <c r="BA220" s="114"/>
      <c r="BB220" s="115"/>
      <c r="BC220" s="116"/>
      <c r="BD220" s="117"/>
      <c r="BE220" s="117"/>
      <c r="BF220" s="117"/>
      <c r="BG220" s="117"/>
      <c r="BH220" s="117"/>
      <c r="BI220" s="117"/>
      <c r="BJ220" s="117"/>
      <c r="BK220" s="117"/>
    </row>
    <row r="221" spans="1:63" ht="75">
      <c r="A221" s="22" t="s">
        <v>2265</v>
      </c>
      <c r="B221" s="21" t="s">
        <v>3227</v>
      </c>
      <c r="C221" s="22" t="s">
        <v>3852</v>
      </c>
      <c r="D221" s="22" t="s">
        <v>4006</v>
      </c>
      <c r="E221" s="21" t="s">
        <v>3878</v>
      </c>
      <c r="F221" s="22" t="s">
        <v>3877</v>
      </c>
      <c r="G221" s="22" t="s">
        <v>2277</v>
      </c>
      <c r="H221" s="21" t="s">
        <v>73</v>
      </c>
      <c r="I221" s="21" t="str">
        <f>party!$A$45</f>
        <v>George Boer</v>
      </c>
      <c r="J221" s="21" t="str">
        <f>party!$A$46</f>
        <v>Doug Smith</v>
      </c>
      <c r="N221" s="22" t="str">
        <f>references!D$14</f>
        <v>Overview CMIP6-Endorsed MIPs</v>
      </c>
      <c r="U221" s="21" t="str">
        <f>party!$A$6</f>
        <v>Charlotte Pascoe</v>
      </c>
      <c r="Z221" s="22" t="str">
        <f>$C$19</f>
        <v>ssp245</v>
      </c>
      <c r="AE221" s="21" t="str">
        <f>TemporalConstraint!$A$44</f>
        <v>5yrs</v>
      </c>
      <c r="AF221" s="113" t="str">
        <f>TemporalConstraint!$A$43</f>
        <v>10yrs</v>
      </c>
      <c r="AG221" s="21" t="str">
        <f>EnsembleRequirement!$A$49</f>
        <v>ObservedInitialisation</v>
      </c>
      <c r="AK221" s="21" t="str">
        <f>MultiEnsemble!$A$8</f>
        <v>realTimeAnnualx10</v>
      </c>
      <c r="AL221" s="21" t="str">
        <f>MultiEnsemble!$A$9</f>
        <v>realTimeAnnualxN</v>
      </c>
      <c r="AO221" s="21" t="str">
        <f>requirement!$A$76</f>
        <v>AOGCM Configuration</v>
      </c>
      <c r="AT221" s="21" t="str">
        <f>requirement!$A$32</f>
        <v>RCP45 Forcing</v>
      </c>
      <c r="AU221" s="32" t="str">
        <f>ForcingConstraint!$A$413</f>
        <v>Future Solar Irradiance Forcing</v>
      </c>
      <c r="AV221" s="32" t="str">
        <f>requirement!$A$10</f>
        <v>Future Solar Particle Forcing</v>
      </c>
      <c r="BK221" s="35"/>
    </row>
    <row r="222" spans="1:63" s="124" customFormat="1" ht="45">
      <c r="A222" s="106" t="s">
        <v>90</v>
      </c>
      <c r="B222" s="84" t="s">
        <v>3227</v>
      </c>
      <c r="C222" s="106" t="s">
        <v>3641</v>
      </c>
      <c r="D222" s="106" t="s">
        <v>3856</v>
      </c>
      <c r="E222" s="84" t="s">
        <v>3229</v>
      </c>
      <c r="F222" s="106" t="s">
        <v>3232</v>
      </c>
      <c r="G222" s="106" t="s">
        <v>2283</v>
      </c>
      <c r="H222" s="84" t="s">
        <v>73</v>
      </c>
      <c r="I222" s="84" t="str">
        <f>party!$A$45</f>
        <v>George Boer</v>
      </c>
      <c r="J222" s="84" t="str">
        <f>party!$A$46</f>
        <v>Doug Smith</v>
      </c>
      <c r="K222" s="84"/>
      <c r="L222" s="84"/>
      <c r="M222" s="84"/>
      <c r="N222" s="106" t="str">
        <f>references!D$14</f>
        <v>Overview CMIP6-Endorsed MIPs</v>
      </c>
      <c r="O222" s="106"/>
      <c r="P222" s="106"/>
      <c r="Q222" s="106"/>
      <c r="R222" s="106"/>
      <c r="S222" s="106"/>
      <c r="T222" s="106"/>
      <c r="U222" s="84" t="str">
        <f>party!$A$6</f>
        <v>Charlotte Pascoe</v>
      </c>
      <c r="X222" s="106"/>
      <c r="Y222" s="106"/>
      <c r="Z222" s="106" t="str">
        <f>$C$19</f>
        <v>ssp245</v>
      </c>
      <c r="AA222" s="106" t="str">
        <f>$C$221</f>
        <v>dcppB-forecast</v>
      </c>
      <c r="AB222" s="106"/>
      <c r="AC222" s="106"/>
      <c r="AD222" s="106"/>
      <c r="AE222" s="84" t="str">
        <f>TemporalConstraint!$A$44</f>
        <v>5yrs</v>
      </c>
      <c r="AF222" s="84"/>
      <c r="AG222" s="84" t="str">
        <f>EnsembleRequirement!$A$49</f>
        <v>ObservedInitialisation</v>
      </c>
      <c r="AH222" s="84"/>
      <c r="AI222" s="84"/>
      <c r="AJ222" s="84"/>
      <c r="AK222" s="84" t="str">
        <f>MultiEnsemble!$A$9</f>
        <v>realTimeAnnualxN</v>
      </c>
      <c r="AL222" s="84"/>
      <c r="AM222" s="84"/>
      <c r="AN222" s="84"/>
      <c r="AO222" s="84" t="str">
        <f>requirement!$A$76</f>
        <v>AOGCM Configuration</v>
      </c>
      <c r="AP222" s="84"/>
      <c r="AQ222" s="84"/>
      <c r="AR222" s="84"/>
      <c r="AS222" s="84"/>
      <c r="AT222" s="84" t="str">
        <f>requirement!$A$32</f>
        <v>RCP45 Forcing</v>
      </c>
      <c r="AU222" s="245" t="str">
        <f>ForcingConstraint!$A$413</f>
        <v>Future Solar Irradiance Forcing</v>
      </c>
      <c r="AV222" s="245" t="str">
        <f>requirement!$A$10</f>
        <v>Future Solar Particle Forcing</v>
      </c>
      <c r="AW222" s="84"/>
      <c r="AX222" s="84"/>
      <c r="AY222" s="84"/>
      <c r="AZ222" s="84"/>
      <c r="BA222" s="120"/>
      <c r="BB222" s="176"/>
      <c r="BC222" s="121"/>
      <c r="BD222" s="122"/>
      <c r="BE222" s="122"/>
      <c r="BF222" s="122"/>
      <c r="BG222" s="122"/>
      <c r="BH222" s="122"/>
      <c r="BI222" s="122"/>
      <c r="BJ222" s="122"/>
      <c r="BK222" s="122"/>
    </row>
    <row r="223" spans="1:63" s="124" customFormat="1" ht="60">
      <c r="A223" s="106" t="s">
        <v>90</v>
      </c>
      <c r="B223" s="84" t="s">
        <v>3230</v>
      </c>
      <c r="C223" s="106" t="s">
        <v>3641</v>
      </c>
      <c r="D223" s="106" t="s">
        <v>3857</v>
      </c>
      <c r="E223" s="84" t="s">
        <v>3231</v>
      </c>
      <c r="F223" s="106" t="s">
        <v>3233</v>
      </c>
      <c r="G223" s="106" t="s">
        <v>4005</v>
      </c>
      <c r="H223" s="84" t="s">
        <v>73</v>
      </c>
      <c r="I223" s="84" t="str">
        <f>party!$A$45</f>
        <v>George Boer</v>
      </c>
      <c r="J223" s="84" t="str">
        <f>party!$A$46</f>
        <v>Doug Smith</v>
      </c>
      <c r="K223" s="84"/>
      <c r="L223" s="84"/>
      <c r="M223" s="84"/>
      <c r="N223" s="106" t="str">
        <f>references!D$14</f>
        <v>Overview CMIP6-Endorsed MIPs</v>
      </c>
      <c r="O223" s="106"/>
      <c r="P223" s="106"/>
      <c r="Q223" s="106"/>
      <c r="R223" s="106"/>
      <c r="S223" s="106"/>
      <c r="T223" s="106"/>
      <c r="U223" s="84" t="str">
        <f>party!$A$6</f>
        <v>Charlotte Pascoe</v>
      </c>
      <c r="X223" s="106"/>
      <c r="Y223" s="106"/>
      <c r="Z223" s="106" t="str">
        <f>$C$19</f>
        <v>ssp245</v>
      </c>
      <c r="AA223" s="106" t="str">
        <f>$C$221</f>
        <v>dcppB-forecast</v>
      </c>
      <c r="AB223" s="106"/>
      <c r="AC223" s="106"/>
      <c r="AD223" s="106"/>
      <c r="AE223" s="84" t="str">
        <f>TemporalConstraint!$A$44</f>
        <v>5yrs</v>
      </c>
      <c r="AF223" s="84"/>
      <c r="AG223" s="84" t="str">
        <f>EnsembleRequirement!$A$51</f>
        <v>DCPPB1Initialisation</v>
      </c>
      <c r="AH223" s="84"/>
      <c r="AI223" s="84"/>
      <c r="AJ223" s="84"/>
      <c r="AK223" s="84" t="str">
        <f>MultiEnsemble!$A$8</f>
        <v>realTimeAnnualx10</v>
      </c>
      <c r="AL223" s="84"/>
      <c r="AM223" s="84"/>
      <c r="AN223" s="84"/>
      <c r="AO223" s="84" t="str">
        <f>requirement!$A$76</f>
        <v>AOGCM Configuration</v>
      </c>
      <c r="AP223" s="84"/>
      <c r="AQ223" s="84"/>
      <c r="AR223" s="84"/>
      <c r="AS223" s="84"/>
      <c r="AT223" s="84" t="str">
        <f>requirement!$A$32</f>
        <v>RCP45 Forcing</v>
      </c>
      <c r="AU223" s="245" t="str">
        <f>ForcingConstraint!$A$413</f>
        <v>Future Solar Irradiance Forcing</v>
      </c>
      <c r="AV223" s="245" t="str">
        <f>requirement!$A$10</f>
        <v>Future Solar Particle Forcing</v>
      </c>
      <c r="AW223" s="84"/>
      <c r="AX223" s="84"/>
      <c r="AY223" s="84"/>
      <c r="AZ223" s="84"/>
      <c r="BA223" s="120"/>
      <c r="BB223" s="176"/>
      <c r="BC223" s="121"/>
      <c r="BD223" s="122"/>
      <c r="BE223" s="122"/>
      <c r="BF223" s="122"/>
      <c r="BG223" s="122"/>
      <c r="BH223" s="122"/>
      <c r="BI223" s="122"/>
      <c r="BJ223" s="122"/>
      <c r="BK223" s="122"/>
    </row>
    <row r="224" spans="1:63" s="118" customFormat="1" ht="90">
      <c r="A224" s="112" t="s">
        <v>2396</v>
      </c>
      <c r="B224" s="113" t="s">
        <v>3978</v>
      </c>
      <c r="C224" s="112" t="s">
        <v>3976</v>
      </c>
      <c r="D224" s="112" t="s">
        <v>3977</v>
      </c>
      <c r="E224" s="113" t="s">
        <v>3983</v>
      </c>
      <c r="F224" s="112" t="s">
        <v>2373</v>
      </c>
      <c r="G224" s="112" t="s">
        <v>3986</v>
      </c>
      <c r="H224" s="113" t="s">
        <v>73</v>
      </c>
      <c r="I224" s="113" t="str">
        <f>party!$A$45</f>
        <v>George Boer</v>
      </c>
      <c r="J224" s="113" t="str">
        <f>party!$A$46</f>
        <v>Doug Smith</v>
      </c>
      <c r="K224" s="113"/>
      <c r="L224" s="113"/>
      <c r="M224" s="113"/>
      <c r="N224" s="112" t="str">
        <f>references!D$14</f>
        <v>Overview CMIP6-Endorsed MIPs</v>
      </c>
      <c r="O224" s="171" t="str">
        <f>references!$D$55</f>
        <v>Kosaka, Y., S.-P. Xie (2013), Recent global-warming hiatus tied to equatorial Pacific surface cooling, Nature, 501, 403-407</v>
      </c>
      <c r="P224" s="171"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24" s="112"/>
      <c r="R224" s="112"/>
      <c r="S224" s="112"/>
      <c r="T224" s="112"/>
      <c r="U224" s="113" t="str">
        <f>party!$A$6</f>
        <v>Charlotte Pascoe</v>
      </c>
      <c r="W224" s="112"/>
      <c r="X224" s="112"/>
      <c r="Y224" s="112"/>
      <c r="Z224" s="112" t="str">
        <f>$C$12</f>
        <v>historical</v>
      </c>
      <c r="AA224" s="112"/>
      <c r="AB224" s="112"/>
      <c r="AC224" s="112"/>
      <c r="AD224" s="112"/>
      <c r="AE224" s="113" t="str">
        <f>TemporalConstraint!$A$10</f>
        <v>1950-2014 65yrs</v>
      </c>
      <c r="AF224" s="113"/>
      <c r="AG224" s="113" t="str">
        <f>EnsembleRequirement!$A$52</f>
        <v>TenHistoricalInitialisation</v>
      </c>
      <c r="AH224" s="113"/>
      <c r="AI224" s="113"/>
      <c r="AJ224" s="113"/>
      <c r="AK224" s="113"/>
      <c r="AL224" s="113"/>
      <c r="AM224" s="113"/>
      <c r="AN224" s="113"/>
      <c r="AO224" s="21" t="str">
        <f>requirement!$A$76</f>
        <v>AOGCM Configuration</v>
      </c>
      <c r="AP224" s="113"/>
      <c r="AQ224" s="113"/>
      <c r="AR224" s="113"/>
      <c r="AS224" s="113"/>
      <c r="AT224" s="113" t="str">
        <f>ForcingConstraint!$A$250</f>
        <v>Restore SST Obs Trop E Pacific</v>
      </c>
      <c r="AU224" s="113" t="str">
        <f>ForcingConstraint!$A$265</f>
        <v>Impose SST Obs Trop E Pacific</v>
      </c>
      <c r="AV224" s="113" t="str">
        <f>ForcingConstraint!$A$12</f>
        <v>Historical WMGHG Concentrations</v>
      </c>
      <c r="AW224" s="113" t="str">
        <f>ForcingConstraint!$A$13</f>
        <v>Historical Land Use</v>
      </c>
      <c r="AX224" s="113" t="str">
        <f>requirement!$A$5</f>
        <v>Historical Aerosol Forcing</v>
      </c>
      <c r="AY224" s="113" t="str">
        <f>requirement!$A$6</f>
        <v>Historical Emissions</v>
      </c>
      <c r="AZ224" s="113" t="str">
        <f>ForcingConstraint!$A$17</f>
        <v>Historical Solar Irradiance Forcing</v>
      </c>
      <c r="BA224" s="113" t="str">
        <f>requirement!$A$9</f>
        <v xml:space="preserve">Historical Solar Particle Forcing </v>
      </c>
      <c r="BB224" s="114"/>
      <c r="BC224" s="116"/>
      <c r="BD224" s="117"/>
      <c r="BE224" s="117"/>
      <c r="BF224" s="117"/>
      <c r="BG224" s="117"/>
      <c r="BH224" s="117"/>
      <c r="BI224" s="117"/>
      <c r="BJ224" s="117"/>
      <c r="BK224" s="117"/>
    </row>
    <row r="225" spans="1:63" s="118" customFormat="1" ht="75">
      <c r="A225" s="112" t="s">
        <v>2397</v>
      </c>
      <c r="B225" s="113" t="s">
        <v>3981</v>
      </c>
      <c r="C225" s="112" t="s">
        <v>3980</v>
      </c>
      <c r="D225" s="112" t="s">
        <v>3982</v>
      </c>
      <c r="E225" s="113" t="s">
        <v>3984</v>
      </c>
      <c r="F225" s="112" t="s">
        <v>2372</v>
      </c>
      <c r="G225" s="112" t="s">
        <v>3985</v>
      </c>
      <c r="H225" s="113" t="s">
        <v>73</v>
      </c>
      <c r="I225" s="113" t="str">
        <f>party!$A$45</f>
        <v>George Boer</v>
      </c>
      <c r="J225" s="113" t="str">
        <f>party!$A$46</f>
        <v>Doug Smith</v>
      </c>
      <c r="K225" s="113"/>
      <c r="L225" s="113"/>
      <c r="M225" s="113"/>
      <c r="N225" s="112" t="str">
        <f>references!D$14</f>
        <v>Overview CMIP6-Endorsed MIPs</v>
      </c>
      <c r="O225" s="171" t="str">
        <f>references!$D$55</f>
        <v>Kosaka, Y., S.-P. Xie (2013), Recent global-warming hiatus tied to equatorial Pacific surface cooling, Nature, 501, 403-407</v>
      </c>
      <c r="P225" s="112"/>
      <c r="Q225" s="112"/>
      <c r="R225" s="112"/>
      <c r="S225" s="112"/>
      <c r="T225" s="112"/>
      <c r="U225" s="113" t="str">
        <f>party!$A$6</f>
        <v>Charlotte Pascoe</v>
      </c>
      <c r="W225" s="112"/>
      <c r="X225" s="112"/>
      <c r="Y225" s="112"/>
      <c r="Z225" s="112" t="str">
        <f>$C$12</f>
        <v>historical</v>
      </c>
      <c r="AA225" s="112"/>
      <c r="AB225" s="112"/>
      <c r="AC225" s="112"/>
      <c r="AD225" s="112"/>
      <c r="AE225" s="113" t="str">
        <f>TemporalConstraint!$A$10</f>
        <v>1950-2014 65yrs</v>
      </c>
      <c r="AF225" s="113"/>
      <c r="AG225" s="113" t="str">
        <f>EnsembleRequirement!$A$52</f>
        <v>TenHistoricalInitialisation</v>
      </c>
      <c r="AH225" s="113"/>
      <c r="AI225" s="113"/>
      <c r="AJ225" s="113"/>
      <c r="AK225" s="113"/>
      <c r="AL225" s="113"/>
      <c r="AM225" s="113"/>
      <c r="AN225" s="113"/>
      <c r="AO225" s="21" t="str">
        <f>requirement!$A$76</f>
        <v>AOGCM Configuration</v>
      </c>
      <c r="AP225" s="113"/>
      <c r="AQ225" s="113"/>
      <c r="AR225" s="113"/>
      <c r="AS225" s="113"/>
      <c r="AT225" s="113" t="str">
        <f>ForcingConstraint!$A$251</f>
        <v>Restore SST running mean N Atlantic</v>
      </c>
      <c r="AU225" s="113" t="str">
        <f>ForcingConstraint!$A$252</f>
        <v>Minimise AMOC change</v>
      </c>
      <c r="AV225" s="113" t="str">
        <f>ForcingConstraint!$A$266</f>
        <v>Impose SST running mean N Atlantic</v>
      </c>
      <c r="AW225" s="113" t="str">
        <f>ForcingConstraint!$A$12</f>
        <v>Historical WMGHG Concentrations</v>
      </c>
      <c r="AX225" s="113" t="str">
        <f>ForcingConstraint!$A$13</f>
        <v>Historical Land Use</v>
      </c>
      <c r="AY225" s="113" t="str">
        <f>requirement!$A$5</f>
        <v>Historical Aerosol Forcing</v>
      </c>
      <c r="AZ225" s="113" t="str">
        <f>requirement!$A$6</f>
        <v>Historical Emissions</v>
      </c>
      <c r="BA225" s="113" t="str">
        <f>ForcingConstraint!$A$17</f>
        <v>Historical Solar Irradiance Forcing</v>
      </c>
      <c r="BB225" s="113" t="str">
        <f>requirement!$A$9</f>
        <v xml:space="preserve">Historical Solar Particle Forcing </v>
      </c>
      <c r="BC225" s="116"/>
      <c r="BD225" s="117"/>
      <c r="BE225" s="117"/>
      <c r="BF225" s="117"/>
      <c r="BG225" s="117"/>
      <c r="BH225" s="117"/>
      <c r="BI225" s="117"/>
      <c r="BJ225" s="117"/>
      <c r="BK225" s="117"/>
    </row>
    <row r="226" spans="1:63" s="124" customFormat="1" ht="90">
      <c r="A226" s="106" t="s">
        <v>90</v>
      </c>
      <c r="B226" s="84" t="s">
        <v>3211</v>
      </c>
      <c r="C226" s="106" t="s">
        <v>3641</v>
      </c>
      <c r="D226" s="106" t="s">
        <v>3212</v>
      </c>
      <c r="E226" s="84" t="s">
        <v>3239</v>
      </c>
      <c r="F226" s="106" t="s">
        <v>2371</v>
      </c>
      <c r="G226" s="106" t="s">
        <v>2308</v>
      </c>
      <c r="H226" s="84" t="s">
        <v>73</v>
      </c>
      <c r="I226" s="84" t="str">
        <f>party!$A$45</f>
        <v>George Boer</v>
      </c>
      <c r="J226" s="84" t="str">
        <f>party!$A$46</f>
        <v>Doug Smith</v>
      </c>
      <c r="K226" s="84"/>
      <c r="L226" s="84"/>
      <c r="M226" s="84"/>
      <c r="N226" s="106" t="str">
        <f>references!D$14</f>
        <v>Overview CMIP6-Endorsed MIPs</v>
      </c>
      <c r="O226" s="119" t="str">
        <f>references!$D$55</f>
        <v>Kosaka, Y., S.-P. Xie (2013), Recent global-warming hiatus tied to equatorial Pacific surface cooling, Nature, 501, 403-407</v>
      </c>
      <c r="P226" s="106"/>
      <c r="Q226" s="106"/>
      <c r="R226" s="106"/>
      <c r="S226" s="106"/>
      <c r="T226" s="106"/>
      <c r="U226" s="84" t="str">
        <f>party!$A$6</f>
        <v>Charlotte Pascoe</v>
      </c>
      <c r="W226" s="106"/>
      <c r="X226" s="106"/>
      <c r="Y226" s="106"/>
      <c r="Z226" s="106" t="str">
        <f>$C$12</f>
        <v>historical</v>
      </c>
      <c r="AA226" s="106"/>
      <c r="AB226" s="106"/>
      <c r="AC226" s="106"/>
      <c r="AD226" s="106"/>
      <c r="AE226" s="84" t="str">
        <f>TemporalConstraint!$A$10</f>
        <v>1950-2014 65yrs</v>
      </c>
      <c r="AF226" s="84"/>
      <c r="AG226" s="84" t="str">
        <f>EnsembleRequirement!$A$52</f>
        <v>TenHistoricalInitialisation</v>
      </c>
      <c r="AH226" s="84"/>
      <c r="AI226" s="84"/>
      <c r="AJ226" s="84"/>
      <c r="AK226" s="84"/>
      <c r="AL226" s="84"/>
      <c r="AM226" s="84"/>
      <c r="AN226" s="84"/>
      <c r="AO226" s="84" t="str">
        <f>requirement!$A$76</f>
        <v>AOGCM Configuration</v>
      </c>
      <c r="AP226" s="84"/>
      <c r="AQ226" s="84"/>
      <c r="AR226" s="84"/>
      <c r="AS226" s="84"/>
      <c r="AT226" s="84" t="str">
        <f>ForcingConstraint!$A$253</f>
        <v>Restore SST running mean Extra Tropical N Atlantic</v>
      </c>
      <c r="AU226" s="84" t="str">
        <f>ForcingConstraint!$A$252</f>
        <v>Minimise AMOC change</v>
      </c>
      <c r="AV226" s="84" t="str">
        <f>ForcingConstraint!$A$267</f>
        <v>Impose SST running mean extra tropical N Atlantic</v>
      </c>
      <c r="AW226" s="84" t="str">
        <f>ForcingConstraint!$A$12</f>
        <v>Historical WMGHG Concentrations</v>
      </c>
      <c r="AX226" s="84" t="str">
        <f>ForcingConstraint!$A$13</f>
        <v>Historical Land Use</v>
      </c>
      <c r="AY226" s="84" t="str">
        <f>requirement!$A$5</f>
        <v>Historical Aerosol Forcing</v>
      </c>
      <c r="AZ226" s="84" t="str">
        <f>requirement!$A$6</f>
        <v>Historical Emissions</v>
      </c>
      <c r="BA226" s="84" t="str">
        <f>ForcingConstraint!$A$17</f>
        <v>Historical Solar Irradiance Forcing</v>
      </c>
      <c r="BB226" s="84" t="str">
        <f>requirement!$A$9</f>
        <v xml:space="preserve">Historical Solar Particle Forcing </v>
      </c>
      <c r="BC226" s="121"/>
      <c r="BD226" s="122"/>
      <c r="BE226" s="122"/>
      <c r="BF226" s="122"/>
      <c r="BG226" s="122"/>
      <c r="BH226" s="122"/>
      <c r="BI226" s="122"/>
      <c r="BJ226" s="122"/>
      <c r="BK226" s="122"/>
    </row>
    <row r="227" spans="1:63" s="124" customFormat="1" ht="90">
      <c r="A227" s="106" t="s">
        <v>90</v>
      </c>
      <c r="B227" s="84" t="s">
        <v>3211</v>
      </c>
      <c r="C227" s="106" t="s">
        <v>3641</v>
      </c>
      <c r="D227" s="106" t="s">
        <v>3213</v>
      </c>
      <c r="E227" s="84" t="s">
        <v>3238</v>
      </c>
      <c r="F227" s="106" t="s">
        <v>2370</v>
      </c>
      <c r="G227" s="106" t="s">
        <v>2318</v>
      </c>
      <c r="H227" s="84" t="s">
        <v>73</v>
      </c>
      <c r="I227" s="84" t="str">
        <f>party!$A$45</f>
        <v>George Boer</v>
      </c>
      <c r="J227" s="84" t="str">
        <f>party!$A$46</f>
        <v>Doug Smith</v>
      </c>
      <c r="K227" s="84"/>
      <c r="L227" s="84"/>
      <c r="M227" s="84"/>
      <c r="N227" s="106" t="str">
        <f>references!D$14</f>
        <v>Overview CMIP6-Endorsed MIPs</v>
      </c>
      <c r="O227" s="119" t="str">
        <f>references!$D$55</f>
        <v>Kosaka, Y., S.-P. Xie (2013), Recent global-warming hiatus tied to equatorial Pacific surface cooling, Nature, 501, 403-407</v>
      </c>
      <c r="P227" s="106"/>
      <c r="Q227" s="106"/>
      <c r="R227" s="106"/>
      <c r="S227" s="106"/>
      <c r="T227" s="106"/>
      <c r="U227" s="84" t="str">
        <f>party!$A$6</f>
        <v>Charlotte Pascoe</v>
      </c>
      <c r="W227" s="106"/>
      <c r="X227" s="106"/>
      <c r="Y227" s="106"/>
      <c r="Z227" s="106" t="str">
        <f>$C$12</f>
        <v>historical</v>
      </c>
      <c r="AA227" s="106"/>
      <c r="AB227" s="106"/>
      <c r="AC227" s="106"/>
      <c r="AD227" s="106"/>
      <c r="AE227" s="84" t="str">
        <f>TemporalConstraint!$A$10</f>
        <v>1950-2014 65yrs</v>
      </c>
      <c r="AF227" s="84"/>
      <c r="AG227" s="84" t="str">
        <f>EnsembleRequirement!$A$52</f>
        <v>TenHistoricalInitialisation</v>
      </c>
      <c r="AH227" s="84"/>
      <c r="AI227" s="84"/>
      <c r="AJ227" s="84"/>
      <c r="AK227" s="84"/>
      <c r="AL227" s="84"/>
      <c r="AM227" s="84"/>
      <c r="AN227" s="84"/>
      <c r="AO227" s="84" t="str">
        <f>requirement!$A$76</f>
        <v>AOGCM Configuration</v>
      </c>
      <c r="AP227" s="84"/>
      <c r="AQ227" s="84"/>
      <c r="AR227" s="84"/>
      <c r="AS227" s="84"/>
      <c r="AT227" s="84" t="str">
        <f>ForcingConstraint!$A$254</f>
        <v>Restore SST running Mean Sub Tropical N Atlantic</v>
      </c>
      <c r="AU227" s="84" t="str">
        <f>ForcingConstraint!$A$252</f>
        <v>Minimise AMOC change</v>
      </c>
      <c r="AV227" s="84" t="str">
        <f>ForcingConstraint!$A$268</f>
        <v>Impose SST running mean sub tropical N Atlantic</v>
      </c>
      <c r="AW227" s="84" t="str">
        <f>ForcingConstraint!$A$12</f>
        <v>Historical WMGHG Concentrations</v>
      </c>
      <c r="AX227" s="84" t="str">
        <f>ForcingConstraint!$A$13</f>
        <v>Historical Land Use</v>
      </c>
      <c r="AY227" s="84" t="str">
        <f>requirement!$A$5</f>
        <v>Historical Aerosol Forcing</v>
      </c>
      <c r="AZ227" s="84" t="str">
        <f>requirement!$A$6</f>
        <v>Historical Emissions</v>
      </c>
      <c r="BA227" s="84" t="str">
        <f>ForcingConstraint!$A$17</f>
        <v>Historical Solar Irradiance Forcing</v>
      </c>
      <c r="BB227" s="84" t="str">
        <f>requirement!$A$9</f>
        <v xml:space="preserve">Historical Solar Particle Forcing </v>
      </c>
      <c r="BC227" s="121"/>
      <c r="BD227" s="122"/>
      <c r="BE227" s="122"/>
      <c r="BF227" s="122"/>
      <c r="BG227" s="122"/>
      <c r="BH227" s="122"/>
      <c r="BI227" s="122"/>
      <c r="BJ227" s="122"/>
      <c r="BK227" s="122"/>
    </row>
    <row r="228" spans="1:63" s="118" customFormat="1" ht="75">
      <c r="A228" s="112" t="s">
        <v>2292</v>
      </c>
      <c r="B228" s="113" t="s">
        <v>3859</v>
      </c>
      <c r="C228" s="112" t="s">
        <v>3858</v>
      </c>
      <c r="D228" s="112" t="s">
        <v>3868</v>
      </c>
      <c r="E228" s="113" t="s">
        <v>3867</v>
      </c>
      <c r="F228" s="112" t="s">
        <v>2369</v>
      </c>
      <c r="G228" s="170" t="s">
        <v>3870</v>
      </c>
      <c r="H228" s="113" t="s">
        <v>73</v>
      </c>
      <c r="I228" s="113" t="str">
        <f>party!$A$45</f>
        <v>George Boer</v>
      </c>
      <c r="J228" s="113" t="str">
        <f>party!$A$46</f>
        <v>Doug Smith</v>
      </c>
      <c r="K228" s="113"/>
      <c r="L228" s="113"/>
      <c r="M228" s="113"/>
      <c r="N228" s="112" t="str">
        <f>references!D$14</f>
        <v>Overview CMIP6-Endorsed MIPs</v>
      </c>
      <c r="O228" s="171" t="str">
        <f>references!$D$56</f>
        <v>Ting, M., Y. Kushnir, R. Seager, C. Li (2009), Forced and internal twentieth-century SST in the North Atlantic, J. Clim., 22, 1469-1881</v>
      </c>
      <c r="P228" s="171" t="str">
        <f>references!$D$55</f>
        <v>Kosaka, Y., S.-P. Xie (2013), Recent global-warming hiatus tied to equatorial Pacific surface cooling, Nature, 501, 403-407</v>
      </c>
      <c r="Q22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28" s="112"/>
      <c r="S228" s="112"/>
      <c r="T228" s="112"/>
      <c r="U228" s="113" t="str">
        <f>party!$A$6</f>
        <v>Charlotte Pascoe</v>
      </c>
      <c r="X228" s="171" t="str">
        <f>experiment!$C$9</f>
        <v>piControl</v>
      </c>
      <c r="AE228" s="113" t="str">
        <f>TemporalConstraint!$A$43</f>
        <v>10yrs</v>
      </c>
      <c r="AF228" s="113"/>
      <c r="AG228" s="113" t="str">
        <f>EnsembleRequirement!$A$53</f>
        <v>25Member</v>
      </c>
      <c r="AH228" s="113"/>
      <c r="AI228" s="113"/>
      <c r="AJ228" s="113"/>
      <c r="AK228" s="113"/>
      <c r="AL228" s="113"/>
      <c r="AM228" s="113"/>
      <c r="AN228" s="113"/>
      <c r="AO228" s="21" t="str">
        <f>requirement!$A$76</f>
        <v>AOGCM Configuration</v>
      </c>
      <c r="AP228" s="113"/>
      <c r="AQ228" s="113"/>
      <c r="AR228" s="113"/>
      <c r="AS228" s="113"/>
      <c r="AT228" s="113" t="str">
        <f>ForcingConstraint!$A$255</f>
        <v>Restore SST clim N Atlantic</v>
      </c>
      <c r="AU228" s="113" t="str">
        <f>ForcingConstraint!$A$252</f>
        <v>Minimise AMOC change</v>
      </c>
      <c r="AV228" s="113" t="str">
        <f>ForcingConstraint!$A$269</f>
        <v>Impose SST clim N Atlantic</v>
      </c>
      <c r="AW228" s="113" t="str">
        <f>ForcingConstraint!$A$23</f>
        <v>Pre-Industrial CO2 Concentration</v>
      </c>
      <c r="AX228" s="113" t="str">
        <f>requirement!$A$42</f>
        <v>Pre-Industrial Forcing Excluding CO2</v>
      </c>
      <c r="AY228" s="21" t="str">
        <f>requirement!$A$11</f>
        <v>Pre-Industrial Solar Particle Forcing</v>
      </c>
      <c r="AZ228" s="113"/>
      <c r="BA228" s="113"/>
      <c r="BB228" s="114"/>
      <c r="BC228" s="116"/>
      <c r="BD228" s="117"/>
      <c r="BE228" s="117"/>
      <c r="BF228" s="117"/>
      <c r="BG228" s="117"/>
      <c r="BH228" s="117"/>
      <c r="BI228" s="117"/>
      <c r="BJ228" s="117"/>
      <c r="BK228" s="117"/>
    </row>
    <row r="229" spans="1:63" s="118" customFormat="1" ht="120">
      <c r="A229" s="112" t="s">
        <v>2303</v>
      </c>
      <c r="B229" s="113" t="s">
        <v>3860</v>
      </c>
      <c r="C229" s="112" t="s">
        <v>6688</v>
      </c>
      <c r="D229" s="112" t="s">
        <v>6687</v>
      </c>
      <c r="E229" s="113" t="s">
        <v>3869</v>
      </c>
      <c r="F229" s="112" t="s">
        <v>2368</v>
      </c>
      <c r="G229" s="170" t="s">
        <v>3871</v>
      </c>
      <c r="H229" s="113" t="s">
        <v>73</v>
      </c>
      <c r="I229" s="113" t="str">
        <f>party!$A$45</f>
        <v>George Boer</v>
      </c>
      <c r="J229" s="113" t="str">
        <f>party!$A$46</f>
        <v>Doug Smith</v>
      </c>
      <c r="K229" s="113"/>
      <c r="L229" s="113"/>
      <c r="M229" s="113"/>
      <c r="N229" s="112" t="str">
        <f>references!D$14</f>
        <v>Overview CMIP6-Endorsed MIPs</v>
      </c>
      <c r="O229" s="171" t="str">
        <f>references!$D$56</f>
        <v>Ting, M., Y. Kushnir, R. Seager, C. Li (2009), Forced and internal twentieth-century SST in the North Atlantic, J. Clim., 22, 1469-1881</v>
      </c>
      <c r="P229" s="171" t="str">
        <f>references!$D$55</f>
        <v>Kosaka, Y., S.-P. Xie (2013), Recent global-warming hiatus tied to equatorial Pacific surface cooling, Nature, 501, 403-407</v>
      </c>
      <c r="Q22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29" s="112"/>
      <c r="S229" s="112"/>
      <c r="T229" s="112"/>
      <c r="U229" s="113" t="str">
        <f>party!$A$6</f>
        <v>Charlotte Pascoe</v>
      </c>
      <c r="V229" s="171" t="str">
        <f>experiment!$C$228</f>
        <v>dcppC-atl-control</v>
      </c>
      <c r="X229" s="112"/>
      <c r="Y229" s="112"/>
      <c r="Z229" s="171" t="str">
        <f>experiment!$C$230</f>
        <v>dcppC-amv-neg</v>
      </c>
      <c r="AA229" s="112"/>
      <c r="AB229" s="112"/>
      <c r="AC229" s="112"/>
      <c r="AD229" s="112"/>
      <c r="AE229" s="113" t="str">
        <f>TemporalConstraint!$A$43</f>
        <v>10yrs</v>
      </c>
      <c r="AF229" s="113"/>
      <c r="AG229" s="113" t="str">
        <f>EnsembleRequirement!$A$53</f>
        <v>25Member</v>
      </c>
      <c r="AH229" s="113"/>
      <c r="AI229" s="113"/>
      <c r="AJ229" s="113"/>
      <c r="AK229" s="113"/>
      <c r="AL229" s="113"/>
      <c r="AM229" s="113"/>
      <c r="AN229" s="113"/>
      <c r="AO229" s="21" t="str">
        <f>requirement!$A$76</f>
        <v>AOGCM Configuration</v>
      </c>
      <c r="AP229" s="113"/>
      <c r="AQ229" s="113"/>
      <c r="AR229" s="113"/>
      <c r="AS229" s="113"/>
      <c r="AT229" s="113" t="str">
        <f>ForcingConstraint!$A$256</f>
        <v>Restore SST AMV pos N Atlantic</v>
      </c>
      <c r="AU229" s="113" t="str">
        <f>ForcingConstraint!$A$252</f>
        <v>Minimise AMOC change</v>
      </c>
      <c r="AV229" s="113" t="str">
        <f>ForcingConstraint!$A$270</f>
        <v>Impose SST AMV pos N Atlantic</v>
      </c>
      <c r="AW229" s="113" t="str">
        <f>ForcingConstraint!$A$23</f>
        <v>Pre-Industrial CO2 Concentration</v>
      </c>
      <c r="AX229" s="113" t="str">
        <f>requirement!$A$42</f>
        <v>Pre-Industrial Forcing Excluding CO2</v>
      </c>
      <c r="AY229" s="21" t="str">
        <f>requirement!$A$11</f>
        <v>Pre-Industrial Solar Particle Forcing</v>
      </c>
      <c r="AZ229" s="113"/>
      <c r="BA229" s="113"/>
      <c r="BB229" s="114"/>
      <c r="BC229" s="116"/>
      <c r="BD229" s="117"/>
      <c r="BE229" s="117"/>
      <c r="BF229" s="117"/>
      <c r="BG229" s="117"/>
      <c r="BH229" s="117"/>
      <c r="BI229" s="117"/>
      <c r="BJ229" s="117"/>
      <c r="BK229" s="117"/>
    </row>
    <row r="230" spans="1:63" s="118" customFormat="1" ht="120">
      <c r="A230" s="112" t="s">
        <v>2401</v>
      </c>
      <c r="B230" s="113" t="s">
        <v>3874</v>
      </c>
      <c r="C230" s="112" t="s">
        <v>6690</v>
      </c>
      <c r="D230" s="112" t="s">
        <v>6689</v>
      </c>
      <c r="E230" s="113" t="s">
        <v>3873</v>
      </c>
      <c r="F230" s="112" t="s">
        <v>2367</v>
      </c>
      <c r="G230" s="170" t="s">
        <v>3872</v>
      </c>
      <c r="H230" s="113" t="s">
        <v>73</v>
      </c>
      <c r="I230" s="113" t="str">
        <f>party!$A$45</f>
        <v>George Boer</v>
      </c>
      <c r="J230" s="113" t="str">
        <f>party!$A$46</f>
        <v>Doug Smith</v>
      </c>
      <c r="K230" s="113"/>
      <c r="L230" s="113"/>
      <c r="M230" s="113"/>
      <c r="N230" s="112" t="str">
        <f>references!D$14</f>
        <v>Overview CMIP6-Endorsed MIPs</v>
      </c>
      <c r="O230" s="171" t="str">
        <f>references!$D$56</f>
        <v>Ting, M., Y. Kushnir, R. Seager, C. Li (2009), Forced and internal twentieth-century SST in the North Atlantic, J. Clim., 22, 1469-1881</v>
      </c>
      <c r="P230" s="171" t="str">
        <f>references!$D$55</f>
        <v>Kosaka, Y., S.-P. Xie (2013), Recent global-warming hiatus tied to equatorial Pacific surface cooling, Nature, 501, 403-407</v>
      </c>
      <c r="Q23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30" s="112"/>
      <c r="S230" s="112"/>
      <c r="T230" s="112"/>
      <c r="U230" s="113" t="str">
        <f>party!$A$6</f>
        <v>Charlotte Pascoe</v>
      </c>
      <c r="V230" s="171" t="str">
        <f>experiment!$C$228</f>
        <v>dcppC-atl-control</v>
      </c>
      <c r="X230" s="112"/>
      <c r="Y230" s="112"/>
      <c r="Z230" s="171" t="str">
        <f>experiment!$C$229</f>
        <v>dcppC-amv-pos</v>
      </c>
      <c r="AA230" s="112"/>
      <c r="AB230" s="112"/>
      <c r="AC230" s="112"/>
      <c r="AD230" s="112"/>
      <c r="AE230" s="113" t="str">
        <f>TemporalConstraint!$A$43</f>
        <v>10yrs</v>
      </c>
      <c r="AF230" s="113"/>
      <c r="AG230" s="113" t="str">
        <f>EnsembleRequirement!$A$53</f>
        <v>25Member</v>
      </c>
      <c r="AH230" s="113"/>
      <c r="AI230" s="113"/>
      <c r="AJ230" s="113"/>
      <c r="AK230" s="113"/>
      <c r="AL230" s="113"/>
      <c r="AM230" s="113"/>
      <c r="AN230" s="113"/>
      <c r="AO230" s="21" t="str">
        <f>requirement!$A$76</f>
        <v>AOGCM Configuration</v>
      </c>
      <c r="AP230" s="113"/>
      <c r="AQ230" s="113"/>
      <c r="AR230" s="113"/>
      <c r="AS230" s="113"/>
      <c r="AT230" s="113" t="str">
        <f>ForcingConstraint!$A$257</f>
        <v>Restore SST AMV neg N Atlantic</v>
      </c>
      <c r="AU230" s="113" t="str">
        <f>ForcingConstraint!$A$252</f>
        <v>Minimise AMOC change</v>
      </c>
      <c r="AV230" s="113" t="str">
        <f>ForcingConstraint!$A$271</f>
        <v>Impose SST AMV neg N Atlantic</v>
      </c>
      <c r="AW230" s="113" t="str">
        <f>ForcingConstraint!$A$23</f>
        <v>Pre-Industrial CO2 Concentration</v>
      </c>
      <c r="AX230" s="113" t="str">
        <f>requirement!$A$42</f>
        <v>Pre-Industrial Forcing Excluding CO2</v>
      </c>
      <c r="AY230" s="21" t="str">
        <f>requirement!$A$11</f>
        <v>Pre-Industrial Solar Particle Forcing</v>
      </c>
      <c r="AZ230" s="113"/>
      <c r="BA230" s="113"/>
      <c r="BB230" s="114"/>
      <c r="BC230" s="116"/>
      <c r="BD230" s="117"/>
      <c r="BE230" s="117"/>
      <c r="BF230" s="117"/>
      <c r="BG230" s="117"/>
      <c r="BH230" s="117"/>
      <c r="BI230" s="117"/>
      <c r="BJ230" s="117"/>
      <c r="BK230" s="117"/>
    </row>
    <row r="231" spans="1:63" s="118" customFormat="1" ht="90">
      <c r="A231" s="112" t="s">
        <v>2464</v>
      </c>
      <c r="B231" s="113" t="s">
        <v>3879</v>
      </c>
      <c r="C231" s="112" t="s">
        <v>6704</v>
      </c>
      <c r="D231" s="112" t="s">
        <v>6703</v>
      </c>
      <c r="E231" s="113" t="s">
        <v>3880</v>
      </c>
      <c r="F231" s="112" t="s">
        <v>3882</v>
      </c>
      <c r="G231" s="170" t="s">
        <v>3881</v>
      </c>
      <c r="H231" s="113" t="s">
        <v>73</v>
      </c>
      <c r="I231" s="113" t="str">
        <f>party!$A$45</f>
        <v>George Boer</v>
      </c>
      <c r="J231" s="113" t="str">
        <f>party!$A$46</f>
        <v>Doug Smith</v>
      </c>
      <c r="K231" s="113"/>
      <c r="L231" s="256"/>
      <c r="M231" s="256"/>
      <c r="N23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1" s="171" t="str">
        <f>references!$D$56</f>
        <v>Ting, M., Y. Kushnir, R. Seager, C. Li (2009), Forced and internal twentieth-century SST in the North Atlantic, J. Clim., 22, 1469-1881</v>
      </c>
      <c r="P231" s="171" t="str">
        <f>references!$D$55</f>
        <v>Kosaka, Y., S.-P. Xie (2013), Recent global-warming hiatus tied to equatorial Pacific surface cooling, Nature, 501, 403-407</v>
      </c>
      <c r="Q231" s="112"/>
      <c r="R231" s="112"/>
      <c r="S231" s="112"/>
      <c r="T231" s="112"/>
      <c r="U231" s="113" t="str">
        <f>party!$A$6</f>
        <v>Charlotte Pascoe</v>
      </c>
      <c r="X231" s="171" t="str">
        <f>experiment!$C$9</f>
        <v>piControl</v>
      </c>
      <c r="Y231" s="171"/>
      <c r="AB231" s="112"/>
      <c r="AC231" s="112"/>
      <c r="AD231" s="112"/>
      <c r="AE231" s="113" t="str">
        <f>TemporalConstraint!$A$43</f>
        <v>10yrs</v>
      </c>
      <c r="AF231" s="113"/>
      <c r="AG231" s="21" t="str">
        <f>EnsembleRequirement!$A$48</f>
        <v>TenMember</v>
      </c>
      <c r="AH231" s="113"/>
      <c r="AI231" s="113"/>
      <c r="AJ231" s="113"/>
      <c r="AK231" s="113"/>
      <c r="AL231" s="113"/>
      <c r="AM231" s="113"/>
      <c r="AN231" s="113"/>
      <c r="AO231" s="21" t="str">
        <f>requirement!$A$76</f>
        <v>AOGCM Configuration</v>
      </c>
      <c r="AP231" s="113"/>
      <c r="AQ231" s="113"/>
      <c r="AR231" s="113"/>
      <c r="AS231" s="113"/>
      <c r="AT231" s="113" t="str">
        <f>ForcingConstraint!$A$262</f>
        <v>Restore SST Clim Pacific</v>
      </c>
      <c r="AU231" s="113" t="str">
        <f>ForcingConstraint!$A$276</f>
        <v>Impose SST clim Pacific</v>
      </c>
      <c r="AV231" s="113" t="str">
        <f>ForcingConstraint!$A$23</f>
        <v>Pre-Industrial CO2 Concentration</v>
      </c>
      <c r="AW231" s="113" t="str">
        <f>requirement!$A$42</f>
        <v>Pre-Industrial Forcing Excluding CO2</v>
      </c>
      <c r="AX231" s="21" t="str">
        <f>requirement!$A$11</f>
        <v>Pre-Industrial Solar Particle Forcing</v>
      </c>
      <c r="AY231" s="113"/>
      <c r="AZ231" s="113"/>
      <c r="BA231" s="113"/>
      <c r="BB231" s="115"/>
      <c r="BC231" s="116"/>
      <c r="BD231" s="117"/>
      <c r="BE231" s="117"/>
      <c r="BF231" s="117"/>
      <c r="BG231" s="117"/>
      <c r="BH231" s="117"/>
      <c r="BI231" s="117"/>
      <c r="BJ231" s="117"/>
      <c r="BK231" s="117"/>
    </row>
    <row r="232" spans="1:63" s="118" customFormat="1" ht="105">
      <c r="A232" s="112" t="s">
        <v>3892</v>
      </c>
      <c r="B232" s="113" t="s">
        <v>3894</v>
      </c>
      <c r="C232" s="112" t="s">
        <v>6692</v>
      </c>
      <c r="D232" s="112" t="s">
        <v>6691</v>
      </c>
      <c r="E232" s="113" t="s">
        <v>3896</v>
      </c>
      <c r="F232" s="112" t="s">
        <v>3898</v>
      </c>
      <c r="G232" s="170" t="s">
        <v>3899</v>
      </c>
      <c r="H232" s="113" t="s">
        <v>73</v>
      </c>
      <c r="I232" s="113" t="str">
        <f>party!$A$45</f>
        <v>George Boer</v>
      </c>
      <c r="J232" s="113" t="str">
        <f>party!$A$46</f>
        <v>Doug Smith</v>
      </c>
      <c r="K232" s="113"/>
      <c r="L232" s="256"/>
      <c r="M232" s="256"/>
      <c r="N23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2" s="171" t="str">
        <f>references!$D$56</f>
        <v>Ting, M., Y. Kushnir, R. Seager, C. Li (2009), Forced and internal twentieth-century SST in the North Atlantic, J. Clim., 22, 1469-1881</v>
      </c>
      <c r="P232" s="171" t="str">
        <f>references!$D$55</f>
        <v>Kosaka, Y., S.-P. Xie (2013), Recent global-warming hiatus tied to equatorial Pacific surface cooling, Nature, 501, 403-407</v>
      </c>
      <c r="Q232" s="112"/>
      <c r="R232" s="112"/>
      <c r="S232" s="112"/>
      <c r="T232" s="112"/>
      <c r="U232" s="113" t="str">
        <f>party!$A$6</f>
        <v>Charlotte Pascoe</v>
      </c>
      <c r="V232" s="171" t="str">
        <f>experiment!$C$231</f>
        <v>dcppC-pac-control</v>
      </c>
      <c r="X232" s="112"/>
      <c r="Y232" s="112"/>
      <c r="Z232" s="171" t="str">
        <f>experiment!$C$233</f>
        <v>dcppC-ipv-neg</v>
      </c>
      <c r="AA232" s="112"/>
      <c r="AB232" s="112"/>
      <c r="AC232" s="112"/>
      <c r="AD232" s="112"/>
      <c r="AE232" s="113" t="str">
        <f>TemporalConstraint!$A$43</f>
        <v>10yrs</v>
      </c>
      <c r="AF232" s="113"/>
      <c r="AG232" s="21" t="str">
        <f>EnsembleRequirement!$A$48</f>
        <v>TenMember</v>
      </c>
      <c r="AH232" s="113"/>
      <c r="AI232" s="113"/>
      <c r="AJ232" s="113"/>
      <c r="AK232" s="113"/>
      <c r="AL232" s="113"/>
      <c r="AM232" s="113"/>
      <c r="AN232" s="113"/>
      <c r="AO232" s="21" t="str">
        <f>requirement!$A$76</f>
        <v>AOGCM Configuration</v>
      </c>
      <c r="AP232" s="113"/>
      <c r="AQ232" s="113"/>
      <c r="AR232" s="113"/>
      <c r="AS232" s="113"/>
      <c r="AT232" s="113" t="str">
        <f>ForcingConstraint!$A$263</f>
        <v>Restore SST PDV pos Pacific</v>
      </c>
      <c r="AU232" s="113" t="str">
        <f>ForcingConstraint!$A$277</f>
        <v>Impose SST PDV pos Pacific</v>
      </c>
      <c r="AV232" s="113" t="str">
        <f>ForcingConstraint!$A$23</f>
        <v>Pre-Industrial CO2 Concentration</v>
      </c>
      <c r="AW232" s="113" t="str">
        <f>requirement!$A$42</f>
        <v>Pre-Industrial Forcing Excluding CO2</v>
      </c>
      <c r="AX232" s="21" t="str">
        <f>requirement!$A$11</f>
        <v>Pre-Industrial Solar Particle Forcing</v>
      </c>
      <c r="AY232" s="113"/>
      <c r="AZ232" s="113"/>
      <c r="BA232" s="113"/>
      <c r="BB232" s="115"/>
      <c r="BC232" s="116"/>
      <c r="BD232" s="117"/>
      <c r="BE232" s="117"/>
      <c r="BF232" s="117"/>
      <c r="BG232" s="117"/>
      <c r="BH232" s="117"/>
      <c r="BI232" s="117"/>
      <c r="BJ232" s="117"/>
      <c r="BK232" s="117"/>
    </row>
    <row r="233" spans="1:63" s="118" customFormat="1" ht="105">
      <c r="A233" s="112" t="s">
        <v>3893</v>
      </c>
      <c r="B233" s="113" t="s">
        <v>3895</v>
      </c>
      <c r="C233" s="112" t="s">
        <v>6694</v>
      </c>
      <c r="D233" s="112" t="s">
        <v>6693</v>
      </c>
      <c r="E233" s="113" t="s">
        <v>3897</v>
      </c>
      <c r="F233" s="112" t="s">
        <v>3900</v>
      </c>
      <c r="G233" s="170" t="s">
        <v>3901</v>
      </c>
      <c r="H233" s="113" t="s">
        <v>73</v>
      </c>
      <c r="I233" s="113" t="str">
        <f>party!$A$45</f>
        <v>George Boer</v>
      </c>
      <c r="J233" s="113" t="str">
        <f>party!$A$46</f>
        <v>Doug Smith</v>
      </c>
      <c r="K233" s="113"/>
      <c r="L233" s="256"/>
      <c r="M233" s="256"/>
      <c r="N23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3" s="171" t="str">
        <f>references!$D$56</f>
        <v>Ting, M., Y. Kushnir, R. Seager, C. Li (2009), Forced and internal twentieth-century SST in the North Atlantic, J. Clim., 22, 1469-1881</v>
      </c>
      <c r="P233" s="171" t="str">
        <f>references!$D$55</f>
        <v>Kosaka, Y., S.-P. Xie (2013), Recent global-warming hiatus tied to equatorial Pacific surface cooling, Nature, 501, 403-407</v>
      </c>
      <c r="Q233" s="112"/>
      <c r="R233" s="112"/>
      <c r="S233" s="112"/>
      <c r="T233" s="112"/>
      <c r="U233" s="113" t="str">
        <f>party!$A$6</f>
        <v>Charlotte Pascoe</v>
      </c>
      <c r="V233" s="171" t="str">
        <f>experiment!$C$231</f>
        <v>dcppC-pac-control</v>
      </c>
      <c r="X233" s="112"/>
      <c r="Y233" s="112"/>
      <c r="Z233" s="171" t="str">
        <f>experiment!$C$232</f>
        <v>dcppC-ipv-pos</v>
      </c>
      <c r="AA233" s="112"/>
      <c r="AB233" s="112"/>
      <c r="AC233" s="112"/>
      <c r="AD233" s="112"/>
      <c r="AE233" s="113" t="str">
        <f>TemporalConstraint!$A$43</f>
        <v>10yrs</v>
      </c>
      <c r="AF233" s="113"/>
      <c r="AG233" s="21" t="str">
        <f>EnsembleRequirement!$A$48</f>
        <v>TenMember</v>
      </c>
      <c r="AH233" s="113"/>
      <c r="AI233" s="113"/>
      <c r="AJ233" s="113"/>
      <c r="AK233" s="113"/>
      <c r="AL233" s="113"/>
      <c r="AM233" s="113"/>
      <c r="AN233" s="113"/>
      <c r="AO233" s="21" t="str">
        <f>requirement!$A$76</f>
        <v>AOGCM Configuration</v>
      </c>
      <c r="AP233" s="113"/>
      <c r="AQ233" s="113"/>
      <c r="AR233" s="113"/>
      <c r="AS233" s="113"/>
      <c r="AT233" s="113" t="str">
        <f>ForcingConstraint!$A$264</f>
        <v>Restore SST PDV neg Pacific</v>
      </c>
      <c r="AU233" s="113" t="str">
        <f>ForcingConstraint!$A$278</f>
        <v>Impose SST PDV neg Pacific</v>
      </c>
      <c r="AV233" s="113" t="str">
        <f>ForcingConstraint!$A$23</f>
        <v>Pre-Industrial CO2 Concentration</v>
      </c>
      <c r="AW233" s="113" t="str">
        <f>requirement!$A$42</f>
        <v>Pre-Industrial Forcing Excluding CO2</v>
      </c>
      <c r="AX233" s="21" t="str">
        <f>requirement!$A$11</f>
        <v>Pre-Industrial Solar Particle Forcing</v>
      </c>
      <c r="AY233" s="113"/>
      <c r="AZ233" s="113"/>
      <c r="BA233" s="113"/>
      <c r="BB233" s="115"/>
      <c r="BC233" s="116"/>
      <c r="BD233" s="117"/>
      <c r="BE233" s="117"/>
      <c r="BF233" s="117"/>
      <c r="BG233" s="117"/>
      <c r="BH233" s="117"/>
      <c r="BI233" s="117"/>
      <c r="BJ233" s="117"/>
      <c r="BK233" s="117"/>
    </row>
    <row r="234" spans="1:63" s="118" customFormat="1" ht="135">
      <c r="A234" s="112" t="s">
        <v>3926</v>
      </c>
      <c r="B234" s="113" t="s">
        <v>3931</v>
      </c>
      <c r="C234" s="112" t="s">
        <v>6696</v>
      </c>
      <c r="D234" s="112" t="s">
        <v>6695</v>
      </c>
      <c r="E234" s="113" t="s">
        <v>3935</v>
      </c>
      <c r="F234" s="112" t="s">
        <v>3939</v>
      </c>
      <c r="G234" s="170" t="s">
        <v>3871</v>
      </c>
      <c r="H234" s="113" t="s">
        <v>73</v>
      </c>
      <c r="I234" s="113" t="str">
        <f>party!$A$45</f>
        <v>George Boer</v>
      </c>
      <c r="J234" s="113" t="str">
        <f>party!$A$46</f>
        <v>Doug Smith</v>
      </c>
      <c r="K234" s="113"/>
      <c r="L234" s="256"/>
      <c r="M234" s="256"/>
      <c r="N23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4" s="171" t="str">
        <f>references!$D$56</f>
        <v>Ting, M., Y. Kushnir, R. Seager, C. Li (2009), Forced and internal twentieth-century SST in the North Atlantic, J. Clim., 22, 1469-1881</v>
      </c>
      <c r="P234" s="171" t="str">
        <f>references!$D$55</f>
        <v>Kosaka, Y., S.-P. Xie (2013), Recent global-warming hiatus tied to equatorial Pacific surface cooling, Nature, 501, 403-407</v>
      </c>
      <c r="Q234" s="112"/>
      <c r="R234" s="112"/>
      <c r="S234" s="112"/>
      <c r="T234" s="112"/>
      <c r="U234" s="113" t="str">
        <f>party!$A$6</f>
        <v>Charlotte Pascoe</v>
      </c>
      <c r="V234" s="171" t="str">
        <f>experiment!$C$228</f>
        <v>dcppC-atl-control</v>
      </c>
      <c r="X234" s="112"/>
      <c r="Y234" s="112"/>
      <c r="Z234" s="171" t="str">
        <f>experiment!$C$235</f>
        <v>dcppC-amv-extrop-neg</v>
      </c>
      <c r="AC234" s="112"/>
      <c r="AD234" s="112"/>
      <c r="AE234" s="113" t="str">
        <f>TemporalConstraint!$A$43</f>
        <v>10yrs</v>
      </c>
      <c r="AF234" s="113"/>
      <c r="AG234" s="113" t="str">
        <f>EnsembleRequirement!$A$53</f>
        <v>25Member</v>
      </c>
      <c r="AH234" s="113"/>
      <c r="AI234" s="113"/>
      <c r="AJ234" s="113"/>
      <c r="AK234" s="113"/>
      <c r="AL234" s="113"/>
      <c r="AM234" s="113"/>
      <c r="AN234" s="113"/>
      <c r="AO234" s="21" t="str">
        <f>requirement!$A$76</f>
        <v>AOGCM Configuration</v>
      </c>
      <c r="AP234" s="113"/>
      <c r="AQ234" s="113"/>
      <c r="AR234" s="113"/>
      <c r="AS234" s="113"/>
      <c r="AT234" s="113" t="str">
        <f>ForcingConstraint!$A$258</f>
        <v>Restore SST AMV pos Extra Tropical N Atlantic</v>
      </c>
      <c r="AU234" s="113" t="str">
        <f>ForcingConstraint!$A$252</f>
        <v>Minimise AMOC change</v>
      </c>
      <c r="AV234" s="113" t="str">
        <f>ForcingConstraint!$A$272</f>
        <v>Impose SST AMV pos extra tropical N Atlantic</v>
      </c>
      <c r="AW234" s="113" t="str">
        <f>ForcingConstraint!$A$23</f>
        <v>Pre-Industrial CO2 Concentration</v>
      </c>
      <c r="AX234" s="113" t="str">
        <f>requirement!$A$42</f>
        <v>Pre-Industrial Forcing Excluding CO2</v>
      </c>
      <c r="AY234" s="113"/>
      <c r="AZ234" s="113"/>
      <c r="BA234" s="113"/>
      <c r="BB234" s="115"/>
      <c r="BC234" s="116"/>
      <c r="BD234" s="117"/>
      <c r="BE234" s="117"/>
      <c r="BF234" s="117"/>
      <c r="BG234" s="117"/>
      <c r="BH234" s="117"/>
      <c r="BI234" s="117"/>
      <c r="BJ234" s="117"/>
      <c r="BK234" s="117"/>
    </row>
    <row r="235" spans="1:63" s="118" customFormat="1" ht="135">
      <c r="A235" s="112" t="s">
        <v>3927</v>
      </c>
      <c r="B235" s="113" t="s">
        <v>3932</v>
      </c>
      <c r="C235" s="112" t="s">
        <v>6698</v>
      </c>
      <c r="D235" s="112" t="s">
        <v>6697</v>
      </c>
      <c r="E235" s="113" t="s">
        <v>3937</v>
      </c>
      <c r="F235" s="112" t="s">
        <v>3940</v>
      </c>
      <c r="G235" s="170" t="s">
        <v>3872</v>
      </c>
      <c r="H235" s="113" t="s">
        <v>73</v>
      </c>
      <c r="I235" s="113" t="str">
        <f>party!$A$45</f>
        <v>George Boer</v>
      </c>
      <c r="J235" s="113" t="str">
        <f>party!$A$46</f>
        <v>Doug Smith</v>
      </c>
      <c r="K235" s="113"/>
      <c r="L235" s="256"/>
      <c r="M235" s="256"/>
      <c r="N23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5" s="171" t="str">
        <f>references!$D$56</f>
        <v>Ting, M., Y. Kushnir, R. Seager, C. Li (2009), Forced and internal twentieth-century SST in the North Atlantic, J. Clim., 22, 1469-1881</v>
      </c>
      <c r="P235" s="171" t="str">
        <f>references!$D$55</f>
        <v>Kosaka, Y., S.-P. Xie (2013), Recent global-warming hiatus tied to equatorial Pacific surface cooling, Nature, 501, 403-407</v>
      </c>
      <c r="Q235" s="112"/>
      <c r="R235" s="112"/>
      <c r="S235" s="112"/>
      <c r="T235" s="112"/>
      <c r="U235" s="113" t="str">
        <f>party!$A$6</f>
        <v>Charlotte Pascoe</v>
      </c>
      <c r="V235" s="171" t="str">
        <f>experiment!$C$228</f>
        <v>dcppC-atl-control</v>
      </c>
      <c r="X235" s="112"/>
      <c r="Y235" s="112"/>
      <c r="Z235" s="171" t="str">
        <f>experiment!$C$234</f>
        <v>dcppC-amv-extrop-pos</v>
      </c>
      <c r="AA235" s="112"/>
      <c r="AB235" s="112"/>
      <c r="AC235" s="112"/>
      <c r="AD235" s="112"/>
      <c r="AE235" s="113" t="str">
        <f>TemporalConstraint!$A$43</f>
        <v>10yrs</v>
      </c>
      <c r="AF235" s="113"/>
      <c r="AG235" s="113" t="str">
        <f>EnsembleRequirement!$A$53</f>
        <v>25Member</v>
      </c>
      <c r="AH235" s="113"/>
      <c r="AI235" s="113"/>
      <c r="AJ235" s="113"/>
      <c r="AK235" s="113"/>
      <c r="AL235" s="113"/>
      <c r="AM235" s="113"/>
      <c r="AN235" s="113"/>
      <c r="AO235" s="21" t="str">
        <f>requirement!$A$76</f>
        <v>AOGCM Configuration</v>
      </c>
      <c r="AP235" s="113"/>
      <c r="AQ235" s="113"/>
      <c r="AR235" s="113"/>
      <c r="AS235" s="113"/>
      <c r="AT235" s="113" t="str">
        <f>ForcingConstraint!$A$259</f>
        <v>Restore SST AMV neg Extra Tropical N Atlantic</v>
      </c>
      <c r="AU235" s="113" t="str">
        <f>ForcingConstraint!$A$252</f>
        <v>Minimise AMOC change</v>
      </c>
      <c r="AV235" s="113" t="str">
        <f>ForcingConstraint!$A$273</f>
        <v>Impose SST AMV neg extra tropical N Atlantic</v>
      </c>
      <c r="AW235" s="113" t="str">
        <f>ForcingConstraint!$A$23</f>
        <v>Pre-Industrial CO2 Concentration</v>
      </c>
      <c r="AX235" s="113" t="str">
        <f>requirement!$A$42</f>
        <v>Pre-Industrial Forcing Excluding CO2</v>
      </c>
      <c r="AY235" s="21" t="str">
        <f>requirement!$A$11</f>
        <v>Pre-Industrial Solar Particle Forcing</v>
      </c>
      <c r="AZ235" s="113"/>
      <c r="BA235" s="113"/>
      <c r="BB235" s="115"/>
      <c r="BC235" s="116"/>
      <c r="BD235" s="117"/>
      <c r="BE235" s="117"/>
      <c r="BF235" s="117"/>
      <c r="BG235" s="117"/>
      <c r="BH235" s="117"/>
      <c r="BI235" s="117"/>
      <c r="BJ235" s="117"/>
      <c r="BK235" s="117"/>
    </row>
    <row r="236" spans="1:63" s="118" customFormat="1" ht="135">
      <c r="A236" s="112" t="s">
        <v>3928</v>
      </c>
      <c r="B236" s="113" t="s">
        <v>3933</v>
      </c>
      <c r="C236" s="112" t="s">
        <v>6700</v>
      </c>
      <c r="D236" s="112" t="s">
        <v>6699</v>
      </c>
      <c r="E236" s="113" t="s">
        <v>3936</v>
      </c>
      <c r="F236" s="112" t="s">
        <v>3941</v>
      </c>
      <c r="G236" s="170" t="s">
        <v>3871</v>
      </c>
      <c r="H236" s="113" t="s">
        <v>73</v>
      </c>
      <c r="I236" s="113" t="str">
        <f>party!$A$45</f>
        <v>George Boer</v>
      </c>
      <c r="J236" s="113" t="str">
        <f>party!$A$46</f>
        <v>Doug Smith</v>
      </c>
      <c r="K236" s="113"/>
      <c r="L236" s="256"/>
      <c r="M236" s="256"/>
      <c r="N23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6" s="171" t="str">
        <f>references!$D$56</f>
        <v>Ting, M., Y. Kushnir, R. Seager, C. Li (2009), Forced and internal twentieth-century SST in the North Atlantic, J. Clim., 22, 1469-1881</v>
      </c>
      <c r="P236" s="171" t="str">
        <f>references!$D$55</f>
        <v>Kosaka, Y., S.-P. Xie (2013), Recent global-warming hiatus tied to equatorial Pacific surface cooling, Nature, 501, 403-407</v>
      </c>
      <c r="Q236" s="112"/>
      <c r="R236" s="112"/>
      <c r="S236" s="112"/>
      <c r="T236" s="112"/>
      <c r="U236" s="113" t="str">
        <f>party!$A$6</f>
        <v>Charlotte Pascoe</v>
      </c>
      <c r="V236" s="171" t="str">
        <f>experiment!$C$228</f>
        <v>dcppC-atl-control</v>
      </c>
      <c r="X236" s="112"/>
      <c r="Y236" s="112"/>
      <c r="Z236" s="171" t="str">
        <f>experiment!$C$237</f>
        <v>dcppC-amv-trop-neg</v>
      </c>
      <c r="AA236" s="112"/>
      <c r="AB236" s="112"/>
      <c r="AC236" s="112"/>
      <c r="AD236" s="112"/>
      <c r="AE236" s="113" t="str">
        <f>TemporalConstraint!$A$43</f>
        <v>10yrs</v>
      </c>
      <c r="AF236" s="113"/>
      <c r="AG236" s="113" t="str">
        <f>EnsembleRequirement!$A$53</f>
        <v>25Member</v>
      </c>
      <c r="AH236" s="113"/>
      <c r="AI236" s="113"/>
      <c r="AJ236" s="113"/>
      <c r="AK236" s="113"/>
      <c r="AL236" s="113"/>
      <c r="AM236" s="113"/>
      <c r="AN236" s="113"/>
      <c r="AO236" s="21" t="str">
        <f>requirement!$A$76</f>
        <v>AOGCM Configuration</v>
      </c>
      <c r="AP236" s="113"/>
      <c r="AQ236" s="113"/>
      <c r="AR236" s="113"/>
      <c r="AS236" s="113"/>
      <c r="AT236" s="113" t="str">
        <f>ForcingConstraint!$A$260</f>
        <v>Restore SST AMV pos Tropical N Atlantic</v>
      </c>
      <c r="AU236" s="113" t="str">
        <f>ForcingConstraint!$A$252</f>
        <v>Minimise AMOC change</v>
      </c>
      <c r="AV236" s="113" t="str">
        <f>ForcingConstraint!$A$274</f>
        <v>Impose SST AMV pos tropical N Atlantic</v>
      </c>
      <c r="AW236" s="113" t="str">
        <f>ForcingConstraint!$A$23</f>
        <v>Pre-Industrial CO2 Concentration</v>
      </c>
      <c r="AX236" s="113" t="str">
        <f>requirement!$A$42</f>
        <v>Pre-Industrial Forcing Excluding CO2</v>
      </c>
      <c r="AY236" s="21" t="str">
        <f>requirement!$A$11</f>
        <v>Pre-Industrial Solar Particle Forcing</v>
      </c>
      <c r="AZ236" s="113"/>
      <c r="BA236" s="113"/>
      <c r="BB236" s="115"/>
      <c r="BC236" s="116"/>
      <c r="BD236" s="117"/>
      <c r="BE236" s="117"/>
      <c r="BF236" s="117"/>
      <c r="BG236" s="117"/>
      <c r="BH236" s="117"/>
      <c r="BI236" s="117"/>
      <c r="BJ236" s="117"/>
      <c r="BK236" s="117"/>
    </row>
    <row r="237" spans="1:63" s="118" customFormat="1" ht="135">
      <c r="A237" s="112" t="s">
        <v>3929</v>
      </c>
      <c r="B237" s="113" t="s">
        <v>3934</v>
      </c>
      <c r="C237" s="112" t="s">
        <v>6702</v>
      </c>
      <c r="D237" s="112" t="s">
        <v>6701</v>
      </c>
      <c r="E237" s="113" t="s">
        <v>3938</v>
      </c>
      <c r="F237" s="112" t="s">
        <v>3942</v>
      </c>
      <c r="G237" s="170" t="s">
        <v>3872</v>
      </c>
      <c r="H237" s="113" t="s">
        <v>73</v>
      </c>
      <c r="I237" s="113" t="str">
        <f>party!$A$45</f>
        <v>George Boer</v>
      </c>
      <c r="J237" s="113" t="str">
        <f>party!$A$46</f>
        <v>Doug Smith</v>
      </c>
      <c r="K237" s="113"/>
      <c r="L237" s="256"/>
      <c r="M237" s="256"/>
      <c r="N23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7" s="171" t="str">
        <f>references!$D$56</f>
        <v>Ting, M., Y. Kushnir, R. Seager, C. Li (2009), Forced and internal twentieth-century SST in the North Atlantic, J. Clim., 22, 1469-1881</v>
      </c>
      <c r="P237" s="171" t="str">
        <f>references!$D$55</f>
        <v>Kosaka, Y., S.-P. Xie (2013), Recent global-warming hiatus tied to equatorial Pacific surface cooling, Nature, 501, 403-407</v>
      </c>
      <c r="Q237" s="112"/>
      <c r="R237" s="112"/>
      <c r="S237" s="112"/>
      <c r="T237" s="112"/>
      <c r="U237" s="113" t="str">
        <f>party!$A$6</f>
        <v>Charlotte Pascoe</v>
      </c>
      <c r="V237" s="171" t="str">
        <f>experiment!$C$228</f>
        <v>dcppC-atl-control</v>
      </c>
      <c r="X237" s="112"/>
      <c r="Y237" s="112"/>
      <c r="Z237" s="171" t="str">
        <f>experiment!$C$236</f>
        <v>dcppC-amv-trop-pos</v>
      </c>
      <c r="AA237" s="112"/>
      <c r="AB237" s="112"/>
      <c r="AC237" s="112"/>
      <c r="AD237" s="112"/>
      <c r="AE237" s="113" t="str">
        <f>TemporalConstraint!$A$43</f>
        <v>10yrs</v>
      </c>
      <c r="AF237" s="113"/>
      <c r="AG237" s="113" t="str">
        <f>EnsembleRequirement!$A$53</f>
        <v>25Member</v>
      </c>
      <c r="AH237" s="113"/>
      <c r="AI237" s="113"/>
      <c r="AJ237" s="113"/>
      <c r="AK237" s="113"/>
      <c r="AL237" s="113"/>
      <c r="AM237" s="113"/>
      <c r="AN237" s="113"/>
      <c r="AO237" s="21" t="str">
        <f>requirement!$A$76</f>
        <v>AOGCM Configuration</v>
      </c>
      <c r="AP237" s="113"/>
      <c r="AQ237" s="113"/>
      <c r="AR237" s="113"/>
      <c r="AS237" s="113"/>
      <c r="AT237" s="113" t="str">
        <f>ForcingConstraint!$A$261</f>
        <v>Restore SST AMV neg tropical N Atlantic</v>
      </c>
      <c r="AU237" s="113" t="str">
        <f>ForcingConstraint!$A$252</f>
        <v>Minimise AMOC change</v>
      </c>
      <c r="AV237" s="113" t="str">
        <f>ForcingConstraint!$A$275</f>
        <v>Impose SST AMV neg tropical N Atlantic</v>
      </c>
      <c r="AW237" s="113" t="str">
        <f>ForcingConstraint!$A$23</f>
        <v>Pre-Industrial CO2 Concentration</v>
      </c>
      <c r="AX237" s="113" t="str">
        <f>requirement!$A$42</f>
        <v>Pre-Industrial Forcing Excluding CO2</v>
      </c>
      <c r="AY237" s="21" t="str">
        <f>requirement!$A$11</f>
        <v>Pre-Industrial Solar Particle Forcing</v>
      </c>
      <c r="AZ237" s="113"/>
      <c r="BA237" s="113"/>
      <c r="BB237" s="115"/>
      <c r="BC237" s="116"/>
      <c r="BD237" s="117"/>
      <c r="BE237" s="117"/>
      <c r="BF237" s="117"/>
      <c r="BG237" s="117"/>
      <c r="BH237" s="117"/>
      <c r="BI237" s="117"/>
      <c r="BJ237" s="117"/>
      <c r="BK237" s="117"/>
    </row>
    <row r="238" spans="1:63" ht="90">
      <c r="A238" s="22" t="s">
        <v>2465</v>
      </c>
      <c r="B238" s="21" t="s">
        <v>3987</v>
      </c>
      <c r="C238" s="22" t="s">
        <v>3988</v>
      </c>
      <c r="D238" s="22" t="s">
        <v>3990</v>
      </c>
      <c r="E238" s="21" t="s">
        <v>3236</v>
      </c>
      <c r="F238" s="22" t="s">
        <v>3991</v>
      </c>
      <c r="G238" s="22" t="s">
        <v>2374</v>
      </c>
      <c r="H238" s="21" t="s">
        <v>73</v>
      </c>
      <c r="I238" s="21" t="str">
        <f>party!$A$45</f>
        <v>George Boer</v>
      </c>
      <c r="J238" s="21" t="str">
        <f>party!$A$46</f>
        <v>Doug Smith</v>
      </c>
      <c r="N23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8" s="22" t="str">
        <f>references!D$14</f>
        <v>Overview CMIP6-Endorsed MIPs</v>
      </c>
      <c r="U238" s="21" t="str">
        <f>party!$A$6</f>
        <v>Charlotte Pascoe</v>
      </c>
      <c r="V238" s="22" t="str">
        <f t="shared" ref="V238:V242" si="16">$C$216</f>
        <v>dcppA-hindcast</v>
      </c>
      <c r="Z238" s="22" t="str">
        <f>$C$12</f>
        <v>historical</v>
      </c>
      <c r="AE238" s="21" t="str">
        <f>TemporalConstraint!$A$43</f>
        <v>10yrs</v>
      </c>
      <c r="AF238" s="21" t="str">
        <f>TemporalConstraint!$A$44</f>
        <v>5yrs</v>
      </c>
      <c r="AG238" s="21" t="str">
        <f>EnsembleRequirement!$A$54</f>
        <v>NAtlanticClimInitialisation</v>
      </c>
      <c r="AK238" s="21" t="str">
        <f>MultiEnsemble!$A$10</f>
        <v>mid1990sAnnualx10</v>
      </c>
      <c r="AL238" s="21" t="str">
        <f>MultiEnsemble!$A$11</f>
        <v>extra1990sx10</v>
      </c>
      <c r="AO238" s="21" t="str">
        <f>requirement!$A$76</f>
        <v>AOGCM Configuration</v>
      </c>
      <c r="AT238" s="21" t="str">
        <f>ForcingConstraint!$A$12</f>
        <v>Historical WMGHG Concentrations</v>
      </c>
      <c r="AU238" s="21" t="str">
        <f>ForcingConstraint!$A$13</f>
        <v>Historical Land Use</v>
      </c>
      <c r="AV238" s="21" t="str">
        <f>requirement!$A$5</f>
        <v>Historical Aerosol Forcing</v>
      </c>
      <c r="AW238" s="21" t="str">
        <f>requirement!$A$6</f>
        <v>Historical Emissions</v>
      </c>
      <c r="AX238" s="113" t="str">
        <f>ForcingConstraint!$A$17</f>
        <v>Historical Solar Irradiance Forcing</v>
      </c>
      <c r="AY238" s="113" t="str">
        <f>requirement!$A$9</f>
        <v xml:space="preserve">Historical Solar Particle Forcing </v>
      </c>
      <c r="BK238" s="35"/>
    </row>
    <row r="239" spans="1:63" s="124" customFormat="1" ht="90">
      <c r="A239" s="106" t="s">
        <v>90</v>
      </c>
      <c r="B239" s="84" t="s">
        <v>3235</v>
      </c>
      <c r="C239" s="106" t="s">
        <v>3641</v>
      </c>
      <c r="D239" s="106" t="s">
        <v>3234</v>
      </c>
      <c r="E239" s="84" t="s">
        <v>3237</v>
      </c>
      <c r="F239" s="106" t="s">
        <v>3989</v>
      </c>
      <c r="G239" s="106" t="s">
        <v>2374</v>
      </c>
      <c r="H239" s="84" t="s">
        <v>73</v>
      </c>
      <c r="I239" s="84" t="str">
        <f>party!$A$45</f>
        <v>George Boer</v>
      </c>
      <c r="J239" s="84" t="str">
        <f>party!$A$46</f>
        <v>Doug Smith</v>
      </c>
      <c r="K239" s="84"/>
      <c r="L239" s="84"/>
      <c r="M239" s="84"/>
      <c r="N239" s="119"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9" s="106" t="str">
        <f>references!D$14</f>
        <v>Overview CMIP6-Endorsed MIPs</v>
      </c>
      <c r="Q239" s="106"/>
      <c r="R239" s="106"/>
      <c r="S239" s="106"/>
      <c r="T239" s="106"/>
      <c r="U239" s="84" t="str">
        <f>party!$A$6</f>
        <v>Charlotte Pascoe</v>
      </c>
      <c r="V239" s="106" t="str">
        <f t="shared" si="16"/>
        <v>dcppA-hindcast</v>
      </c>
      <c r="Y239" s="106"/>
      <c r="Z239" s="106" t="str">
        <f>$C$12</f>
        <v>historical</v>
      </c>
      <c r="AA239" s="106" t="str">
        <f>$C$238</f>
        <v>dcppC-atl-spg</v>
      </c>
      <c r="AB239" s="106"/>
      <c r="AC239" s="106"/>
      <c r="AD239" s="106"/>
      <c r="AE239" s="84" t="str">
        <f>TemporalConstraint!$A$43</f>
        <v>10yrs</v>
      </c>
      <c r="AF239" s="84" t="str">
        <f>TemporalConstraint!$A$44</f>
        <v>5yrs</v>
      </c>
      <c r="AG239" s="84" t="str">
        <f>EnsembleRequirement!$A$54</f>
        <v>NAtlanticClimInitialisation</v>
      </c>
      <c r="AH239" s="84"/>
      <c r="AI239" s="84"/>
      <c r="AJ239" s="84"/>
      <c r="AK239" s="84" t="str">
        <f>MultiEnsemble!$A$11</f>
        <v>extra1990sx10</v>
      </c>
      <c r="AL239" s="84"/>
      <c r="AM239" s="84"/>
      <c r="AN239" s="84"/>
      <c r="AO239" s="84" t="str">
        <f>requirement!$A$76</f>
        <v>AOGCM Configuration</v>
      </c>
      <c r="AP239" s="84"/>
      <c r="AQ239" s="84"/>
      <c r="AR239" s="84"/>
      <c r="AS239" s="84"/>
      <c r="AT239" s="84" t="str">
        <f>ForcingConstraint!$A$12</f>
        <v>Historical WMGHG Concentrations</v>
      </c>
      <c r="AU239" s="84" t="str">
        <f>ForcingConstraint!$A$13</f>
        <v>Historical Land Use</v>
      </c>
      <c r="AV239" s="84" t="str">
        <f>requirement!$A$5</f>
        <v>Historical Aerosol Forcing</v>
      </c>
      <c r="AW239" s="84" t="str">
        <f>requirement!$A$6</f>
        <v>Historical Emissions</v>
      </c>
      <c r="AX239" s="84" t="str">
        <f>ForcingConstraint!$A$17</f>
        <v>Historical Solar Irradiance Forcing</v>
      </c>
      <c r="AY239" s="84" t="str">
        <f>requirement!$A$9</f>
        <v xml:space="preserve">Historical Solar Particle Forcing </v>
      </c>
      <c r="AZ239" s="84"/>
      <c r="BA239" s="120"/>
      <c r="BB239" s="176"/>
      <c r="BC239" s="121"/>
      <c r="BD239" s="122"/>
      <c r="BE239" s="122"/>
      <c r="BF239" s="122"/>
      <c r="BG239" s="122"/>
      <c r="BH239" s="122"/>
      <c r="BI239" s="122"/>
      <c r="BJ239" s="122"/>
      <c r="BK239" s="122"/>
    </row>
    <row r="240" spans="1:63" ht="90">
      <c r="A240" s="22" t="s">
        <v>3992</v>
      </c>
      <c r="B240" s="21" t="s">
        <v>3240</v>
      </c>
      <c r="C240" s="22" t="s">
        <v>3997</v>
      </c>
      <c r="D240" s="22" t="s">
        <v>3994</v>
      </c>
      <c r="E240" s="21" t="s">
        <v>3245</v>
      </c>
      <c r="F240" s="22" t="s">
        <v>2440</v>
      </c>
      <c r="G240" s="22" t="s">
        <v>2400</v>
      </c>
      <c r="H240" s="21" t="s">
        <v>73</v>
      </c>
      <c r="I240" s="21" t="str">
        <f>party!$A$45</f>
        <v>George Boer</v>
      </c>
      <c r="J240" s="21" t="str">
        <f>party!$A$46</f>
        <v>Doug Smith</v>
      </c>
      <c r="N24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40" s="22" t="str">
        <f>references!D$14</f>
        <v>Overview CMIP6-Endorsed MIPs</v>
      </c>
      <c r="U240" s="21" t="str">
        <f>party!$A$6</f>
        <v>Charlotte Pascoe</v>
      </c>
      <c r="V240" s="22" t="str">
        <f t="shared" si="16"/>
        <v>dcppA-hindcast</v>
      </c>
      <c r="Z240" s="22" t="str">
        <f>$C$243</f>
        <v>dcppC-forecast-addPinatubo</v>
      </c>
      <c r="AA240" s="22" t="str">
        <f>$C$12</f>
        <v>historical</v>
      </c>
      <c r="AE240" s="21" t="str">
        <f>TemporalConstraint!$A$46</f>
        <v>1991-2000 10yrs</v>
      </c>
      <c r="AF240" s="21" t="str">
        <f>TemporalConstraint!$A$47</f>
        <v>1991-1995 5yrs</v>
      </c>
      <c r="AG240" s="21" t="str">
        <f>EnsembleRequirement!$A$48</f>
        <v>TenMember</v>
      </c>
      <c r="AH240" s="21" t="str">
        <f>EnsembleRequirement!$A$49</f>
        <v>ObservedInitialisation</v>
      </c>
      <c r="AO240" s="21" t="str">
        <f>requirement!$A$76</f>
        <v>AOGCM Configuration</v>
      </c>
      <c r="AT240" s="21" t="str">
        <f>ForcingConstraint!$A$12</f>
        <v>Historical WMGHG Concentrations</v>
      </c>
      <c r="AU240" s="21" t="str">
        <f>ForcingConstraint!$A$13</f>
        <v>Historical Land Use</v>
      </c>
      <c r="AV240" s="21" t="str">
        <f>requirement!$A$56</f>
        <v>2015 Aerosol Forcing</v>
      </c>
      <c r="AW240" s="21" t="str">
        <f>requirement!$A$6</f>
        <v>Historical Emissions</v>
      </c>
      <c r="AX240" s="113" t="str">
        <f>ForcingConstraint!$A$17</f>
        <v>Historical Solar Irradiance Forcing</v>
      </c>
      <c r="AY240" s="113" t="str">
        <f>requirement!$A$9</f>
        <v xml:space="preserve">Historical Solar Particle Forcing </v>
      </c>
      <c r="BK240" s="35"/>
    </row>
    <row r="241" spans="1:63" ht="90">
      <c r="A241" s="22" t="s">
        <v>3925</v>
      </c>
      <c r="B241" s="21" t="s">
        <v>3240</v>
      </c>
      <c r="C241" s="22" t="s">
        <v>3998</v>
      </c>
      <c r="D241" s="22" t="s">
        <v>3995</v>
      </c>
      <c r="E241" s="21" t="s">
        <v>3246</v>
      </c>
      <c r="F241" s="22" t="s">
        <v>2439</v>
      </c>
      <c r="G241" s="22" t="s">
        <v>2400</v>
      </c>
      <c r="H241" s="21" t="s">
        <v>73</v>
      </c>
      <c r="I241" s="21" t="str">
        <f>party!$A$45</f>
        <v>George Boer</v>
      </c>
      <c r="J241" s="21" t="str">
        <f>party!$A$46</f>
        <v>Doug Smith</v>
      </c>
      <c r="N24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41" s="22" t="str">
        <f>references!D$14</f>
        <v>Overview CMIP6-Endorsed MIPs</v>
      </c>
      <c r="U241" s="21" t="str">
        <f>party!$A$6</f>
        <v>Charlotte Pascoe</v>
      </c>
      <c r="V241" s="22" t="str">
        <f t="shared" si="16"/>
        <v>dcppA-hindcast</v>
      </c>
      <c r="Z241" s="22" t="str">
        <f>$C$244</f>
        <v>dcppC-forecast-addElChichon</v>
      </c>
      <c r="AA241" s="22" t="str">
        <f>$C$12</f>
        <v>historical</v>
      </c>
      <c r="AE241" s="21" t="str">
        <f>TemporalConstraint!$A$48</f>
        <v>1982-1991 10yrs</v>
      </c>
      <c r="AF241" s="21" t="str">
        <f>TemporalConstraint!$A$49</f>
        <v>1982-1986 5yrs</v>
      </c>
      <c r="AG241" s="21" t="str">
        <f>EnsembleRequirement!$A$48</f>
        <v>TenMember</v>
      </c>
      <c r="AH241" s="21" t="str">
        <f>EnsembleRequirement!$A$49</f>
        <v>ObservedInitialisation</v>
      </c>
      <c r="AO241" s="21" t="str">
        <f>requirement!$A$76</f>
        <v>AOGCM Configuration</v>
      </c>
      <c r="AT241" s="21" t="str">
        <f>ForcingConstraint!$A$12</f>
        <v>Historical WMGHG Concentrations</v>
      </c>
      <c r="AU241" s="21" t="str">
        <f>ForcingConstraint!$A$13</f>
        <v>Historical Land Use</v>
      </c>
      <c r="AV241" s="21" t="str">
        <f>requirement!$A$56</f>
        <v>2015 Aerosol Forcing</v>
      </c>
      <c r="AW241" s="21" t="str">
        <f>requirement!$A$6</f>
        <v>Historical Emissions</v>
      </c>
      <c r="AX241" s="113" t="str">
        <f>ForcingConstraint!$A$17</f>
        <v>Historical Solar Irradiance Forcing</v>
      </c>
      <c r="AY241" s="113" t="str">
        <f>requirement!$A$9</f>
        <v xml:space="preserve">Historical Solar Particle Forcing </v>
      </c>
      <c r="BK241" s="35"/>
    </row>
    <row r="242" spans="1:63" ht="90">
      <c r="A242" s="22" t="s">
        <v>3930</v>
      </c>
      <c r="B242" s="21" t="s">
        <v>3240</v>
      </c>
      <c r="C242" s="22" t="s">
        <v>3999</v>
      </c>
      <c r="D242" s="22" t="s">
        <v>3996</v>
      </c>
      <c r="E242" s="21" t="s">
        <v>3247</v>
      </c>
      <c r="F242" s="22" t="s">
        <v>2441</v>
      </c>
      <c r="G242" s="22" t="s">
        <v>2400</v>
      </c>
      <c r="H242" s="21" t="s">
        <v>73</v>
      </c>
      <c r="I242" s="21" t="str">
        <f>party!$A$45</f>
        <v>George Boer</v>
      </c>
      <c r="J242" s="21" t="str">
        <f>party!$A$46</f>
        <v>Doug Smith</v>
      </c>
      <c r="N24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42" s="22" t="str">
        <f>references!D$14</f>
        <v>Overview CMIP6-Endorsed MIPs</v>
      </c>
      <c r="U242" s="21" t="str">
        <f>party!$A$6</f>
        <v>Charlotte Pascoe</v>
      </c>
      <c r="V242" s="22" t="str">
        <f t="shared" si="16"/>
        <v>dcppA-hindcast</v>
      </c>
      <c r="Z242" s="22" t="str">
        <f>$C$245</f>
        <v>dcppC-forecast-addAgung</v>
      </c>
      <c r="AA242" s="22" t="str">
        <f>$C$12</f>
        <v>historical</v>
      </c>
      <c r="AE242" s="21" t="str">
        <f>TemporalConstraint!$A$50</f>
        <v>1963-1972 10yrs</v>
      </c>
      <c r="AF242" s="21" t="str">
        <f>TemporalConstraint!$A$51</f>
        <v>1963-1967 5yrs</v>
      </c>
      <c r="AG242" s="21" t="str">
        <f>EnsembleRequirement!$A$48</f>
        <v>TenMember</v>
      </c>
      <c r="AH242" s="21" t="str">
        <f>EnsembleRequirement!$A$49</f>
        <v>ObservedInitialisation</v>
      </c>
      <c r="AO242" s="21" t="str">
        <f>requirement!$A$76</f>
        <v>AOGCM Configuration</v>
      </c>
      <c r="AT242" s="21" t="str">
        <f>ForcingConstraint!$A$12</f>
        <v>Historical WMGHG Concentrations</v>
      </c>
      <c r="AU242" s="21" t="str">
        <f>ForcingConstraint!$A$13</f>
        <v>Historical Land Use</v>
      </c>
      <c r="AV242" s="21" t="str">
        <f>requirement!$A$56</f>
        <v>2015 Aerosol Forcing</v>
      </c>
      <c r="AW242" s="21" t="str">
        <f>requirement!$A$6</f>
        <v>Historical Emissions</v>
      </c>
      <c r="AX242" s="113" t="str">
        <f>ForcingConstraint!$A$17</f>
        <v>Historical Solar Irradiance Forcing</v>
      </c>
      <c r="AY242" s="113" t="str">
        <f>requirement!$A$9</f>
        <v xml:space="preserve">Historical Solar Particle Forcing </v>
      </c>
      <c r="BK242" s="35"/>
    </row>
    <row r="243" spans="1:63" ht="120">
      <c r="A243" s="22" t="s">
        <v>3993</v>
      </c>
      <c r="B243" s="21" t="s">
        <v>3241</v>
      </c>
      <c r="C243" s="22" t="s">
        <v>4002</v>
      </c>
      <c r="D243" s="22" t="s">
        <v>6336</v>
      </c>
      <c r="E243" s="21" t="s">
        <v>6338</v>
      </c>
      <c r="F243" s="22" t="s">
        <v>5857</v>
      </c>
      <c r="G243" s="22" t="s">
        <v>6337</v>
      </c>
      <c r="H243" s="21" t="s">
        <v>73</v>
      </c>
      <c r="I243" s="21" t="str">
        <f>party!$A$45</f>
        <v>George Boer</v>
      </c>
      <c r="J243" s="21" t="str">
        <f>party!$A$46</f>
        <v>Doug Smith</v>
      </c>
      <c r="K243" s="21" t="str">
        <f>party!$A$74</f>
        <v>Davide Zanchettin</v>
      </c>
      <c r="L243" s="21" t="str">
        <f>party!$A$75</f>
        <v>Claudia Timmreck</v>
      </c>
      <c r="M243" s="21" t="str">
        <f>party!$A$76</f>
        <v>Myriam Khodri</v>
      </c>
      <c r="N24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4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43" s="22" t="str">
        <f>references!D$14</f>
        <v>Overview CMIP6-Endorsed MIPs</v>
      </c>
      <c r="U243" s="21" t="str">
        <f>party!$A$6</f>
        <v>Charlotte Pascoe</v>
      </c>
      <c r="V243" s="22" t="str">
        <f>$C$216</f>
        <v>dcppA-hindcast</v>
      </c>
      <c r="Z243" s="22" t="str">
        <f>$C$240</f>
        <v>dcppC-hindcast-noPinatubo</v>
      </c>
      <c r="AA243" s="22" t="str">
        <f>$C$280</f>
        <v>n/a</v>
      </c>
      <c r="AE243" s="21" t="str">
        <f>TemporalConstraint!$A$52</f>
        <v>2015-2024 10yrs</v>
      </c>
      <c r="AF243" s="21" t="str">
        <f>TemporalConstraint!$A$53</f>
        <v>2015-2019 5yrs</v>
      </c>
      <c r="AG243" s="21" t="str">
        <f>EnsembleRequirement!$A$48</f>
        <v>TenMember</v>
      </c>
      <c r="AH243" s="21" t="str">
        <f>EnsembleRequirement!$A$49</f>
        <v>ObservedInitialisation</v>
      </c>
      <c r="AO243" s="21" t="str">
        <f>requirement!$A$76</f>
        <v>AOGCM Configuration</v>
      </c>
      <c r="AT243" s="21" t="str">
        <f>requirement!$A$32</f>
        <v>RCP45 Forcing</v>
      </c>
      <c r="AU243" s="21" t="str">
        <f>ForcingConstraint!$A$279</f>
        <v>Pinatubo Aerosol</v>
      </c>
      <c r="AV243" s="113" t="str">
        <f>ForcingConstraint!$A$17</f>
        <v>Historical Solar Irradiance Forcing</v>
      </c>
      <c r="AW243" s="113" t="str">
        <f>requirement!$A$9</f>
        <v xml:space="preserve">Historical Solar Particle Forcing </v>
      </c>
      <c r="BK243" s="35"/>
    </row>
    <row r="244" spans="1:63" ht="90">
      <c r="A244" s="22" t="s">
        <v>2466</v>
      </c>
      <c r="B244" s="21" t="s">
        <v>3242</v>
      </c>
      <c r="C244" s="22" t="s">
        <v>4003</v>
      </c>
      <c r="D244" s="22" t="s">
        <v>4000</v>
      </c>
      <c r="E244" s="21" t="s">
        <v>3248</v>
      </c>
      <c r="F244" s="22" t="s">
        <v>5856</v>
      </c>
      <c r="G244" s="22" t="s">
        <v>2400</v>
      </c>
      <c r="H244" s="21" t="s">
        <v>73</v>
      </c>
      <c r="I244" s="21" t="str">
        <f>party!$A$45</f>
        <v>George Boer</v>
      </c>
      <c r="J244" s="21" t="str">
        <f>party!$A$46</f>
        <v>Doug Smith</v>
      </c>
      <c r="N24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44" s="22" t="str">
        <f>references!D$14</f>
        <v>Overview CMIP6-Endorsed MIPs</v>
      </c>
      <c r="U244" s="21" t="str">
        <f>party!$A$6</f>
        <v>Charlotte Pascoe</v>
      </c>
      <c r="V244" s="22" t="str">
        <f>$C$216</f>
        <v>dcppA-hindcast</v>
      </c>
      <c r="Z244" s="22" t="str">
        <f>$C$241</f>
        <v>dcppC-hindcast-noElChichon</v>
      </c>
      <c r="AE244" s="21" t="str">
        <f>TemporalConstraint!$A$52</f>
        <v>2015-2024 10yrs</v>
      </c>
      <c r="AF244" s="21" t="str">
        <f>TemporalConstraint!$A$53</f>
        <v>2015-2019 5yrs</v>
      </c>
      <c r="AG244" s="21" t="str">
        <f>EnsembleRequirement!$A$48</f>
        <v>TenMember</v>
      </c>
      <c r="AH244" s="21" t="str">
        <f>EnsembleRequirement!$A$49</f>
        <v>ObservedInitialisation</v>
      </c>
      <c r="AO244" s="21" t="str">
        <f>requirement!$A$76</f>
        <v>AOGCM Configuration</v>
      </c>
      <c r="AT244" s="21" t="str">
        <f>requirement!$A$32</f>
        <v>RCP45 Forcing</v>
      </c>
      <c r="AU244" s="21" t="str">
        <f>ForcingConstraint!$A$280</f>
        <v>El Chichon Aerosol</v>
      </c>
      <c r="AV244" s="113" t="str">
        <f>ForcingConstraint!$A$17</f>
        <v>Historical Solar Irradiance Forcing</v>
      </c>
      <c r="AW244" s="113" t="str">
        <f>requirement!$A$9</f>
        <v xml:space="preserve">Historical Solar Particle Forcing </v>
      </c>
      <c r="BK244" s="35"/>
    </row>
    <row r="245" spans="1:63" ht="90">
      <c r="A245" s="22" t="s">
        <v>3979</v>
      </c>
      <c r="B245" s="21" t="s">
        <v>3243</v>
      </c>
      <c r="C245" s="22" t="s">
        <v>4004</v>
      </c>
      <c r="D245" s="22" t="s">
        <v>4001</v>
      </c>
      <c r="E245" s="21" t="s">
        <v>3244</v>
      </c>
      <c r="F245" s="22" t="s">
        <v>5858</v>
      </c>
      <c r="G245" s="22" t="s">
        <v>2400</v>
      </c>
      <c r="H245" s="21" t="s">
        <v>73</v>
      </c>
      <c r="I245" s="21" t="str">
        <f>party!$A$45</f>
        <v>George Boer</v>
      </c>
      <c r="J245" s="21" t="str">
        <f>party!$A$46</f>
        <v>Doug Smith</v>
      </c>
      <c r="N24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45" s="22" t="str">
        <f>references!D$14</f>
        <v>Overview CMIP6-Endorsed MIPs</v>
      </c>
      <c r="U245" s="21" t="str">
        <f>party!$A$6</f>
        <v>Charlotte Pascoe</v>
      </c>
      <c r="V245" s="22" t="str">
        <f>$C$216</f>
        <v>dcppA-hindcast</v>
      </c>
      <c r="Z245" s="22" t="str">
        <f>$C$242</f>
        <v>dcppC-hindcast-noAgung</v>
      </c>
      <c r="AE245" s="21" t="str">
        <f>TemporalConstraint!$A$52</f>
        <v>2015-2024 10yrs</v>
      </c>
      <c r="AF245" s="21" t="str">
        <f>TemporalConstraint!$A$53</f>
        <v>2015-2019 5yrs</v>
      </c>
      <c r="AG245" s="21" t="str">
        <f>EnsembleRequirement!$A$48</f>
        <v>TenMember</v>
      </c>
      <c r="AH245" s="21" t="str">
        <f>EnsembleRequirement!$A$49</f>
        <v>ObservedInitialisation</v>
      </c>
      <c r="AO245" s="21" t="str">
        <f>requirement!$A$76</f>
        <v>AOGCM Configuration</v>
      </c>
      <c r="AT245" s="21" t="str">
        <f>requirement!$A$32</f>
        <v>RCP45 Forcing</v>
      </c>
      <c r="AU245" s="21" t="str">
        <f>ForcingConstraint!$A$281</f>
        <v>Agung Aerosol</v>
      </c>
      <c r="AV245" s="113" t="str">
        <f>ForcingConstraint!$A$17</f>
        <v>Historical Solar Irradiance Forcing</v>
      </c>
      <c r="AW245" s="113" t="str">
        <f>requirement!$A$9</f>
        <v xml:space="preserve">Historical Solar Particle Forcing </v>
      </c>
      <c r="BK245" s="35"/>
    </row>
    <row r="246" spans="1:63" ht="135">
      <c r="A246" s="22" t="s">
        <v>2515</v>
      </c>
      <c r="B246" s="21" t="s">
        <v>3251</v>
      </c>
      <c r="C246" s="22" t="s">
        <v>2520</v>
      </c>
      <c r="E246" s="21" t="s">
        <v>3254</v>
      </c>
      <c r="F246" s="22" t="s">
        <v>5157</v>
      </c>
      <c r="G246" s="22" t="s">
        <v>5155</v>
      </c>
      <c r="H246" s="21" t="s">
        <v>73</v>
      </c>
      <c r="I246" s="21" t="str">
        <f>party!$A$70</f>
        <v>Pascale Braconnot</v>
      </c>
      <c r="J246" s="21" t="str">
        <f>party!$A$71</f>
        <v>Sandy Harrison</v>
      </c>
      <c r="N246" s="22" t="str">
        <f>references!$D$14</f>
        <v>Overview CMIP6-Endorsed MIPs</v>
      </c>
      <c r="O246"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46"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U246" s="21" t="str">
        <f>party!$A$6</f>
        <v>Charlotte Pascoe</v>
      </c>
      <c r="Z246" s="7" t="str">
        <f>experiment!$C$9</f>
        <v>piControl</v>
      </c>
      <c r="AE246" s="21" t="str">
        <f>TemporalConstraint!$A$54</f>
        <v>850-1849 1000yrs</v>
      </c>
      <c r="AG246" s="21" t="str">
        <f>EnsembleRequirement!$A$4</f>
        <v>SingleMember</v>
      </c>
      <c r="AO246" s="21" t="str">
        <f>requirement!$A$76</f>
        <v>AOGCM Configuration</v>
      </c>
      <c r="AT246" s="21" t="str">
        <f>ForcingConstraint!$A$284</f>
        <v>past1000 WMGHG</v>
      </c>
      <c r="AU246" s="21" t="str">
        <f>ForcingConstraint!$A$286</f>
        <v>past1000 Astronomical Parameters</v>
      </c>
      <c r="AV246" s="21" t="str">
        <f>ForcingConstraint!$A$394</f>
        <v>Pre-Industrial Ice sheets</v>
      </c>
      <c r="AW246" s="21" t="str">
        <f>ForcingConstraint!$A$395</f>
        <v>Pre-Industrial Land-Sea mask</v>
      </c>
      <c r="AX246" s="21" t="str">
        <f>ForcingConstraint!$A$283</f>
        <v>past1000 Land Use</v>
      </c>
      <c r="AY246" s="21" t="str">
        <f>ForcingConstraint!$A$282</f>
        <v>past1000 Solar Variability</v>
      </c>
      <c r="AZ246" s="21" t="str">
        <f>ForcingConstraint!$A$285</f>
        <v>past1000 Volcanic Aerosols</v>
      </c>
      <c r="BK246" s="35"/>
    </row>
    <row r="247" spans="1:63" ht="135">
      <c r="A247" s="22" t="s">
        <v>2517</v>
      </c>
      <c r="B247" s="21" t="s">
        <v>3252</v>
      </c>
      <c r="C247" s="22" t="s">
        <v>2518</v>
      </c>
      <c r="D247" s="22" t="s">
        <v>5276</v>
      </c>
      <c r="E247" s="21" t="s">
        <v>3255</v>
      </c>
      <c r="F247" s="22" t="s">
        <v>5158</v>
      </c>
      <c r="G247" s="22" t="s">
        <v>2525</v>
      </c>
      <c r="H247" s="21" t="s">
        <v>73</v>
      </c>
      <c r="I247" s="21" t="str">
        <f>party!$A$70</f>
        <v>Pascale Braconnot</v>
      </c>
      <c r="J247" s="21" t="str">
        <f>party!$A$71</f>
        <v>Sandy Harrison</v>
      </c>
      <c r="N247" s="22" t="str">
        <f>references!$D$14</f>
        <v>Overview CMIP6-Endorsed MIPs</v>
      </c>
      <c r="O24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47" s="7"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247" s="21" t="str">
        <f>party!$A$6</f>
        <v>Charlotte Pascoe</v>
      </c>
      <c r="Z247" s="7" t="str">
        <f>experiment!$C$9</f>
        <v>piControl</v>
      </c>
      <c r="AE247" s="21" t="str">
        <f>TemporalConstraint!$A$55</f>
        <v>100yrsAfterSpinUp</v>
      </c>
      <c r="AG247" s="21" t="str">
        <f>EnsembleRequirement!$A$4</f>
        <v>SingleMember</v>
      </c>
      <c r="AO247" s="21" t="str">
        <f>requirement!$A$76</f>
        <v>AOGCM Configuration</v>
      </c>
      <c r="AT247" s="21" t="str">
        <f>requirement!$A$127</f>
        <v>mid-Holocene WMGHG</v>
      </c>
      <c r="AU247" s="21" t="str">
        <f>ForcingConstraint!$A$287</f>
        <v>mid-Holocene Astronomical Parameters</v>
      </c>
      <c r="AV247" s="21" t="str">
        <f>ForcingConstraint!$A$394</f>
        <v>Pre-Industrial Ice sheets</v>
      </c>
      <c r="AW247" s="21" t="str">
        <f>ForcingConstraint!$A$395</f>
        <v>Pre-Industrial Land-Sea mask</v>
      </c>
      <c r="BK247" s="35"/>
    </row>
    <row r="248" spans="1:63" ht="135">
      <c r="A248" s="22" t="s">
        <v>2519</v>
      </c>
      <c r="B248" s="21" t="s">
        <v>3250</v>
      </c>
      <c r="C248" s="22" t="s">
        <v>2516</v>
      </c>
      <c r="D248" s="22" t="s">
        <v>5275</v>
      </c>
      <c r="E248" s="21" t="s">
        <v>3256</v>
      </c>
      <c r="F248" s="22" t="s">
        <v>5159</v>
      </c>
      <c r="G248" s="22" t="s">
        <v>5154</v>
      </c>
      <c r="H248" s="21" t="s">
        <v>73</v>
      </c>
      <c r="I248" s="21" t="str">
        <f>party!$A$70</f>
        <v>Pascale Braconnot</v>
      </c>
      <c r="J248" s="21" t="str">
        <f>party!$A$71</f>
        <v>Sandy Harrison</v>
      </c>
      <c r="N248" s="22" t="str">
        <f>references!$D$14</f>
        <v>Overview CMIP6-Endorsed MIPs</v>
      </c>
      <c r="O24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U248" s="21" t="str">
        <f>party!$A$6</f>
        <v>Charlotte Pascoe</v>
      </c>
      <c r="Z248" s="7" t="str">
        <f>experiment!$C$9</f>
        <v>piControl</v>
      </c>
      <c r="AE248" s="21" t="str">
        <f>TemporalConstraint!$A$55</f>
        <v>100yrsAfterSpinUp</v>
      </c>
      <c r="AG248" s="21" t="str">
        <f>EnsembleRequirement!$A$4</f>
        <v>SingleMember</v>
      </c>
      <c r="AO248" s="21" t="str">
        <f>requirement!$A$76</f>
        <v>AOGCM Configuration</v>
      </c>
      <c r="AT248" s="21" t="str">
        <f>requirement!$A$128</f>
        <v>Last Glacial Maximum WMGHG</v>
      </c>
      <c r="AU248" s="21" t="str">
        <f>ForcingConstraint!$A$290</f>
        <v>LGM Astronomical Parameters</v>
      </c>
      <c r="AV248" s="21" t="str">
        <f>ForcingConstraint!$A$288</f>
        <v>LGM Ice Sheets</v>
      </c>
      <c r="AW248" s="21" t="str">
        <f>ForcingConstraint!$A$289</f>
        <v>LGM Land-Sea Mask</v>
      </c>
      <c r="BK248" s="35"/>
    </row>
    <row r="249" spans="1:63" ht="135">
      <c r="A249" s="22" t="s">
        <v>2521</v>
      </c>
      <c r="B249" s="21" t="s">
        <v>5147</v>
      </c>
      <c r="C249" s="22" t="s">
        <v>3249</v>
      </c>
      <c r="D249" s="22" t="s">
        <v>2522</v>
      </c>
      <c r="E249" s="21" t="s">
        <v>3257</v>
      </c>
      <c r="F249" s="22" t="s">
        <v>5161</v>
      </c>
      <c r="G249" s="22" t="s">
        <v>5156</v>
      </c>
      <c r="H249" s="21" t="s">
        <v>73</v>
      </c>
      <c r="I249" s="21" t="str">
        <f>party!$A$70</f>
        <v>Pascale Braconnot</v>
      </c>
      <c r="J249" s="21" t="str">
        <f>party!$A$71</f>
        <v>Sandy Harrison</v>
      </c>
      <c r="N249" s="22" t="str">
        <f>references!$D$14</f>
        <v>Overview CMIP6-Endorsed MIPs</v>
      </c>
      <c r="O24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49" s="7"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249" s="21" t="str">
        <f>party!$A$6</f>
        <v>Charlotte Pascoe</v>
      </c>
      <c r="Z249" s="7" t="str">
        <f>experiment!$C$9</f>
        <v>piControl</v>
      </c>
      <c r="AE249" s="21" t="str">
        <f>TemporalConstraint!$A$55</f>
        <v>100yrsAfterSpinUp</v>
      </c>
      <c r="AG249" s="21" t="str">
        <f>EnsembleRequirement!$A$4</f>
        <v>SingleMember</v>
      </c>
      <c r="AO249" s="21" t="str">
        <f>requirement!$A$76</f>
        <v>AOGCM Configuration</v>
      </c>
      <c r="AT249" s="21" t="str">
        <f>requirement!$A$129</f>
        <v>Last Inter-Glacial WMGHG</v>
      </c>
      <c r="AU249" s="21" t="str">
        <f>ForcingConstraint!$A$291</f>
        <v>LIG Astronomical Parameters</v>
      </c>
      <c r="AV249" s="21" t="str">
        <f>ForcingConstraint!$A$394</f>
        <v>Pre-Industrial Ice sheets</v>
      </c>
      <c r="AW249" s="21" t="str">
        <f>ForcingConstraint!$A$395</f>
        <v>Pre-Industrial Land-Sea mask</v>
      </c>
      <c r="BK249" s="35"/>
    </row>
    <row r="250" spans="1:63" ht="135">
      <c r="A250" s="22" t="s">
        <v>2523</v>
      </c>
      <c r="B250" s="21" t="s">
        <v>5148</v>
      </c>
      <c r="C250" s="22" t="s">
        <v>3253</v>
      </c>
      <c r="D250" s="22" t="s">
        <v>2524</v>
      </c>
      <c r="E250" s="21" t="s">
        <v>3258</v>
      </c>
      <c r="F250" s="22" t="s">
        <v>5160</v>
      </c>
      <c r="G250" s="22" t="s">
        <v>2571</v>
      </c>
      <c r="H250" s="21" t="s">
        <v>73</v>
      </c>
      <c r="I250" s="21" t="str">
        <f>party!$A$70</f>
        <v>Pascale Braconnot</v>
      </c>
      <c r="J250" s="21" t="str">
        <f>party!$A$71</f>
        <v>Sandy Harrison</v>
      </c>
      <c r="N250" s="22" t="str">
        <f>references!$D$14</f>
        <v>Overview CMIP6-Endorsed MIPs</v>
      </c>
      <c r="O25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50" s="7" t="str">
        <f>references!$D$103</f>
        <v>Haywood, A. M., H. J. Dowsett, A. M. Dolan, D. Rowley, A. Abe-Ouchi, B. Otto-Bliesner, M. A. Chandler, S. J. Hunter, D. J. Lunt, M. Pound, U. Salzmann (2016), The Pliocene Model Intercomparison Project (PlioMIP) Phase 2: scientific objectives and experimental design, Clim. Past, 12, 663-675</v>
      </c>
      <c r="U250" s="21" t="str">
        <f>party!$A$6</f>
        <v>Charlotte Pascoe</v>
      </c>
      <c r="Z250" s="7" t="str">
        <f>experiment!$C$9</f>
        <v>piControl</v>
      </c>
      <c r="AE250" s="21" t="str">
        <f>TemporalConstraint!$A$55</f>
        <v>100yrsAfterSpinUp</v>
      </c>
      <c r="AG250" s="21" t="str">
        <f>EnsembleRequirement!$A$4</f>
        <v>SingleMember</v>
      </c>
      <c r="AO250" s="21" t="str">
        <f>requirement!$A$76</f>
        <v>AOGCM Configuration</v>
      </c>
      <c r="AT250" s="21" t="str">
        <f>ForcingConstraint!$A$295</f>
        <v>Mid-Pliocene CO2</v>
      </c>
      <c r="AU250" s="21" t="str">
        <f>ForcingConstraint!$A$296</f>
        <v>Mid-Pliocene Astronomical Parameters</v>
      </c>
      <c r="AV250" s="21" t="str">
        <f>ForcingConstraint!$A$292</f>
        <v>Mid-Plioene Ice Sheets</v>
      </c>
      <c r="AW250" s="21" t="str">
        <f>ForcingConstraint!$A$293</f>
        <v>Mid-Pliocene Land Sea Mask</v>
      </c>
      <c r="AX250" s="21" t="str">
        <f>ForcingConstraint!$A$294</f>
        <v>Mid-Pliocene Topography</v>
      </c>
      <c r="BK250" s="35"/>
    </row>
    <row r="251" spans="1:63" ht="90">
      <c r="A251" s="22" t="s">
        <v>2685</v>
      </c>
      <c r="B251" s="21" t="s">
        <v>5345</v>
      </c>
      <c r="C251" s="22" t="s">
        <v>2912</v>
      </c>
      <c r="D251" s="22" t="s">
        <v>5284</v>
      </c>
      <c r="E251" s="21" t="s">
        <v>3265</v>
      </c>
      <c r="F251" s="22" t="s">
        <v>6494</v>
      </c>
      <c r="G251" s="22" t="s">
        <v>3275</v>
      </c>
      <c r="H251" s="21" t="s">
        <v>73</v>
      </c>
      <c r="I251" s="21" t="str">
        <f>party!$A$72</f>
        <v xml:space="preserve">Robert Pincus </v>
      </c>
      <c r="J251" s="21" t="str">
        <f>party!$A$73</f>
        <v>Piers Forster</v>
      </c>
      <c r="K251" s="21" t="str">
        <f>party!$A$4</f>
        <v>Bjorn Stevens</v>
      </c>
      <c r="N251" s="22" t="str">
        <f>references!$D$64</f>
        <v>Pincus, R., P. M. Forster, and B. Stevens (2016), The Radiative Forcing Model Intercomparison Project (RFMIP): experimental protocol for CMIP6, Geosci. Model Dev., 9, 3447-3460</v>
      </c>
      <c r="O251" s="22" t="str">
        <f>references!$D$14</f>
        <v>Overview CMIP6-Endorsed MIPs</v>
      </c>
      <c r="U251" s="21" t="str">
        <f>party!$A$6</f>
        <v>Charlotte Pascoe</v>
      </c>
      <c r="X251" s="7" t="str">
        <f>experiment!$C$9</f>
        <v>piControl</v>
      </c>
      <c r="Z251" s="22" t="str">
        <f>$C$254</f>
        <v>piClim-ghg</v>
      </c>
      <c r="AA251" s="22" t="str">
        <f>$C$255</f>
        <v>piClim-aer</v>
      </c>
      <c r="AB251" s="22" t="str">
        <f>$C$256</f>
        <v>piClim-lu</v>
      </c>
      <c r="AC251" s="22" t="str">
        <f>$C$252</f>
        <v>piClim-4xCO2</v>
      </c>
      <c r="AD251" s="22" t="str">
        <f>$C$253</f>
        <v>piClim-anthro</v>
      </c>
      <c r="AE251" s="21" t="str">
        <f>TemporalConstraint!$A$56</f>
        <v>30yrs</v>
      </c>
      <c r="AG251" s="21" t="str">
        <f>EnsembleRequirement!$A$4</f>
        <v>SingleMember</v>
      </c>
      <c r="AO251" s="21" t="str">
        <f>requirement!$A$58</f>
        <v>Atmosphere-Land Configuration</v>
      </c>
      <c r="AT251" s="21" t="str">
        <f>ForcingConstraint!$A$95</f>
        <v>piControl SST Climatology</v>
      </c>
      <c r="AU251" s="21" t="str">
        <f>ForcingConstraint!$A$96</f>
        <v>piControl SIC Climatology</v>
      </c>
      <c r="AV251" s="21" t="str">
        <f>ForcingConstraint!$A$23</f>
        <v>Pre-Industrial CO2 Concentration</v>
      </c>
      <c r="AW251" s="21" t="str">
        <f>requirement!$A$62</f>
        <v>RFMIP Pre-Industrial Forcing Excluding CO2</v>
      </c>
      <c r="AX251" s="21" t="str">
        <f>requirement!$A$11</f>
        <v>Pre-Industrial Solar Particle Forcing</v>
      </c>
      <c r="BK251" s="35"/>
    </row>
    <row r="252" spans="1:63" ht="75">
      <c r="A252" s="22" t="s">
        <v>2686</v>
      </c>
      <c r="B252" s="21" t="s">
        <v>5346</v>
      </c>
      <c r="C252" s="22" t="s">
        <v>3259</v>
      </c>
      <c r="D252" s="22" t="s">
        <v>3262</v>
      </c>
      <c r="E252" s="21" t="s">
        <v>3266</v>
      </c>
      <c r="F252" s="22" t="s">
        <v>5351</v>
      </c>
      <c r="G252" s="22" t="s">
        <v>3276</v>
      </c>
      <c r="H252" s="21" t="s">
        <v>73</v>
      </c>
      <c r="I252" s="21" t="str">
        <f>party!$A$72</f>
        <v xml:space="preserve">Robert Pincus </v>
      </c>
      <c r="J252" s="21" t="str">
        <f>party!$A$73</f>
        <v>Piers Forster</v>
      </c>
      <c r="K252" s="21" t="str">
        <f>party!$A$4</f>
        <v>Bjorn Stevens</v>
      </c>
      <c r="N252" s="22" t="str">
        <f>references!$D$64</f>
        <v>Pincus, R., P. M. Forster, and B. Stevens (2016), The Radiative Forcing Model Intercomparison Project (RFMIP): experimental protocol for CMIP6, Geosci. Model Dev., 9, 3447-3460</v>
      </c>
      <c r="O252" s="22" t="str">
        <f>references!$D$14</f>
        <v>Overview CMIP6-Endorsed MIPs</v>
      </c>
      <c r="U252" s="21" t="str">
        <f>party!$A$6</f>
        <v>Charlotte Pascoe</v>
      </c>
      <c r="V252" s="22" t="str">
        <f>$C$251</f>
        <v>piClim-control</v>
      </c>
      <c r="X252" s="7" t="str">
        <f>experiment!$C$9</f>
        <v>piControl</v>
      </c>
      <c r="Z252" s="7" t="str">
        <f>experiment!$C$5</f>
        <v>abrupt-4xCO2</v>
      </c>
      <c r="AE252" s="21" t="str">
        <f>TemporalConstraint!$A$56</f>
        <v>30yrs</v>
      </c>
      <c r="AG252" s="21" t="str">
        <f>EnsembleRequirement!$A$4</f>
        <v>SingleMember</v>
      </c>
      <c r="AO252" s="21" t="str">
        <f>requirement!$A$58</f>
        <v>Atmosphere-Land Configuration</v>
      </c>
      <c r="AT252" s="21" t="str">
        <f>ForcingConstraint!$A$95</f>
        <v>piControl SST Climatology</v>
      </c>
      <c r="AU252" s="21" t="str">
        <f>ForcingConstraint!$A$96</f>
        <v>piControl SIC Climatology</v>
      </c>
      <c r="AV252" s="21" t="str">
        <f>ForcingConstraint!$A$4</f>
        <v>Abrupt 4xCO2 Increase</v>
      </c>
      <c r="AW252" s="21" t="str">
        <f>requirement!$A$62</f>
        <v>RFMIP Pre-Industrial Forcing Excluding CO2</v>
      </c>
      <c r="AX252" s="21" t="str">
        <f>requirement!$A$11</f>
        <v>Pre-Industrial Solar Particle Forcing</v>
      </c>
      <c r="BK252" s="35"/>
    </row>
    <row r="253" spans="1:63" ht="105">
      <c r="A253" s="22" t="s">
        <v>2687</v>
      </c>
      <c r="B253" s="21" t="s">
        <v>5347</v>
      </c>
      <c r="C253" s="22" t="s">
        <v>3260</v>
      </c>
      <c r="D253" s="22" t="s">
        <v>3263</v>
      </c>
      <c r="E253" s="21" t="s">
        <v>3267</v>
      </c>
      <c r="F253" s="22" t="s">
        <v>5350</v>
      </c>
      <c r="G253" s="22" t="s">
        <v>3277</v>
      </c>
      <c r="H253" s="21" t="s">
        <v>73</v>
      </c>
      <c r="I253" s="21" t="str">
        <f>party!$A$72</f>
        <v xml:space="preserve">Robert Pincus </v>
      </c>
      <c r="J253" s="21" t="str">
        <f>party!$A$73</f>
        <v>Piers Forster</v>
      </c>
      <c r="K253" s="21" t="str">
        <f>party!$A$4</f>
        <v>Bjorn Stevens</v>
      </c>
      <c r="N253" s="22" t="str">
        <f>references!$D$64</f>
        <v>Pincus, R., P. M. Forster, and B. Stevens (2016), The Radiative Forcing Model Intercomparison Project (RFMIP): experimental protocol for CMIP6, Geosci. Model Dev., 9, 3447-3460</v>
      </c>
      <c r="O253" s="22" t="str">
        <f>references!$D$14</f>
        <v>Overview CMIP6-Endorsed MIPs</v>
      </c>
      <c r="U253" s="21" t="str">
        <f>party!$A$6</f>
        <v>Charlotte Pascoe</v>
      </c>
      <c r="V253" s="22" t="str">
        <f t="shared" ref="V253:V262" si="17">$C$251</f>
        <v>piClim-control</v>
      </c>
      <c r="X253" s="7" t="str">
        <f>experiment!$C$9</f>
        <v>piControl</v>
      </c>
      <c r="AE253" s="21" t="str">
        <f>TemporalConstraint!$A$56</f>
        <v>30yrs</v>
      </c>
      <c r="AG253" s="21" t="str">
        <f>EnsembleRequirement!$A$4</f>
        <v>SingleMember</v>
      </c>
      <c r="AO253" s="21" t="str">
        <f>requirement!$A$58</f>
        <v>Atmosphere-Land Configuration</v>
      </c>
      <c r="AT253" s="21" t="str">
        <f>ForcingConstraint!$A$95</f>
        <v>piControl SST Climatology</v>
      </c>
      <c r="AU253" s="21" t="str">
        <f>ForcingConstraint!$A$96</f>
        <v>piControl SIC Climatology</v>
      </c>
      <c r="AV253" s="21" t="str">
        <f>requirement!$A$59</f>
        <v>2014 Anthropogenic Forcing</v>
      </c>
      <c r="AW253" s="16" t="str">
        <f>ForcingConstraint!$A$418</f>
        <v>Pre-Industrial Solar Irradiance Forcing</v>
      </c>
      <c r="AX253" s="21" t="str">
        <f>requirement!$A$11</f>
        <v>Pre-Industrial Solar Particle Forcing</v>
      </c>
      <c r="BK253" s="35"/>
    </row>
    <row r="254" spans="1:63" ht="120">
      <c r="A254" s="22" t="s">
        <v>2688</v>
      </c>
      <c r="B254" s="21" t="s">
        <v>5348</v>
      </c>
      <c r="C254" s="22" t="s">
        <v>5984</v>
      </c>
      <c r="D254" s="22" t="s">
        <v>5983</v>
      </c>
      <c r="E254" s="21" t="s">
        <v>3268</v>
      </c>
      <c r="F254" s="22" t="s">
        <v>6628</v>
      </c>
      <c r="G254" s="22" t="s">
        <v>3278</v>
      </c>
      <c r="H254" s="21" t="s">
        <v>73</v>
      </c>
      <c r="I254" s="21" t="str">
        <f>party!$A$72</f>
        <v xml:space="preserve">Robert Pincus </v>
      </c>
      <c r="J254" s="21" t="str">
        <f>party!$A$73</f>
        <v>Piers Forster</v>
      </c>
      <c r="K254" s="21" t="str">
        <f>party!$A$4</f>
        <v>Bjorn Stevens</v>
      </c>
      <c r="N254" s="22" t="str">
        <f>references!$D$64</f>
        <v>Pincus, R., P. M. Forster, and B. Stevens (2016), The Radiative Forcing Model Intercomparison Project (RFMIP): experimental protocol for CMIP6, Geosci. Model Dev., 9, 3447-3460</v>
      </c>
      <c r="O254" s="22" t="str">
        <f>references!$D$14</f>
        <v>Overview CMIP6-Endorsed MIPs</v>
      </c>
      <c r="U254" s="21" t="str">
        <f>party!$A$6</f>
        <v>Charlotte Pascoe</v>
      </c>
      <c r="V254" s="22" t="str">
        <f t="shared" si="17"/>
        <v>piClim-control</v>
      </c>
      <c r="X254" s="7" t="str">
        <f>experiment!$C$9</f>
        <v>piControl</v>
      </c>
      <c r="AE254" s="21" t="str">
        <f>TemporalConstraint!$A$56</f>
        <v>30yrs</v>
      </c>
      <c r="AG254" s="21" t="str">
        <f>EnsembleRequirement!$A$4</f>
        <v>SingleMember</v>
      </c>
      <c r="AO254" s="21" t="str">
        <f>requirement!$A$58</f>
        <v>Atmosphere-Land Configuration</v>
      </c>
      <c r="AT254" s="21" t="str">
        <f>ForcingConstraint!$A$95</f>
        <v>piControl SST Climatology</v>
      </c>
      <c r="AU254" s="21" t="str">
        <f>ForcingConstraint!$A$96</f>
        <v>piControl SIC Climatology</v>
      </c>
      <c r="AV254" s="21" t="str">
        <f>ForcingConstraint!$A$297</f>
        <v>2014 GHG</v>
      </c>
      <c r="AW254" s="21" t="str">
        <f>requirement!$A$61</f>
        <v>RFMIP Pre-Industrial Forcing Excluding GHG</v>
      </c>
      <c r="AX254" s="21" t="str">
        <f>requirement!$A$11</f>
        <v>Pre-Industrial Solar Particle Forcing</v>
      </c>
      <c r="BK254" s="35"/>
    </row>
    <row r="255" spans="1:63" ht="120">
      <c r="A255" s="22" t="s">
        <v>2689</v>
      </c>
      <c r="B255" s="21" t="s">
        <v>6411</v>
      </c>
      <c r="C255" s="22" t="s">
        <v>2957</v>
      </c>
      <c r="D255" s="22" t="s">
        <v>6410</v>
      </c>
      <c r="E255" s="21" t="s">
        <v>3269</v>
      </c>
      <c r="F255" s="22" t="s">
        <v>6627</v>
      </c>
      <c r="G255" s="22" t="s">
        <v>3279</v>
      </c>
      <c r="H255" s="21" t="s">
        <v>73</v>
      </c>
      <c r="I255" s="21" t="str">
        <f>party!$A$72</f>
        <v xml:space="preserve">Robert Pincus </v>
      </c>
      <c r="J255" s="21" t="str">
        <f>party!$A$73</f>
        <v>Piers Forster</v>
      </c>
      <c r="K255" s="21" t="str">
        <f>party!$A$4</f>
        <v>Bjorn Stevens</v>
      </c>
      <c r="N255" s="22" t="str">
        <f>references!$D$64</f>
        <v>Pincus, R., P. M. Forster, and B. Stevens (2016), The Radiative Forcing Model Intercomparison Project (RFMIP): experimental protocol for CMIP6, Geosci. Model Dev., 9, 3447-3460</v>
      </c>
      <c r="O255" s="22" t="str">
        <f>references!$D$14</f>
        <v>Overview CMIP6-Endorsed MIPs</v>
      </c>
      <c r="U255" s="21" t="str">
        <f>party!$A$6</f>
        <v>Charlotte Pascoe</v>
      </c>
      <c r="V255" s="22" t="str">
        <f t="shared" si="17"/>
        <v>piClim-control</v>
      </c>
      <c r="X255" s="7" t="str">
        <f>experiment!$C$9</f>
        <v>piControl</v>
      </c>
      <c r="AE255" s="21" t="str">
        <f>TemporalConstraint!$A$56</f>
        <v>30yrs</v>
      </c>
      <c r="AG255" s="21" t="str">
        <f>EnsembleRequirement!$A$4</f>
        <v>SingleMember</v>
      </c>
      <c r="AO255" s="21" t="str">
        <f>requirement!$A$58</f>
        <v>Atmosphere-Land Configuration</v>
      </c>
      <c r="AT255" s="21" t="str">
        <f>ForcingConstraint!$A$95</f>
        <v>piControl SST Climatology</v>
      </c>
      <c r="AU255" s="21" t="str">
        <f>ForcingConstraint!$A$96</f>
        <v>piControl SIC Climatology</v>
      </c>
      <c r="AV255" s="21" t="str">
        <f>ForcingConstraint!$A$323</f>
        <v>2014 Aerosols</v>
      </c>
      <c r="AW255" s="21" t="str">
        <f>ForcingConstraint!$A$324</f>
        <v>2014 Aerosol Precursors</v>
      </c>
      <c r="AX255" s="21" t="str">
        <f>requirement!$A$65</f>
        <v>Pre-Industrial Forcing Excluding Aerosols</v>
      </c>
      <c r="AY255" s="21" t="str">
        <f>requirement!$A$11</f>
        <v>Pre-Industrial Solar Particle Forcing</v>
      </c>
      <c r="BK255" s="35"/>
    </row>
    <row r="256" spans="1:63" ht="120">
      <c r="A256" s="22" t="s">
        <v>2683</v>
      </c>
      <c r="B256" s="21" t="s">
        <v>5349</v>
      </c>
      <c r="C256" s="22" t="s">
        <v>3261</v>
      </c>
      <c r="D256" s="22" t="s">
        <v>3264</v>
      </c>
      <c r="E256" s="21" t="s">
        <v>5352</v>
      </c>
      <c r="F256" s="22" t="s">
        <v>6626</v>
      </c>
      <c r="G256" s="22" t="s">
        <v>3280</v>
      </c>
      <c r="H256" s="21" t="s">
        <v>73</v>
      </c>
      <c r="I256" s="21" t="str">
        <f>party!$A$72</f>
        <v xml:space="preserve">Robert Pincus </v>
      </c>
      <c r="J256" s="21" t="str">
        <f>party!$A$73</f>
        <v>Piers Forster</v>
      </c>
      <c r="K256" s="21" t="str">
        <f>party!$A$4</f>
        <v>Bjorn Stevens</v>
      </c>
      <c r="N256" s="22" t="str">
        <f>references!$D$64</f>
        <v>Pincus, R., P. M. Forster, and B. Stevens (2016), The Radiative Forcing Model Intercomparison Project (RFMIP): experimental protocol for CMIP6, Geosci. Model Dev., 9, 3447-3460</v>
      </c>
      <c r="O256" s="22" t="str">
        <f>references!$D$14</f>
        <v>Overview CMIP6-Endorsed MIPs</v>
      </c>
      <c r="U256" s="21" t="str">
        <f>party!$A$6</f>
        <v>Charlotte Pascoe</v>
      </c>
      <c r="V256" s="22" t="str">
        <f t="shared" si="17"/>
        <v>piClim-control</v>
      </c>
      <c r="X256" s="7" t="str">
        <f>experiment!$C$9</f>
        <v>piControl</v>
      </c>
      <c r="AE256" s="21" t="str">
        <f>TemporalConstraint!$A$56</f>
        <v>30yrs</v>
      </c>
      <c r="AG256" s="21" t="str">
        <f>EnsembleRequirement!$A$4</f>
        <v>SingleMember</v>
      </c>
      <c r="AO256" s="21" t="str">
        <f>requirement!$A$58</f>
        <v>Atmosphere-Land Configuration</v>
      </c>
      <c r="AT256" s="21" t="str">
        <f>ForcingConstraint!$A$95</f>
        <v>piControl SST Climatology</v>
      </c>
      <c r="AU256" s="21" t="str">
        <f>ForcingConstraint!$A$96</f>
        <v>piControl SIC Climatology</v>
      </c>
      <c r="AV256" s="21" t="str">
        <f>ForcingConstraint!$A$326</f>
        <v>2014 Land Use</v>
      </c>
      <c r="AW256" s="21" t="str">
        <f>requirement!$A$64</f>
        <v>RFMIP Pre-Industrial Forcing Excluding Land Use</v>
      </c>
      <c r="AX256" s="21" t="str">
        <f>requirement!$A$11</f>
        <v>Pre-Industrial Solar Particle Forcing</v>
      </c>
      <c r="BK256" s="35"/>
    </row>
    <row r="257" spans="1:63" s="124" customFormat="1" ht="135">
      <c r="A257" s="106" t="s">
        <v>3641</v>
      </c>
      <c r="B257" s="84" t="s">
        <v>5368</v>
      </c>
      <c r="C257" s="106" t="s">
        <v>3641</v>
      </c>
      <c r="D257" s="106" t="s">
        <v>5982</v>
      </c>
      <c r="E257" s="84" t="s">
        <v>3272</v>
      </c>
      <c r="F257" s="106" t="s">
        <v>6624</v>
      </c>
      <c r="G257" s="198" t="s">
        <v>3281</v>
      </c>
      <c r="H257" s="84" t="s">
        <v>73</v>
      </c>
      <c r="I257" s="84" t="str">
        <f>party!$A$72</f>
        <v xml:space="preserve">Robert Pincus </v>
      </c>
      <c r="J257" s="84" t="str">
        <f>party!$A$73</f>
        <v>Piers Forster</v>
      </c>
      <c r="K257" s="84" t="str">
        <f>party!$A$4</f>
        <v>Bjorn Stevens</v>
      </c>
      <c r="L257" s="84"/>
      <c r="M257" s="84"/>
      <c r="N257" s="106" t="str">
        <f>references!D$14</f>
        <v>Overview CMIP6-Endorsed MIPs</v>
      </c>
      <c r="O257" s="106" t="str">
        <f>references!D$59</f>
        <v>Carslaw, K.S., L.A. Lee, C.L.Reddington, K.J. Pringle, A. Rap, P.M. Forster, G.W. Mann, D.V. Spracklen, M.T. Woodhouse, L.A. Regayre, J.R. Pierce (2013), Large contribution of natural aerosols to uncertainty in indirect forcing, Nature, 503, 67-71</v>
      </c>
      <c r="P257" s="106" t="str">
        <f>references!$D$64</f>
        <v>Pincus, R., P. M. Forster, and B. Stevens (2016), The Radiative Forcing Model Intercomparison Project (RFMIP): experimental protocol for CMIP6, Geosci. Model Dev., 9, 3447-3460</v>
      </c>
      <c r="Q257" s="106"/>
      <c r="R257" s="106"/>
      <c r="S257" s="106"/>
      <c r="T257" s="106"/>
      <c r="U257" s="84" t="str">
        <f>party!$A$6</f>
        <v>Charlotte Pascoe</v>
      </c>
      <c r="V257" s="106" t="str">
        <f t="shared" si="17"/>
        <v>piClim-control</v>
      </c>
      <c r="W257" s="106"/>
      <c r="X257" s="119" t="str">
        <f>experiment!$C$9</f>
        <v>piControl</v>
      </c>
      <c r="Y257" s="106"/>
      <c r="Z257" s="106" t="str">
        <f>$C$255</f>
        <v>piClim-aer</v>
      </c>
      <c r="AA257" s="106"/>
      <c r="AB257" s="106"/>
      <c r="AC257" s="106"/>
      <c r="AD257" s="106"/>
      <c r="AE257" s="84" t="str">
        <f>TemporalConstraint!$A$56</f>
        <v>30yrs</v>
      </c>
      <c r="AF257" s="84"/>
      <c r="AG257" s="84" t="str">
        <f>EnsembleRequirement!$A$4</f>
        <v>SingleMember</v>
      </c>
      <c r="AH257" s="84"/>
      <c r="AI257" s="84"/>
      <c r="AJ257" s="84"/>
      <c r="AK257" s="84"/>
      <c r="AL257" s="84"/>
      <c r="AM257" s="84"/>
      <c r="AN257" s="84"/>
      <c r="AO257" s="84" t="str">
        <f>requirement!$A$58</f>
        <v>Atmosphere-Land Configuration</v>
      </c>
      <c r="AP257" s="84"/>
      <c r="AQ257" s="84"/>
      <c r="AR257" s="84"/>
      <c r="AS257" s="84"/>
      <c r="AT257" s="84" t="str">
        <f>ForcingConstraint!$A$95</f>
        <v>piControl SST Climatology</v>
      </c>
      <c r="AU257" s="84" t="str">
        <f>ForcingConstraint!$A$96</f>
        <v>piControl SIC Climatology</v>
      </c>
      <c r="AV257" s="84" t="str">
        <f>ForcingConstraint!$A$327</f>
        <v>2014 Aerosolsx0.1</v>
      </c>
      <c r="AW257" s="84" t="str">
        <f>ForcingConstraint!$A$329</f>
        <v>2014 AerPrex0.1</v>
      </c>
      <c r="AX257" s="84" t="str">
        <f>ForcingConstraint!$A$331</f>
        <v>2014 O3x0.1</v>
      </c>
      <c r="AY257" s="84" t="str">
        <f>requirement!$A$63</f>
        <v>RFMIP Pre-Industrial Forcing Excluding Aerosols and O3</v>
      </c>
      <c r="AZ257" s="84" t="str">
        <f>requirement!$A$11</f>
        <v>Pre-Industrial Solar Particle Forcing</v>
      </c>
      <c r="BA257" s="120"/>
      <c r="BB257" s="176"/>
      <c r="BC257" s="121"/>
      <c r="BD257" s="122"/>
      <c r="BE257" s="122"/>
      <c r="BF257" s="122"/>
      <c r="BG257" s="122"/>
      <c r="BH257" s="122"/>
      <c r="BI257" s="122"/>
      <c r="BJ257" s="122"/>
      <c r="BK257" s="122"/>
    </row>
    <row r="258" spans="1:63" s="124" customFormat="1" ht="120">
      <c r="A258" s="106" t="s">
        <v>3641</v>
      </c>
      <c r="B258" s="84" t="s">
        <v>5367</v>
      </c>
      <c r="C258" s="106" t="s">
        <v>3641</v>
      </c>
      <c r="D258" s="106" t="s">
        <v>5981</v>
      </c>
      <c r="E258" s="84" t="s">
        <v>3271</v>
      </c>
      <c r="F258" s="106" t="s">
        <v>6625</v>
      </c>
      <c r="G258" s="198" t="s">
        <v>3282</v>
      </c>
      <c r="H258" s="84" t="s">
        <v>73</v>
      </c>
      <c r="I258" s="84" t="str">
        <f>party!$A$72</f>
        <v xml:space="preserve">Robert Pincus </v>
      </c>
      <c r="J258" s="84" t="str">
        <f>party!$A$73</f>
        <v>Piers Forster</v>
      </c>
      <c r="K258" s="84" t="str">
        <f>party!$A$4</f>
        <v>Bjorn Stevens</v>
      </c>
      <c r="L258" s="84"/>
      <c r="M258" s="84"/>
      <c r="N258" s="106" t="str">
        <f>references!D$14</f>
        <v>Overview CMIP6-Endorsed MIPs</v>
      </c>
      <c r="O258" s="106" t="str">
        <f>references!D$59</f>
        <v>Carslaw, K.S., L.A. Lee, C.L.Reddington, K.J. Pringle, A. Rap, P.M. Forster, G.W. Mann, D.V. Spracklen, M.T. Woodhouse, L.A. Regayre, J.R. Pierce (2013), Large contribution of natural aerosols to uncertainty in indirect forcing, Nature, 503, 67-71</v>
      </c>
      <c r="P258" s="106" t="str">
        <f>references!$D$64</f>
        <v>Pincus, R., P. M. Forster, and B. Stevens (2016), The Radiative Forcing Model Intercomparison Project (RFMIP): experimental protocol for CMIP6, Geosci. Model Dev., 9, 3447-3460</v>
      </c>
      <c r="Q258" s="106"/>
      <c r="R258" s="106"/>
      <c r="S258" s="106"/>
      <c r="T258" s="106"/>
      <c r="U258" s="84" t="str">
        <f>party!$A$6</f>
        <v>Charlotte Pascoe</v>
      </c>
      <c r="V258" s="106" t="str">
        <f t="shared" si="17"/>
        <v>piClim-control</v>
      </c>
      <c r="W258" s="106"/>
      <c r="X258" s="119" t="str">
        <f>experiment!$C$9</f>
        <v>piControl</v>
      </c>
      <c r="Y258" s="106"/>
      <c r="Z258" s="106" t="str">
        <f>$C$255</f>
        <v>piClim-aer</v>
      </c>
      <c r="AA258" s="106"/>
      <c r="AB258" s="106"/>
      <c r="AC258" s="106"/>
      <c r="AD258" s="106"/>
      <c r="AE258" s="84" t="str">
        <f>TemporalConstraint!$A$56</f>
        <v>30yrs</v>
      </c>
      <c r="AF258" s="84"/>
      <c r="AG258" s="84" t="str">
        <f>EnsembleRequirement!$A$4</f>
        <v>SingleMember</v>
      </c>
      <c r="AH258" s="84"/>
      <c r="AI258" s="84"/>
      <c r="AJ258" s="84"/>
      <c r="AK258" s="84"/>
      <c r="AL258" s="84"/>
      <c r="AM258" s="84"/>
      <c r="AN258" s="84"/>
      <c r="AO258" s="84" t="str">
        <f>requirement!$A$58</f>
        <v>Atmosphere-Land Configuration</v>
      </c>
      <c r="AP258" s="84"/>
      <c r="AQ258" s="84"/>
      <c r="AR258" s="84"/>
      <c r="AS258" s="84"/>
      <c r="AT258" s="84" t="str">
        <f>ForcingConstraint!$A$95</f>
        <v>piControl SST Climatology</v>
      </c>
      <c r="AU258" s="84" t="str">
        <f>ForcingConstraint!$A$96</f>
        <v>piControl SIC Climatology</v>
      </c>
      <c r="AV258" s="84" t="str">
        <f>ForcingConstraint!$A$328</f>
        <v>2014 Aerosolsx2</v>
      </c>
      <c r="AW258" s="84" t="str">
        <f>ForcingConstraint!$A$330</f>
        <v>2014 AerPrex2</v>
      </c>
      <c r="AX258" s="84" t="str">
        <f>ForcingConstraint!$A$332</f>
        <v>2014 O3x2</v>
      </c>
      <c r="AY258" s="84" t="str">
        <f>requirement!$A$63</f>
        <v>RFMIP Pre-Industrial Forcing Excluding Aerosols and O3</v>
      </c>
      <c r="AZ258" s="84" t="str">
        <f>requirement!$A$11</f>
        <v>Pre-Industrial Solar Particle Forcing</v>
      </c>
      <c r="BA258" s="120"/>
      <c r="BB258" s="176"/>
      <c r="BC258" s="121"/>
      <c r="BD258" s="122"/>
      <c r="BE258" s="122"/>
      <c r="BF258" s="122"/>
      <c r="BG258" s="122"/>
      <c r="BH258" s="122"/>
      <c r="BI258" s="122"/>
      <c r="BJ258" s="122"/>
      <c r="BK258" s="122"/>
    </row>
    <row r="259" spans="1:63" ht="90">
      <c r="A259" s="22" t="s">
        <v>2661</v>
      </c>
      <c r="B259" s="21" t="s">
        <v>5353</v>
      </c>
      <c r="C259" s="22" t="s">
        <v>5986</v>
      </c>
      <c r="D259" s="22" t="s">
        <v>5985</v>
      </c>
      <c r="E259" s="21" t="s">
        <v>3285</v>
      </c>
      <c r="F259" s="22" t="s">
        <v>5354</v>
      </c>
      <c r="G259" s="22" t="s">
        <v>5355</v>
      </c>
      <c r="H259" s="21" t="s">
        <v>73</v>
      </c>
      <c r="I259" s="21" t="str">
        <f>party!$A$72</f>
        <v xml:space="preserve">Robert Pincus </v>
      </c>
      <c r="J259" s="21" t="str">
        <f>party!$A$73</f>
        <v>Piers Forster</v>
      </c>
      <c r="K259" s="21" t="str">
        <f>party!$A$4</f>
        <v>Bjorn Stevens</v>
      </c>
      <c r="N259" s="22" t="str">
        <f>references!$D$64</f>
        <v>Pincus, R., P. M. Forster, and B. Stevens (2016), The Radiative Forcing Model Intercomparison Project (RFMIP): experimental protocol for CMIP6, Geosci. Model Dev., 9, 3447-3460</v>
      </c>
      <c r="O259" s="22" t="str">
        <f>references!$D$14</f>
        <v>Overview CMIP6-Endorsed MIPs</v>
      </c>
      <c r="U259" s="21" t="str">
        <f>party!$A$6</f>
        <v>Charlotte Pascoe</v>
      </c>
      <c r="V259" s="22" t="str">
        <f t="shared" si="17"/>
        <v>piClim-control</v>
      </c>
      <c r="X259" s="7" t="str">
        <f>experiment!$C$9</f>
        <v>piControl</v>
      </c>
      <c r="Z259" s="22" t="str">
        <f>$C$260</f>
        <v>piClim-histnat</v>
      </c>
      <c r="AA259" s="22" t="str">
        <f>$C$261</f>
        <v>piClim-histaer</v>
      </c>
      <c r="AB259" s="22" t="str">
        <f>$C$262</f>
        <v>piClim-histghg</v>
      </c>
      <c r="AC259" s="22" t="str">
        <f>$C$12</f>
        <v>historical</v>
      </c>
      <c r="AD259" s="22" t="str">
        <f>$C$19</f>
        <v>ssp245</v>
      </c>
      <c r="AE259" s="21" t="str">
        <f>TemporalConstraint!$A$57</f>
        <v>1850-2100 251yrs</v>
      </c>
      <c r="AG259" s="21" t="str">
        <f>EnsembleRequirement!$A$15</f>
        <v>ThreeMember</v>
      </c>
      <c r="AO259" s="21" t="str">
        <f>requirement!$A$58</f>
        <v>Atmosphere-Land Configuration</v>
      </c>
      <c r="AT259" s="21" t="str">
        <f>ForcingConstraint!$A$95</f>
        <v>piControl SST Climatology</v>
      </c>
      <c r="AU259" s="21" t="str">
        <f>ForcingConstraint!$A$96</f>
        <v>piControl SIC Climatology</v>
      </c>
      <c r="AV259" s="21" t="str">
        <f>ForcingConstraint!$A$12</f>
        <v>Historical WMGHG Concentrations</v>
      </c>
      <c r="AW259" s="21" t="str">
        <f>requirement!$A$6</f>
        <v>Historical Emissions</v>
      </c>
      <c r="AX259" s="21" t="str">
        <f>requirement!$A$5</f>
        <v>Historical Aerosol Forcing</v>
      </c>
      <c r="AY259" s="21" t="str">
        <f>ForcingConstraint!$A$13</f>
        <v>Historical Land Use</v>
      </c>
      <c r="AZ259" s="21" t="str">
        <f>requirement!$A$7</f>
        <v>Historical O3 and Stratospheric H2O Concentrations</v>
      </c>
      <c r="BA259" s="21" t="str">
        <f>ForcingConstraint!$A$18</f>
        <v>Historical Stratospheric Aerosol</v>
      </c>
      <c r="BB259" s="21" t="str">
        <f>requirement!$A$32</f>
        <v>RCP45 Forcing</v>
      </c>
      <c r="BC259" s="32" t="str">
        <f>ForcingConstraint!$A$17</f>
        <v>Historical Solar Irradiance Forcing</v>
      </c>
      <c r="BD259" s="21" t="str">
        <f>requirement!$A$9</f>
        <v xml:space="preserve">Historical Solar Particle Forcing </v>
      </c>
      <c r="BE259" s="32" t="str">
        <f>ForcingConstraint!$A$413</f>
        <v>Future Solar Irradiance Forcing</v>
      </c>
      <c r="BF259" s="21" t="str">
        <f>requirement!$A$10</f>
        <v>Future Solar Particle Forcing</v>
      </c>
      <c r="BK259" s="35"/>
    </row>
    <row r="260" spans="1:63" ht="90">
      <c r="A260" s="22" t="s">
        <v>2662</v>
      </c>
      <c r="B260" s="21" t="s">
        <v>5362</v>
      </c>
      <c r="C260" s="22" t="s">
        <v>5988</v>
      </c>
      <c r="D260" s="22" t="s">
        <v>5987</v>
      </c>
      <c r="E260" s="21" t="s">
        <v>3270</v>
      </c>
      <c r="F260" s="22" t="s">
        <v>5364</v>
      </c>
      <c r="G260" s="22" t="s">
        <v>3273</v>
      </c>
      <c r="H260" s="21" t="s">
        <v>73</v>
      </c>
      <c r="I260" s="21" t="str">
        <f>party!$A$72</f>
        <v xml:space="preserve">Robert Pincus </v>
      </c>
      <c r="J260" s="21" t="str">
        <f>party!$A$73</f>
        <v>Piers Forster</v>
      </c>
      <c r="K260" s="21" t="str">
        <f>party!$A$4</f>
        <v>Bjorn Stevens</v>
      </c>
      <c r="N260" s="22" t="str">
        <f>references!$D$64</f>
        <v>Pincus, R., P. M. Forster, and B. Stevens (2016), The Radiative Forcing Model Intercomparison Project (RFMIP): experimental protocol for CMIP6, Geosci. Model Dev., 9, 3447-3460</v>
      </c>
      <c r="O260" s="22" t="str">
        <f>references!$D$14</f>
        <v>Overview CMIP6-Endorsed MIPs</v>
      </c>
      <c r="U260" s="21" t="str">
        <f>party!$A$6</f>
        <v>Charlotte Pascoe</v>
      </c>
      <c r="V260" s="22" t="str">
        <f t="shared" si="17"/>
        <v>piClim-control</v>
      </c>
      <c r="X260" s="7" t="str">
        <f>experiment!$C$9</f>
        <v>piControl</v>
      </c>
      <c r="Z260" s="22" t="str">
        <f>$C$259</f>
        <v>piClim-histall</v>
      </c>
      <c r="AA260" s="22" t="str">
        <f>$C$261</f>
        <v>piClim-histaer</v>
      </c>
      <c r="AB260" s="22" t="str">
        <f>$C$262</f>
        <v>piClim-histghg</v>
      </c>
      <c r="AC260" s="22" t="str">
        <f>$C$12</f>
        <v>historical</v>
      </c>
      <c r="AD260" s="22" t="str">
        <f>$C$19</f>
        <v>ssp245</v>
      </c>
      <c r="AE260" s="21" t="str">
        <f>TemporalConstraint!$A$57</f>
        <v>1850-2100 251yrs</v>
      </c>
      <c r="AG260" s="21" t="str">
        <f>EnsembleRequirement!$A$15</f>
        <v>ThreeMember</v>
      </c>
      <c r="AO260" s="21" t="str">
        <f>requirement!$A$58</f>
        <v>Atmosphere-Land Configuration</v>
      </c>
      <c r="AT260" s="21" t="str">
        <f>ForcingConstraint!$A$95</f>
        <v>piControl SST Climatology</v>
      </c>
      <c r="AU260" s="21" t="str">
        <f>ForcingConstraint!$A$96</f>
        <v>piControl SIC Climatology</v>
      </c>
      <c r="AV260" s="21" t="str">
        <f>requirement!$A$66</f>
        <v>Pre-Industrial Forcing Excluding Solar and Aerosols</v>
      </c>
      <c r="AW260" s="21" t="str">
        <f>ForcingConstraint!$A$333</f>
        <v>Historical Volcanic Aerosol</v>
      </c>
      <c r="AX260" s="21" t="str">
        <f>ForcingConstraint!$A$191</f>
        <v>RCP Volcanic</v>
      </c>
      <c r="AY260" s="32" t="str">
        <f>ForcingConstraint!$A$17</f>
        <v>Historical Solar Irradiance Forcing</v>
      </c>
      <c r="AZ260" s="21" t="str">
        <f>requirement!$A$9</f>
        <v xml:space="preserve">Historical Solar Particle Forcing </v>
      </c>
      <c r="BA260" s="32" t="str">
        <f>ForcingConstraint!$A$413</f>
        <v>Future Solar Irradiance Forcing</v>
      </c>
      <c r="BB260" s="21" t="str">
        <f>requirement!$A$10</f>
        <v>Future Solar Particle Forcing</v>
      </c>
      <c r="BK260" s="35"/>
    </row>
    <row r="261" spans="1:63" ht="90">
      <c r="A261" s="22" t="s">
        <v>2663</v>
      </c>
      <c r="B261" s="21" t="s">
        <v>5366</v>
      </c>
      <c r="C261" s="22" t="s">
        <v>6413</v>
      </c>
      <c r="D261" s="22" t="s">
        <v>6412</v>
      </c>
      <c r="E261" s="21" t="s">
        <v>3283</v>
      </c>
      <c r="F261" s="22" t="s">
        <v>5365</v>
      </c>
      <c r="G261" s="22" t="s">
        <v>3274</v>
      </c>
      <c r="H261" s="21" t="s">
        <v>73</v>
      </c>
      <c r="I261" s="21" t="str">
        <f>party!$A$72</f>
        <v xml:space="preserve">Robert Pincus </v>
      </c>
      <c r="J261" s="21" t="str">
        <f>party!$A$73</f>
        <v>Piers Forster</v>
      </c>
      <c r="K261" s="21" t="str">
        <f>party!$A$4</f>
        <v>Bjorn Stevens</v>
      </c>
      <c r="N261" s="22" t="str">
        <f>references!$D$64</f>
        <v>Pincus, R., P. M. Forster, and B. Stevens (2016), The Radiative Forcing Model Intercomparison Project (RFMIP): experimental protocol for CMIP6, Geosci. Model Dev., 9, 3447-3460</v>
      </c>
      <c r="O261" s="22" t="str">
        <f>references!$D$14</f>
        <v>Overview CMIP6-Endorsed MIPs</v>
      </c>
      <c r="U261" s="21" t="str">
        <f>party!$A$6</f>
        <v>Charlotte Pascoe</v>
      </c>
      <c r="V261" s="22" t="str">
        <f t="shared" si="17"/>
        <v>piClim-control</v>
      </c>
      <c r="X261" s="7" t="str">
        <f>experiment!$C$9</f>
        <v>piControl</v>
      </c>
      <c r="Z261" s="22" t="str">
        <f>$C$259</f>
        <v>piClim-histall</v>
      </c>
      <c r="AA261" s="22" t="str">
        <f>$C$260</f>
        <v>piClim-histnat</v>
      </c>
      <c r="AB261" s="22" t="str">
        <f>$C$262</f>
        <v>piClim-histghg</v>
      </c>
      <c r="AC261" s="22" t="str">
        <f>$C$12</f>
        <v>historical</v>
      </c>
      <c r="AD261" s="22" t="str">
        <f>$C$19</f>
        <v>ssp245</v>
      </c>
      <c r="AE261" s="21" t="str">
        <f>TemporalConstraint!$A$57</f>
        <v>1850-2100 251yrs</v>
      </c>
      <c r="AG261" s="21" t="str">
        <f>EnsembleRequirement!$A$15</f>
        <v>ThreeMember</v>
      </c>
      <c r="AO261" s="21" t="str">
        <f>requirement!$A$58</f>
        <v>Atmosphere-Land Configuration</v>
      </c>
      <c r="AT261" s="21" t="str">
        <f>ForcingConstraint!$A$95</f>
        <v>piControl SST Climatology</v>
      </c>
      <c r="AU261" s="21" t="str">
        <f>ForcingConstraint!$A$96</f>
        <v>piControl SIC Climatology</v>
      </c>
      <c r="AV261" s="21" t="str">
        <f>requirement!$A$5</f>
        <v>Historical Aerosol Forcing</v>
      </c>
      <c r="AW261" s="21" t="str">
        <f>ForcingConstraint!$A$18</f>
        <v>Historical Stratospheric Aerosol</v>
      </c>
      <c r="AX261" s="21" t="str">
        <f>ForcingConstraint!$A$58</f>
        <v>RCP45 Aerosols</v>
      </c>
      <c r="AY261" s="21" t="str">
        <f>requirement!$A$65</f>
        <v>Pre-Industrial Forcing Excluding Aerosols</v>
      </c>
      <c r="AZ261" s="113" t="str">
        <f>requirement!$A$11</f>
        <v>Pre-Industrial Solar Particle Forcing</v>
      </c>
      <c r="BK261" s="35"/>
    </row>
    <row r="262" spans="1:63" ht="90">
      <c r="A262" s="22" t="s">
        <v>2664</v>
      </c>
      <c r="B262" s="21" t="s">
        <v>5356</v>
      </c>
      <c r="C262" s="22" t="s">
        <v>5990</v>
      </c>
      <c r="D262" s="22" t="s">
        <v>5989</v>
      </c>
      <c r="E262" s="21" t="s">
        <v>3284</v>
      </c>
      <c r="F262" s="22" t="s">
        <v>5363</v>
      </c>
      <c r="G262" s="22" t="s">
        <v>5357</v>
      </c>
      <c r="H262" s="21" t="s">
        <v>73</v>
      </c>
      <c r="I262" s="21" t="str">
        <f>party!$A$72</f>
        <v xml:space="preserve">Robert Pincus </v>
      </c>
      <c r="J262" s="21" t="str">
        <f>party!$A$73</f>
        <v>Piers Forster</v>
      </c>
      <c r="K262" s="21" t="str">
        <f>party!$A$4</f>
        <v>Bjorn Stevens</v>
      </c>
      <c r="N262" s="22" t="str">
        <f>references!$D$64</f>
        <v>Pincus, R., P. M. Forster, and B. Stevens (2016), The Radiative Forcing Model Intercomparison Project (RFMIP): experimental protocol for CMIP6, Geosci. Model Dev., 9, 3447-3460</v>
      </c>
      <c r="O262" s="22" t="str">
        <f>references!$D$14</f>
        <v>Overview CMIP6-Endorsed MIPs</v>
      </c>
      <c r="U262" s="21" t="str">
        <f>party!$A$6</f>
        <v>Charlotte Pascoe</v>
      </c>
      <c r="V262" s="22" t="str">
        <f t="shared" si="17"/>
        <v>piClim-control</v>
      </c>
      <c r="X262" s="7" t="str">
        <f>experiment!$C$9</f>
        <v>piControl</v>
      </c>
      <c r="Z262" s="22" t="str">
        <f>$C$259</f>
        <v>piClim-histall</v>
      </c>
      <c r="AA262" s="22" t="str">
        <f>$C$260</f>
        <v>piClim-histnat</v>
      </c>
      <c r="AB262" s="22" t="str">
        <f>$C$261</f>
        <v>piClim-histaer</v>
      </c>
      <c r="AC262" s="22" t="str">
        <f>$C$12</f>
        <v>historical</v>
      </c>
      <c r="AD262" s="22" t="str">
        <f>$C$19</f>
        <v>ssp245</v>
      </c>
      <c r="AE262" s="21" t="str">
        <f>TemporalConstraint!$A$57</f>
        <v>1850-2100 251yrs</v>
      </c>
      <c r="AG262" s="21" t="str">
        <f>EnsembleRequirement!$A$15</f>
        <v>ThreeMember</v>
      </c>
      <c r="AO262" s="21" t="str">
        <f>requirement!$A$58</f>
        <v>Atmosphere-Land Configuration</v>
      </c>
      <c r="AT262" s="21" t="str">
        <f>ForcingConstraint!$A$95</f>
        <v>piControl SST Climatology</v>
      </c>
      <c r="AU262" s="21" t="str">
        <f>ForcingConstraint!$A$96</f>
        <v>piControl SIC Climatology</v>
      </c>
      <c r="AV262" s="21" t="str">
        <f>ForcingConstraint!$A$12</f>
        <v>Historical WMGHG Concentrations</v>
      </c>
      <c r="AW262" s="21" t="str">
        <f>ForcingConstraint!$A$34</f>
        <v>RCP45 Well Mixed GHG</v>
      </c>
      <c r="AX262" s="21" t="str">
        <f>requirement!$A$43</f>
        <v>Pre-Industrial Forcing Excluding GHG</v>
      </c>
      <c r="AY262" s="113" t="str">
        <f>requirement!$A$11</f>
        <v>Pre-Industrial Solar Particle Forcing</v>
      </c>
      <c r="BK262" s="35"/>
    </row>
    <row r="263" spans="1:63" ht="105">
      <c r="A263" s="22" t="s">
        <v>2684</v>
      </c>
      <c r="B263" s="21" t="s">
        <v>5859</v>
      </c>
      <c r="C263" s="22" t="s">
        <v>6000</v>
      </c>
      <c r="D263" s="22" t="s">
        <v>5999</v>
      </c>
      <c r="E263" s="21" t="s">
        <v>3294</v>
      </c>
      <c r="F263" s="22" t="s">
        <v>5373</v>
      </c>
      <c r="G263" s="22" t="s">
        <v>2773</v>
      </c>
      <c r="H263" s="21" t="s">
        <v>73</v>
      </c>
      <c r="I263" s="21" t="str">
        <f>party!$A$72</f>
        <v xml:space="preserve">Robert Pincus </v>
      </c>
      <c r="J263" s="21" t="str">
        <f>party!$A$73</f>
        <v>Piers Forster</v>
      </c>
      <c r="K263" s="21" t="str">
        <f>party!$A$4</f>
        <v>Bjorn Stevens</v>
      </c>
      <c r="N263" s="22" t="str">
        <f>references!$D$14</f>
        <v>Overview CMIP6-Endorsed MIPs</v>
      </c>
      <c r="O263" s="22" t="str">
        <f>references!D$60</f>
        <v>Easy Aerosol experiment protocol</v>
      </c>
      <c r="P263" s="22" t="str">
        <f>references!$D$64</f>
        <v>Pincus, R., P. M. Forster, and B. Stevens (2016), The Radiative Forcing Model Intercomparison Project (RFMIP): experimental protocol for CMIP6, Geosci. Model Dev., 9, 3447-3460</v>
      </c>
      <c r="Q263"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63" s="21" t="str">
        <f>party!$A$6</f>
        <v>Charlotte Pascoe</v>
      </c>
      <c r="V263" s="22" t="str">
        <f>$C$12</f>
        <v>historical</v>
      </c>
      <c r="W263" s="22" t="str">
        <f>$C$9</f>
        <v>piControl</v>
      </c>
      <c r="X263" s="7"/>
      <c r="Y263" s="7"/>
      <c r="Z263" s="22" t="str">
        <f>$C$261</f>
        <v>piClim-histaer</v>
      </c>
      <c r="AE263" s="21" t="str">
        <f>TemporalConstraint!$A$3</f>
        <v>1850-2014 165yrs</v>
      </c>
      <c r="AG263" s="21" t="str">
        <f>EnsembleRequirement!$A$4</f>
        <v>SingleMember</v>
      </c>
      <c r="AH263" s="21" t="str">
        <f>EnsembleRequirement!$A$55</f>
        <v>FourMember</v>
      </c>
      <c r="AO263" s="21" t="str">
        <f>requirement!$A$76</f>
        <v>AOGCM Configuration</v>
      </c>
      <c r="AT263" s="21" t="str">
        <f>ForcingConstraint!$A$334</f>
        <v>RFMIP historical Aerosols</v>
      </c>
      <c r="AU263" s="21" t="str">
        <f>ForcingConstraint!$A$12</f>
        <v>Historical WMGHG Concentrations</v>
      </c>
      <c r="AV263" s="21" t="str">
        <f>requirement!$A$6</f>
        <v>Historical Emissions</v>
      </c>
      <c r="AW263" s="21" t="str">
        <f>ForcingConstraint!$A$13</f>
        <v>Historical Land Use</v>
      </c>
      <c r="AX263" s="21" t="str">
        <f>requirement!$A$7</f>
        <v>Historical O3 and Stratospheric H2O Concentrations</v>
      </c>
      <c r="AY263" s="32" t="str">
        <f>ForcingConstraint!$A$17</f>
        <v>Historical Solar Irradiance Forcing</v>
      </c>
      <c r="AZ263" s="21" t="str">
        <f>requirement!$A$9</f>
        <v xml:space="preserve">Historical Solar Particle Forcing </v>
      </c>
      <c r="BA263" s="21"/>
      <c r="BK263" s="35"/>
    </row>
    <row r="264" spans="1:63" ht="105">
      <c r="A264" s="22" t="s">
        <v>2665</v>
      </c>
      <c r="B264" s="21" t="s">
        <v>5860</v>
      </c>
      <c r="C264" s="22" t="s">
        <v>5998</v>
      </c>
      <c r="D264" s="22" t="s">
        <v>5997</v>
      </c>
      <c r="E264" s="21" t="s">
        <v>3295</v>
      </c>
      <c r="F264" s="22" t="s">
        <v>5374</v>
      </c>
      <c r="G264" s="22" t="s">
        <v>2773</v>
      </c>
      <c r="H264" s="21" t="s">
        <v>73</v>
      </c>
      <c r="I264" s="21" t="str">
        <f>party!$A$72</f>
        <v xml:space="preserve">Robert Pincus </v>
      </c>
      <c r="J264" s="21" t="str">
        <f>party!$A$73</f>
        <v>Piers Forster</v>
      </c>
      <c r="K264" s="21" t="str">
        <f>party!$A$4</f>
        <v>Bjorn Stevens</v>
      </c>
      <c r="N264" s="22" t="str">
        <f>references!$D$14</f>
        <v>Overview CMIP6-Endorsed MIPs</v>
      </c>
      <c r="O264" s="22" t="str">
        <f>references!D$60</f>
        <v>Easy Aerosol experiment protocol</v>
      </c>
      <c r="P264" s="22" t="str">
        <f>references!$D$64</f>
        <v>Pincus, R., P. M. Forster, and B. Stevens (2016), The Radiative Forcing Model Intercomparison Project (RFMIP): experimental protocol for CMIP6, Geosci. Model Dev., 9, 3447-3460</v>
      </c>
      <c r="Q264"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64" s="21" t="str">
        <f>party!$A$6</f>
        <v>Charlotte Pascoe</v>
      </c>
      <c r="V264" s="22" t="str">
        <f>$C$12</f>
        <v>historical</v>
      </c>
      <c r="W264" s="22" t="str">
        <f>$C$9</f>
        <v>piControl</v>
      </c>
      <c r="X264" s="7"/>
      <c r="Y264" s="7"/>
      <c r="Z264" s="22" t="str">
        <f t="shared" ref="Z264" si="18">$C$251</f>
        <v>piClim-control</v>
      </c>
      <c r="AA264" s="22" t="str">
        <f>$C$261</f>
        <v>piClim-histaer</v>
      </c>
      <c r="AE264" s="21" t="str">
        <f>TemporalConstraint!$A$3</f>
        <v>1850-2014 165yrs</v>
      </c>
      <c r="AG264" s="21" t="str">
        <f>EnsembleRequirement!$A$55</f>
        <v>FourMember</v>
      </c>
      <c r="AO264" s="21" t="str">
        <f>requirement!$A$76</f>
        <v>AOGCM Configuration</v>
      </c>
      <c r="AT264" s="21" t="str">
        <f>ForcingConstraint!$A$334</f>
        <v>RFMIP historical Aerosols</v>
      </c>
      <c r="AU264" s="21" t="str">
        <f>requirement!$A$65</f>
        <v>Pre-Industrial Forcing Excluding Aerosols</v>
      </c>
      <c r="AV264" s="113" t="str">
        <f>requirement!$A$11</f>
        <v>Pre-Industrial Solar Particle Forcing</v>
      </c>
      <c r="BK264" s="35"/>
    </row>
    <row r="265" spans="1:63" ht="120">
      <c r="A265" s="22" t="s">
        <v>2666</v>
      </c>
      <c r="B265" s="21" t="s">
        <v>5376</v>
      </c>
      <c r="C265" s="22" t="s">
        <v>5996</v>
      </c>
      <c r="D265" s="22" t="s">
        <v>5995</v>
      </c>
      <c r="E265" s="21" t="s">
        <v>3286</v>
      </c>
      <c r="F265" s="22" t="s">
        <v>6623</v>
      </c>
      <c r="G265" s="22" t="s">
        <v>3277</v>
      </c>
      <c r="H265" s="21" t="s">
        <v>73</v>
      </c>
      <c r="I265" s="21" t="str">
        <f>party!$A$72</f>
        <v xml:space="preserve">Robert Pincus </v>
      </c>
      <c r="J265" s="21" t="str">
        <f>party!$A$73</f>
        <v>Piers Forster</v>
      </c>
      <c r="K265" s="21" t="str">
        <f>party!$A$4</f>
        <v>Bjorn Stevens</v>
      </c>
      <c r="N265" s="22" t="str">
        <f>references!$D$14</f>
        <v>Overview CMIP6-Endorsed MIPs</v>
      </c>
      <c r="O265" s="22" t="str">
        <f>references!$D$64</f>
        <v>Pincus, R., P. M. Forster, and B. Stevens (2016), The Radiative Forcing Model Intercomparison Project (RFMIP): experimental protocol for CMIP6, Geosci. Model Dev., 9, 3447-3460</v>
      </c>
      <c r="P265"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65" s="21" t="str">
        <f>party!$A$6</f>
        <v>Charlotte Pascoe</v>
      </c>
      <c r="V265" s="22" t="str">
        <f>$C$251</f>
        <v>piClim-control</v>
      </c>
      <c r="X265" s="7" t="str">
        <f>experiment!$C$9</f>
        <v>piControl</v>
      </c>
      <c r="Z265" s="22" t="str">
        <f>$C$253</f>
        <v>piClim-anthro</v>
      </c>
      <c r="AE265" s="21" t="str">
        <f>TemporalConstraint!$A$56</f>
        <v>30yrs</v>
      </c>
      <c r="AG265" s="21" t="str">
        <f>EnsembleRequirement!$A$4</f>
        <v>SingleMember</v>
      </c>
      <c r="AO265" s="21" t="str">
        <f>requirement!$A$58</f>
        <v>Atmosphere-Land Configuration</v>
      </c>
      <c r="AT265" s="21" t="str">
        <f>ForcingConstraint!$A$95</f>
        <v>piControl SST Climatology</v>
      </c>
      <c r="AU265" s="21" t="str">
        <f>ForcingConstraint!$A$96</f>
        <v>piControl SIC Climatology</v>
      </c>
      <c r="AV265" s="21" t="str">
        <f>requirement!$A$60</f>
        <v>2014 Anthropogenic Forcing Specified Aerosols</v>
      </c>
      <c r="AW265" s="32" t="str">
        <f>ForcingConstraint!$A$418</f>
        <v>Pre-Industrial Solar Irradiance Forcing</v>
      </c>
      <c r="AX265" s="113" t="str">
        <f>requirement!$A$11</f>
        <v>Pre-Industrial Solar Particle Forcing</v>
      </c>
      <c r="BK265" s="35"/>
    </row>
    <row r="266" spans="1:63" ht="135">
      <c r="A266" s="22" t="s">
        <v>2667</v>
      </c>
      <c r="B266" s="21" t="s">
        <v>3292</v>
      </c>
      <c r="C266" s="22" t="s">
        <v>6010</v>
      </c>
      <c r="D266" s="22" t="s">
        <v>6011</v>
      </c>
      <c r="E266" s="21" t="s">
        <v>3293</v>
      </c>
      <c r="F266" s="22" t="s">
        <v>5377</v>
      </c>
      <c r="G266" s="22" t="s">
        <v>3279</v>
      </c>
      <c r="H266" s="21" t="s">
        <v>73</v>
      </c>
      <c r="I266" s="21" t="str">
        <f>party!$A$72</f>
        <v xml:space="preserve">Robert Pincus </v>
      </c>
      <c r="J266" s="21" t="str">
        <f>party!$A$73</f>
        <v>Piers Forster</v>
      </c>
      <c r="K266" s="21" t="str">
        <f>party!$A$4</f>
        <v>Bjorn Stevens</v>
      </c>
      <c r="N266" s="22" t="str">
        <f>references!$D$14</f>
        <v>Overview CMIP6-Endorsed MIPs</v>
      </c>
      <c r="O266" s="22" t="str">
        <f>references!$D$64</f>
        <v>Pincus, R., P. M. Forster, and B. Stevens (2016), The Radiative Forcing Model Intercomparison Project (RFMIP): experimental protocol for CMIP6, Geosci. Model Dev., 9, 3447-3460</v>
      </c>
      <c r="P266"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66" s="21" t="str">
        <f>party!$A$6</f>
        <v>Charlotte Pascoe</v>
      </c>
      <c r="V266" s="22" t="str">
        <f>$C$251</f>
        <v>piClim-control</v>
      </c>
      <c r="X266" s="7" t="str">
        <f>experiment!$C$9</f>
        <v>piControl</v>
      </c>
      <c r="Z266" s="22" t="str">
        <f>$C$255</f>
        <v>piClim-aer</v>
      </c>
      <c r="AE266" s="21" t="str">
        <f>TemporalConstraint!$A$56</f>
        <v>30yrs</v>
      </c>
      <c r="AG266" s="21" t="str">
        <f>EnsembleRequirement!$A$4</f>
        <v>SingleMember</v>
      </c>
      <c r="AO266" s="21" t="str">
        <f>requirement!$A$58</f>
        <v>Atmosphere-Land Configuration</v>
      </c>
      <c r="AT266" s="21" t="str">
        <f>ForcingConstraint!$A$95</f>
        <v>piControl SST Climatology</v>
      </c>
      <c r="AU266" s="21" t="str">
        <f>ForcingConstraint!$A$96</f>
        <v>piControl SIC Climatology</v>
      </c>
      <c r="AV266" s="21" t="str">
        <f>ForcingConstraint!$A$335</f>
        <v>RFMIP 2014 Aerosols</v>
      </c>
      <c r="AW266" s="21" t="str">
        <f>ForcingConstraint!$A$325</f>
        <v>2014 O3</v>
      </c>
      <c r="AX266" s="21" t="str">
        <f>requirement!$A$63</f>
        <v>RFMIP Pre-Industrial Forcing Excluding Aerosols and O3</v>
      </c>
      <c r="AY266" s="113" t="str">
        <f>requirement!$A$11</f>
        <v>Pre-Industrial Solar Particle Forcing</v>
      </c>
      <c r="BK266" s="35"/>
    </row>
    <row r="267" spans="1:63" ht="105">
      <c r="A267" s="22" t="s">
        <v>2668</v>
      </c>
      <c r="B267" s="21" t="s">
        <v>5371</v>
      </c>
      <c r="C267" s="22" t="s">
        <v>5994</v>
      </c>
      <c r="D267" s="22" t="s">
        <v>5993</v>
      </c>
      <c r="E267" s="21" t="s">
        <v>3296</v>
      </c>
      <c r="F267" s="22" t="s">
        <v>5369</v>
      </c>
      <c r="G267" s="22" t="s">
        <v>3298</v>
      </c>
      <c r="H267" s="21" t="s">
        <v>73</v>
      </c>
      <c r="I267" s="21" t="str">
        <f>party!$A$72</f>
        <v xml:space="preserve">Robert Pincus </v>
      </c>
      <c r="J267" s="21" t="str">
        <f>party!$A$73</f>
        <v>Piers Forster</v>
      </c>
      <c r="K267" s="21" t="str">
        <f>party!$A$4</f>
        <v>Bjorn Stevens</v>
      </c>
      <c r="N267" s="22" t="str">
        <f>references!$D$14</f>
        <v>Overview CMIP6-Endorsed MIPs</v>
      </c>
      <c r="O267" s="22" t="str">
        <f>references!$D$60</f>
        <v>Easy Aerosol experiment protocol</v>
      </c>
      <c r="P267" s="22" t="str">
        <f>references!$D$64</f>
        <v>Pincus, R., P. M. Forster, and B. Stevens (2016), The Radiative Forcing Model Intercomparison Project (RFMIP): experimental protocol for CMIP6, Geosci. Model Dev., 9, 3447-3460</v>
      </c>
      <c r="Q267"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67" s="21" t="str">
        <f>party!$A$6</f>
        <v>Charlotte Pascoe</v>
      </c>
      <c r="V267" s="22" t="str">
        <f>$C$12</f>
        <v>historical</v>
      </c>
      <c r="X267" s="7" t="str">
        <f>experiment!$C$9</f>
        <v>piControl</v>
      </c>
      <c r="Z267" s="22" t="str">
        <f>$C$259</f>
        <v>piClim-histall</v>
      </c>
      <c r="AA267" s="22" t="str">
        <f>$C$268</f>
        <v>piClim-spAer-histaer</v>
      </c>
      <c r="AE267" s="21" t="str">
        <f>TemporalConstraint!$A$3</f>
        <v>1850-2014 165yrs</v>
      </c>
      <c r="AG267" s="21" t="str">
        <f>EnsembleRequirement!$A$4</f>
        <v>SingleMember</v>
      </c>
      <c r="AO267" s="21" t="str">
        <f>requirement!$A$58</f>
        <v>Atmosphere-Land Configuration</v>
      </c>
      <c r="AT267" s="21" t="str">
        <f>ForcingConstraint!$A$95</f>
        <v>piControl SST Climatology</v>
      </c>
      <c r="AU267" s="21" t="str">
        <f>ForcingConstraint!$A$96</f>
        <v>piControl SIC Climatology</v>
      </c>
      <c r="AV267" s="21" t="str">
        <f>ForcingConstraint!$A$334</f>
        <v>RFMIP historical Aerosols</v>
      </c>
      <c r="AW267" s="21" t="str">
        <f>ForcingConstraint!$A$12</f>
        <v>Historical WMGHG Concentrations</v>
      </c>
      <c r="AX267" s="21" t="str">
        <f>requirement!$A$6</f>
        <v>Historical Emissions</v>
      </c>
      <c r="AY267" s="21" t="str">
        <f>ForcingConstraint!$A$13</f>
        <v>Historical Land Use</v>
      </c>
      <c r="AZ267" s="21" t="str">
        <f>requirement!$A$7</f>
        <v>Historical O3 and Stratospheric H2O Concentrations</v>
      </c>
      <c r="BA267" s="32" t="str">
        <f>ForcingConstraint!$A$17</f>
        <v>Historical Solar Irradiance Forcing</v>
      </c>
      <c r="BB267" s="21" t="str">
        <f>requirement!$A$9</f>
        <v xml:space="preserve">Historical Solar Particle Forcing </v>
      </c>
      <c r="BK267" s="35"/>
    </row>
    <row r="268" spans="1:63" ht="120">
      <c r="A268" s="22" t="s">
        <v>2674</v>
      </c>
      <c r="B268" s="21" t="s">
        <v>5372</v>
      </c>
      <c r="C268" s="22" t="s">
        <v>5992</v>
      </c>
      <c r="D268" s="22" t="s">
        <v>5991</v>
      </c>
      <c r="E268" s="21" t="s">
        <v>3297</v>
      </c>
      <c r="F268" s="22" t="s">
        <v>5370</v>
      </c>
      <c r="G268" s="22" t="s">
        <v>3299</v>
      </c>
      <c r="H268" s="21" t="s">
        <v>73</v>
      </c>
      <c r="I268" s="21" t="str">
        <f>party!$A$72</f>
        <v xml:space="preserve">Robert Pincus </v>
      </c>
      <c r="J268" s="21" t="str">
        <f>party!$A$73</f>
        <v>Piers Forster</v>
      </c>
      <c r="K268" s="21" t="str">
        <f>party!$A$4</f>
        <v>Bjorn Stevens</v>
      </c>
      <c r="N268" s="22" t="str">
        <f>references!$D$14</f>
        <v>Overview CMIP6-Endorsed MIPs</v>
      </c>
      <c r="O268" s="22" t="str">
        <f>references!$D$60</f>
        <v>Easy Aerosol experiment protocol</v>
      </c>
      <c r="P268" s="22" t="str">
        <f>references!$D$64</f>
        <v>Pincus, R., P. M. Forster, and B. Stevens (2016), The Radiative Forcing Model Intercomparison Project (RFMIP): experimental protocol for CMIP6, Geosci. Model Dev., 9, 3447-3460</v>
      </c>
      <c r="Q268"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68" s="21" t="str">
        <f>party!$A$6</f>
        <v>Charlotte Pascoe</v>
      </c>
      <c r="V268" s="22" t="str">
        <f>$C$12</f>
        <v>historical</v>
      </c>
      <c r="X268" s="7" t="str">
        <f>experiment!$C$9</f>
        <v>piControl</v>
      </c>
      <c r="Z268" s="22" t="str">
        <f>$C$259</f>
        <v>piClim-histall</v>
      </c>
      <c r="AA268" s="22" t="str">
        <f>$C$261</f>
        <v>piClim-histaer</v>
      </c>
      <c r="AB268" s="22" t="str">
        <f>$C$267</f>
        <v>piClim-spAer-histall</v>
      </c>
      <c r="AE268" s="21" t="str">
        <f>TemporalConstraint!$A$3</f>
        <v>1850-2014 165yrs</v>
      </c>
      <c r="AG268" s="21" t="str">
        <f>EnsembleRequirement!$A$4</f>
        <v>SingleMember</v>
      </c>
      <c r="AO268" s="21" t="str">
        <f>requirement!$A$58</f>
        <v>Atmosphere-Land Configuration</v>
      </c>
      <c r="AT268" s="21" t="str">
        <f>ForcingConstraint!$A$95</f>
        <v>piControl SST Climatology</v>
      </c>
      <c r="AU268" s="21" t="str">
        <f>ForcingConstraint!$A$96</f>
        <v>piControl SIC Climatology</v>
      </c>
      <c r="AV268" s="21" t="str">
        <f>ForcingConstraint!$A$334</f>
        <v>RFMIP historical Aerosols</v>
      </c>
      <c r="AW268" s="21" t="str">
        <f>requirement!$A$65</f>
        <v>Pre-Industrial Forcing Excluding Aerosols</v>
      </c>
      <c r="AX268" s="113" t="str">
        <f>requirement!$A$11</f>
        <v>Pre-Industrial Solar Particle Forcing</v>
      </c>
      <c r="BK268" s="35"/>
    </row>
    <row r="269" spans="1:63" ht="105">
      <c r="A269" s="22" t="s">
        <v>5444</v>
      </c>
      <c r="B269" s="21" t="s">
        <v>5483</v>
      </c>
      <c r="C269" s="22" t="s">
        <v>3310</v>
      </c>
      <c r="D269" s="22" t="s">
        <v>3312</v>
      </c>
      <c r="E269" s="21" t="s">
        <v>5443</v>
      </c>
      <c r="F269" s="22" t="s">
        <v>5380</v>
      </c>
      <c r="G269" s="22" t="s">
        <v>5379</v>
      </c>
      <c r="H269" s="21" t="s">
        <v>73</v>
      </c>
      <c r="I269" s="21" t="str">
        <f>party!$A$72</f>
        <v xml:space="preserve">Robert Pincus </v>
      </c>
      <c r="J269" s="21" t="str">
        <f>party!$A$73</f>
        <v>Piers Forster</v>
      </c>
      <c r="K269" s="21" t="str">
        <f>party!$A$4</f>
        <v>Bjorn Stevens</v>
      </c>
      <c r="N269" s="22" t="str">
        <f>references!$D$14</f>
        <v>Overview CMIP6-Endorsed MIPs</v>
      </c>
      <c r="O26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P269" s="22" t="str">
        <f>references!$D$64</f>
        <v>Pincus, R., P. M. Forster, and B. Stevens (2016), The Radiative Forcing Model Intercomparison Project (RFMIP): experimental protocol for CMIP6, Geosci. Model Dev., 9, 3447-3460</v>
      </c>
      <c r="U269" s="21" t="str">
        <f>party!$A$6</f>
        <v>Charlotte Pascoe</v>
      </c>
      <c r="Z269" s="7" t="str">
        <f>experiment!$C$9</f>
        <v>piControl</v>
      </c>
      <c r="AA269" s="22" t="str">
        <f>experiment!$C$12</f>
        <v>historical</v>
      </c>
      <c r="AB269" s="22" t="str">
        <f>experiment!$C$17</f>
        <v>ssp585</v>
      </c>
      <c r="AC269" s="22" t="str">
        <f>$C$5</f>
        <v>abrupt-4xCO2</v>
      </c>
      <c r="AG269" s="21" t="str">
        <f>EnsembleRequirement!$A$65</f>
        <v>RFMIP Rad-irf</v>
      </c>
      <c r="AO269" s="21" t="str">
        <f>requirement!$A$57</f>
        <v>Radiative Transfer</v>
      </c>
      <c r="AT269" s="21" t="str">
        <f>requirement!$A$130</f>
        <v>rad-pd</v>
      </c>
      <c r="AU269" s="21" t="str">
        <f>requirement!$A$145</f>
        <v>rad-pd-piall</v>
      </c>
      <c r="AV269" s="21" t="str">
        <f>requirement!$A$132</f>
        <v>rad-pd-4xCO2</v>
      </c>
      <c r="AW269" s="21" t="str">
        <f>requirement!$A$146</f>
        <v>rad-pd-future</v>
      </c>
      <c r="AX269" s="21" t="str">
        <f>requirement!$A$136</f>
        <v>rad-pd-0p5xCO2</v>
      </c>
      <c r="AY269" s="21" t="str">
        <f>requirement!$A$137</f>
        <v>rad-pd-2xCO2</v>
      </c>
      <c r="AZ269" s="21" t="str">
        <f>requirement!$A$138</f>
        <v>rad-pd-3xCO2</v>
      </c>
      <c r="BA269" s="16" t="str">
        <f>requirement!$A$139</f>
        <v>rad-pd-8xCO2</v>
      </c>
      <c r="BB269" s="34" t="str">
        <f>requirement!$A$142</f>
        <v>rad-pd-piCO2</v>
      </c>
      <c r="BC269" s="43" t="str">
        <f>requirement!$A$140</f>
        <v>rad-pd-piCH4</v>
      </c>
      <c r="BD269" s="35" t="str">
        <f>requirement!$A$141</f>
        <v>rad-pd-piN2O</v>
      </c>
      <c r="BE269" s="35" t="str">
        <f>requirement!$A$144</f>
        <v>rad-pd-piO3</v>
      </c>
      <c r="BF269" s="35" t="str">
        <f>requirement!$A$143</f>
        <v>rad-pd-piHFC</v>
      </c>
      <c r="BG269" s="35" t="str">
        <f>requirement!$A$133</f>
        <v>rad-pd-p4K</v>
      </c>
      <c r="BH269" s="35" t="str">
        <f>requirement!$A$134</f>
        <v>rad-pdwv-p4K</v>
      </c>
      <c r="BI269" s="35" t="str">
        <f>requirement!$A$131</f>
        <v>rad-pi</v>
      </c>
      <c r="BJ269" s="35" t="str">
        <f>requirement!$A$135</f>
        <v>rad-future</v>
      </c>
      <c r="BK269" s="35" t="str">
        <f>requirement!$A$147</f>
        <v>rad-pd-LGM</v>
      </c>
    </row>
    <row r="270" spans="1:63" ht="195">
      <c r="A270" s="22" t="s">
        <v>2798</v>
      </c>
      <c r="B270" s="21" t="s">
        <v>5482</v>
      </c>
      <c r="C270" s="22" t="s">
        <v>5456</v>
      </c>
      <c r="D270" s="22" t="s">
        <v>5455</v>
      </c>
      <c r="E270" s="21" t="s">
        <v>3300</v>
      </c>
      <c r="F270" s="22" t="s">
        <v>5734</v>
      </c>
      <c r="G270" s="22" t="s">
        <v>2799</v>
      </c>
      <c r="H270" s="21" t="s">
        <v>73</v>
      </c>
      <c r="I270" s="21" t="str">
        <f>party!$A$74</f>
        <v>Davide Zanchettin</v>
      </c>
      <c r="J270" s="21" t="str">
        <f>party!$A$75</f>
        <v>Claudia Timmreck</v>
      </c>
      <c r="K270" s="21" t="str">
        <f>party!$A$76</f>
        <v>Myriam Khodri</v>
      </c>
      <c r="N270" s="22" t="str">
        <f>references!$D$14</f>
        <v>Overview CMIP6-Endorsed MIPs</v>
      </c>
      <c r="O27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70"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U270" s="21" t="str">
        <f>party!$A$6</f>
        <v>Charlotte Pascoe</v>
      </c>
      <c r="W270" s="7" t="str">
        <f>experiment!$C$9</f>
        <v>piControl</v>
      </c>
      <c r="AE270" s="21" t="str">
        <f>TemporalConstraint!$A$59</f>
        <v>20yrs</v>
      </c>
      <c r="AG270" s="21" t="str">
        <f>EnsembleRequirement!$A$56</f>
        <v>9 piControl Initialisations from April 1st</v>
      </c>
      <c r="AO270" s="21" t="str">
        <f>requirement!$A$76</f>
        <v>AOGCM Configuration</v>
      </c>
      <c r="AT270" s="21" t="str">
        <f>ForcingConstraint!$A$336</f>
        <v>Tambora SO2</v>
      </c>
      <c r="AU270" s="21" t="str">
        <f>requirement!$A$69</f>
        <v>Pre-Industrial Forcing Excluding Volcanic Aerosols</v>
      </c>
      <c r="BK270" s="35"/>
    </row>
    <row r="271" spans="1:63" ht="165">
      <c r="A271" s="22" t="s">
        <v>2809</v>
      </c>
      <c r="B271" s="21" t="s">
        <v>5481</v>
      </c>
      <c r="C271" s="22" t="s">
        <v>5470</v>
      </c>
      <c r="E271" s="21" t="s">
        <v>5486</v>
      </c>
      <c r="F271" s="22" t="s">
        <v>5570</v>
      </c>
      <c r="G271" s="22" t="s">
        <v>5471</v>
      </c>
      <c r="H271" s="21" t="s">
        <v>73</v>
      </c>
      <c r="I271" s="21" t="str">
        <f>party!$A$74</f>
        <v>Davide Zanchettin</v>
      </c>
      <c r="J271" s="21" t="str">
        <f>party!$A$75</f>
        <v>Claudia Timmreck</v>
      </c>
      <c r="K271" s="21" t="str">
        <f>party!$A$76</f>
        <v>Myriam Khodri</v>
      </c>
      <c r="N27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U271" s="21" t="str">
        <f>party!$A$6</f>
        <v>Charlotte Pascoe</v>
      </c>
      <c r="W271" s="7" t="str">
        <f>experiment!$C$9</f>
        <v>piControl</v>
      </c>
      <c r="Y271" s="7"/>
      <c r="Z271" s="7" t="str">
        <f>experiment!$C$270</f>
        <v>volc-long-eq</v>
      </c>
      <c r="AA271" s="7" t="str">
        <f>experiment!$C$272</f>
        <v>volc-long-hlS</v>
      </c>
      <c r="AE271" s="21" t="str">
        <f>TemporalConstraint!$A$59</f>
        <v>20yrs</v>
      </c>
      <c r="AG271" s="21" t="str">
        <f>EnsembleRequirement!$A$56</f>
        <v>9 piControl Initialisations from April 1st</v>
      </c>
      <c r="AO271" s="21" t="str">
        <f>requirement!$A$76</f>
        <v>AOGCM Configuration</v>
      </c>
      <c r="AT271" s="21" t="str">
        <f>ForcingConstraint!$A$337</f>
        <v>NH Eruption SO2</v>
      </c>
      <c r="AU271" s="21" t="str">
        <f>requirement!$A$69</f>
        <v>Pre-Industrial Forcing Excluding Volcanic Aerosols</v>
      </c>
      <c r="BK271" s="35"/>
    </row>
    <row r="272" spans="1:63" ht="150">
      <c r="A272" s="22" t="s">
        <v>5496</v>
      </c>
      <c r="B272" s="21" t="s">
        <v>5480</v>
      </c>
      <c r="C272" s="22" t="s">
        <v>5484</v>
      </c>
      <c r="E272" s="21" t="s">
        <v>5485</v>
      </c>
      <c r="F272" s="22" t="s">
        <v>5571</v>
      </c>
      <c r="G272" s="3" t="s">
        <v>5487</v>
      </c>
      <c r="H272" s="21" t="s">
        <v>73</v>
      </c>
      <c r="I272" s="21" t="str">
        <f>party!$A$74</f>
        <v>Davide Zanchettin</v>
      </c>
      <c r="J272" s="21" t="str">
        <f>party!$A$75</f>
        <v>Claudia Timmreck</v>
      </c>
      <c r="K272" s="21" t="str">
        <f>party!$A$76</f>
        <v>Myriam Khodri</v>
      </c>
      <c r="N27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U272" s="21" t="str">
        <f>party!$A$6</f>
        <v>Charlotte Pascoe</v>
      </c>
      <c r="W272" s="7" t="str">
        <f>experiment!$C$9</f>
        <v>piControl</v>
      </c>
      <c r="Z272" s="7" t="str">
        <f>experiment!$C$270</f>
        <v>volc-long-eq</v>
      </c>
      <c r="AA272" s="7" t="str">
        <f>experiment!$C$271</f>
        <v>volc-long-hlN</v>
      </c>
      <c r="AE272" s="21" t="str">
        <f>TemporalConstraint!$A$59</f>
        <v>20yrs</v>
      </c>
      <c r="AG272" s="21" t="str">
        <f>EnsembleRequirement!$A$56</f>
        <v>9 piControl Initialisations from April 1st</v>
      </c>
      <c r="AO272" s="21" t="str">
        <f>requirement!$A$76</f>
        <v>AOGCM Configuration</v>
      </c>
      <c r="AT272" s="21" t="str">
        <f>ForcingConstraint!$A$338</f>
        <v>SH Eruption SO2</v>
      </c>
      <c r="AU272" s="21" t="str">
        <f>requirement!$A$69</f>
        <v>Pre-Industrial Forcing Excluding Volcanic Aerosols</v>
      </c>
      <c r="BK272" s="35"/>
    </row>
    <row r="273" spans="1:63" s="124" customFormat="1" ht="135">
      <c r="A273" s="106" t="s">
        <v>3641</v>
      </c>
      <c r="B273" s="84" t="s">
        <v>3302</v>
      </c>
      <c r="C273" s="106" t="s">
        <v>3641</v>
      </c>
      <c r="D273" s="106" t="s">
        <v>5469</v>
      </c>
      <c r="E273" s="84" t="s">
        <v>3301</v>
      </c>
      <c r="F273" s="106" t="s">
        <v>2857</v>
      </c>
      <c r="G273" s="106" t="s">
        <v>2810</v>
      </c>
      <c r="H273" s="84" t="s">
        <v>73</v>
      </c>
      <c r="I273" s="84" t="str">
        <f>party!$A$74</f>
        <v>Davide Zanchettin</v>
      </c>
      <c r="J273" s="84" t="str">
        <f>party!$A$75</f>
        <v>Claudia Timmreck</v>
      </c>
      <c r="K273" s="84" t="str">
        <f>party!$A$76</f>
        <v>Myriam Khodri</v>
      </c>
      <c r="L273" s="84"/>
      <c r="M273" s="84"/>
      <c r="N273" s="106" t="str">
        <f>references!D$14</f>
        <v>Overview CMIP6-Endorsed MIPs</v>
      </c>
      <c r="O273" s="10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73" s="106"/>
      <c r="Q273" s="106"/>
      <c r="R273" s="106"/>
      <c r="S273" s="106"/>
      <c r="T273" s="106"/>
      <c r="U273" s="84" t="str">
        <f>party!$A$6</f>
        <v>Charlotte Pascoe</v>
      </c>
      <c r="W273" s="119" t="str">
        <f>experiment!$C$9</f>
        <v>piControl</v>
      </c>
      <c r="X273" s="106"/>
      <c r="Y273" s="106"/>
      <c r="Z273" s="106"/>
      <c r="AA273" s="106"/>
      <c r="AB273" s="106"/>
      <c r="AC273" s="106"/>
      <c r="AD273" s="106"/>
      <c r="AE273" s="84" t="str">
        <f>TemporalConstraint!$A$61</f>
        <v>1850-1869 20yrs</v>
      </c>
      <c r="AF273" s="84"/>
      <c r="AG273" s="84" t="str">
        <f>EnsembleRequirement!$A$56</f>
        <v>9 piControl Initialisations from April 1st</v>
      </c>
      <c r="AH273" s="84"/>
      <c r="AI273" s="84"/>
      <c r="AJ273" s="84"/>
      <c r="AK273" s="84"/>
      <c r="AL273" s="84"/>
      <c r="AM273" s="84"/>
      <c r="AN273" s="84"/>
      <c r="AO273" s="84" t="str">
        <f>requirement!$A$76</f>
        <v>AOGCM Configuration</v>
      </c>
      <c r="AP273" s="84"/>
      <c r="AQ273" s="84"/>
      <c r="AR273" s="84"/>
      <c r="AS273" s="84"/>
      <c r="AT273" s="84" t="str">
        <f>ForcingConstraint!$A$339</f>
        <v>LakiS O2</v>
      </c>
      <c r="AU273" s="84" t="str">
        <f>requirement!$A$69</f>
        <v>Pre-Industrial Forcing Excluding Volcanic Aerosols</v>
      </c>
      <c r="AV273" s="84"/>
      <c r="AW273" s="84"/>
      <c r="AX273" s="84"/>
      <c r="AY273" s="84"/>
      <c r="AZ273" s="84"/>
      <c r="BA273" s="120"/>
      <c r="BB273" s="176"/>
      <c r="BC273" s="121"/>
      <c r="BD273" s="122"/>
      <c r="BE273" s="122"/>
      <c r="BF273" s="122"/>
      <c r="BG273" s="122"/>
      <c r="BH273" s="122"/>
      <c r="BI273" s="122"/>
      <c r="BJ273" s="122"/>
      <c r="BK273" s="122"/>
    </row>
    <row r="274" spans="1:63" ht="120">
      <c r="A274" s="22" t="s">
        <v>2817</v>
      </c>
      <c r="B274" s="21" t="s">
        <v>5510</v>
      </c>
      <c r="C274" s="22" t="s">
        <v>5495</v>
      </c>
      <c r="D274" s="22" t="s">
        <v>5494</v>
      </c>
      <c r="E274" s="21" t="s">
        <v>5551</v>
      </c>
      <c r="F274" s="22" t="s">
        <v>2858</v>
      </c>
      <c r="G274" s="22" t="s">
        <v>2818</v>
      </c>
      <c r="H274" s="21" t="s">
        <v>73</v>
      </c>
      <c r="I274" s="21" t="str">
        <f>party!$A$74</f>
        <v>Davide Zanchettin</v>
      </c>
      <c r="J274" s="21" t="str">
        <f>party!$A$75</f>
        <v>Claudia Timmreck</v>
      </c>
      <c r="K274" s="21" t="str">
        <f>party!$A$76</f>
        <v>Myriam Khodri</v>
      </c>
      <c r="N274" s="22" t="str">
        <f>references!$D$14</f>
        <v>Overview CMIP6-Endorsed MIPs</v>
      </c>
      <c r="O27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74" s="22" t="str">
        <f>references!D$61</f>
        <v>Cole-Dai, J., D. Ferris, A. Lanciki, J. Savarino, M. Baroni, and M. H. Thiemens (2009), Cold decade (AD 1810 – 1819) caused by Tambora (1815) and another (1809) stratospheric volcanic eruption, Geophys. Res. Lett., 36, L22703</v>
      </c>
      <c r="Q274" s="22" t="str">
        <f>references!D$62</f>
        <v>Gregory, J.M. (2010), Long-term effect of volcanic forcing on ocean heat content, Geophys. Res. Lett., 37, L22701</v>
      </c>
      <c r="U274" s="21" t="str">
        <f>party!$A$6</f>
        <v>Charlotte Pascoe</v>
      </c>
      <c r="W274" s="7" t="str">
        <f>experiment!$C$9</f>
        <v>piControl</v>
      </c>
      <c r="Z274" s="7" t="str">
        <f>experiment!$C$281</f>
        <v>volc-cluster-mill</v>
      </c>
      <c r="AA274" s="7" t="str">
        <f>experiment!$C$282</f>
        <v>volc-cluster-21C</v>
      </c>
      <c r="AE274" s="21" t="str">
        <f>TemporalConstraint!$A$62</f>
        <v>1809-1858 50yrs</v>
      </c>
      <c r="AG274" s="31" t="str">
        <f>EnsembleRequirement!$A$67</f>
        <v>Three pre-industrial initialisations</v>
      </c>
      <c r="AH274" s="31"/>
      <c r="AO274" s="21" t="str">
        <f>requirement!$A$76</f>
        <v>AOGCM Configuration</v>
      </c>
      <c r="AT274" s="21" t="str">
        <f>ForcingConstraint!$A$340</f>
        <v>Cluster SO2</v>
      </c>
      <c r="AU274" s="21" t="str">
        <f>requirement!$A$69</f>
        <v>Pre-Industrial Forcing Excluding Volcanic Aerosols</v>
      </c>
      <c r="BK274" s="35"/>
    </row>
    <row r="275" spans="1:63" ht="165">
      <c r="A275" s="22" t="s">
        <v>2808</v>
      </c>
      <c r="B275" s="21" t="s">
        <v>5460</v>
      </c>
      <c r="C275" s="22" t="s">
        <v>5459</v>
      </c>
      <c r="D275" s="22" t="s">
        <v>5458</v>
      </c>
      <c r="E275" s="21" t="s">
        <v>5552</v>
      </c>
      <c r="F275" s="22" t="s">
        <v>5583</v>
      </c>
      <c r="G275" s="22" t="s">
        <v>2848</v>
      </c>
      <c r="H275" s="21" t="s">
        <v>73</v>
      </c>
      <c r="I275" s="21" t="str">
        <f>party!$A$74</f>
        <v>Davide Zanchettin</v>
      </c>
      <c r="J275" s="21" t="str">
        <f>party!$A$75</f>
        <v>Claudia Timmreck</v>
      </c>
      <c r="K275" s="21" t="str">
        <f>party!$A$76</f>
        <v>Myriam Khodri</v>
      </c>
      <c r="N275" s="22" t="str">
        <f>references!$D$14</f>
        <v>Overview CMIP6-Endorsed MIPs</v>
      </c>
      <c r="O27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75" s="22" t="str">
        <f>references!D$8</f>
        <v>Thomason, L., J.P. Vernier, A. Bourassa, F. Arefeuille, C. Bingen, T. Peter, B. Luo (2015), Stratospheric Aerosol Data Set (SADS Version 2) Prospectus, In preparation for GMD</v>
      </c>
      <c r="U275" s="21" t="str">
        <f>party!$A$6</f>
        <v>Charlotte Pascoe</v>
      </c>
      <c r="W275" s="7" t="str">
        <f>experiment!$C$9</f>
        <v>piControl</v>
      </c>
      <c r="Z275" s="22" t="str">
        <f>$C$12</f>
        <v>historical</v>
      </c>
      <c r="AA275" s="7" t="str">
        <f>experiment!$C$243</f>
        <v>dcppC-forecast-addPinatubo</v>
      </c>
      <c r="AE275" s="21" t="str">
        <f>TemporalConstraint!$A$82</f>
        <v>3yrs</v>
      </c>
      <c r="AG275" s="21" t="str">
        <f>EnsembleRequirement!$A$58</f>
        <v>25 piControl Initialisations from June 1st</v>
      </c>
      <c r="AO275" s="21" t="str">
        <f>requirement!$A$76</f>
        <v>AOGCM Configuration</v>
      </c>
      <c r="AT275" s="21" t="str">
        <f>ForcingConstraint!$A$279</f>
        <v>Pinatubo Aerosol</v>
      </c>
      <c r="AU275" s="21" t="str">
        <f>requirement!$A$69</f>
        <v>Pre-Industrial Forcing Excluding Volcanic Aerosols</v>
      </c>
      <c r="BK275" s="35"/>
    </row>
    <row r="276" spans="1:63" ht="180">
      <c r="A276" s="22" t="s">
        <v>2865</v>
      </c>
      <c r="B276" s="21" t="s">
        <v>3303</v>
      </c>
      <c r="C276" s="22" t="s">
        <v>5466</v>
      </c>
      <c r="D276" s="22" t="s">
        <v>5465</v>
      </c>
      <c r="E276" s="21" t="s">
        <v>3305</v>
      </c>
      <c r="F276" s="22" t="s">
        <v>5581</v>
      </c>
      <c r="G276" s="22" t="s">
        <v>2866</v>
      </c>
      <c r="H276" s="21" t="s">
        <v>73</v>
      </c>
      <c r="I276" s="21" t="str">
        <f>party!$A$74</f>
        <v>Davide Zanchettin</v>
      </c>
      <c r="J276" s="21" t="str">
        <f>party!$A$75</f>
        <v>Claudia Timmreck</v>
      </c>
      <c r="K276" s="21" t="str">
        <f>party!$A$76</f>
        <v>Myriam Khodri</v>
      </c>
      <c r="N276" s="22" t="str">
        <f>references!$D$14</f>
        <v>Overview CMIP6-Endorsed MIPs</v>
      </c>
      <c r="O27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76" s="22" t="str">
        <f>references!D$8</f>
        <v>Thomason, L., J.P. Vernier, A. Bourassa, F. Arefeuille, C. Bingen, T. Peter, B. Luo (2015), Stratospheric Aerosol Data Set (SADS Version 2) Prospectus, In preparation for GMD</v>
      </c>
      <c r="U276" s="21" t="str">
        <f>party!$A$6</f>
        <v>Charlotte Pascoe</v>
      </c>
      <c r="W276" s="7" t="str">
        <f>experiment!$C$9</f>
        <v>piControl</v>
      </c>
      <c r="Z276" s="7" t="str">
        <f>experiment!$C$275</f>
        <v>volc-pinatubo-full</v>
      </c>
      <c r="AA276" s="7" t="str">
        <f>experiment!$C$277</f>
        <v>volc-pinatubo-strat</v>
      </c>
      <c r="AE276" s="21" t="str">
        <f>TemporalConstraint!$A$82</f>
        <v>3yrs</v>
      </c>
      <c r="AG276" s="21" t="str">
        <f>EnsembleRequirement!$A$58</f>
        <v>25 piControl Initialisations from June 1st</v>
      </c>
      <c r="AO276" s="21" t="str">
        <f>requirement!$A$76</f>
        <v>AOGCM Configuration</v>
      </c>
      <c r="AT276" s="21" t="str">
        <f>ForcingConstraint!$A$341</f>
        <v>Pinatubo Solar Attenuation</v>
      </c>
      <c r="AU276" s="21" t="str">
        <f>requirement!$A$69</f>
        <v>Pre-Industrial Forcing Excluding Volcanic Aerosols</v>
      </c>
      <c r="BK276" s="35"/>
    </row>
    <row r="277" spans="1:63" ht="180">
      <c r="A277" s="22" t="s">
        <v>2867</v>
      </c>
      <c r="B277" s="21" t="s">
        <v>3304</v>
      </c>
      <c r="C277" s="22" t="s">
        <v>5468</v>
      </c>
      <c r="D277" s="22" t="s">
        <v>5467</v>
      </c>
      <c r="E277" s="21" t="s">
        <v>3306</v>
      </c>
      <c r="F277" s="22" t="s">
        <v>5580</v>
      </c>
      <c r="G277" s="22" t="s">
        <v>2866</v>
      </c>
      <c r="H277" s="21" t="s">
        <v>73</v>
      </c>
      <c r="I277" s="21" t="str">
        <f>party!$A$74</f>
        <v>Davide Zanchettin</v>
      </c>
      <c r="J277" s="21" t="str">
        <f>party!$A$75</f>
        <v>Claudia Timmreck</v>
      </c>
      <c r="K277" s="21" t="str">
        <f>party!$A$76</f>
        <v>Myriam Khodri</v>
      </c>
      <c r="N277" s="22" t="str">
        <f>references!$D$14</f>
        <v>Overview CMIP6-Endorsed MIPs</v>
      </c>
      <c r="O27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77" s="22" t="str">
        <f>references!D$8</f>
        <v>Thomason, L., J.P. Vernier, A. Bourassa, F. Arefeuille, C. Bingen, T. Peter, B. Luo (2015), Stratospheric Aerosol Data Set (SADS Version 2) Prospectus, In preparation for GMD</v>
      </c>
      <c r="U277" s="21" t="str">
        <f>party!$A$6</f>
        <v>Charlotte Pascoe</v>
      </c>
      <c r="W277" s="7" t="str">
        <f>experiment!$C$9</f>
        <v>piControl</v>
      </c>
      <c r="Z277" s="7" t="str">
        <f>experiment!$C$275</f>
        <v>volc-pinatubo-full</v>
      </c>
      <c r="AA277" s="7" t="str">
        <f>experiment!$C$276</f>
        <v>volc-pinatubo-surf</v>
      </c>
      <c r="AE277" s="21" t="str">
        <f>TemporalConstraint!$A$82</f>
        <v>3yrs</v>
      </c>
      <c r="AG277" s="21" t="str">
        <f>EnsembleRequirement!$A$58</f>
        <v>25 piControl Initialisations from June 1st</v>
      </c>
      <c r="AO277" s="21" t="str">
        <f>requirement!$A$76</f>
        <v>AOGCM Configuration</v>
      </c>
      <c r="AT277" s="21" t="str">
        <f>ForcingConstraint!$A$342</f>
        <v>Pinatubo Radiative Heating</v>
      </c>
      <c r="AU277" s="21" t="str">
        <f>requirement!$A$69</f>
        <v>Pre-Industrial Forcing Excluding Volcanic Aerosols</v>
      </c>
      <c r="BK277" s="35"/>
    </row>
    <row r="278" spans="1:63" ht="150">
      <c r="A278" s="22" t="s">
        <v>2878</v>
      </c>
      <c r="B278" s="21" t="s">
        <v>5497</v>
      </c>
      <c r="C278" s="22" t="s">
        <v>5498</v>
      </c>
      <c r="E278" s="21" t="s">
        <v>5499</v>
      </c>
      <c r="F278" s="22" t="s">
        <v>5502</v>
      </c>
      <c r="G278" s="22" t="s">
        <v>5500</v>
      </c>
      <c r="H278" s="21" t="s">
        <v>73</v>
      </c>
      <c r="I278" s="21" t="str">
        <f>party!$A$74</f>
        <v>Davide Zanchettin</v>
      </c>
      <c r="J278" s="21" t="str">
        <f>party!$A$75</f>
        <v>Claudia Timmreck</v>
      </c>
      <c r="K278" s="21" t="str">
        <f>party!$A$76</f>
        <v>Myriam Khodri</v>
      </c>
      <c r="N27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78" s="22" t="str">
        <f>references!$D$8</f>
        <v>Thomason, L., J.P. Vernier, A. Bourassa, F. Arefeuille, C. Bingen, T. Peter, B. Luo (2015), Stratospheric Aerosol Data Set (SADS Version 2) Prospectus, In preparation for GMD</v>
      </c>
      <c r="U278" s="21" t="str">
        <f>party!$A$6</f>
        <v>Charlotte Pascoe</v>
      </c>
      <c r="V278" s="7" t="str">
        <f>experiment!$C$9</f>
        <v>piControl</v>
      </c>
      <c r="X278" s="7"/>
      <c r="Y278" s="7"/>
      <c r="Z278" s="7" t="str">
        <f>experiment!$C$279</f>
        <v>volc-pinatubo-slab</v>
      </c>
      <c r="AE278" s="21" t="str">
        <f>TemporalConstraint!$A$56</f>
        <v>30yrs</v>
      </c>
      <c r="AG278" s="21" t="str">
        <f>EnsembleRequirement!$A$4</f>
        <v>SingleMember</v>
      </c>
      <c r="AO278" s="21" t="str">
        <f>requirement!$A$74</f>
        <v>AOGCM Slab Configuration</v>
      </c>
      <c r="AT278" s="21" t="str">
        <f>requirement!$A$68</f>
        <v>Pre-Industrial Forcing</v>
      </c>
      <c r="BK278" s="35"/>
    </row>
    <row r="279" spans="1:63" ht="180">
      <c r="A279" s="22" t="s">
        <v>2882</v>
      </c>
      <c r="B279" s="21" t="s">
        <v>3307</v>
      </c>
      <c r="C279" s="22" t="s">
        <v>5504</v>
      </c>
      <c r="D279" s="22" t="s">
        <v>5503</v>
      </c>
      <c r="E279" s="21" t="s">
        <v>5505</v>
      </c>
      <c r="F279" s="22" t="s">
        <v>5582</v>
      </c>
      <c r="G279" s="22" t="s">
        <v>2879</v>
      </c>
      <c r="H279" s="21" t="s">
        <v>73</v>
      </c>
      <c r="I279" s="21" t="str">
        <f>party!$A$74</f>
        <v>Davide Zanchettin</v>
      </c>
      <c r="J279" s="21" t="str">
        <f>party!$A$75</f>
        <v>Claudia Timmreck</v>
      </c>
      <c r="K279" s="21" t="str">
        <f>party!$A$76</f>
        <v>Myriam Khodri</v>
      </c>
      <c r="N279" s="22" t="str">
        <f>references!$D$14</f>
        <v>Overview CMIP6-Endorsed MIPs</v>
      </c>
      <c r="O27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79" s="22" t="str">
        <f>references!D$8</f>
        <v>Thomason, L., J.P. Vernier, A. Bourassa, F. Arefeuille, C. Bingen, T. Peter, B. Luo (2015), Stratospheric Aerosol Data Set (SADS Version 2) Prospectus, In preparation for GMD</v>
      </c>
      <c r="U279" s="21" t="str">
        <f>party!$A$6</f>
        <v>Charlotte Pascoe</v>
      </c>
      <c r="V279" s="7" t="str">
        <f>experiment!$C$278</f>
        <v>control-slab</v>
      </c>
      <c r="W279" s="7" t="str">
        <f>experiment!$C$9</f>
        <v>piControl</v>
      </c>
      <c r="Y279" s="7"/>
      <c r="Z279" s="7" t="str">
        <f>experiment!$C$275</f>
        <v>volc-pinatubo-full</v>
      </c>
      <c r="AE279" s="21" t="str">
        <f>TemporalConstraint!$A$82</f>
        <v>3yrs</v>
      </c>
      <c r="AG279" s="21" t="str">
        <f>EnsembleRequirement!$A$58</f>
        <v>25 piControl Initialisations from June 1st</v>
      </c>
      <c r="AO279" s="21" t="str">
        <f>requirement!$A$74</f>
        <v>AOGCM Slab Configuration</v>
      </c>
      <c r="AT279" s="21" t="str">
        <f>ForcingConstraint!$A$279</f>
        <v>Pinatubo Aerosol</v>
      </c>
      <c r="AU279" s="21" t="str">
        <f>requirement!$A$69</f>
        <v>Pre-Industrial Forcing Excluding Volcanic Aerosols</v>
      </c>
      <c r="BK279" s="35"/>
    </row>
    <row r="280" spans="1:63" ht="120">
      <c r="A280" s="22" t="s">
        <v>90</v>
      </c>
      <c r="B280" s="21" t="s">
        <v>5506</v>
      </c>
      <c r="C280" s="22" t="s">
        <v>3641</v>
      </c>
      <c r="D280" s="22" t="s">
        <v>6707</v>
      </c>
      <c r="E280" s="21" t="s">
        <v>6335</v>
      </c>
      <c r="F280" s="22" t="s">
        <v>5584</v>
      </c>
      <c r="G280" s="22" t="s">
        <v>2883</v>
      </c>
      <c r="H280" s="21" t="s">
        <v>73</v>
      </c>
      <c r="I280" s="21" t="str">
        <f>party!$A$74</f>
        <v>Davide Zanchettin</v>
      </c>
      <c r="J280" s="21" t="str">
        <f>party!$A$75</f>
        <v>Claudia Timmreck</v>
      </c>
      <c r="K280" s="21" t="str">
        <f>party!$A$76</f>
        <v>Myriam Khodri</v>
      </c>
      <c r="N280" s="22" t="str">
        <f>references!$D$14</f>
        <v>Overview CMIP6-Endorsed MIPs</v>
      </c>
      <c r="O28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80" s="22" t="str">
        <f>references!D$8</f>
        <v>Thomason, L., J.P. Vernier, A. Bourassa, F. Arefeuille, C. Bingen, T. Peter, B. Luo (2015), Stratospheric Aerosol Data Set (SADS Version 2) Prospectus, In preparation for GMD</v>
      </c>
      <c r="U280" s="21" t="str">
        <f>party!$A$6</f>
        <v>Charlotte Pascoe</v>
      </c>
      <c r="V280" s="7" t="str">
        <f>experiment!$C$275</f>
        <v>volc-pinatubo-full</v>
      </c>
      <c r="Y280" s="7"/>
      <c r="Z280" s="7" t="str">
        <f>experiment!$C$243</f>
        <v>dcppC-forecast-addPinatubo</v>
      </c>
      <c r="AE280" s="21" t="str">
        <f>TemporalConstraint!$A$83</f>
        <v>2015-2020 5yrs</v>
      </c>
      <c r="AG280" s="21" t="str">
        <f>EnsembleRequirement!$A$59</f>
        <v>Ten Member</v>
      </c>
      <c r="AO280" s="21" t="str">
        <f>requirement!$A$76</f>
        <v>AOGCM Configuration</v>
      </c>
      <c r="AT280" s="21" t="str">
        <f>ForcingConstraint!$A$279</f>
        <v>Pinatubo Aerosol</v>
      </c>
      <c r="AU280" s="21" t="str">
        <f>requirement!$A$32</f>
        <v>RCP45 Forcing</v>
      </c>
      <c r="AV280" s="21" t="str">
        <f>ForcingConstraint!$A$413</f>
        <v>Future Solar Irradiance Forcing</v>
      </c>
      <c r="BK280" s="35"/>
    </row>
    <row r="281" spans="1:63" ht="150">
      <c r="A281" s="22" t="s">
        <v>5508</v>
      </c>
      <c r="B281" s="21" t="s">
        <v>5509</v>
      </c>
      <c r="C281" s="22" t="s">
        <v>5511</v>
      </c>
      <c r="E281" s="21" t="s">
        <v>5553</v>
      </c>
      <c r="F281" s="3" t="s">
        <v>5563</v>
      </c>
      <c r="G281" s="22" t="s">
        <v>5507</v>
      </c>
      <c r="H281" s="21" t="s">
        <v>73</v>
      </c>
      <c r="I281" s="21" t="str">
        <f>party!$A$74</f>
        <v>Davide Zanchettin</v>
      </c>
      <c r="J281" s="21" t="str">
        <f>party!$A$75</f>
        <v>Claudia Timmreck</v>
      </c>
      <c r="K281" s="21" t="str">
        <f>party!$A$76</f>
        <v>Myriam Khodri</v>
      </c>
      <c r="N28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8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81"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S281" s="7"/>
      <c r="U281" s="21" t="str">
        <f>party!$A$6</f>
        <v>Charlotte Pascoe</v>
      </c>
      <c r="V281" s="7" t="str">
        <f>experiment!$C$9</f>
        <v>piControl</v>
      </c>
      <c r="W281" s="7" t="str">
        <f>experiment!$C$246</f>
        <v>past1000</v>
      </c>
      <c r="Y281" s="7"/>
      <c r="Z281" s="7" t="str">
        <f>experiment!$C$274</f>
        <v>volc-cluster-ctrl</v>
      </c>
      <c r="AE281" s="21" t="str">
        <f>TemporalConstraint!$A$81</f>
        <v>1790-1858 69yrs</v>
      </c>
      <c r="AG281" s="31" t="str">
        <f>EnsembleRequirement!$A$69</f>
        <v xml:space="preserve">Last-Millenium Initialisation </v>
      </c>
      <c r="AH281" s="31" t="str">
        <f>EnsembleRequirement!$A$66</f>
        <v>Last-Millenium Additional Initialisation Ensemble</v>
      </c>
      <c r="AI281" s="31" t="str">
        <f>EnsembleRequirement!$A$68</f>
        <v>Last-Millenium Additional Initialisation Perturbation</v>
      </c>
      <c r="AO281" s="21" t="str">
        <f>requirement!$A$76</f>
        <v>AOGCM Configuration</v>
      </c>
      <c r="AT281" s="21" t="str">
        <f>ForcingConstraint!$A$340</f>
        <v>Cluster SO2</v>
      </c>
      <c r="AU281" s="21" t="str">
        <f>requirement!$A$148</f>
        <v>1790 Forcing Excluding Volcanic Aerosols</v>
      </c>
    </row>
    <row r="282" spans="1:63" ht="150">
      <c r="A282" s="22" t="s">
        <v>5554</v>
      </c>
      <c r="B282" s="21" t="s">
        <v>5555</v>
      </c>
      <c r="C282" s="22" t="s">
        <v>5556</v>
      </c>
      <c r="E282" s="21" t="s">
        <v>5557</v>
      </c>
      <c r="F282" s="3" t="s">
        <v>5566</v>
      </c>
      <c r="G282" s="7" t="s">
        <v>5564</v>
      </c>
      <c r="H282" s="21" t="s">
        <v>73</v>
      </c>
      <c r="I282" s="21" t="str">
        <f>party!$A$74</f>
        <v>Davide Zanchettin</v>
      </c>
      <c r="J282" s="21" t="str">
        <f>party!$A$75</f>
        <v>Claudia Timmreck</v>
      </c>
      <c r="K282" s="21" t="str">
        <f>party!$A$76</f>
        <v>Myriam Khodri</v>
      </c>
      <c r="N28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82"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282" s="13" t="str">
        <f>references!$D$66</f>
        <v>O’Neill, B. C., C. Tebaldi, D. van Vuuren, V. Eyring, P. Fridelingstein, G. Hurtt, R. Knutti, E. Kriegler, J.-F. Lamarque, J. Lowe, J. Meehl, R. Moss, K. Riahi, B. M. Sanderson (2016),  The Scenario Model Intercomparison Project (ScenarioMIP) for CMIP6, Geosci. Model Dev., 9, 3461-3482</v>
      </c>
      <c r="S282" s="7"/>
      <c r="U282" s="21" t="str">
        <f>party!$A$6</f>
        <v>Charlotte Pascoe</v>
      </c>
      <c r="V282" s="22" t="str">
        <f>$C$19</f>
        <v>ssp245</v>
      </c>
      <c r="W282" s="22" t="str">
        <f>$C$12</f>
        <v>historical</v>
      </c>
      <c r="X282" s="7"/>
      <c r="Y282" s="7"/>
      <c r="Z282" s="7" t="str">
        <f>experiment!$C$274</f>
        <v>volc-cluster-ctrl</v>
      </c>
      <c r="AE282" s="21" t="str">
        <f>TemporalConstraint!$A$36</f>
        <v xml:space="preserve">2015-2100 86yrs </v>
      </c>
      <c r="AG282" s="21" t="str">
        <f>EnsembleRequirement!$A$5</f>
        <v>HistoricalInitialisation</v>
      </c>
      <c r="AH282" s="21" t="str">
        <f>EnsembleRequirement!$A$4</f>
        <v>SingleMember</v>
      </c>
      <c r="AI282" s="21" t="str">
        <f>EnsembleRequirement!$A$39</f>
        <v>TwoMember</v>
      </c>
      <c r="AO282" s="21" t="str">
        <f>requirement!$A$76</f>
        <v>AOGCM Configuration</v>
      </c>
      <c r="AT282" s="21" t="str">
        <f>ForcingConstraint!$A$340</f>
        <v>Cluster SO2</v>
      </c>
      <c r="AU282" s="21" t="str">
        <f>requirement!$A$32</f>
        <v>RCP45 Forcing</v>
      </c>
      <c r="AV282" s="21" t="str">
        <f>ForcingConstraint!$A$413</f>
        <v>Future Solar Irradiance Forcing</v>
      </c>
    </row>
  </sheetData>
  <mergeCells count="285">
    <mergeCell ref="X3:X4"/>
    <mergeCell ref="AJ3:AJ4"/>
    <mergeCell ref="AJ5:AJ6"/>
    <mergeCell ref="AH5:AH6"/>
    <mergeCell ref="AI3:AI4"/>
    <mergeCell ref="AC3:AC4"/>
    <mergeCell ref="U1:U2"/>
    <mergeCell ref="V1:AD1"/>
    <mergeCell ref="AD9:AD10"/>
    <mergeCell ref="AD7:AD8"/>
    <mergeCell ref="U3:U4"/>
    <mergeCell ref="AG2:AJ2"/>
    <mergeCell ref="W9:W10"/>
    <mergeCell ref="AI9:AI10"/>
    <mergeCell ref="W7:W8"/>
    <mergeCell ref="AE7:AE8"/>
    <mergeCell ref="AG7:AG8"/>
    <mergeCell ref="X9:X10"/>
    <mergeCell ref="X7:X8"/>
    <mergeCell ref="Y5:Y6"/>
    <mergeCell ref="AC5:AC6"/>
    <mergeCell ref="AD3:AD4"/>
    <mergeCell ref="AD5:AD6"/>
    <mergeCell ref="R3:R4"/>
    <mergeCell ref="R5:R6"/>
    <mergeCell ref="R7:R8"/>
    <mergeCell ref="R9:R10"/>
    <mergeCell ref="AC7:AC8"/>
    <mergeCell ref="AC9:AC10"/>
    <mergeCell ref="X2:Y2"/>
    <mergeCell ref="Z2:AD2"/>
    <mergeCell ref="AJ9:AJ10"/>
    <mergeCell ref="U5:U6"/>
    <mergeCell ref="W3:W4"/>
    <mergeCell ref="N1:T2"/>
    <mergeCell ref="N5:N6"/>
    <mergeCell ref="O5:O6"/>
    <mergeCell ref="Q3:Q4"/>
    <mergeCell ref="N3:N4"/>
    <mergeCell ref="P7:P8"/>
    <mergeCell ref="V5:V6"/>
    <mergeCell ref="AB7:AB8"/>
    <mergeCell ref="U7:U8"/>
    <mergeCell ref="V7:V8"/>
    <mergeCell ref="T3:T4"/>
    <mergeCell ref="T5:T6"/>
    <mergeCell ref="T7:T8"/>
    <mergeCell ref="P3:P4"/>
    <mergeCell ref="G1:G2"/>
    <mergeCell ref="G3:G4"/>
    <mergeCell ref="G5:G6"/>
    <mergeCell ref="G7:G8"/>
    <mergeCell ref="G9:G10"/>
    <mergeCell ref="P5:P6"/>
    <mergeCell ref="F1:F2"/>
    <mergeCell ref="E1:E2"/>
    <mergeCell ref="I2:M2"/>
    <mergeCell ref="H1:M1"/>
    <mergeCell ref="N7:N8"/>
    <mergeCell ref="O3:O4"/>
    <mergeCell ref="F5:F6"/>
    <mergeCell ref="P9:P10"/>
    <mergeCell ref="AT2:BK2"/>
    <mergeCell ref="AE1:BK1"/>
    <mergeCell ref="AU9:AU10"/>
    <mergeCell ref="AT9:AT10"/>
    <mergeCell ref="AW5:AW6"/>
    <mergeCell ref="BC7:BC8"/>
    <mergeCell ref="BA9:BA10"/>
    <mergeCell ref="AH3:AH4"/>
    <mergeCell ref="BB9:BB10"/>
    <mergeCell ref="BB5:BB6"/>
    <mergeCell ref="AU5:AU6"/>
    <mergeCell ref="AV5:AV6"/>
    <mergeCell ref="AU7:AU8"/>
    <mergeCell ref="AY5:AY6"/>
    <mergeCell ref="AJ7:AJ8"/>
    <mergeCell ref="AE3:AE4"/>
    <mergeCell ref="AG3:AG4"/>
    <mergeCell ref="AM7:AM8"/>
    <mergeCell ref="AN7:AN8"/>
    <mergeCell ref="AZ5:AZ6"/>
    <mergeCell ref="AS9:AS10"/>
    <mergeCell ref="AK2:AN2"/>
    <mergeCell ref="AL3:AL4"/>
    <mergeCell ref="AL9:AL10"/>
    <mergeCell ref="AM3:AM4"/>
    <mergeCell ref="AM5:AM6"/>
    <mergeCell ref="AM9:AM10"/>
    <mergeCell ref="AV3:AV4"/>
    <mergeCell ref="AW3:AW4"/>
    <mergeCell ref="AX3:AX4"/>
    <mergeCell ref="AP3:AP4"/>
    <mergeCell ref="AP7:AP8"/>
    <mergeCell ref="AW9:AW10"/>
    <mergeCell ref="AR9:AR10"/>
    <mergeCell ref="AQ9:AQ10"/>
    <mergeCell ref="AP9:AP10"/>
    <mergeCell ref="AQ7:AQ8"/>
    <mergeCell ref="AR7:AR8"/>
    <mergeCell ref="AS7:AS8"/>
    <mergeCell ref="AR3:AR4"/>
    <mergeCell ref="AS3:AS4"/>
    <mergeCell ref="AO3:AO4"/>
    <mergeCell ref="AO5:AO6"/>
    <mergeCell ref="AN5:AN6"/>
    <mergeCell ref="AN3:AN4"/>
    <mergeCell ref="AP5:AP6"/>
    <mergeCell ref="AL7:AL8"/>
    <mergeCell ref="AO9:AO10"/>
    <mergeCell ref="AK9:AK10"/>
    <mergeCell ref="AH7:AH8"/>
    <mergeCell ref="AH9:AH10"/>
    <mergeCell ref="AO7:AO8"/>
    <mergeCell ref="AT7:AT8"/>
    <mergeCell ref="T9:T10"/>
    <mergeCell ref="B12:B13"/>
    <mergeCell ref="AK12:AK13"/>
    <mergeCell ref="AJ12:AJ13"/>
    <mergeCell ref="AI12:AI13"/>
    <mergeCell ref="C12:C13"/>
    <mergeCell ref="O7:O8"/>
    <mergeCell ref="D7:D8"/>
    <mergeCell ref="AI7:AI8"/>
    <mergeCell ref="AK7:AK8"/>
    <mergeCell ref="AE12:AE13"/>
    <mergeCell ref="AC12:AC13"/>
    <mergeCell ref="AD12:AD13"/>
    <mergeCell ref="AL12:AL13"/>
    <mergeCell ref="T12:T13"/>
    <mergeCell ref="A12:A13"/>
    <mergeCell ref="O9:O10"/>
    <mergeCell ref="U9:U10"/>
    <mergeCell ref="V9:V10"/>
    <mergeCell ref="AE9:AE10"/>
    <mergeCell ref="AG9:AG10"/>
    <mergeCell ref="N9:N10"/>
    <mergeCell ref="BA12:BA13"/>
    <mergeCell ref="N12:N13"/>
    <mergeCell ref="O12:O13"/>
    <mergeCell ref="U12:U13"/>
    <mergeCell ref="V12:V13"/>
    <mergeCell ref="W12:W13"/>
    <mergeCell ref="AH12:AH13"/>
    <mergeCell ref="P12:P13"/>
    <mergeCell ref="AZ12:AZ13"/>
    <mergeCell ref="F12:F13"/>
    <mergeCell ref="E12:E13"/>
    <mergeCell ref="G12:G13"/>
    <mergeCell ref="D9:D10"/>
    <mergeCell ref="AM12:AM13"/>
    <mergeCell ref="R12:R13"/>
    <mergeCell ref="AV9:AV10"/>
    <mergeCell ref="D12:D13"/>
    <mergeCell ref="C1:C2"/>
    <mergeCell ref="B1:B2"/>
    <mergeCell ref="AB12:AB13"/>
    <mergeCell ref="AI5:AI6"/>
    <mergeCell ref="AE2:AF2"/>
    <mergeCell ref="AF3:AF4"/>
    <mergeCell ref="Z3:Z4"/>
    <mergeCell ref="AA3:AA4"/>
    <mergeCell ref="AB3:AB4"/>
    <mergeCell ref="C9:C10"/>
    <mergeCell ref="B9:B10"/>
    <mergeCell ref="D1:D2"/>
    <mergeCell ref="D3:D4"/>
    <mergeCell ref="D5:D6"/>
    <mergeCell ref="F9:F10"/>
    <mergeCell ref="E9:E10"/>
    <mergeCell ref="Q12:Q13"/>
    <mergeCell ref="Z12:Z13"/>
    <mergeCell ref="W5:W6"/>
    <mergeCell ref="X5:X6"/>
    <mergeCell ref="X12:X13"/>
    <mergeCell ref="Y12:Y13"/>
    <mergeCell ref="Y9:Y10"/>
    <mergeCell ref="Y7:Y8"/>
    <mergeCell ref="AK3:AK4"/>
    <mergeCell ref="S3:S4"/>
    <mergeCell ref="S5:S6"/>
    <mergeCell ref="S7:S8"/>
    <mergeCell ref="S9:S10"/>
    <mergeCell ref="S12:S13"/>
    <mergeCell ref="Z7:Z8"/>
    <mergeCell ref="AA7:AA8"/>
    <mergeCell ref="A1:A2"/>
    <mergeCell ref="F7:F8"/>
    <mergeCell ref="E7:E8"/>
    <mergeCell ref="A9:A10"/>
    <mergeCell ref="B7:B8"/>
    <mergeCell ref="A7:A8"/>
    <mergeCell ref="C7:C8"/>
    <mergeCell ref="A3:A4"/>
    <mergeCell ref="B3:B4"/>
    <mergeCell ref="C3:C4"/>
    <mergeCell ref="E3:E4"/>
    <mergeCell ref="F3:F4"/>
    <mergeCell ref="A5:A6"/>
    <mergeCell ref="B5:B6"/>
    <mergeCell ref="C5:C6"/>
    <mergeCell ref="E5:E6"/>
    <mergeCell ref="BL3:BL4"/>
    <mergeCell ref="BC3:BC4"/>
    <mergeCell ref="BD3:BD4"/>
    <mergeCell ref="BJ3:BJ4"/>
    <mergeCell ref="BJ5:BJ6"/>
    <mergeCell ref="BD5:BD6"/>
    <mergeCell ref="BD7:BD8"/>
    <mergeCell ref="BJ7:BJ8"/>
    <mergeCell ref="BJ9:BJ10"/>
    <mergeCell ref="BD9:BD10"/>
    <mergeCell ref="BK3:BK4"/>
    <mergeCell ref="BC5:BC6"/>
    <mergeCell ref="BC9:BC10"/>
    <mergeCell ref="BK5:BK6"/>
    <mergeCell ref="BK7:BK8"/>
    <mergeCell ref="BK9:BK10"/>
    <mergeCell ref="AO2:AS2"/>
    <mergeCell ref="Q5:Q6"/>
    <mergeCell ref="Q7:Q8"/>
    <mergeCell ref="Q9:Q10"/>
    <mergeCell ref="Y3:Y4"/>
    <mergeCell ref="V3:V4"/>
    <mergeCell ref="BL12:BL13"/>
    <mergeCell ref="BL9:BL10"/>
    <mergeCell ref="BL7:BL8"/>
    <mergeCell ref="BL5:BL6"/>
    <mergeCell ref="BD12:BD13"/>
    <mergeCell ref="BJ12:BJ13"/>
    <mergeCell ref="Z9:Z10"/>
    <mergeCell ref="AA9:AA10"/>
    <mergeCell ref="AB9:AB10"/>
    <mergeCell ref="AA12:AA13"/>
    <mergeCell ref="AU12:AU13"/>
    <mergeCell ref="AV12:AV13"/>
    <mergeCell ref="AW12:AW13"/>
    <mergeCell ref="AE5:AE6"/>
    <mergeCell ref="AG5:AG6"/>
    <mergeCell ref="AG12:AG13"/>
    <mergeCell ref="AO12:AO13"/>
    <mergeCell ref="AT12:AT13"/>
    <mergeCell ref="BK12:BK13"/>
    <mergeCell ref="AF5:AF6"/>
    <mergeCell ref="AF7:AF8"/>
    <mergeCell ref="AF9:AF10"/>
    <mergeCell ref="AF12:AF13"/>
    <mergeCell ref="Z5:Z6"/>
    <mergeCell ref="AA5:AA6"/>
    <mergeCell ref="AB5:AB6"/>
    <mergeCell ref="AK5:AK6"/>
    <mergeCell ref="BB7:BB8"/>
    <mergeCell ref="BC12:BC13"/>
    <mergeCell ref="AP12:AP13"/>
    <mergeCell ref="AQ12:AQ13"/>
    <mergeCell ref="AR12:AR13"/>
    <mergeCell ref="AS12:AS13"/>
    <mergeCell ref="AL5:AL6"/>
    <mergeCell ref="BA7:BA8"/>
    <mergeCell ref="AZ7:AZ8"/>
    <mergeCell ref="AV7:AV8"/>
    <mergeCell ref="AW7:AW8"/>
    <mergeCell ref="AS5:AS6"/>
    <mergeCell ref="AR5:AR6"/>
    <mergeCell ref="AN12:AN13"/>
    <mergeCell ref="AN9:AN10"/>
    <mergeCell ref="BB12:BB13"/>
    <mergeCell ref="AY3:AY4"/>
    <mergeCell ref="BA5:BA6"/>
    <mergeCell ref="AX5:AX6"/>
    <mergeCell ref="AT3:AT4"/>
    <mergeCell ref="AU3:AU4"/>
    <mergeCell ref="AQ5:AQ6"/>
    <mergeCell ref="AX12:AX13"/>
    <mergeCell ref="AY12:AY13"/>
    <mergeCell ref="AX7:AX8"/>
    <mergeCell ref="BA3:BA4"/>
    <mergeCell ref="BB3:BB4"/>
    <mergeCell ref="AY9:AY10"/>
    <mergeCell ref="AX9:AX10"/>
    <mergeCell ref="AZ9:AZ10"/>
    <mergeCell ref="AZ3:AZ4"/>
    <mergeCell ref="AQ3:AQ4"/>
    <mergeCell ref="AT5:AT6"/>
    <mergeCell ref="AY7:AY8"/>
  </mergeCells>
  <phoneticPr fontId="6" type="noConversion"/>
  <pageMargins left="0.75" right="0.75" top="1" bottom="1" header="0.5" footer="0.5"/>
  <pageSetup paperSize="9" orientation="portrait" horizontalDpi="4294967292" verticalDpi="4294967292"/>
  <ignoredErrors>
    <ignoredError sqref="I4 AT7 AO7 AT185 AT229 AT275 AG220 AE124 AV124 W119 W172"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0"/>
  <sheetViews>
    <sheetView workbookViewId="0">
      <pane xSplit="2" ySplit="2" topLeftCell="C82" activePane="bottomRight" state="frozen"/>
      <selection pane="topRight" activeCell="C1" sqref="C1"/>
      <selection pane="bottomLeft" activeCell="A3" sqref="A3"/>
      <selection pane="bottomRight" activeCell="B83" sqref="B83"/>
    </sheetView>
  </sheetViews>
  <sheetFormatPr baseColWidth="10" defaultRowHeight="15" x14ac:dyDescent="0"/>
  <cols>
    <col min="1" max="1" width="15" style="13" customWidth="1"/>
    <col min="2" max="2" width="14.6640625" style="16" customWidth="1"/>
    <col min="3" max="3" width="23.5" style="13" customWidth="1"/>
    <col min="4" max="4" width="25.33203125" style="16" customWidth="1"/>
    <col min="5" max="5" width="38.83203125" style="13" customWidth="1"/>
    <col min="6" max="6" width="43.33203125" style="13" customWidth="1"/>
    <col min="7" max="7" width="9" style="16" customWidth="1"/>
    <col min="8" max="8" width="9" style="21" customWidth="1"/>
    <col min="9" max="9" width="9.83203125" style="21" customWidth="1"/>
    <col min="10" max="10" width="9.6640625" style="21" customWidth="1"/>
    <col min="11" max="11" width="54.1640625" style="13" customWidth="1"/>
    <col min="12" max="14" width="38.6640625" style="13" customWidth="1"/>
    <col min="15" max="15" width="10.83203125" style="16"/>
    <col min="16" max="16" width="13.1640625" style="13" customWidth="1"/>
    <col min="17" max="17" width="9.5" style="13" customWidth="1"/>
    <col min="18" max="18" width="14.1640625" style="16" customWidth="1"/>
    <col min="19" max="19" width="14.33203125" style="16" customWidth="1"/>
    <col min="20" max="20" width="13.83203125" style="16" customWidth="1"/>
    <col min="21" max="21" width="13.1640625" style="16" customWidth="1"/>
    <col min="22" max="22" width="12.1640625" style="16" customWidth="1"/>
    <col min="23" max="27" width="10.83203125" style="16"/>
    <col min="28" max="28" width="35" style="2" bestFit="1" customWidth="1"/>
  </cols>
  <sheetData>
    <row r="1" spans="1:28" s="4" customFormat="1" ht="33" customHeight="1">
      <c r="A1" s="348" t="s">
        <v>41</v>
      </c>
      <c r="B1" s="350" t="s">
        <v>17</v>
      </c>
      <c r="C1" s="348" t="s">
        <v>18</v>
      </c>
      <c r="D1" s="350" t="s">
        <v>19</v>
      </c>
      <c r="E1" s="348" t="s">
        <v>20</v>
      </c>
      <c r="F1" s="348" t="s">
        <v>1630</v>
      </c>
      <c r="G1" s="345" t="s">
        <v>21</v>
      </c>
      <c r="H1" s="345"/>
      <c r="I1" s="345"/>
      <c r="J1" s="345"/>
      <c r="K1" s="340" t="s">
        <v>22</v>
      </c>
      <c r="L1" s="341"/>
      <c r="M1" s="341"/>
      <c r="N1" s="342"/>
      <c r="O1" s="350" t="s">
        <v>299</v>
      </c>
      <c r="P1" s="348" t="s">
        <v>23</v>
      </c>
      <c r="Q1" s="348" t="s">
        <v>6666</v>
      </c>
      <c r="R1" s="78" t="s">
        <v>59</v>
      </c>
      <c r="S1" s="79"/>
      <c r="T1" s="79"/>
      <c r="U1" s="79"/>
      <c r="V1" s="79"/>
      <c r="W1" s="79"/>
      <c r="X1" s="79"/>
      <c r="Y1" s="79"/>
      <c r="Z1" s="79"/>
      <c r="AA1" s="80"/>
      <c r="AB1" s="346" t="s">
        <v>306</v>
      </c>
    </row>
    <row r="2" spans="1:28" s="4" customFormat="1">
      <c r="A2" s="349"/>
      <c r="B2" s="351"/>
      <c r="C2" s="349"/>
      <c r="D2" s="351"/>
      <c r="E2" s="349"/>
      <c r="F2" s="349"/>
      <c r="G2" s="15" t="s">
        <v>74</v>
      </c>
      <c r="H2" s="347" t="s">
        <v>75</v>
      </c>
      <c r="I2" s="347"/>
      <c r="J2" s="347"/>
      <c r="K2" s="343"/>
      <c r="L2" s="338"/>
      <c r="M2" s="338"/>
      <c r="N2" s="339"/>
      <c r="O2" s="351"/>
      <c r="P2" s="349"/>
      <c r="Q2" s="349"/>
      <c r="R2" s="75"/>
      <c r="S2" s="76"/>
      <c r="T2" s="76"/>
      <c r="U2" s="76"/>
      <c r="V2" s="76"/>
      <c r="W2" s="76"/>
      <c r="X2" s="76"/>
      <c r="Y2" s="76"/>
      <c r="Z2" s="76"/>
      <c r="AA2" s="77"/>
      <c r="AB2" s="346"/>
    </row>
    <row r="3" spans="1:28" s="2" customFormat="1" ht="75">
      <c r="A3" s="13" t="s">
        <v>54</v>
      </c>
      <c r="B3" s="16" t="s">
        <v>55</v>
      </c>
      <c r="C3" s="13" t="s">
        <v>56</v>
      </c>
      <c r="D3" s="16" t="s">
        <v>57</v>
      </c>
      <c r="E3" s="13" t="s">
        <v>58</v>
      </c>
      <c r="F3" s="13"/>
      <c r="G3" s="16"/>
      <c r="H3" s="21"/>
      <c r="I3" s="21"/>
      <c r="J3" s="21"/>
      <c r="K3" s="13"/>
      <c r="L3" s="13"/>
      <c r="M3" s="13"/>
      <c r="N3" s="13"/>
      <c r="O3" s="16" t="str">
        <f>party!A6</f>
        <v>Charlotte Pascoe</v>
      </c>
      <c r="P3" s="13" t="s">
        <v>30</v>
      </c>
      <c r="Q3" s="13"/>
      <c r="R3" s="16"/>
      <c r="S3" s="16"/>
      <c r="T3" s="16"/>
      <c r="U3" s="16"/>
      <c r="V3" s="16"/>
      <c r="W3" s="16"/>
      <c r="X3" s="16"/>
      <c r="Y3" s="16"/>
      <c r="Z3" s="16"/>
      <c r="AA3" s="16"/>
    </row>
    <row r="4" spans="1:28" ht="90">
      <c r="A4" s="13" t="s">
        <v>61</v>
      </c>
      <c r="B4" s="16" t="s">
        <v>62</v>
      </c>
      <c r="C4" s="13" t="s">
        <v>63</v>
      </c>
      <c r="D4" s="16" t="s">
        <v>64</v>
      </c>
      <c r="E4" s="13" t="s">
        <v>65</v>
      </c>
      <c r="O4" s="16" t="str">
        <f>party!A6</f>
        <v>Charlotte Pascoe</v>
      </c>
      <c r="P4" s="13" t="s">
        <v>30</v>
      </c>
    </row>
    <row r="5" spans="1:28" ht="105" customHeight="1">
      <c r="A5" s="22" t="s">
        <v>52</v>
      </c>
      <c r="B5" s="21" t="s">
        <v>52</v>
      </c>
      <c r="C5" s="22" t="s">
        <v>53</v>
      </c>
      <c r="D5" s="21" t="s">
        <v>60</v>
      </c>
      <c r="E5" s="22" t="s">
        <v>1875</v>
      </c>
      <c r="F5" s="22" t="s">
        <v>1876</v>
      </c>
      <c r="G5" s="21" t="s">
        <v>73</v>
      </c>
      <c r="H5" s="21" t="str">
        <f>party!$A$4</f>
        <v>Bjorn Stevens</v>
      </c>
      <c r="I5" s="21" t="str">
        <f>party!$A$11</f>
        <v>Gunnar Myhre</v>
      </c>
      <c r="J5" s="21" t="str">
        <f>party!$A$19</f>
        <v>Michael Schulz</v>
      </c>
      <c r="K5" s="22" t="str">
        <f>references!$D$2</f>
        <v>Aerosol forcing fields for CMIP6</v>
      </c>
      <c r="L5" s="22"/>
      <c r="M5" s="22"/>
      <c r="N5" s="22"/>
      <c r="O5" s="16" t="str">
        <f>party!A6</f>
        <v>Charlotte Pascoe</v>
      </c>
      <c r="P5" s="22" t="b">
        <v>1</v>
      </c>
      <c r="Q5" s="22" t="b">
        <v>1</v>
      </c>
      <c r="R5" s="21" t="str">
        <f>ForcingConstraint!$A$5</f>
        <v>Historical Aerosol Plume Climatology</v>
      </c>
      <c r="S5" s="21" t="str">
        <f>ForcingConstraint!$A$6</f>
        <v>Historical Emission Based Grid-Point Aerosol Forcing</v>
      </c>
      <c r="T5" s="21"/>
      <c r="U5" s="21"/>
      <c r="V5" s="21"/>
      <c r="W5" s="21"/>
      <c r="X5" s="21"/>
      <c r="Y5" s="21"/>
      <c r="Z5" s="21"/>
      <c r="AA5" s="21"/>
    </row>
    <row r="6" spans="1:28" ht="60">
      <c r="A6" s="22" t="s">
        <v>116</v>
      </c>
      <c r="B6" s="21" t="s">
        <v>116</v>
      </c>
      <c r="C6" s="22" t="s">
        <v>117</v>
      </c>
      <c r="D6" s="21" t="s">
        <v>118</v>
      </c>
      <c r="E6" s="22" t="s">
        <v>1877</v>
      </c>
      <c r="F6" s="22" t="s">
        <v>1878</v>
      </c>
      <c r="G6" s="21" t="s">
        <v>73</v>
      </c>
      <c r="H6" s="21" t="str">
        <f>party!$A$5</f>
        <v>Bob Andres</v>
      </c>
      <c r="I6" s="21" t="str">
        <f>party!$A$24</f>
        <v>Steve Smith</v>
      </c>
      <c r="K6" s="22" t="str">
        <f>references!$D$3</f>
        <v>Historical Emissions for CMIP6 (v1.0)</v>
      </c>
      <c r="L6" s="22"/>
      <c r="M6" s="22"/>
      <c r="N6" s="22"/>
      <c r="O6" s="21" t="str">
        <f>party!$A$6</f>
        <v>Charlotte Pascoe</v>
      </c>
      <c r="P6" s="22" t="b">
        <v>1</v>
      </c>
      <c r="R6" s="21" t="str">
        <f>ForcingConstraint!$A$7</f>
        <v>Historical Anthropogenic Reactive Gas Emissions</v>
      </c>
      <c r="S6" s="21" t="str">
        <f>ForcingConstraint!$A$10</f>
        <v>Historical Fossil Carbon Dioxide Emissions</v>
      </c>
      <c r="T6" s="21" t="str">
        <f>ForcingConstraint!$A$11</f>
        <v>Historical Open Burning Emissions</v>
      </c>
      <c r="U6" s="21"/>
      <c r="V6" s="21"/>
      <c r="W6" s="21"/>
      <c r="X6" s="21"/>
      <c r="Y6" s="21"/>
      <c r="Z6" s="21"/>
      <c r="AA6" s="21"/>
    </row>
    <row r="7" spans="1:28" ht="75">
      <c r="A7" s="22" t="s">
        <v>134</v>
      </c>
      <c r="B7" s="21" t="s">
        <v>135</v>
      </c>
      <c r="C7" s="22" t="s">
        <v>136</v>
      </c>
      <c r="D7" s="21" t="s">
        <v>137</v>
      </c>
      <c r="E7" s="22" t="s">
        <v>1879</v>
      </c>
      <c r="F7" s="22" t="s">
        <v>1880</v>
      </c>
      <c r="G7" s="21" t="s">
        <v>73</v>
      </c>
      <c r="H7" s="21" t="str">
        <f>party!$A$20</f>
        <v>Michaela I Hegglin</v>
      </c>
      <c r="K7" s="22" t="str">
        <f>references!$D$7</f>
        <v>Ozone and stratospheric water vapour concentration databases for CMIP6</v>
      </c>
      <c r="L7" s="22"/>
      <c r="M7" s="22"/>
      <c r="N7" s="22"/>
      <c r="O7" s="21" t="str">
        <f>party!$A$6</f>
        <v>Charlotte Pascoe</v>
      </c>
      <c r="P7" s="22" t="b">
        <v>1</v>
      </c>
      <c r="R7" s="21" t="str">
        <f>ForcingConstraint!A14</f>
        <v>Historical Ozone Concentrations</v>
      </c>
      <c r="S7" s="21" t="str">
        <f>ForcingConstraint!A15</f>
        <v>Historical Stratospheric H2O Concentrations</v>
      </c>
      <c r="T7" s="21"/>
      <c r="U7" s="21"/>
      <c r="V7" s="21"/>
      <c r="W7" s="21"/>
      <c r="X7" s="21"/>
      <c r="Y7" s="21"/>
      <c r="Z7" s="21"/>
      <c r="AA7" s="21"/>
    </row>
    <row r="8" spans="1:28" ht="75">
      <c r="A8" s="22" t="s">
        <v>152</v>
      </c>
      <c r="B8" s="21" t="s">
        <v>152</v>
      </c>
      <c r="C8" s="22" t="s">
        <v>153</v>
      </c>
      <c r="D8" s="21" t="s">
        <v>154</v>
      </c>
      <c r="E8" s="22" t="s">
        <v>1881</v>
      </c>
      <c r="F8" s="22" t="s">
        <v>1882</v>
      </c>
      <c r="G8" s="21" t="s">
        <v>73</v>
      </c>
      <c r="H8" s="21" t="str">
        <f>party!$A$15</f>
        <v>Katja Matthes</v>
      </c>
      <c r="I8" s="21" t="str">
        <f>party!$A$3</f>
        <v>Bernd Funke</v>
      </c>
      <c r="K8" s="22" t="str">
        <f>references!$D$110</f>
        <v>SOLARIS-HEPPA  Recommendations for CMIP6 solar forcing data</v>
      </c>
      <c r="L8" s="22" t="str">
        <f>references!$D$4</f>
        <v>Solar Forcing for CMIP6</v>
      </c>
      <c r="N8" s="22"/>
      <c r="O8" s="21" t="str">
        <f>party!$A$6</f>
        <v>Charlotte Pascoe</v>
      </c>
      <c r="P8" s="22" t="b">
        <v>1</v>
      </c>
      <c r="Q8" s="22" t="b">
        <v>1</v>
      </c>
      <c r="R8" s="21" t="str">
        <f>ForcingConstraint!$A$17</f>
        <v>Historical Solar Irradiance Forcing</v>
      </c>
      <c r="S8" s="21" t="str">
        <f>ForcingConstraint!$A$16</f>
        <v>Historical Proton Forcing</v>
      </c>
      <c r="T8" s="21" t="str">
        <f>ForcingConstraint!$A$9</f>
        <v>Historical Electron Forcing</v>
      </c>
      <c r="U8" s="21" t="str">
        <f>ForcingConstraint!$A$8</f>
        <v>Historical Cosmic Ray Forcing</v>
      </c>
      <c r="V8" s="21"/>
      <c r="W8" s="21"/>
      <c r="X8" s="21"/>
      <c r="Y8" s="21"/>
      <c r="Z8" s="21"/>
      <c r="AA8" s="21"/>
    </row>
    <row r="9" spans="1:28" ht="165">
      <c r="A9" s="22" t="s">
        <v>6426</v>
      </c>
      <c r="B9" s="11" t="s">
        <v>6423</v>
      </c>
      <c r="C9" s="13" t="s">
        <v>6424</v>
      </c>
      <c r="D9" s="16" t="s">
        <v>6425</v>
      </c>
      <c r="E9" s="19" t="s">
        <v>6439</v>
      </c>
      <c r="F9" s="85" t="s">
        <v>6427</v>
      </c>
      <c r="G9" s="21" t="s">
        <v>73</v>
      </c>
      <c r="H9" s="21" t="str">
        <f>party!$A$15</f>
        <v>Katja Matthes</v>
      </c>
      <c r="I9" s="21" t="str">
        <f>party!$A$3</f>
        <v>Bernd Funke</v>
      </c>
      <c r="J9" s="10" t="str">
        <f>party!$A$66</f>
        <v>Charles Jackman</v>
      </c>
      <c r="K9" s="22" t="str">
        <f>references!$D$110</f>
        <v>SOLARIS-HEPPA  Recommendations for CMIP6 solar forcing data</v>
      </c>
      <c r="L9" s="22"/>
      <c r="N9" s="22"/>
      <c r="O9" s="21" t="str">
        <f>party!$A$6</f>
        <v>Charlotte Pascoe</v>
      </c>
      <c r="P9" s="22" t="b">
        <v>1</v>
      </c>
      <c r="Q9" s="22" t="b">
        <v>1</v>
      </c>
      <c r="R9" s="21" t="str">
        <f>ForcingConstraint!$A$16</f>
        <v>Historical Proton Forcing</v>
      </c>
      <c r="S9" s="21" t="str">
        <f>ForcingConstraint!$A$9</f>
        <v>Historical Electron Forcing</v>
      </c>
      <c r="T9" s="21" t="str">
        <f>ForcingConstraint!$A$8</f>
        <v>Historical Cosmic Ray Forcing</v>
      </c>
      <c r="U9" s="21" t="str">
        <f>ForcingConstraint!$A$14</f>
        <v>Historical Ozone Concentrations</v>
      </c>
      <c r="V9" s="21"/>
      <c r="W9" s="21"/>
      <c r="X9" s="21"/>
      <c r="Y9" s="21"/>
      <c r="Z9" s="21"/>
      <c r="AA9" s="21"/>
    </row>
    <row r="10" spans="1:28" ht="165">
      <c r="A10" s="22" t="s">
        <v>6434</v>
      </c>
      <c r="B10" s="11" t="s">
        <v>6434</v>
      </c>
      <c r="C10" s="13" t="s">
        <v>6436</v>
      </c>
      <c r="D10" s="16" t="s">
        <v>6437</v>
      </c>
      <c r="E10" s="19" t="s">
        <v>6438</v>
      </c>
      <c r="F10" s="128" t="s">
        <v>6435</v>
      </c>
      <c r="G10" s="21" t="s">
        <v>73</v>
      </c>
      <c r="H10" s="21" t="str">
        <f>party!$A$15</f>
        <v>Katja Matthes</v>
      </c>
      <c r="I10" s="21" t="str">
        <f>party!$A$3</f>
        <v>Bernd Funke</v>
      </c>
      <c r="J10" s="10" t="str">
        <f>party!$A$66</f>
        <v>Charles Jackman</v>
      </c>
      <c r="K10" s="22" t="str">
        <f>references!$D$110</f>
        <v>SOLARIS-HEPPA  Recommendations for CMIP6 solar forcing data</v>
      </c>
      <c r="L10" s="22"/>
      <c r="N10" s="22"/>
      <c r="O10" s="21" t="str">
        <f>party!$A$6</f>
        <v>Charlotte Pascoe</v>
      </c>
      <c r="P10" s="22" t="b">
        <v>1</v>
      </c>
      <c r="Q10" s="22" t="b">
        <v>1</v>
      </c>
      <c r="R10" s="21" t="str">
        <f>ForcingConstraint!$A$412</f>
        <v>Future Proton Forcing</v>
      </c>
      <c r="S10" s="21" t="str">
        <f>ForcingConstraint!$A$411</f>
        <v>Future Electron Forcing</v>
      </c>
      <c r="T10" s="21" t="str">
        <f>ForcingConstraint!$A$410</f>
        <v>Future Cosmic Ray Forcing</v>
      </c>
      <c r="U10" s="21" t="str">
        <f>ForcingConstraint!$A$414</f>
        <v>Future Ozone Concentrations</v>
      </c>
      <c r="V10" s="21"/>
      <c r="W10" s="21"/>
      <c r="X10" s="21"/>
      <c r="Y10" s="21"/>
      <c r="Z10" s="21"/>
      <c r="AA10" s="21"/>
    </row>
    <row r="11" spans="1:28" ht="180">
      <c r="A11" s="22" t="s">
        <v>6473</v>
      </c>
      <c r="B11" s="11" t="s">
        <v>6473</v>
      </c>
      <c r="C11" s="13" t="s">
        <v>6474</v>
      </c>
      <c r="D11" s="16" t="s">
        <v>6475</v>
      </c>
      <c r="E11" s="19" t="s">
        <v>6476</v>
      </c>
      <c r="F11" s="128" t="s">
        <v>6477</v>
      </c>
      <c r="G11" s="21" t="s">
        <v>73</v>
      </c>
      <c r="H11" s="21" t="str">
        <f>party!$A$15</f>
        <v>Katja Matthes</v>
      </c>
      <c r="I11" s="21" t="str">
        <f>party!$A$3</f>
        <v>Bernd Funke</v>
      </c>
      <c r="J11" s="10" t="str">
        <f>party!$A$66</f>
        <v>Charles Jackman</v>
      </c>
      <c r="K11" s="22" t="str">
        <f>references!$D$110</f>
        <v>SOLARIS-HEPPA  Recommendations for CMIP6 solar forcing data</v>
      </c>
      <c r="L11" s="22"/>
      <c r="N11" s="22"/>
      <c r="O11" s="21" t="str">
        <f>party!$A$6</f>
        <v>Charlotte Pascoe</v>
      </c>
      <c r="P11" s="22" t="b">
        <v>1</v>
      </c>
      <c r="Q11" s="22" t="b">
        <v>1</v>
      </c>
      <c r="R11" s="21" t="str">
        <f>ForcingConstraint!$A$417</f>
        <v>Pre-Industrial Proton Forcing</v>
      </c>
      <c r="S11" s="21" t="str">
        <f>ForcingConstraint!$A$416</f>
        <v>Pre-Industrial Electron Forcing</v>
      </c>
      <c r="T11" s="21" t="str">
        <f>ForcingConstraint!$A$415</f>
        <v>Pre-Industrial Cosmic Ray Forcing</v>
      </c>
      <c r="U11" s="21" t="str">
        <f>ForcingConstraint!$A$419</f>
        <v>Pre-Industrial Ozone Concentrations</v>
      </c>
      <c r="V11" s="21"/>
      <c r="W11" s="21"/>
      <c r="X11" s="21"/>
      <c r="Y11" s="21"/>
      <c r="Z11" s="21"/>
      <c r="AA11" s="21"/>
    </row>
    <row r="12" spans="1:28" ht="45">
      <c r="A12" s="13" t="s">
        <v>486</v>
      </c>
      <c r="B12" s="16" t="s">
        <v>487</v>
      </c>
      <c r="C12" s="13" t="s">
        <v>488</v>
      </c>
      <c r="D12" s="16" t="s">
        <v>489</v>
      </c>
      <c r="E12" s="13" t="s">
        <v>1883</v>
      </c>
      <c r="G12" s="16" t="s">
        <v>73</v>
      </c>
      <c r="H12" s="21" t="str">
        <f>party!$A$30</f>
        <v>William Collins</v>
      </c>
      <c r="I12" s="21" t="str">
        <f>party!$A$31</f>
        <v>Jean-François Lamarque</v>
      </c>
      <c r="J12" s="21" t="str">
        <f>party!$A$19</f>
        <v>Michael Schulz</v>
      </c>
      <c r="K12" s="13" t="str">
        <f>references!$D$14</f>
        <v>Overview CMIP6-Endorsed MIPs</v>
      </c>
      <c r="O12" s="16" t="str">
        <f>party!$A$6</f>
        <v>Charlotte Pascoe</v>
      </c>
      <c r="P12" s="13" t="s">
        <v>30</v>
      </c>
    </row>
    <row r="13" spans="1:28" ht="75">
      <c r="A13" s="13" t="s">
        <v>6667</v>
      </c>
      <c r="B13" s="16" t="s">
        <v>538</v>
      </c>
      <c r="C13" s="13" t="s">
        <v>537</v>
      </c>
      <c r="D13" s="16" t="s">
        <v>539</v>
      </c>
      <c r="E13" s="13" t="s">
        <v>1884</v>
      </c>
      <c r="G13" s="16" t="s">
        <v>73</v>
      </c>
      <c r="H13" s="21" t="str">
        <f>party!$A$30</f>
        <v>William Collins</v>
      </c>
      <c r="I13" s="21" t="str">
        <f>party!$A$31</f>
        <v>Jean-François Lamarque</v>
      </c>
      <c r="J13" s="21" t="str">
        <f>party!$A$19</f>
        <v>Michael Schulz</v>
      </c>
      <c r="K13" s="13" t="str">
        <f>references!$D$14</f>
        <v>Overview CMIP6-Endorsed MIPs</v>
      </c>
      <c r="O13" s="16" t="str">
        <f>party!$A$6</f>
        <v>Charlotte Pascoe</v>
      </c>
      <c r="P13" s="13" t="b">
        <v>1</v>
      </c>
      <c r="Q13" s="13" t="b">
        <v>1</v>
      </c>
      <c r="R13" s="16" t="str">
        <f>ForcingConstraint!$A$98</f>
        <v>RCP70 Reduced Short Lived Gas Species</v>
      </c>
      <c r="S13" s="16" t="str">
        <f>ForcingConstraint!$A$99</f>
        <v>RCP70 Reduced Aerosols</v>
      </c>
      <c r="T13" s="16" t="str">
        <f>ForcingConstraint!$A$100</f>
        <v>RCP70 Reduced Aerosol Precursors</v>
      </c>
      <c r="U13" s="16" t="str">
        <f>ForcingConstraint!$A$101</f>
        <v>RCP70 Reduced Tropospheric Ozone Precursors</v>
      </c>
    </row>
    <row r="14" spans="1:28" ht="45">
      <c r="A14" s="13" t="s">
        <v>6668</v>
      </c>
      <c r="B14" s="16" t="s">
        <v>606</v>
      </c>
      <c r="C14" s="13" t="s">
        <v>605</v>
      </c>
      <c r="D14" s="16" t="s">
        <v>604</v>
      </c>
      <c r="E14" s="13" t="s">
        <v>606</v>
      </c>
      <c r="G14" s="21" t="s">
        <v>73</v>
      </c>
      <c r="H14" s="21" t="str">
        <f>party!$A$32</f>
        <v>Vivek Arora</v>
      </c>
      <c r="I14" s="21" t="str">
        <f>party!$A$33</f>
        <v>Pierre Friedlingstein</v>
      </c>
      <c r="J14" s="21" t="str">
        <f>party!$A$34</f>
        <v>Chris Jones</v>
      </c>
      <c r="K14" s="22" t="str">
        <f>references!$D$14</f>
        <v>Overview CMIP6-Endorsed MIPs</v>
      </c>
      <c r="L14" s="22"/>
      <c r="M14" s="22"/>
      <c r="N14" s="22"/>
      <c r="O14" s="16" t="str">
        <f>party!$A$6</f>
        <v>Charlotte Pascoe</v>
      </c>
      <c r="P14" s="13" t="s">
        <v>30</v>
      </c>
    </row>
    <row r="15" spans="1:28" ht="45">
      <c r="A15" s="13" t="s">
        <v>745</v>
      </c>
      <c r="B15" s="16" t="s">
        <v>746</v>
      </c>
      <c r="C15" s="13" t="s">
        <v>747</v>
      </c>
      <c r="D15" s="16" t="s">
        <v>748</v>
      </c>
      <c r="E15" s="13" t="s">
        <v>1885</v>
      </c>
      <c r="G15" s="16" t="s">
        <v>73</v>
      </c>
      <c r="H15" s="21" t="str">
        <f>party!$A$35</f>
        <v>Mark Webb</v>
      </c>
      <c r="I15" s="21" t="str">
        <f>party!$A$36</f>
        <v>Chris Bretherton</v>
      </c>
      <c r="K15" s="13" t="str">
        <f>references!$D$14</f>
        <v>Overview CMIP6-Endorsed MIPs</v>
      </c>
      <c r="O15" s="16" t="str">
        <f>party!$A$6</f>
        <v>Charlotte Pascoe</v>
      </c>
      <c r="P15" s="13" t="s">
        <v>30</v>
      </c>
    </row>
    <row r="16" spans="1:28" ht="75">
      <c r="A16" s="13" t="s">
        <v>792</v>
      </c>
      <c r="B16" s="16" t="s">
        <v>793</v>
      </c>
      <c r="C16" s="13" t="s">
        <v>794</v>
      </c>
      <c r="D16" s="16" t="s">
        <v>795</v>
      </c>
      <c r="E16" s="22" t="s">
        <v>1886</v>
      </c>
      <c r="F16" s="22" t="s">
        <v>1880</v>
      </c>
      <c r="G16" s="21" t="s">
        <v>73</v>
      </c>
      <c r="H16" s="21" t="str">
        <f>party!$A$20</f>
        <v>Michaela I Hegglin</v>
      </c>
      <c r="K16" s="22" t="str">
        <f>references!$D$7</f>
        <v>Ozone and stratospheric water vapour concentration databases for CMIP6</v>
      </c>
      <c r="L16" s="22"/>
      <c r="M16" s="22"/>
      <c r="N16" s="22"/>
      <c r="O16" s="21" t="str">
        <f>party!$A$6</f>
        <v>Charlotte Pascoe</v>
      </c>
      <c r="P16" s="22" t="b">
        <v>1</v>
      </c>
      <c r="Q16" s="22"/>
      <c r="R16" s="21" t="str">
        <f>ForcingConstraint!$A$28</f>
        <v>Pre-Industrial Ozone Concentrations</v>
      </c>
      <c r="S16" s="21" t="str">
        <f>ForcingConstraint!$A$29</f>
        <v>Pre-Industrial Stratospheric H2O Concentrations</v>
      </c>
    </row>
    <row r="17" spans="1:28" ht="105" customHeight="1">
      <c r="A17" s="22" t="s">
        <v>5635</v>
      </c>
      <c r="B17" s="16" t="s">
        <v>881</v>
      </c>
      <c r="C17" s="13" t="s">
        <v>882</v>
      </c>
      <c r="D17" s="16" t="s">
        <v>928</v>
      </c>
      <c r="E17" s="19" t="s">
        <v>1887</v>
      </c>
      <c r="F17" s="86"/>
      <c r="G17" s="21" t="s">
        <v>73</v>
      </c>
      <c r="H17" s="21" t="str">
        <f>party!$A$43</f>
        <v>Nathan Gillet</v>
      </c>
      <c r="I17" s="21" t="str">
        <f>party!$A$44</f>
        <v>Hideo Shiogama</v>
      </c>
      <c r="K17" s="13" t="str">
        <f>references!$D$14</f>
        <v>Overview CMIP6-Endorsed MIPs</v>
      </c>
      <c r="O17" s="21" t="str">
        <f>party!$A$6</f>
        <v>Charlotte Pascoe</v>
      </c>
      <c r="P17" s="13" t="b">
        <v>1</v>
      </c>
      <c r="Q17" s="13" t="b">
        <v>1</v>
      </c>
      <c r="R17" s="16" t="str">
        <f>ForcingConstraint!$A$190</f>
        <v>RCP Solar</v>
      </c>
      <c r="S17" s="16" t="str">
        <f>ForcingConstraint!$A$191</f>
        <v>RCP Volcanic</v>
      </c>
    </row>
    <row r="18" spans="1:28" ht="75">
      <c r="A18" s="13" t="s">
        <v>1244</v>
      </c>
      <c r="B18" s="16" t="s">
        <v>1245</v>
      </c>
      <c r="C18" s="13" t="s">
        <v>1246</v>
      </c>
      <c r="D18" s="16" t="s">
        <v>1247</v>
      </c>
      <c r="E18" s="13" t="s">
        <v>1248</v>
      </c>
      <c r="G18" s="16" t="s">
        <v>73</v>
      </c>
      <c r="H18" s="21" t="str">
        <f>party!$A$51</f>
        <v>Tianjun Zhou</v>
      </c>
      <c r="O18" s="16" t="str">
        <f>party!A6</f>
        <v>Charlotte Pascoe</v>
      </c>
      <c r="P18" s="13" t="s">
        <v>30</v>
      </c>
    </row>
    <row r="19" spans="1:28" ht="45">
      <c r="A19" s="13" t="s">
        <v>5636</v>
      </c>
      <c r="B19" s="16" t="s">
        <v>1299</v>
      </c>
      <c r="C19" s="13" t="s">
        <v>1298</v>
      </c>
      <c r="D19" s="16" t="s">
        <v>1300</v>
      </c>
      <c r="E19" s="13" t="s">
        <v>1301</v>
      </c>
      <c r="G19" s="16" t="s">
        <v>73</v>
      </c>
      <c r="H19" s="21" t="str">
        <f>party!$A$55</f>
        <v>Rein Haarsma</v>
      </c>
      <c r="I19" s="21" t="str">
        <f>party!$A$56</f>
        <v>Malcolm Roberts</v>
      </c>
      <c r="K19" s="13" t="str">
        <f>references!$D$14</f>
        <v>Overview CMIP6-Endorsed MIPs</v>
      </c>
      <c r="O19" s="16" t="str">
        <f>party!A6</f>
        <v>Charlotte Pascoe</v>
      </c>
      <c r="P19" s="13" t="s">
        <v>30</v>
      </c>
    </row>
    <row r="20" spans="1:28" ht="30">
      <c r="A20" s="13" t="s">
        <v>1310</v>
      </c>
      <c r="B20" s="16" t="s">
        <v>1309</v>
      </c>
      <c r="C20" s="13" t="s">
        <v>1308</v>
      </c>
      <c r="D20" s="16" t="s">
        <v>1310</v>
      </c>
      <c r="E20" s="13" t="s">
        <v>1311</v>
      </c>
      <c r="G20" s="16" t="s">
        <v>73</v>
      </c>
      <c r="H20" s="21" t="str">
        <f>party!$A$55</f>
        <v>Rein Haarsma</v>
      </c>
      <c r="I20" s="21" t="str">
        <f>party!$A$56</f>
        <v>Malcolm Roberts</v>
      </c>
      <c r="K20" s="13" t="str">
        <f>references!$D$14</f>
        <v>Overview CMIP6-Endorsed MIPs</v>
      </c>
      <c r="O20" s="16" t="str">
        <f>party!A6</f>
        <v>Charlotte Pascoe</v>
      </c>
      <c r="P20" s="13" t="s">
        <v>30</v>
      </c>
    </row>
    <row r="21" spans="1:28" ht="30">
      <c r="A21" s="13" t="s">
        <v>1320</v>
      </c>
      <c r="B21" s="16" t="s">
        <v>1320</v>
      </c>
      <c r="C21" s="13" t="s">
        <v>1321</v>
      </c>
      <c r="D21" s="16" t="s">
        <v>1340</v>
      </c>
      <c r="E21" s="13" t="s">
        <v>1339</v>
      </c>
      <c r="G21" s="16" t="s">
        <v>73</v>
      </c>
      <c r="H21" s="21" t="str">
        <f>party!$A$55</f>
        <v>Rein Haarsma</v>
      </c>
      <c r="I21" s="21" t="str">
        <f>party!$A$56</f>
        <v>Malcolm Roberts</v>
      </c>
      <c r="K21" s="13" t="str">
        <f>references!$D$14</f>
        <v>Overview CMIP6-Endorsed MIPs</v>
      </c>
      <c r="O21" s="16" t="str">
        <f>party!A6</f>
        <v>Charlotte Pascoe</v>
      </c>
      <c r="P21" s="13" t="s">
        <v>30</v>
      </c>
    </row>
    <row r="22" spans="1:28" ht="90">
      <c r="A22" s="13" t="s">
        <v>5637</v>
      </c>
      <c r="B22" s="16" t="s">
        <v>1338</v>
      </c>
      <c r="C22" s="13" t="s">
        <v>1335</v>
      </c>
      <c r="D22" s="16" t="s">
        <v>1337</v>
      </c>
      <c r="E22" s="13" t="s">
        <v>1336</v>
      </c>
      <c r="G22" s="16" t="s">
        <v>73</v>
      </c>
      <c r="H22" s="21" t="str">
        <f>party!$A$55</f>
        <v>Rein Haarsma</v>
      </c>
      <c r="I22" s="21" t="str">
        <f>party!$A$56</f>
        <v>Malcolm Roberts</v>
      </c>
      <c r="K22" s="13" t="str">
        <f>references!$D$14</f>
        <v>Overview CMIP6-Endorsed MIPs</v>
      </c>
      <c r="O22" s="16" t="str">
        <f>party!$A$6</f>
        <v>Charlotte Pascoe</v>
      </c>
      <c r="P22" s="13" t="s">
        <v>30</v>
      </c>
    </row>
    <row r="23" spans="1:28" ht="150">
      <c r="A23" s="22" t="s">
        <v>4465</v>
      </c>
      <c r="B23" s="21" t="s">
        <v>4466</v>
      </c>
      <c r="C23" s="22" t="s">
        <v>4467</v>
      </c>
      <c r="D23" s="21" t="s">
        <v>4468</v>
      </c>
      <c r="E23" s="22" t="s">
        <v>4456</v>
      </c>
      <c r="F23" s="22" t="s">
        <v>1876</v>
      </c>
      <c r="G23" s="21" t="s">
        <v>73</v>
      </c>
      <c r="H23" s="21" t="str">
        <f>party!$A$4</f>
        <v>Bjorn Stevens</v>
      </c>
      <c r="I23" s="21" t="str">
        <f>party!$A$11</f>
        <v>Gunnar Myhre</v>
      </c>
      <c r="J23" s="21" t="str">
        <f>party!$A$19</f>
        <v>Michael Schulz</v>
      </c>
      <c r="K23" s="22" t="str">
        <f>references!$D$2</f>
        <v>Aerosol forcing fields for CMIP6</v>
      </c>
      <c r="L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3" s="7"/>
      <c r="N23" s="7"/>
      <c r="O23" s="16" t="str">
        <f>party!$A$6</f>
        <v>Charlotte Pascoe</v>
      </c>
      <c r="P23" s="22" t="b">
        <v>1</v>
      </c>
      <c r="Q23" s="22" t="b">
        <v>1</v>
      </c>
      <c r="R23" s="21" t="str">
        <f>ForcingConstraint!A220</f>
        <v>Historical Aerosol Plume Climatology 1950s</v>
      </c>
      <c r="S23" s="21" t="str">
        <f>ForcingConstraint!A221</f>
        <v>Historical Emission Based Grid-Point Aerosol Forcing 1950s</v>
      </c>
    </row>
    <row r="24" spans="1:28" ht="150">
      <c r="A24" s="22" t="s">
        <v>4474</v>
      </c>
      <c r="B24" s="21" t="s">
        <v>4475</v>
      </c>
      <c r="C24" s="22" t="s">
        <v>4476</v>
      </c>
      <c r="D24" s="21" t="s">
        <v>4477</v>
      </c>
      <c r="E24" s="22" t="s">
        <v>4478</v>
      </c>
      <c r="F24" s="22" t="s">
        <v>1878</v>
      </c>
      <c r="G24" s="21" t="s">
        <v>73</v>
      </c>
      <c r="H24" s="21" t="str">
        <f>party!$A$5</f>
        <v>Bob Andres</v>
      </c>
      <c r="I24" s="21" t="str">
        <f>party!$A$24</f>
        <v>Steve Smith</v>
      </c>
      <c r="K24" s="22" t="str">
        <f>references!$D$3</f>
        <v>Historical Emissions for CMIP6 (v1.0)</v>
      </c>
      <c r="L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4" s="7"/>
      <c r="N24" s="7"/>
      <c r="O24" s="21" t="str">
        <f>party!$A$6</f>
        <v>Charlotte Pascoe</v>
      </c>
      <c r="P24" s="13" t="b">
        <v>1</v>
      </c>
      <c r="R24" s="21" t="str">
        <f>ForcingConstraint!$A$222</f>
        <v>Historical Anthropogenic Reactive Gas Emissions 1950s</v>
      </c>
      <c r="S24" s="21" t="str">
        <f>ForcingConstraint!$A$225</f>
        <v>Historical Fossil Carbon Dioxide Emissions 1950s</v>
      </c>
      <c r="T24" s="21" t="str">
        <f>ForcingConstraint!$A$226</f>
        <v>Historical Open Burning Emissions 1950s</v>
      </c>
    </row>
    <row r="25" spans="1:28" ht="150">
      <c r="A25" s="22" t="s">
        <v>4502</v>
      </c>
      <c r="B25" s="21" t="s">
        <v>4503</v>
      </c>
      <c r="C25" s="22" t="s">
        <v>4504</v>
      </c>
      <c r="D25" s="21" t="s">
        <v>4505</v>
      </c>
      <c r="E25" s="22" t="s">
        <v>4506</v>
      </c>
      <c r="F25" s="22" t="s">
        <v>1880</v>
      </c>
      <c r="G25" s="21" t="s">
        <v>73</v>
      </c>
      <c r="H25" s="21" t="str">
        <f>party!$A$20</f>
        <v>Michaela I Hegglin</v>
      </c>
      <c r="K25" s="22" t="str">
        <f>references!$D$7</f>
        <v>Ozone and stratospheric water vapour concentration databases for CMIP6</v>
      </c>
      <c r="L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5" s="7"/>
      <c r="N25" s="7"/>
      <c r="O25" s="21" t="str">
        <f>party!$A$6</f>
        <v>Charlotte Pascoe</v>
      </c>
      <c r="P25" s="22" t="b">
        <v>1</v>
      </c>
      <c r="Q25" s="22"/>
      <c r="R25" s="21" t="str">
        <f>ForcingConstraint!A229</f>
        <v xml:space="preserve">1950s Ozone Concentrations </v>
      </c>
      <c r="S25" s="21" t="str">
        <f>ForcingConstraint!A230</f>
        <v>1950s Stratospheric H2O Concentrations</v>
      </c>
    </row>
    <row r="26" spans="1:28" s="124" customFormat="1" ht="150">
      <c r="A26" s="106" t="s">
        <v>4497</v>
      </c>
      <c r="B26" s="84" t="s">
        <v>4498</v>
      </c>
      <c r="C26" s="106" t="s">
        <v>4499</v>
      </c>
      <c r="D26" s="84" t="s">
        <v>4500</v>
      </c>
      <c r="E26" s="106" t="s">
        <v>4501</v>
      </c>
      <c r="F26" s="106" t="s">
        <v>1882</v>
      </c>
      <c r="G26" s="84" t="s">
        <v>73</v>
      </c>
      <c r="H26" s="84" t="str">
        <f>party!$A$15</f>
        <v>Katja Matthes</v>
      </c>
      <c r="I26" s="84" t="str">
        <f>party!$A$3</f>
        <v>Bernd Funke</v>
      </c>
      <c r="J26" s="84"/>
      <c r="K26" s="106" t="str">
        <f>references!$D$4</f>
        <v>Solar Forcing for CMIP6</v>
      </c>
      <c r="L26" s="11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6" s="119"/>
      <c r="N26" s="119"/>
      <c r="O26" s="84" t="str">
        <f>party!$A$6</f>
        <v>Charlotte Pascoe</v>
      </c>
      <c r="P26" s="106" t="b">
        <v>1</v>
      </c>
      <c r="Q26" s="106" t="b">
        <v>1</v>
      </c>
      <c r="R26" s="84" t="str">
        <f>ForcingConstraint!$A$232</f>
        <v xml:space="preserve">1950s Solar Spectral Irradiance </v>
      </c>
      <c r="S26" s="84" t="str">
        <f>ForcingConstraint!$A$231</f>
        <v>1950s Proton Forcing</v>
      </c>
      <c r="T26" s="84" t="str">
        <f>ForcingConstraint!$A$224</f>
        <v>Historical Electron Forcing 1950s</v>
      </c>
      <c r="U26" s="84" t="str">
        <f>ForcingConstraint!$A$223</f>
        <v>Historical Cosmic Ray Forcing 1950s</v>
      </c>
      <c r="V26" s="120"/>
      <c r="W26" s="120"/>
      <c r="X26" s="120"/>
      <c r="Y26" s="120"/>
      <c r="Z26" s="120"/>
      <c r="AA26" s="120"/>
      <c r="AB26" s="197"/>
    </row>
    <row r="27" spans="1:28" ht="105">
      <c r="A27" s="13" t="s">
        <v>1492</v>
      </c>
      <c r="B27" s="16" t="s">
        <v>1493</v>
      </c>
      <c r="C27" s="13" t="s">
        <v>1494</v>
      </c>
      <c r="D27" s="16" t="s">
        <v>1495</v>
      </c>
      <c r="E27" s="13" t="s">
        <v>1888</v>
      </c>
      <c r="G27" s="16" t="s">
        <v>73</v>
      </c>
      <c r="H27" s="21" t="str">
        <f>party!$A$57</f>
        <v>Eric Larour</v>
      </c>
      <c r="I27" s="21" t="str">
        <f>party!$A$58</f>
        <v>Sophie Nowicki</v>
      </c>
      <c r="J27" s="21" t="str">
        <f>party!$A$59</f>
        <v>Tony Payne</v>
      </c>
      <c r="K27" s="13" t="str">
        <f>references!$D$14</f>
        <v>Overview CMIP6-Endorsed MIPs</v>
      </c>
      <c r="O27" s="21" t="str">
        <f>party!$A$6</f>
        <v>Charlotte Pascoe</v>
      </c>
      <c r="P27" s="13" t="s">
        <v>30</v>
      </c>
    </row>
    <row r="28" spans="1:28" ht="30">
      <c r="A28" s="13" t="s">
        <v>1524</v>
      </c>
      <c r="B28" s="16" t="s">
        <v>1498</v>
      </c>
      <c r="C28" s="13" t="s">
        <v>1496</v>
      </c>
      <c r="D28" s="16" t="s">
        <v>1497</v>
      </c>
      <c r="E28" s="13" t="s">
        <v>1889</v>
      </c>
      <c r="G28" s="16" t="s">
        <v>73</v>
      </c>
      <c r="H28" s="21" t="str">
        <f>party!$A$57</f>
        <v>Eric Larour</v>
      </c>
      <c r="I28" s="21" t="str">
        <f>party!$A$58</f>
        <v>Sophie Nowicki</v>
      </c>
      <c r="J28" s="21" t="str">
        <f>party!$A$59</f>
        <v>Tony Payne</v>
      </c>
      <c r="K28" s="13" t="str">
        <f>references!$D$14</f>
        <v>Overview CMIP6-Endorsed MIPs</v>
      </c>
      <c r="O28" s="21" t="str">
        <f>party!$A$6</f>
        <v>Charlotte Pascoe</v>
      </c>
      <c r="P28" s="13" t="s">
        <v>30</v>
      </c>
    </row>
    <row r="29" spans="1:28" ht="45">
      <c r="A29" s="13" t="s">
        <v>1572</v>
      </c>
      <c r="B29" s="16" t="s">
        <v>1573</v>
      </c>
      <c r="C29" s="13" t="s">
        <v>1574</v>
      </c>
      <c r="D29" s="16" t="s">
        <v>1575</v>
      </c>
      <c r="E29" s="13" t="s">
        <v>1890</v>
      </c>
      <c r="G29" s="16" t="s">
        <v>73</v>
      </c>
      <c r="H29" s="21" t="str">
        <f>party!$A$60</f>
        <v>Bart van den Hurk</v>
      </c>
      <c r="I29" s="21" t="str">
        <f>party!$A$61</f>
        <v>Gerhard Krinner</v>
      </c>
      <c r="J29" s="21" t="str">
        <f>party!$A$62</f>
        <v>Sonia Seneviratne</v>
      </c>
      <c r="K29" s="13" t="str">
        <f>references!$D$14</f>
        <v>Overview CMIP6-Endorsed MIPs</v>
      </c>
      <c r="O29" s="21" t="str">
        <f>party!$A$6</f>
        <v>Charlotte Pascoe</v>
      </c>
      <c r="P29" s="13" t="s">
        <v>30</v>
      </c>
    </row>
    <row r="30" spans="1:28" ht="105">
      <c r="A30" s="13" t="s">
        <v>5608</v>
      </c>
      <c r="B30" s="16" t="s">
        <v>1589</v>
      </c>
      <c r="C30" s="13" t="s">
        <v>1594</v>
      </c>
      <c r="D30" s="16" t="s">
        <v>1601</v>
      </c>
      <c r="E30" s="19" t="s">
        <v>1891</v>
      </c>
      <c r="F30" s="86"/>
      <c r="G30" s="16" t="s">
        <v>73</v>
      </c>
      <c r="H30" s="21" t="str">
        <f>party!$A$27</f>
        <v>Brian O'Neill</v>
      </c>
      <c r="I30" s="21" t="str">
        <f>party!$A$28</f>
        <v>Claudia Tebaldi</v>
      </c>
      <c r="J30" s="21" t="str">
        <f>party!$A$29</f>
        <v>Detlef van Vuuren</v>
      </c>
      <c r="K3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0" s="13" t="str">
        <f>references!$D$66</f>
        <v>O’Neill, B. C., C. Tebaldi, D. van Vuuren, V. Eyring, P. Fridelingstein, G. Hurtt, R. Knutti, E. Kriegler, J.-F. Lamarque, J. Lowe, J. Meehl, R. Moss, K. Riahi, B. M. Sanderson (2016),  The Scenario Model Intercomparison Project (ScenarioMIP) for CMIP6, Geosci. Model Dev., 9, 3461-3482</v>
      </c>
      <c r="O30" s="21" t="str">
        <f>party!$A$6</f>
        <v>Charlotte Pascoe</v>
      </c>
      <c r="P30" s="13" t="b">
        <v>1</v>
      </c>
      <c r="R30" s="16" t="str">
        <f>ForcingConstraint!$A$32</f>
        <v>RCP85 Well Mixed GHG</v>
      </c>
      <c r="S30" s="16" t="str">
        <f>ForcingConstraint!$A$44</f>
        <v>RCP85 Short Lived Gas Species</v>
      </c>
      <c r="T30" s="16" t="str">
        <f>ForcingConstraint!$A$56</f>
        <v>RCP85 Aerosols</v>
      </c>
      <c r="U30" s="16" t="str">
        <f>ForcingConstraint!$A$68</f>
        <v>RCP85 Aerosol Precursors</v>
      </c>
      <c r="V30" s="16" t="str">
        <f>ForcingConstraint!$A$80</f>
        <v>RCP85 Land Use</v>
      </c>
    </row>
    <row r="31" spans="1:28" ht="105">
      <c r="A31" s="13" t="s">
        <v>5609</v>
      </c>
      <c r="B31" s="16" t="s">
        <v>1591</v>
      </c>
      <c r="C31" s="13" t="s">
        <v>1595</v>
      </c>
      <c r="D31" s="16" t="s">
        <v>1600</v>
      </c>
      <c r="E31" s="19" t="s">
        <v>1892</v>
      </c>
      <c r="F31" s="86" t="s">
        <v>1805</v>
      </c>
      <c r="G31" s="16" t="s">
        <v>73</v>
      </c>
      <c r="H31" s="21" t="str">
        <f>party!$A$27</f>
        <v>Brian O'Neill</v>
      </c>
      <c r="I31" s="21" t="str">
        <f>party!$A$28</f>
        <v>Claudia Tebaldi</v>
      </c>
      <c r="J31" s="21" t="str">
        <f>party!$A$29</f>
        <v>Detlef van Vuuren</v>
      </c>
      <c r="K3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9, 3461-3482</v>
      </c>
      <c r="O31" s="21" t="str">
        <f>party!$A$6</f>
        <v>Charlotte Pascoe</v>
      </c>
      <c r="P31" s="13" t="b">
        <v>1</v>
      </c>
      <c r="R31" s="16" t="str">
        <f>ForcingConstraint!$A$33</f>
        <v>RCP70 Well Mixed GHG</v>
      </c>
      <c r="S31" s="16" t="str">
        <f>ForcingConstraint!$A$45</f>
        <v>RCP70 Short Lived Gas Species</v>
      </c>
      <c r="T31" s="16" t="str">
        <f>ForcingConstraint!$A$57</f>
        <v>RCP70 Aerosols</v>
      </c>
      <c r="U31" s="16" t="str">
        <f>ForcingConstraint!$A$69</f>
        <v>RCP70 Aerosol Precursors</v>
      </c>
      <c r="V31" s="16" t="str">
        <f>ForcingConstraint!$A$81</f>
        <v>RCP70 Land Use</v>
      </c>
    </row>
    <row r="32" spans="1:28" ht="105">
      <c r="A32" s="13" t="s">
        <v>5610</v>
      </c>
      <c r="B32" s="16" t="s">
        <v>1590</v>
      </c>
      <c r="C32" s="13" t="s">
        <v>1596</v>
      </c>
      <c r="D32" s="16" t="s">
        <v>1599</v>
      </c>
      <c r="E32" s="19" t="s">
        <v>1893</v>
      </c>
      <c r="F32" s="86" t="s">
        <v>1806</v>
      </c>
      <c r="G32" s="16" t="s">
        <v>73</v>
      </c>
      <c r="H32" s="21" t="str">
        <f>party!$A$27</f>
        <v>Brian O'Neill</v>
      </c>
      <c r="I32" s="21" t="str">
        <f>party!$A$28</f>
        <v>Claudia Tebaldi</v>
      </c>
      <c r="J32" s="21" t="str">
        <f>party!$A$29</f>
        <v>Detlef van Vuuren</v>
      </c>
      <c r="K32"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2" s="13" t="str">
        <f>references!$D$66</f>
        <v>O’Neill, B. C., C. Tebaldi, D. van Vuuren, V. Eyring, P. Fridelingstein, G. Hurtt, R. Knutti, E. Kriegler, J.-F. Lamarque, J. Lowe, J. Meehl, R. Moss, K. Riahi, B. M. Sanderson (2016),  The Scenario Model Intercomparison Project (ScenarioMIP) for CMIP6, Geosci. Model Dev., 9, 3461-3482</v>
      </c>
      <c r="O32" s="21" t="str">
        <f>party!$A$6</f>
        <v>Charlotte Pascoe</v>
      </c>
      <c r="P32" s="13" t="b">
        <v>1</v>
      </c>
      <c r="R32" s="16" t="str">
        <f>ForcingConstraint!$A$34</f>
        <v>RCP45 Well Mixed GHG</v>
      </c>
      <c r="S32" s="16" t="str">
        <f>ForcingConstraint!$A$46</f>
        <v>RCP45 Short Lived Gas Species</v>
      </c>
      <c r="T32" s="16" t="str">
        <f>ForcingConstraint!$A$58</f>
        <v>RCP45 Aerosols</v>
      </c>
      <c r="U32" s="16" t="str">
        <f>ForcingConstraint!$A$70</f>
        <v>RCP45 Aerosol Precursors</v>
      </c>
      <c r="V32" s="16" t="str">
        <f>ForcingConstraint!$A$82</f>
        <v>RCP45 Land Use</v>
      </c>
    </row>
    <row r="33" spans="1:25" ht="105">
      <c r="A33" s="13" t="s">
        <v>5611</v>
      </c>
      <c r="B33" s="16" t="s">
        <v>1592</v>
      </c>
      <c r="C33" s="13" t="s">
        <v>1597</v>
      </c>
      <c r="D33" s="16" t="s">
        <v>1602</v>
      </c>
      <c r="E33" s="19" t="s">
        <v>1894</v>
      </c>
      <c r="F33" s="86" t="s">
        <v>1807</v>
      </c>
      <c r="G33" s="16" t="s">
        <v>73</v>
      </c>
      <c r="H33" s="21" t="str">
        <f>party!$A$27</f>
        <v>Brian O'Neill</v>
      </c>
      <c r="I33" s="21" t="str">
        <f>party!$A$28</f>
        <v>Claudia Tebaldi</v>
      </c>
      <c r="J33" s="21" t="str">
        <f>party!$A$29</f>
        <v>Detlef van Vuuren</v>
      </c>
      <c r="K3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9, 3461-3482</v>
      </c>
      <c r="O33" s="21" t="str">
        <f>party!$A$6</f>
        <v>Charlotte Pascoe</v>
      </c>
      <c r="P33" s="13" t="b">
        <v>1</v>
      </c>
      <c r="R33" s="16" t="str">
        <f>ForcingConstraint!$A$35</f>
        <v>RCP26 Well Mixed GHG</v>
      </c>
      <c r="S33" s="16" t="str">
        <f>ForcingConstraint!$A$47</f>
        <v>RCP26 Short Lived Gas Species</v>
      </c>
      <c r="T33" s="16" t="str">
        <f>ForcingConstraint!$A$59</f>
        <v>RCP26 Aerosols</v>
      </c>
      <c r="U33" s="16" t="str">
        <f>ForcingConstraint!$A$71</f>
        <v>RCP26 Aerosol Precursors</v>
      </c>
      <c r="V33" s="16" t="str">
        <f>ForcingConstraint!$A$83</f>
        <v>RCP26 Land Use</v>
      </c>
    </row>
    <row r="34" spans="1:25" ht="105">
      <c r="A34" s="13" t="s">
        <v>5612</v>
      </c>
      <c r="B34" s="16" t="s">
        <v>1593</v>
      </c>
      <c r="C34" s="13" t="s">
        <v>1598</v>
      </c>
      <c r="D34" s="16" t="s">
        <v>377</v>
      </c>
      <c r="E34" s="19" t="s">
        <v>1895</v>
      </c>
      <c r="F34" s="86" t="s">
        <v>1808</v>
      </c>
      <c r="G34" s="16" t="s">
        <v>73</v>
      </c>
      <c r="H34" s="21" t="str">
        <f>party!$A$27</f>
        <v>Brian O'Neill</v>
      </c>
      <c r="I34" s="21" t="str">
        <f>party!$A$28</f>
        <v>Claudia Tebaldi</v>
      </c>
      <c r="J34" s="21" t="str">
        <f>party!$A$29</f>
        <v>Detlef van Vuuren</v>
      </c>
      <c r="K3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9, 3461-3482</v>
      </c>
      <c r="O34" s="21" t="str">
        <f>party!$A$6</f>
        <v>Charlotte Pascoe</v>
      </c>
      <c r="P34" s="13" t="b">
        <v>1</v>
      </c>
      <c r="R34" s="16" t="str">
        <f>ForcingConstraint!A36</f>
        <v>RCP60 Well Mixed GHG</v>
      </c>
      <c r="S34" s="16" t="str">
        <f>ForcingConstraint!$A48</f>
        <v>RCP60 Short Lived Gas Species</v>
      </c>
      <c r="T34" s="16" t="str">
        <f>ForcingConstraint!$A60</f>
        <v>RCP60 Aerosols</v>
      </c>
      <c r="U34" s="16" t="str">
        <f>ForcingConstraint!$A72</f>
        <v>RCP60 Aerosol Precursors</v>
      </c>
      <c r="V34" s="16" t="str">
        <f>ForcingConstraint!$A84</f>
        <v>RCP60 Land Use</v>
      </c>
    </row>
    <row r="35" spans="1:25" ht="75">
      <c r="A35" s="13" t="s">
        <v>5613</v>
      </c>
      <c r="B35" s="16" t="s">
        <v>3342</v>
      </c>
      <c r="C35" s="13" t="s">
        <v>3343</v>
      </c>
      <c r="D35" s="16" t="s">
        <v>3344</v>
      </c>
      <c r="E35" s="19" t="s">
        <v>3347</v>
      </c>
      <c r="F35" s="86" t="s">
        <v>1809</v>
      </c>
      <c r="G35" s="16" t="s">
        <v>73</v>
      </c>
      <c r="H35" s="21" t="str">
        <f>party!$A$27</f>
        <v>Brian O'Neill</v>
      </c>
      <c r="I35" s="21" t="str">
        <f>party!$A$28</f>
        <v>Claudia Tebaldi</v>
      </c>
      <c r="J35" s="21" t="str">
        <f>party!$A$29</f>
        <v>Detlef van Vuuren</v>
      </c>
      <c r="K35" s="13" t="str">
        <f>references!$D$66</f>
        <v>O’Neill, B. C., C. Tebaldi, D. van Vuuren, V. Eyring, P. Fridelingstein, G. Hurtt, R. Knutti, E. Kriegler, J.-F. Lamarque, J. Lowe, J. Meehl, R. Moss, K. Riahi, B. M. Sanderson (2016),  The Scenario Model Intercomparison Project (ScenarioMIP) for CMIP6, Geosci. Model Dev., 9, 3461-3482</v>
      </c>
      <c r="O35" s="21" t="str">
        <f>party!$A$6</f>
        <v>Charlotte Pascoe</v>
      </c>
      <c r="P35" s="13" t="b">
        <v>1</v>
      </c>
      <c r="R35" s="16" t="str">
        <f>ForcingConstraint!$A$37</f>
        <v>RCP34 Well Mixed GHG</v>
      </c>
      <c r="S35" s="16" t="str">
        <f>ForcingConstraint!$A$49</f>
        <v>RCP34 Short Lived Gas Species</v>
      </c>
      <c r="T35" s="16" t="str">
        <f>ForcingConstraint!$A$61</f>
        <v>RCP34 Aerosols</v>
      </c>
      <c r="U35" s="16" t="str">
        <f>ForcingConstraint!$A$73</f>
        <v>RCP34 Aerosol Precursors</v>
      </c>
      <c r="V35" s="16" t="str">
        <f>ForcingConstraint!$A$85</f>
        <v>RCP34 Land Use</v>
      </c>
    </row>
    <row r="36" spans="1:25" ht="105">
      <c r="A36" s="13" t="s">
        <v>5614</v>
      </c>
      <c r="B36" s="16" t="s">
        <v>1603</v>
      </c>
      <c r="C36" s="13" t="s">
        <v>1606</v>
      </c>
      <c r="D36" s="16" t="s">
        <v>1609</v>
      </c>
      <c r="E36" s="13" t="s">
        <v>3424</v>
      </c>
      <c r="F36" s="13" t="s">
        <v>1810</v>
      </c>
      <c r="G36" s="16" t="s">
        <v>73</v>
      </c>
      <c r="H36" s="21" t="str">
        <f>party!$A$27</f>
        <v>Brian O'Neill</v>
      </c>
      <c r="I36" s="21" t="str">
        <f>party!$A$28</f>
        <v>Claudia Tebaldi</v>
      </c>
      <c r="J36" s="21" t="str">
        <f>party!$A$29</f>
        <v>Detlef van Vuuren</v>
      </c>
      <c r="K36"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6" s="13" t="str">
        <f>references!$D$66</f>
        <v>O’Neill, B. C., C. Tebaldi, D. van Vuuren, V. Eyring, P. Fridelingstein, G. Hurtt, R. Knutti, E. Kriegler, J.-F. Lamarque, J. Lowe, J. Meehl, R. Moss, K. Riahi, B. M. Sanderson (2016),  The Scenario Model Intercomparison Project (ScenarioMIP) for CMIP6, Geosci. Model Dev., 9, 3461-3482</v>
      </c>
      <c r="O36" s="21" t="str">
        <f>party!$A$6</f>
        <v>Charlotte Pascoe</v>
      </c>
      <c r="P36" s="13" t="b">
        <v>1</v>
      </c>
      <c r="R36" s="16" t="str">
        <f>ForcingConstraint!A38</f>
        <v>RCP26-overshoot Well Mixed GHG</v>
      </c>
      <c r="S36" s="16" t="str">
        <f>ForcingConstraint!$A50</f>
        <v>RCP26-overshoot Short Lived Gas Species</v>
      </c>
      <c r="T36" s="16" t="str">
        <f>ForcingConstraint!$A62</f>
        <v>RCP26-overshoot Aerosols</v>
      </c>
      <c r="U36" s="16" t="str">
        <f>ForcingConstraint!$A74</f>
        <v>RCP26-overshoot Aerosol Precursors</v>
      </c>
      <c r="V36" s="16" t="str">
        <f>ForcingConstraint!$A86</f>
        <v>RCP26-overshoot Land Use</v>
      </c>
    </row>
    <row r="37" spans="1:25" ht="105">
      <c r="A37" s="13" t="s">
        <v>5615</v>
      </c>
      <c r="B37" s="16" t="s">
        <v>1604</v>
      </c>
      <c r="C37" s="13" t="s">
        <v>1607</v>
      </c>
      <c r="D37" s="16" t="s">
        <v>1610</v>
      </c>
      <c r="E37" s="13" t="s">
        <v>3425</v>
      </c>
      <c r="F37" s="13" t="s">
        <v>1811</v>
      </c>
      <c r="G37" s="16" t="s">
        <v>73</v>
      </c>
      <c r="H37" s="21" t="str">
        <f>party!$A$27</f>
        <v>Brian O'Neill</v>
      </c>
      <c r="I37" s="21" t="str">
        <f>party!$A$28</f>
        <v>Claudia Tebaldi</v>
      </c>
      <c r="J37" s="21" t="str">
        <f>party!$A$29</f>
        <v>Detlef van Vuuren</v>
      </c>
      <c r="K3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7" s="13" t="str">
        <f>references!$D$66</f>
        <v>O’Neill, B. C., C. Tebaldi, D. van Vuuren, V. Eyring, P. Fridelingstein, G. Hurtt, R. Knutti, E. Kriegler, J.-F. Lamarque, J. Lowe, J. Meehl, R. Moss, K. Riahi, B. M. Sanderson (2016),  The Scenario Model Intercomparison Project (ScenarioMIP) for CMIP6, Geosci. Model Dev., 9, 3461-3482</v>
      </c>
      <c r="O37" s="21" t="str">
        <f>party!$A$6</f>
        <v>Charlotte Pascoe</v>
      </c>
      <c r="P37" s="13" t="b">
        <v>1</v>
      </c>
      <c r="R37" s="16" t="str">
        <f>ForcingConstraint!A39</f>
        <v>RCP85-extension Well Mixed GHG</v>
      </c>
      <c r="S37" s="16" t="str">
        <f>ForcingConstraint!$A51</f>
        <v>RCP85-extension Short Lived Gas Species</v>
      </c>
      <c r="T37" s="16" t="str">
        <f>ForcingConstraint!$A63</f>
        <v>RCP85-extension Aerosols</v>
      </c>
      <c r="U37" s="16" t="str">
        <f>ForcingConstraint!$A75</f>
        <v>RCP85-extension Aerosol Precursors</v>
      </c>
      <c r="V37" s="16" t="str">
        <f>ForcingConstraint!$A87</f>
        <v>RCP85-extension Land Use</v>
      </c>
    </row>
    <row r="38" spans="1:25" ht="105">
      <c r="A38" s="13" t="s">
        <v>5616</v>
      </c>
      <c r="B38" s="16" t="s">
        <v>1605</v>
      </c>
      <c r="C38" s="13" t="s">
        <v>1608</v>
      </c>
      <c r="D38" s="16" t="s">
        <v>1611</v>
      </c>
      <c r="E38" s="13" t="s">
        <v>3423</v>
      </c>
      <c r="F38" s="13" t="s">
        <v>1812</v>
      </c>
      <c r="G38" s="16" t="s">
        <v>73</v>
      </c>
      <c r="H38" s="21" t="str">
        <f>party!$A$27</f>
        <v>Brian O'Neill</v>
      </c>
      <c r="I38" s="21" t="str">
        <f>party!$A$28</f>
        <v>Claudia Tebaldi</v>
      </c>
      <c r="J38" s="21" t="str">
        <f>party!$A$29</f>
        <v>Detlef van Vuuren</v>
      </c>
      <c r="K3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8" s="13" t="str">
        <f>references!$D$66</f>
        <v>O’Neill, B. C., C. Tebaldi, D. van Vuuren, V. Eyring, P. Fridelingstein, G. Hurtt, R. Knutti, E. Kriegler, J.-F. Lamarque, J. Lowe, J. Meehl, R. Moss, K. Riahi, B. M. Sanderson (2016),  The Scenario Model Intercomparison Project (ScenarioMIP) for CMIP6, Geosci. Model Dev., 9, 3461-3482</v>
      </c>
      <c r="O38" s="21" t="str">
        <f>party!$A$6</f>
        <v>Charlotte Pascoe</v>
      </c>
      <c r="P38" s="13" t="b">
        <v>1</v>
      </c>
      <c r="R38" s="16" t="str">
        <f>ForcingConstraint!A40</f>
        <v>RCP26-extension Well Mixed GHG</v>
      </c>
      <c r="S38" s="16" t="str">
        <f>ForcingConstraint!$A52</f>
        <v>RCP26-extension Short Lived Gas Species</v>
      </c>
      <c r="T38" s="16" t="str">
        <f>ForcingConstraint!$A64</f>
        <v>RCP26-extension Aerosols</v>
      </c>
      <c r="U38" s="16" t="str">
        <f>ForcingConstraint!$A76</f>
        <v>RCP26-extension Aerosol Precursors</v>
      </c>
      <c r="V38" s="16" t="str">
        <f>ForcingConstraint!$A88</f>
        <v>RCP26-extension Land Use</v>
      </c>
    </row>
    <row r="39" spans="1:25" ht="105">
      <c r="A39" s="13" t="s">
        <v>5617</v>
      </c>
      <c r="B39" s="16" t="s">
        <v>3405</v>
      </c>
      <c r="C39" s="13" t="s">
        <v>3406</v>
      </c>
      <c r="D39" s="16" t="s">
        <v>3407</v>
      </c>
      <c r="E39" s="13" t="s">
        <v>3426</v>
      </c>
      <c r="F39" s="13" t="s">
        <v>3408</v>
      </c>
      <c r="G39" s="16" t="s">
        <v>73</v>
      </c>
      <c r="H39" s="21" t="str">
        <f>party!$A$27</f>
        <v>Brian O'Neill</v>
      </c>
      <c r="I39" s="21" t="str">
        <f>party!$A$28</f>
        <v>Claudia Tebaldi</v>
      </c>
      <c r="J39" s="21" t="str">
        <f>party!$A$29</f>
        <v>Detlef van Vuuren</v>
      </c>
      <c r="K39" s="13" t="str">
        <f>references!$D$66</f>
        <v>O’Neill, B. C., C. Tebaldi, D. van Vuuren, V. Eyring, P. Fridelingstein, G. Hurtt, R. Knutti, E. Kriegler, J.-F. Lamarque, J. Lowe, J. Meehl, R. Moss, K. Riahi, B. M. Sanderson (2016),  The Scenario Model Intercomparison Project (ScenarioMIP) for CMIP6, Geosci. Model Dev., 9, 3461-3482</v>
      </c>
      <c r="O39" s="21" t="str">
        <f>party!$A$6</f>
        <v>Charlotte Pascoe</v>
      </c>
      <c r="P39" s="13" t="b">
        <v>1</v>
      </c>
      <c r="R39" s="16" t="str">
        <f>ForcingConstraint!A41</f>
        <v>RCP34-extension overshoot Well Mixed GHG</v>
      </c>
      <c r="S39" s="16" t="str">
        <f>ForcingConstraint!$A53</f>
        <v>RCP34-extension-overshoot Short Lived Gas Species</v>
      </c>
      <c r="T39" s="16" t="str">
        <f>ForcingConstraint!$A65</f>
        <v>RCP34-extension-overshoot Aerosols</v>
      </c>
      <c r="U39" s="16" t="str">
        <f>ForcingConstraint!$A77</f>
        <v>RCP34-extension-overshoot Aerosol Precursors</v>
      </c>
      <c r="V39" s="16" t="str">
        <f>ForcingConstraint!$A89</f>
        <v>RCP34-extension-overshoot Land Use</v>
      </c>
    </row>
    <row r="40" spans="1:25" ht="90">
      <c r="A40" s="13" t="s">
        <v>5618</v>
      </c>
      <c r="B40" s="16" t="s">
        <v>3388</v>
      </c>
      <c r="C40" s="13" t="s">
        <v>3389</v>
      </c>
      <c r="D40" s="16" t="s">
        <v>3390</v>
      </c>
      <c r="E40" s="19" t="s">
        <v>3391</v>
      </c>
      <c r="F40" s="85" t="s">
        <v>3376</v>
      </c>
      <c r="G40" s="16" t="s">
        <v>73</v>
      </c>
      <c r="H40" s="21" t="str">
        <f>party!$A$27</f>
        <v>Brian O'Neill</v>
      </c>
      <c r="I40" s="21" t="str">
        <f>party!$A$28</f>
        <v>Claudia Tebaldi</v>
      </c>
      <c r="J40" s="21" t="str">
        <f>party!$A$29</f>
        <v>Detlef van Vuuren</v>
      </c>
      <c r="K40" s="13" t="str">
        <f>references!$D$66</f>
        <v>O’Neill, B. C., C. Tebaldi, D. van Vuuren, V. Eyring, P. Fridelingstein, G. Hurtt, R. Knutti, E. Kriegler, J.-F. Lamarque, J. Lowe, J. Meehl, R. Moss, K. Riahi, B. M. Sanderson (2016),  The Scenario Model Intercomparison Project (ScenarioMIP) for CMIP6, Geosci. Model Dev., 9, 3461-3482</v>
      </c>
      <c r="O40" s="21" t="str">
        <f>party!$A$6</f>
        <v>Charlotte Pascoe</v>
      </c>
      <c r="P40" s="13" t="b">
        <v>1</v>
      </c>
      <c r="R40" s="16" t="str">
        <f>ForcingConstraint!A42</f>
        <v>RCP34-overshoot Well Mixed GHG</v>
      </c>
      <c r="S40" s="16" t="str">
        <f>ForcingConstraint!$A54</f>
        <v>RCP34-overshoot Short Lived Gas Species</v>
      </c>
      <c r="T40" s="16" t="str">
        <f>ForcingConstraint!$A66</f>
        <v>RCP34-overshoot Aerosols</v>
      </c>
      <c r="U40" s="16" t="str">
        <f>ForcingConstraint!$A78</f>
        <v>RCP34-overshoot Aerosol Precursors</v>
      </c>
      <c r="V40" s="16" t="str">
        <f>ForcingConstraint!$A90</f>
        <v>RCP34-overshoot Land Use</v>
      </c>
    </row>
    <row r="41" spans="1:25" ht="75">
      <c r="A41" s="13" t="s">
        <v>5297</v>
      </c>
      <c r="B41" s="16" t="s">
        <v>3434</v>
      </c>
      <c r="C41" s="13" t="s">
        <v>3433</v>
      </c>
      <c r="D41" s="16" t="s">
        <v>3435</v>
      </c>
      <c r="E41" s="86" t="s">
        <v>3436</v>
      </c>
      <c r="F41" s="128" t="s">
        <v>3437</v>
      </c>
      <c r="G41" s="16" t="s">
        <v>73</v>
      </c>
      <c r="H41" s="21" t="str">
        <f>party!$A$27</f>
        <v>Brian O'Neill</v>
      </c>
      <c r="I41" s="21" t="str">
        <f>party!$A$28</f>
        <v>Claudia Tebaldi</v>
      </c>
      <c r="J41" s="21" t="str">
        <f>party!$A$29</f>
        <v>Detlef van Vuuren</v>
      </c>
      <c r="K41" s="13" t="str">
        <f>references!$D$66</f>
        <v>O’Neill, B. C., C. Tebaldi, D. van Vuuren, V. Eyring, P. Fridelingstein, G. Hurtt, R. Knutti, E. Kriegler, J.-F. Lamarque, J. Lowe, J. Meehl, R. Moss, K. Riahi, B. M. Sanderson (2016),  The Scenario Model Intercomparison Project (ScenarioMIP) for CMIP6, Geosci. Model Dev., 9, 3461-3482</v>
      </c>
      <c r="O41" s="21" t="str">
        <f>party!$A$6</f>
        <v>Charlotte Pascoe</v>
      </c>
      <c r="P41" s="13" t="b">
        <v>1</v>
      </c>
      <c r="R41" s="16" t="str">
        <f>ForcingConstraint!A43</f>
        <v>RCPY Well Mixed GHG</v>
      </c>
      <c r="S41" s="16" t="str">
        <f>ForcingConstraint!$A55</f>
        <v>RCPY Short Lived Gas Species</v>
      </c>
      <c r="T41" s="16" t="str">
        <f>ForcingConstraint!$A67</f>
        <v>RCPY Aerosols</v>
      </c>
      <c r="U41" s="16" t="str">
        <f>ForcingConstraint!$A79</f>
        <v>RCPY Aerosol Precursors</v>
      </c>
      <c r="V41" s="16" t="str">
        <f>ForcingConstraint!$A91</f>
        <v>RCPY Land Use</v>
      </c>
    </row>
    <row r="42" spans="1:25" ht="75">
      <c r="A42" s="13" t="s">
        <v>5300</v>
      </c>
      <c r="B42" s="16" t="s">
        <v>1614</v>
      </c>
      <c r="C42" s="13" t="s">
        <v>1612</v>
      </c>
      <c r="D42" s="16" t="s">
        <v>1613</v>
      </c>
      <c r="E42" s="13" t="s">
        <v>1897</v>
      </c>
      <c r="G42" s="16" t="s">
        <v>73</v>
      </c>
      <c r="H42" s="16" t="str">
        <f>party!$A$25</f>
        <v>Veronika Eyring</v>
      </c>
      <c r="K42" s="13" t="str">
        <f>references!$D$14</f>
        <v>Overview CMIP6-Endorsed MIPs</v>
      </c>
      <c r="O42" s="21" t="str">
        <f>party!$A$6</f>
        <v>Charlotte Pascoe</v>
      </c>
      <c r="P42" s="13" t="b">
        <v>1</v>
      </c>
      <c r="R42" s="16" t="str">
        <f>ForcingConstraint!$A$22</f>
        <v>Pre-Industrial WMGHG Concentrations excluding CO2</v>
      </c>
      <c r="S42" s="16" t="str">
        <f>ForcingConstraint!$A$24</f>
        <v>Pre-Industrial Aerosols</v>
      </c>
      <c r="T42" s="16" t="str">
        <f>ForcingConstraint!$A$25</f>
        <v>Pre-Industrial Aerosol Precursors</v>
      </c>
      <c r="U42" s="21" t="str">
        <f>ForcingConstraint!$A$28</f>
        <v>Pre-Industrial Ozone Concentrations</v>
      </c>
      <c r="V42" s="21" t="str">
        <f>ForcingConstraint!$A$29</f>
        <v>Pre-Industrial Stratospheric H2O Concentrations</v>
      </c>
      <c r="W42" s="16" t="str">
        <f>ForcingConstraint!$A$27</f>
        <v>Pre-Industrial Stratospheric Aerosol</v>
      </c>
      <c r="X42" s="16" t="str">
        <f>ForcingConstraint!$A$30</f>
        <v>Pre-Industrial Land Use</v>
      </c>
      <c r="Y42" s="16" t="str">
        <f>ForcingConstraint!$A$418</f>
        <v>Pre-Industrial Solar Irradiance Forcing</v>
      </c>
    </row>
    <row r="43" spans="1:25" ht="75">
      <c r="A43" s="13" t="s">
        <v>5318</v>
      </c>
      <c r="B43" s="16" t="s">
        <v>5358</v>
      </c>
      <c r="C43" s="13" t="s">
        <v>5359</v>
      </c>
      <c r="D43" s="16" t="s">
        <v>5360</v>
      </c>
      <c r="E43" s="13" t="s">
        <v>5361</v>
      </c>
      <c r="G43" s="16" t="s">
        <v>73</v>
      </c>
      <c r="H43" s="21" t="str">
        <f>party!$A$72</f>
        <v xml:space="preserve">Robert Pincus </v>
      </c>
      <c r="I43" s="21" t="str">
        <f>party!$A$73</f>
        <v>Piers Forster</v>
      </c>
      <c r="J43" s="21" t="str">
        <f>party!$A$4</f>
        <v>Bjorn Stevens</v>
      </c>
      <c r="K43" s="22" t="str">
        <f>references!$D$64</f>
        <v>Pincus, R., P. M. Forster, and B. Stevens (2016), The Radiative Forcing Model Intercomparison Project (RFMIP): experimental protocol for CMIP6, Geosci. Model Dev., 9, 3447-3460</v>
      </c>
      <c r="O43" s="21" t="str">
        <f>party!$A$6</f>
        <v>Charlotte Pascoe</v>
      </c>
      <c r="P43" s="13" t="b">
        <v>1</v>
      </c>
      <c r="R43" s="16" t="str">
        <f>ForcingConstraint!$A$24</f>
        <v>Pre-Industrial Aerosols</v>
      </c>
      <c r="S43" s="16" t="str">
        <f>ForcingConstraint!$A$25</f>
        <v>Pre-Industrial Aerosol Precursors</v>
      </c>
      <c r="T43" s="21" t="str">
        <f>ForcingConstraint!$A$28</f>
        <v>Pre-Industrial Ozone Concentrations</v>
      </c>
      <c r="U43" s="21" t="str">
        <f>ForcingConstraint!$A$29</f>
        <v>Pre-Industrial Stratospheric H2O Concentrations</v>
      </c>
      <c r="V43" s="16" t="str">
        <f>ForcingConstraint!$A$27</f>
        <v>Pre-Industrial Stratospheric Aerosol</v>
      </c>
      <c r="W43" s="16" t="str">
        <f>ForcingConstraint!$A$30</f>
        <v>Pre-Industrial Land Use</v>
      </c>
      <c r="X43" s="16" t="str">
        <f>ForcingConstraint!$A$418</f>
        <v>Pre-Industrial Solar Irradiance Forcing</v>
      </c>
    </row>
    <row r="44" spans="1:25" ht="90">
      <c r="A44" s="13" t="s">
        <v>5295</v>
      </c>
      <c r="B44" s="16" t="s">
        <v>1615</v>
      </c>
      <c r="C44" s="13" t="s">
        <v>1616</v>
      </c>
      <c r="D44" s="16" t="s">
        <v>1617</v>
      </c>
      <c r="E44" s="13" t="s">
        <v>1896</v>
      </c>
      <c r="G44" s="16" t="s">
        <v>73</v>
      </c>
      <c r="H44" s="16" t="str">
        <f>party!$A$25</f>
        <v>Veronika Eyring</v>
      </c>
      <c r="K44" s="13" t="str">
        <f>references!$D$14</f>
        <v>Overview CMIP6-Endorsed MIPs</v>
      </c>
      <c r="O44" s="21" t="str">
        <f>party!$A$6</f>
        <v>Charlotte Pascoe</v>
      </c>
      <c r="P44" s="13" t="b">
        <v>1</v>
      </c>
      <c r="R44" s="16" t="str">
        <f>ForcingConstraint!$A$22</f>
        <v>Pre-Industrial WMGHG Concentrations excluding CO2</v>
      </c>
      <c r="S44" s="16" t="str">
        <f>ForcingConstraint!$A$24</f>
        <v>Pre-Industrial Aerosols</v>
      </c>
      <c r="T44" s="16" t="str">
        <f>ForcingConstraint!$A$25</f>
        <v>Pre-Industrial Aerosol Precursors</v>
      </c>
      <c r="U44" s="21" t="str">
        <f>ForcingConstraint!$A$28</f>
        <v>Pre-Industrial Ozone Concentrations</v>
      </c>
      <c r="V44" s="21" t="str">
        <f>ForcingConstraint!$A$29</f>
        <v>Pre-Industrial Stratospheric H2O Concentrations</v>
      </c>
      <c r="W44" s="16" t="str">
        <f>ForcingConstraint!$A$27</f>
        <v>Pre-Industrial Stratospheric Aerosol</v>
      </c>
      <c r="X44" s="16" t="str">
        <f>ForcingConstraint!$A$30</f>
        <v>Pre-Industrial Land Use</v>
      </c>
    </row>
    <row r="45" spans="1:25" ht="105">
      <c r="A45" s="13" t="s">
        <v>5013</v>
      </c>
      <c r="B45" s="16" t="s">
        <v>1923</v>
      </c>
      <c r="C45" s="13" t="s">
        <v>1924</v>
      </c>
      <c r="D45" s="16" t="s">
        <v>1925</v>
      </c>
      <c r="E45" s="13" t="s">
        <v>1926</v>
      </c>
      <c r="G45" s="21" t="s">
        <v>73</v>
      </c>
      <c r="H45" s="21" t="str">
        <f>party!$A$10</f>
        <v>George Hurtt</v>
      </c>
      <c r="I45" s="21" t="str">
        <f>party!$A$67</f>
        <v>David Lawrence</v>
      </c>
      <c r="K45" s="13" t="str">
        <f>references!$D$14</f>
        <v>Overview CMIP6-Endorsed MIPs</v>
      </c>
      <c r="L4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45" s="7"/>
      <c r="O45" s="21" t="str">
        <f>party!$A$6</f>
        <v>Charlotte Pascoe</v>
      </c>
      <c r="P45" s="13" t="b">
        <v>1</v>
      </c>
      <c r="R45" s="16" t="str">
        <f>ForcingConstraint!$A$22</f>
        <v>Pre-Industrial WMGHG Concentrations excluding CO2</v>
      </c>
      <c r="S45" s="16" t="str">
        <f>ForcingConstraint!$A$23</f>
        <v>Pre-Industrial CO2 Concentration</v>
      </c>
      <c r="T45" s="16" t="str">
        <f>ForcingConstraint!$A$24</f>
        <v>Pre-Industrial Aerosols</v>
      </c>
      <c r="U45" s="16" t="str">
        <f>ForcingConstraint!$A$25</f>
        <v>Pre-Industrial Aerosol Precursors</v>
      </c>
      <c r="V45" s="21" t="str">
        <f>ForcingConstraint!$A$29</f>
        <v>Pre-Industrial Stratospheric H2O Concentrations</v>
      </c>
      <c r="W45" s="16" t="str">
        <f>ForcingConstraint!$A$27</f>
        <v>Pre-Industrial Stratospheric Aerosol</v>
      </c>
      <c r="X45" s="16" t="str">
        <f>ForcingConstraint!$A$27</f>
        <v>Pre-Industrial Stratospheric Aerosol</v>
      </c>
      <c r="Y45" s="16" t="str">
        <f>ForcingConstraint!$A$418</f>
        <v>Pre-Industrial Solar Irradiance Forcing</v>
      </c>
    </row>
    <row r="46" spans="1:25" ht="135">
      <c r="A46" s="13" t="s">
        <v>5296</v>
      </c>
      <c r="B46" s="16" t="s">
        <v>1998</v>
      </c>
      <c r="C46" s="13" t="s">
        <v>1999</v>
      </c>
      <c r="D46" s="16" t="s">
        <v>2000</v>
      </c>
      <c r="E46" s="19" t="s">
        <v>2011</v>
      </c>
      <c r="G46" s="21" t="s">
        <v>73</v>
      </c>
      <c r="H46" s="21" t="str">
        <f>party!$A$10</f>
        <v>George Hurtt</v>
      </c>
      <c r="I46" s="21" t="str">
        <f>party!$A$67</f>
        <v>David Lawrence</v>
      </c>
      <c r="K46" s="13" t="str">
        <f>references!$D$14</f>
        <v>Overview CMIP6-Endorsed MIPs</v>
      </c>
      <c r="L46"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6" s="21" t="str">
        <f>party!$A$6</f>
        <v>Charlotte Pascoe</v>
      </c>
      <c r="P46" s="13" t="b">
        <v>1</v>
      </c>
      <c r="R46" s="16" t="str">
        <f>ForcingConstraint!$A$33</f>
        <v>RCP70 Well Mixed GHG</v>
      </c>
      <c r="S46" s="16" t="str">
        <f>ForcingConstraint!$A$45</f>
        <v>RCP70 Short Lived Gas Species</v>
      </c>
      <c r="T46" s="16" t="str">
        <f>ForcingConstraint!$A$57</f>
        <v>RCP70 Aerosols</v>
      </c>
      <c r="U46" s="16" t="str">
        <f>ForcingConstraint!$A$69</f>
        <v>RCP70 Aerosol Precursors</v>
      </c>
    </row>
    <row r="47" spans="1:25" ht="135">
      <c r="A47" s="13" t="s">
        <v>5298</v>
      </c>
      <c r="B47" s="16" t="s">
        <v>2001</v>
      </c>
      <c r="C47" s="13" t="s">
        <v>2002</v>
      </c>
      <c r="D47" s="16" t="s">
        <v>2003</v>
      </c>
      <c r="E47" s="19" t="s">
        <v>2012</v>
      </c>
      <c r="G47" s="21" t="s">
        <v>73</v>
      </c>
      <c r="H47" s="21" t="str">
        <f>party!$A$10</f>
        <v>George Hurtt</v>
      </c>
      <c r="I47" s="21" t="str">
        <f>party!$A$67</f>
        <v>David Lawrence</v>
      </c>
      <c r="K47" s="13" t="str">
        <f>references!$D$14</f>
        <v>Overview CMIP6-Endorsed MIPs</v>
      </c>
      <c r="L4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7" s="21" t="str">
        <f>party!$A$6</f>
        <v>Charlotte Pascoe</v>
      </c>
      <c r="P47" s="13" t="b">
        <v>1</v>
      </c>
      <c r="R47" s="16" t="str">
        <f>ForcingConstraint!$A$35</f>
        <v>RCP26 Well Mixed GHG</v>
      </c>
      <c r="S47" s="16" t="str">
        <f>ForcingConstraint!$A$47</f>
        <v>RCP26 Short Lived Gas Species</v>
      </c>
      <c r="T47" s="16" t="str">
        <f>ForcingConstraint!$A$59</f>
        <v>RCP26 Aerosols</v>
      </c>
      <c r="U47" s="16" t="str">
        <f>ForcingConstraint!$A$71</f>
        <v>RCP26 Aerosol Precursors</v>
      </c>
    </row>
    <row r="48" spans="1:25" ht="135">
      <c r="A48" s="13" t="s">
        <v>5299</v>
      </c>
      <c r="B48" s="16" t="s">
        <v>2008</v>
      </c>
      <c r="C48" s="13" t="s">
        <v>2009</v>
      </c>
      <c r="D48" s="16" t="s">
        <v>2010</v>
      </c>
      <c r="E48" s="13" t="s">
        <v>2013</v>
      </c>
      <c r="G48" s="21" t="s">
        <v>73</v>
      </c>
      <c r="H48" s="21" t="str">
        <f>party!$A$10</f>
        <v>George Hurtt</v>
      </c>
      <c r="I48" s="21" t="str">
        <f>party!$A$67</f>
        <v>David Lawrence</v>
      </c>
      <c r="K48" s="13" t="str">
        <f>references!$D$14</f>
        <v>Overview CMIP6-Endorsed MIPs</v>
      </c>
      <c r="L4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8" s="21" t="str">
        <f>party!$A$6</f>
        <v>Charlotte Pascoe</v>
      </c>
      <c r="P48" s="13" t="b">
        <v>1</v>
      </c>
      <c r="R48" s="16" t="str">
        <f>ForcingConstraint!$A$32</f>
        <v>RCP85 Well Mixed GHG</v>
      </c>
      <c r="S48" s="16" t="str">
        <f>ForcingConstraint!$A$44</f>
        <v>RCP85 Short Lived Gas Species</v>
      </c>
      <c r="T48" s="16" t="str">
        <f>ForcingConstraint!$A$56</f>
        <v>RCP85 Aerosols</v>
      </c>
      <c r="U48" s="16" t="str">
        <f>ForcingConstraint!$A$68</f>
        <v>RCP85 Aerosol Precursors</v>
      </c>
    </row>
    <row r="49" spans="1:27" ht="255">
      <c r="A49" s="13" t="s">
        <v>5103</v>
      </c>
      <c r="B49" s="16" t="s">
        <v>5101</v>
      </c>
      <c r="C49" s="13" t="s">
        <v>5102</v>
      </c>
      <c r="D49" s="16" t="s">
        <v>2168</v>
      </c>
      <c r="E49" s="19" t="s">
        <v>2074</v>
      </c>
      <c r="G49" s="16" t="s">
        <v>73</v>
      </c>
      <c r="H49" s="21" t="str">
        <f>party!$A$68</f>
        <v>Gokhan Danabasoglu</v>
      </c>
      <c r="I49" s="21" t="str">
        <f>party!$A$49</f>
        <v>Stephen Griffies</v>
      </c>
      <c r="J49" s="21" t="str">
        <f>party!$A$69</f>
        <v>James Orr</v>
      </c>
      <c r="K49" s="13" t="str">
        <f>references!$D$47</f>
        <v>Large, W.G., and S. G. Yeager (2009), The global climatology of interannually varying air-sea flux data set, Climate Dynamics, 33, 341-364</v>
      </c>
      <c r="L49" s="13" t="str">
        <f>references!$D$46</f>
        <v>Griffies, S.M., M. Winton, B. Samuels, G. Danabasoglu, S. Yeager, S. Marsland, H. Drange, and M. Bentsen (2012), Datasets and protocol for the CLIVAR WGOMD Coordinated Ocean-ice Reference Experiments (COREs), WCRP Report No. 21/2012, pp.21.</v>
      </c>
      <c r="M49"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9" s="21" t="str">
        <f>party!$A$6</f>
        <v>Charlotte Pascoe</v>
      </c>
      <c r="P49" s="13" t="b">
        <v>1</v>
      </c>
      <c r="Q49" s="13" t="b">
        <v>1</v>
      </c>
      <c r="R49" s="16" t="str">
        <f>ForcingConstraint!$A$245</f>
        <v>CORE-II Momentum Flux</v>
      </c>
      <c r="S49" s="16" t="str">
        <f>ForcingConstraint!$A$246</f>
        <v>CORE-II Heat Flux</v>
      </c>
      <c r="T49" s="16" t="str">
        <f>ForcingConstraint!$A$247</f>
        <v>CORE-II Freshwater Flux</v>
      </c>
    </row>
    <row r="50" spans="1:27" ht="45">
      <c r="A50" s="13" t="s">
        <v>6095</v>
      </c>
      <c r="B50" s="16" t="s">
        <v>2163</v>
      </c>
      <c r="C50" s="13" t="s">
        <v>2164</v>
      </c>
      <c r="D50" s="16" t="s">
        <v>2167</v>
      </c>
      <c r="E50" s="13" t="s">
        <v>2085</v>
      </c>
      <c r="G50" s="16" t="s">
        <v>73</v>
      </c>
      <c r="H50" s="21" t="str">
        <f>party!$A$68</f>
        <v>Gokhan Danabasoglu</v>
      </c>
      <c r="I50" s="21" t="str">
        <f>party!$A$49</f>
        <v>Stephen Griffies</v>
      </c>
      <c r="J50" s="21" t="str">
        <f>party!$A$69</f>
        <v>James Orr</v>
      </c>
      <c r="K50" s="7" t="str">
        <f>references!$D$48</f>
        <v>OCMIP2 CFC tracer web guide</v>
      </c>
      <c r="L50" s="13" t="str">
        <f>references!$D$14</f>
        <v>Overview CMIP6-Endorsed MIPs</v>
      </c>
      <c r="O50" s="21" t="str">
        <f>party!$A$6</f>
        <v>Charlotte Pascoe</v>
      </c>
      <c r="P50" s="13" t="b">
        <v>1</v>
      </c>
      <c r="Q50" s="13" t="b">
        <v>1</v>
      </c>
      <c r="R50" s="16" t="str">
        <f>requirement!$A$120</f>
        <v>CFC11 Tracer</v>
      </c>
      <c r="S50" s="16" t="str">
        <f>requirement!$A$121</f>
        <v>CFC12 Tracer</v>
      </c>
      <c r="T50" s="16" t="str">
        <f>requirement!$A$122</f>
        <v>SF6 Tracer</v>
      </c>
    </row>
    <row r="51" spans="1:27" ht="255">
      <c r="A51" s="13" t="s">
        <v>5619</v>
      </c>
      <c r="B51" s="16" t="s">
        <v>2156</v>
      </c>
      <c r="C51" s="13" t="s">
        <v>2155</v>
      </c>
      <c r="D51" s="16" t="s">
        <v>2159</v>
      </c>
      <c r="E51" s="13" t="s">
        <v>2161</v>
      </c>
      <c r="G51" s="16" t="s">
        <v>73</v>
      </c>
      <c r="H51" s="21" t="str">
        <f>party!$A$68</f>
        <v>Gokhan Danabasoglu</v>
      </c>
      <c r="I51" s="21" t="str">
        <f>party!$A$49</f>
        <v>Stephen Griffies</v>
      </c>
      <c r="J51" s="21" t="str">
        <f>party!$A$69</f>
        <v>James Orr</v>
      </c>
      <c r="K51" s="13" t="str">
        <f>references!$D$14</f>
        <v>Overview CMIP6-Endorsed MIPs</v>
      </c>
      <c r="L51"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1" s="21" t="str">
        <f>party!$A$6</f>
        <v>Charlotte Pascoe</v>
      </c>
      <c r="P51" s="13" t="s">
        <v>30</v>
      </c>
    </row>
    <row r="52" spans="1:27" ht="255">
      <c r="A52" s="13" t="s">
        <v>5620</v>
      </c>
      <c r="B52" s="16" t="s">
        <v>2157</v>
      </c>
      <c r="C52" s="13" t="s">
        <v>2158</v>
      </c>
      <c r="D52" s="16" t="s">
        <v>2160</v>
      </c>
      <c r="E52" s="13" t="s">
        <v>2162</v>
      </c>
      <c r="G52" s="16" t="s">
        <v>73</v>
      </c>
      <c r="H52" s="21" t="str">
        <f>party!$A$68</f>
        <v>Gokhan Danabasoglu</v>
      </c>
      <c r="I52" s="21" t="str">
        <f>party!$A$49</f>
        <v>Stephen Griffies</v>
      </c>
      <c r="J52" s="21" t="str">
        <f>party!$A$69</f>
        <v>James Orr</v>
      </c>
      <c r="K52" s="13" t="str">
        <f>references!$D$14</f>
        <v>Overview CMIP6-Endorsed MIPs</v>
      </c>
      <c r="L52"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2" s="21" t="str">
        <f>party!$A$6</f>
        <v>Charlotte Pascoe</v>
      </c>
      <c r="P52" s="13" t="s">
        <v>30</v>
      </c>
    </row>
    <row r="53" spans="1:27" ht="45">
      <c r="A53" s="13" t="s">
        <v>5621</v>
      </c>
      <c r="B53" s="16" t="s">
        <v>2165</v>
      </c>
      <c r="C53" s="13" t="s">
        <v>2166</v>
      </c>
      <c r="D53" s="16" t="s">
        <v>2169</v>
      </c>
      <c r="E53" s="13" t="s">
        <v>2170</v>
      </c>
      <c r="G53" s="16" t="s">
        <v>73</v>
      </c>
      <c r="H53" s="21" t="str">
        <f>party!$A$68</f>
        <v>Gokhan Danabasoglu</v>
      </c>
      <c r="I53" s="21" t="str">
        <f>party!$A$49</f>
        <v>Stephen Griffies</v>
      </c>
      <c r="J53" s="21" t="str">
        <f>party!$A$69</f>
        <v>James Orr</v>
      </c>
      <c r="K53" s="7" t="str">
        <f>references!$D$49</f>
        <v>OCMIP3 biogeochemical web guide</v>
      </c>
      <c r="L53" s="13" t="str">
        <f>references!$D$14</f>
        <v>Overview CMIP6-Endorsed MIPs</v>
      </c>
      <c r="O53" s="21" t="str">
        <f>party!$A$6</f>
        <v>Charlotte Pascoe</v>
      </c>
      <c r="P53" s="13" t="b">
        <v>1</v>
      </c>
      <c r="Q53" s="13" t="b">
        <v>1</v>
      </c>
      <c r="R53" s="16" t="str">
        <f>requirement!$A$123</f>
        <v>DIC Tracer</v>
      </c>
      <c r="S53" s="16" t="str">
        <f>requirement!$A$124</f>
        <v>ALK Tracer</v>
      </c>
    </row>
    <row r="54" spans="1:27" ht="90">
      <c r="A54" s="13" t="s">
        <v>6096</v>
      </c>
      <c r="B54" s="16" t="s">
        <v>2254</v>
      </c>
      <c r="C54" s="13" t="s">
        <v>2253</v>
      </c>
      <c r="D54" s="16" t="s">
        <v>2255</v>
      </c>
      <c r="E54" s="13" t="s">
        <v>2261</v>
      </c>
      <c r="F54" s="13" t="s">
        <v>2263</v>
      </c>
      <c r="G54" s="21" t="s">
        <v>73</v>
      </c>
      <c r="H54" s="21" t="str">
        <f>party!$A$45</f>
        <v>George Boer</v>
      </c>
      <c r="I54" s="21" t="str">
        <f>party!$A$46</f>
        <v>Doug Smith</v>
      </c>
      <c r="K54" s="13" t="str">
        <f>references!$D$14</f>
        <v>Overview CMIP6-Endorsed MIPs</v>
      </c>
      <c r="O54" s="21" t="str">
        <f>party!$A$6</f>
        <v>Charlotte Pascoe</v>
      </c>
      <c r="P54" s="13" t="b">
        <v>1</v>
      </c>
      <c r="Q54" s="13" t="b">
        <v>1</v>
      </c>
      <c r="R54" s="21" t="str">
        <f>ForcingConstraint!$A$5</f>
        <v>Historical Aerosol Plume Climatology</v>
      </c>
      <c r="S54" s="21" t="str">
        <f>ForcingConstraint!$A$6</f>
        <v>Historical Emission Based Grid-Point Aerosol Forcing</v>
      </c>
      <c r="T54" s="21" t="str">
        <f>ForcingConstraint!$A$7</f>
        <v>Historical Anthropogenic Reactive Gas Emissions</v>
      </c>
      <c r="U54" s="21" t="str">
        <f>ForcingConstraint!$A$10</f>
        <v>Historical Fossil Carbon Dioxide Emissions</v>
      </c>
      <c r="V54" s="21" t="str">
        <f>ForcingConstraint!$A$11</f>
        <v>Historical Open Burning Emissions</v>
      </c>
      <c r="W54" s="16" t="str">
        <f>requirement!$A$8</f>
        <v>Historical Solar Forcing</v>
      </c>
      <c r="X54" s="16" t="str">
        <f>ForcingConstraint!$A$12</f>
        <v>Historical WMGHG Concentrations</v>
      </c>
      <c r="Y54" s="16" t="str">
        <f>ForcingConstraint!$A$13</f>
        <v>Historical Land Use</v>
      </c>
    </row>
    <row r="55" spans="1:27" ht="75">
      <c r="A55" s="13" t="s">
        <v>5622</v>
      </c>
      <c r="B55" s="16" t="s">
        <v>2256</v>
      </c>
      <c r="C55" s="13" t="s">
        <v>2257</v>
      </c>
      <c r="D55" s="16" t="s">
        <v>2258</v>
      </c>
      <c r="E55" s="13" t="s">
        <v>2262</v>
      </c>
      <c r="F55" s="13" t="s">
        <v>2263</v>
      </c>
      <c r="G55" s="21" t="s">
        <v>73</v>
      </c>
      <c r="H55" s="21" t="str">
        <f>party!$A$45</f>
        <v>George Boer</v>
      </c>
      <c r="I55" s="21" t="str">
        <f>party!$A$46</f>
        <v>Doug Smith</v>
      </c>
      <c r="K55" s="13" t="str">
        <f>references!$D$14</f>
        <v>Overview CMIP6-Endorsed MIPs</v>
      </c>
      <c r="O55" s="21" t="str">
        <f>party!$A$6</f>
        <v>Charlotte Pascoe</v>
      </c>
      <c r="P55" s="13" t="b">
        <v>1</v>
      </c>
      <c r="Q55" s="13" t="b">
        <v>1</v>
      </c>
      <c r="R55" s="16" t="str">
        <f>ForcingConstraint!$A$34</f>
        <v>RCP45 Well Mixed GHG</v>
      </c>
      <c r="S55" s="16" t="str">
        <f>ForcingConstraint!$A$46</f>
        <v>RCP45 Short Lived Gas Species</v>
      </c>
      <c r="T55" s="16" t="str">
        <f>ForcingConstraint!$A$58</f>
        <v>RCP45 Aerosols</v>
      </c>
      <c r="U55" s="16" t="str">
        <f>ForcingConstraint!$A$70</f>
        <v>RCP45 Aerosol Precursors</v>
      </c>
      <c r="V55" s="16" t="str">
        <f>ForcingConstraint!$A$82</f>
        <v>RCP45 Land Use</v>
      </c>
    </row>
    <row r="56" spans="1:27" ht="105" customHeight="1">
      <c r="A56" s="22" t="s">
        <v>2403</v>
      </c>
      <c r="B56" s="21" t="s">
        <v>2403</v>
      </c>
      <c r="C56" s="22" t="s">
        <v>2404</v>
      </c>
      <c r="D56" s="21" t="s">
        <v>2405</v>
      </c>
      <c r="E56" s="22" t="s">
        <v>2406</v>
      </c>
      <c r="F56" s="22" t="s">
        <v>1876</v>
      </c>
      <c r="G56" s="21" t="s">
        <v>73</v>
      </c>
      <c r="H56" s="21" t="str">
        <f>party!$A$4</f>
        <v>Bjorn Stevens</v>
      </c>
      <c r="I56" s="21" t="str">
        <f>party!$A$11</f>
        <v>Gunnar Myhre</v>
      </c>
      <c r="J56" s="21" t="str">
        <f>party!$A$19</f>
        <v>Michael Schulz</v>
      </c>
      <c r="K56" s="22" t="str">
        <f>references!$D$2</f>
        <v>Aerosol forcing fields for CMIP6</v>
      </c>
      <c r="L56" s="22"/>
      <c r="M56" s="22"/>
      <c r="N56" s="22"/>
      <c r="O56" s="21" t="str">
        <f>party!$A$6</f>
        <v>Charlotte Pascoe</v>
      </c>
      <c r="P56" s="13" t="b">
        <v>1</v>
      </c>
      <c r="Q56" s="13" t="b">
        <v>1</v>
      </c>
      <c r="R56" s="21" t="str">
        <f>ForcingConstraint!$A$5</f>
        <v>Historical Aerosol Plume Climatology</v>
      </c>
      <c r="S56" s="21" t="str">
        <f>ForcingConstraint!$A$6</f>
        <v>Historical Emission Based Grid-Point Aerosol Forcing</v>
      </c>
      <c r="T56" s="21"/>
      <c r="U56" s="21"/>
      <c r="V56" s="21"/>
      <c r="W56" s="21"/>
      <c r="X56" s="21"/>
      <c r="Y56" s="21"/>
      <c r="Z56" s="21"/>
      <c r="AA56" s="21"/>
    </row>
    <row r="57" spans="1:27" ht="45">
      <c r="A57" s="13" t="s">
        <v>5623</v>
      </c>
      <c r="B57" s="16" t="s">
        <v>2577</v>
      </c>
      <c r="C57" s="13" t="s">
        <v>2576</v>
      </c>
      <c r="D57" s="16" t="s">
        <v>2578</v>
      </c>
      <c r="E57" s="13" t="s">
        <v>2579</v>
      </c>
      <c r="F57" s="13" t="s">
        <v>2580</v>
      </c>
      <c r="G57" s="16" t="s">
        <v>73</v>
      </c>
      <c r="H57" s="21" t="str">
        <f>party!$A$72</f>
        <v xml:space="preserve">Robert Pincus </v>
      </c>
      <c r="I57" s="21" t="str">
        <f>party!$A$73</f>
        <v>Piers Forster</v>
      </c>
      <c r="J57" s="21" t="str">
        <f>party!$A$4</f>
        <v>Bjorn Stevens</v>
      </c>
      <c r="K57" s="13" t="str">
        <f>references!D$14</f>
        <v>Overview CMIP6-Endorsed MIPs</v>
      </c>
      <c r="O57" s="21" t="str">
        <f>party!$A$6</f>
        <v>Charlotte Pascoe</v>
      </c>
      <c r="P57" s="13" t="s">
        <v>1305</v>
      </c>
    </row>
    <row r="58" spans="1:27" ht="75">
      <c r="A58" s="13" t="s">
        <v>5302</v>
      </c>
      <c r="B58" s="16" t="s">
        <v>2677</v>
      </c>
      <c r="C58" s="13" t="s">
        <v>2678</v>
      </c>
      <c r="D58" s="16" t="s">
        <v>2679</v>
      </c>
      <c r="E58" s="13" t="s">
        <v>5301</v>
      </c>
      <c r="F58" s="13" t="s">
        <v>2681</v>
      </c>
      <c r="G58" s="16" t="s">
        <v>73</v>
      </c>
      <c r="H58" s="21" t="str">
        <f>party!$A$72</f>
        <v xml:space="preserve">Robert Pincus </v>
      </c>
      <c r="I58" s="21" t="str">
        <f>party!$A$73</f>
        <v>Piers Forster</v>
      </c>
      <c r="J58" s="21" t="str">
        <f>party!$A$4</f>
        <v>Bjorn Stevens</v>
      </c>
      <c r="K58" s="13" t="str">
        <f>references!D$14</f>
        <v>Overview CMIP6-Endorsed MIPs</v>
      </c>
      <c r="L58" s="22" t="str">
        <f>references!$D$64</f>
        <v>Pincus, R., P. M. Forster, and B. Stevens (2016), The Radiative Forcing Model Intercomparison Project (RFMIP): experimental protocol for CMIP6, Geosci. Model Dev., 9, 3447-3460</v>
      </c>
      <c r="O58" s="21" t="str">
        <f>party!$A$6</f>
        <v>Charlotte Pascoe</v>
      </c>
      <c r="P58" s="13" t="s">
        <v>1305</v>
      </c>
    </row>
    <row r="59" spans="1:27" ht="75">
      <c r="A59" s="13" t="s">
        <v>6596</v>
      </c>
      <c r="B59" s="16" t="s">
        <v>6599</v>
      </c>
      <c r="C59" s="13" t="s">
        <v>6600</v>
      </c>
      <c r="D59" s="16" t="s">
        <v>6602</v>
      </c>
      <c r="E59" s="13" t="s">
        <v>5285</v>
      </c>
      <c r="F59" s="13" t="s">
        <v>2681</v>
      </c>
      <c r="G59" s="16" t="s">
        <v>73</v>
      </c>
      <c r="H59" s="21" t="str">
        <f>party!$A$72</f>
        <v xml:space="preserve">Robert Pincus </v>
      </c>
      <c r="I59" s="21" t="str">
        <f>party!$A$73</f>
        <v>Piers Forster</v>
      </c>
      <c r="J59" s="21" t="str">
        <f>party!$A$4</f>
        <v>Bjorn Stevens</v>
      </c>
      <c r="K59" s="13" t="str">
        <f>references!D$14</f>
        <v>Overview CMIP6-Endorsed MIPs</v>
      </c>
      <c r="L59" s="22" t="str">
        <f>references!$D$64</f>
        <v>Pincus, R., P. M. Forster, and B. Stevens (2016), The Radiative Forcing Model Intercomparison Project (RFMIP): experimental protocol for CMIP6, Geosci. Model Dev., 9, 3447-3460</v>
      </c>
      <c r="O59" s="21" t="str">
        <f>party!$A$6</f>
        <v>Charlotte Pascoe</v>
      </c>
      <c r="P59" s="13" t="b">
        <v>1</v>
      </c>
      <c r="R59" s="21" t="str">
        <f>ForcingConstraint!$A$318</f>
        <v>2014 Anthropogenic GHG</v>
      </c>
      <c r="S59" s="21" t="str">
        <f>ForcingConstraint!$A$320</f>
        <v>2014 Anthropogenic Aerosols</v>
      </c>
      <c r="T59" s="21" t="str">
        <f>ForcingConstraint!$A$321</f>
        <v>2014 Anthropogenic Aerosol Precursors</v>
      </c>
      <c r="U59" s="21" t="str">
        <f>ForcingConstraint!$A$319</f>
        <v>2014 Anthropogenic Land Use</v>
      </c>
    </row>
    <row r="60" spans="1:27" ht="75">
      <c r="A60" s="13" t="s">
        <v>6597</v>
      </c>
      <c r="B60" s="16" t="s">
        <v>6598</v>
      </c>
      <c r="C60" s="13" t="s">
        <v>6601</v>
      </c>
      <c r="D60" s="16" t="s">
        <v>6603</v>
      </c>
      <c r="E60" s="13" t="s">
        <v>3290</v>
      </c>
      <c r="F60" s="13" t="s">
        <v>3291</v>
      </c>
      <c r="G60" s="16" t="s">
        <v>73</v>
      </c>
      <c r="H60" s="21" t="str">
        <f>party!$A$72</f>
        <v xml:space="preserve">Robert Pincus </v>
      </c>
      <c r="I60" s="21" t="str">
        <f>party!$A$73</f>
        <v>Piers Forster</v>
      </c>
      <c r="J60" s="21" t="str">
        <f>party!$A$4</f>
        <v>Bjorn Stevens</v>
      </c>
      <c r="K60" s="13" t="str">
        <f>references!D$14</f>
        <v>Overview CMIP6-Endorsed MIPs</v>
      </c>
      <c r="L60" s="22" t="str">
        <f>references!$D$64</f>
        <v>Pincus, R., P. M. Forster, and B. Stevens (2016), The Radiative Forcing Model Intercomparison Project (RFMIP): experimental protocol for CMIP6, Geosci. Model Dev., 9, 3447-3460</v>
      </c>
      <c r="O60" s="21" t="str">
        <f>party!$A$6</f>
        <v>Charlotte Pascoe</v>
      </c>
      <c r="P60" s="13" t="b">
        <v>1</v>
      </c>
      <c r="R60" s="21" t="str">
        <f>ForcingConstraint!$A$318</f>
        <v>2014 Anthropogenic GHG</v>
      </c>
      <c r="S60" s="21" t="str">
        <f>ForcingConstraint!$A$335</f>
        <v>RFMIP 2014 Aerosols</v>
      </c>
      <c r="T60" s="21" t="str">
        <f>ForcingConstraint!$A$319</f>
        <v>2014 Anthropogenic Land Use</v>
      </c>
    </row>
    <row r="61" spans="1:27" ht="75">
      <c r="A61" s="13" t="s">
        <v>5320</v>
      </c>
      <c r="B61" s="13" t="s">
        <v>5321</v>
      </c>
      <c r="C61" s="13" t="s">
        <v>5322</v>
      </c>
      <c r="D61" s="16" t="s">
        <v>5319</v>
      </c>
      <c r="E61" s="13" t="s">
        <v>5323</v>
      </c>
      <c r="F61" s="13" t="s">
        <v>2681</v>
      </c>
      <c r="G61" s="16" t="s">
        <v>73</v>
      </c>
      <c r="H61" s="21" t="str">
        <f>party!$A$72</f>
        <v xml:space="preserve">Robert Pincus </v>
      </c>
      <c r="I61" s="21" t="str">
        <f>party!$A$73</f>
        <v>Piers Forster</v>
      </c>
      <c r="J61" s="21" t="str">
        <f>party!$A$4</f>
        <v>Bjorn Stevens</v>
      </c>
      <c r="K61" s="13" t="str">
        <f>references!D$14</f>
        <v>Overview CMIP6-Endorsed MIPs</v>
      </c>
      <c r="L61" s="22" t="str">
        <f>references!$D$64</f>
        <v>Pincus, R., P. M. Forster, and B. Stevens (2016), The Radiative Forcing Model Intercomparison Project (RFMIP): experimental protocol for CMIP6, Geosci. Model Dev., 9, 3447-3460</v>
      </c>
      <c r="O61" s="21" t="str">
        <f>party!$A$6</f>
        <v>Charlotte Pascoe</v>
      </c>
      <c r="P61" s="13" t="b">
        <v>1</v>
      </c>
      <c r="R61" s="16" t="str">
        <f>ForcingConstraint!$A$24</f>
        <v>Pre-Industrial Aerosols</v>
      </c>
      <c r="S61" s="16" t="str">
        <f>ForcingConstraint!$A$25</f>
        <v>Pre-Industrial Aerosol Precursors</v>
      </c>
      <c r="T61" s="16" t="str">
        <f>ForcingConstraint!$A$30</f>
        <v>Pre-Industrial Land Use</v>
      </c>
      <c r="U61" s="16" t="str">
        <f>ForcingConstraint!$A$418</f>
        <v>Pre-Industrial Solar Irradiance Forcing</v>
      </c>
    </row>
    <row r="62" spans="1:27" ht="75">
      <c r="A62" s="13" t="s">
        <v>5325</v>
      </c>
      <c r="B62" s="13" t="s">
        <v>5326</v>
      </c>
      <c r="C62" s="13" t="s">
        <v>5327</v>
      </c>
      <c r="D62" s="16" t="s">
        <v>1613</v>
      </c>
      <c r="E62" s="13" t="s">
        <v>5328</v>
      </c>
      <c r="F62" s="13" t="s">
        <v>2681</v>
      </c>
      <c r="G62" s="16" t="s">
        <v>73</v>
      </c>
      <c r="H62" s="21" t="str">
        <f>party!$A$72</f>
        <v xml:space="preserve">Robert Pincus </v>
      </c>
      <c r="I62" s="21" t="str">
        <f>party!$A$73</f>
        <v>Piers Forster</v>
      </c>
      <c r="J62" s="21" t="str">
        <f>party!$A$4</f>
        <v>Bjorn Stevens</v>
      </c>
      <c r="K62" s="22" t="str">
        <f>references!$D$64</f>
        <v>Pincus, R., P. M. Forster, and B. Stevens (2016), The Radiative Forcing Model Intercomparison Project (RFMIP): experimental protocol for CMIP6, Geosci. Model Dev., 9, 3447-3460</v>
      </c>
      <c r="L62" s="22"/>
      <c r="O62" s="21" t="str">
        <f>party!$A$6</f>
        <v>Charlotte Pascoe</v>
      </c>
      <c r="P62" s="13" t="b">
        <v>1</v>
      </c>
      <c r="R62" s="16" t="str">
        <f>ForcingConstraint!$A$22</f>
        <v>Pre-Industrial WMGHG Concentrations excluding CO2</v>
      </c>
      <c r="S62" s="16" t="str">
        <f>ForcingConstraint!$A$24</f>
        <v>Pre-Industrial Aerosols</v>
      </c>
      <c r="T62" s="16" t="str">
        <f>ForcingConstraint!$A$25</f>
        <v>Pre-Industrial Aerosol Precursors</v>
      </c>
      <c r="U62" s="16" t="str">
        <f>ForcingConstraint!$A$30</f>
        <v>Pre-Industrial Land Use</v>
      </c>
      <c r="V62" s="21" t="str">
        <f>ForcingConstraint!$A$28</f>
        <v>Pre-Industrial Ozone Concentrations</v>
      </c>
      <c r="W62" s="16" t="str">
        <f>ForcingConstraint!$A$418</f>
        <v>Pre-Industrial Solar Irradiance Forcing</v>
      </c>
    </row>
    <row r="63" spans="1:27" ht="90">
      <c r="A63" s="13" t="s">
        <v>5339</v>
      </c>
      <c r="B63" s="16" t="s">
        <v>5344</v>
      </c>
      <c r="C63" s="13" t="s">
        <v>5330</v>
      </c>
      <c r="D63" s="16" t="s">
        <v>2690</v>
      </c>
      <c r="E63" s="13" t="s">
        <v>2771</v>
      </c>
      <c r="F63" s="13" t="s">
        <v>2681</v>
      </c>
      <c r="G63" s="16" t="s">
        <v>73</v>
      </c>
      <c r="H63" s="21" t="str">
        <f>party!$A$72</f>
        <v xml:space="preserve">Robert Pincus </v>
      </c>
      <c r="I63" s="21" t="str">
        <f>party!$A$73</f>
        <v>Piers Forster</v>
      </c>
      <c r="J63" s="21" t="str">
        <f>party!$A$4</f>
        <v>Bjorn Stevens</v>
      </c>
      <c r="K63" s="13" t="str">
        <f>references!D$14</f>
        <v>Overview CMIP6-Endorsed MIPs</v>
      </c>
      <c r="L63" s="22" t="str">
        <f>references!$D$64</f>
        <v>Pincus, R., P. M. Forster, and B. Stevens (2016), The Radiative Forcing Model Intercomparison Project (RFMIP): experimental protocol for CMIP6, Geosci. Model Dev., 9, 3447-3460</v>
      </c>
      <c r="O63" s="21" t="str">
        <f>party!$A$6</f>
        <v>Charlotte Pascoe</v>
      </c>
      <c r="P63" s="13" t="b">
        <v>1</v>
      </c>
      <c r="R63" s="16" t="str">
        <f>ForcingConstraint!$A$396</f>
        <v>Pre-industrial GHG Concentrations excluding O3</v>
      </c>
      <c r="S63" s="16" t="str">
        <f>ForcingConstraint!$A$30</f>
        <v>Pre-Industrial Land Use</v>
      </c>
      <c r="T63" s="16" t="str">
        <f>ForcingConstraint!$A$418</f>
        <v>Pre-Industrial Solar Irradiance Forcing</v>
      </c>
    </row>
    <row r="64" spans="1:27" ht="75">
      <c r="A64" s="13" t="s">
        <v>5338</v>
      </c>
      <c r="B64" s="16" t="s">
        <v>5343</v>
      </c>
      <c r="C64" s="13" t="s">
        <v>5342</v>
      </c>
      <c r="D64" s="16" t="s">
        <v>5341</v>
      </c>
      <c r="E64" s="13" t="s">
        <v>5340</v>
      </c>
      <c r="F64" s="13" t="s">
        <v>2681</v>
      </c>
      <c r="G64" s="16" t="s">
        <v>73</v>
      </c>
      <c r="H64" s="21" t="str">
        <f>party!$A$72</f>
        <v xml:space="preserve">Robert Pincus </v>
      </c>
      <c r="I64" s="21" t="str">
        <f>party!$A$73</f>
        <v>Piers Forster</v>
      </c>
      <c r="J64" s="21" t="str">
        <f>party!$A$4</f>
        <v>Bjorn Stevens</v>
      </c>
      <c r="K64" s="22" t="str">
        <f>references!$D$64</f>
        <v>Pincus, R., P. M. Forster, and B. Stevens (2016), The Radiative Forcing Model Intercomparison Project (RFMIP): experimental protocol for CMIP6, Geosci. Model Dev., 9, 3447-3460</v>
      </c>
      <c r="L64" s="22"/>
      <c r="O64" s="21" t="str">
        <f>party!$A$6</f>
        <v>Charlotte Pascoe</v>
      </c>
      <c r="P64" s="13" t="b">
        <v>1</v>
      </c>
      <c r="R64" s="16" t="str">
        <f>ForcingConstraint!$A$22</f>
        <v>Pre-Industrial WMGHG Concentrations excluding CO2</v>
      </c>
      <c r="S64" s="16" t="str">
        <f>ForcingConstraint!$A$23</f>
        <v>Pre-Industrial CO2 Concentration</v>
      </c>
      <c r="T64" s="16" t="str">
        <f>ForcingConstraint!$A$24</f>
        <v>Pre-Industrial Aerosols</v>
      </c>
      <c r="U64" s="16" t="str">
        <f>ForcingConstraint!$A$25</f>
        <v>Pre-Industrial Aerosol Precursors</v>
      </c>
      <c r="V64" s="21" t="str">
        <f>ForcingConstraint!$A$28</f>
        <v>Pre-Industrial Ozone Concentrations</v>
      </c>
      <c r="W64" s="16" t="str">
        <f>ForcingConstraint!$A$418</f>
        <v>Pre-Industrial Solar Irradiance Forcing</v>
      </c>
    </row>
    <row r="65" spans="1:26" ht="75">
      <c r="A65" s="13" t="s">
        <v>5303</v>
      </c>
      <c r="B65" s="16" t="s">
        <v>2766</v>
      </c>
      <c r="C65" s="13" t="s">
        <v>5309</v>
      </c>
      <c r="D65" s="16" t="s">
        <v>2768</v>
      </c>
      <c r="E65" s="13" t="s">
        <v>2770</v>
      </c>
      <c r="F65" s="13" t="s">
        <v>2681</v>
      </c>
      <c r="G65" s="16" t="s">
        <v>73</v>
      </c>
      <c r="H65" s="21" t="str">
        <f>party!$A$72</f>
        <v xml:space="preserve">Robert Pincus </v>
      </c>
      <c r="I65" s="21" t="str">
        <f>party!$A$73</f>
        <v>Piers Forster</v>
      </c>
      <c r="J65" s="21" t="str">
        <f>party!$A$4</f>
        <v>Bjorn Stevens</v>
      </c>
      <c r="K65" s="13" t="str">
        <f>references!D$14</f>
        <v>Overview CMIP6-Endorsed MIPs</v>
      </c>
      <c r="O65" s="21" t="str">
        <f>party!$A$6</f>
        <v>Charlotte Pascoe</v>
      </c>
      <c r="P65" s="13" t="b">
        <v>1</v>
      </c>
      <c r="R65" s="16" t="str">
        <f>ForcingConstraint!$A$22</f>
        <v>Pre-Industrial WMGHG Concentrations excluding CO2</v>
      </c>
      <c r="S65" s="16" t="str">
        <f>ForcingConstraint!$A$23</f>
        <v>Pre-Industrial CO2 Concentration</v>
      </c>
      <c r="T65" s="16" t="str">
        <f>ForcingConstraint!$A$30</f>
        <v>Pre-Industrial Land Use</v>
      </c>
      <c r="U65" s="21" t="str">
        <f>ForcingConstraint!$A$28</f>
        <v>Pre-Industrial Ozone Concentrations</v>
      </c>
      <c r="V65" s="21" t="str">
        <f>ForcingConstraint!$A$29</f>
        <v>Pre-Industrial Stratospheric H2O Concentrations</v>
      </c>
      <c r="W65" s="16" t="str">
        <f>ForcingConstraint!$A$418</f>
        <v>Pre-Industrial Solar Irradiance Forcing</v>
      </c>
    </row>
    <row r="66" spans="1:26" ht="75">
      <c r="A66" s="13" t="s">
        <v>5304</v>
      </c>
      <c r="B66" s="16" t="s">
        <v>2767</v>
      </c>
      <c r="C66" s="13" t="s">
        <v>5310</v>
      </c>
      <c r="D66" s="16" t="s">
        <v>2769</v>
      </c>
      <c r="E66" s="13" t="s">
        <v>2772</v>
      </c>
      <c r="F66" s="13" t="s">
        <v>2681</v>
      </c>
      <c r="G66" s="16" t="s">
        <v>73</v>
      </c>
      <c r="H66" s="21" t="str">
        <f>party!$A$72</f>
        <v xml:space="preserve">Robert Pincus </v>
      </c>
      <c r="I66" s="21" t="str">
        <f>party!$A$73</f>
        <v>Piers Forster</v>
      </c>
      <c r="J66" s="21" t="str">
        <f>party!$A$4</f>
        <v>Bjorn Stevens</v>
      </c>
      <c r="K66" s="13" t="str">
        <f>references!D$14</f>
        <v>Overview CMIP6-Endorsed MIPs</v>
      </c>
      <c r="L66" s="22" t="str">
        <f>references!$D$64</f>
        <v>Pincus, R., P. M. Forster, and B. Stevens (2016), The Radiative Forcing Model Intercomparison Project (RFMIP): experimental protocol for CMIP6, Geosci. Model Dev., 9, 3447-3460</v>
      </c>
      <c r="O66" s="21" t="str">
        <f>party!$A$6</f>
        <v>Charlotte Pascoe</v>
      </c>
      <c r="P66" s="13" t="b">
        <v>1</v>
      </c>
      <c r="R66" s="16" t="str">
        <f>ForcingConstraint!$A$22</f>
        <v>Pre-Industrial WMGHG Concentrations excluding CO2</v>
      </c>
      <c r="S66" s="16" t="str">
        <f>ForcingConstraint!$A$23</f>
        <v>Pre-Industrial CO2 Concentration</v>
      </c>
      <c r="T66" s="16" t="str">
        <f>ForcingConstraint!$A$30</f>
        <v>Pre-Industrial Land Use</v>
      </c>
      <c r="U66" s="21" t="str">
        <f>ForcingConstraint!$A$28</f>
        <v>Pre-Industrial Ozone Concentrations</v>
      </c>
      <c r="V66" s="21" t="str">
        <f>ForcingConstraint!$A$29</f>
        <v>Pre-Industrial Stratospheric H2O Concentrations</v>
      </c>
    </row>
    <row r="67" spans="1:26" ht="45">
      <c r="A67" s="13" t="s">
        <v>5305</v>
      </c>
      <c r="B67" s="16" t="s">
        <v>2789</v>
      </c>
      <c r="C67" s="13" t="s">
        <v>5308</v>
      </c>
      <c r="D67" s="16" t="s">
        <v>2790</v>
      </c>
      <c r="E67" s="13" t="s">
        <v>2791</v>
      </c>
      <c r="F67" s="13" t="s">
        <v>2792</v>
      </c>
      <c r="G67" s="16" t="s">
        <v>73</v>
      </c>
      <c r="H67" s="21" t="str">
        <f>party!$A$72</f>
        <v xml:space="preserve">Robert Pincus </v>
      </c>
      <c r="I67" s="21" t="str">
        <f>party!$A$73</f>
        <v>Piers Forster</v>
      </c>
      <c r="J67" s="21" t="str">
        <f>party!$A$4</f>
        <v>Bjorn Stevens</v>
      </c>
      <c r="K67" s="13" t="str">
        <f>references!D$14</f>
        <v>Overview CMIP6-Endorsed MIPs</v>
      </c>
      <c r="O67" s="21" t="str">
        <f>party!$A$6</f>
        <v>Charlotte Pascoe</v>
      </c>
      <c r="P67" s="13" t="b">
        <v>1</v>
      </c>
      <c r="R67" s="16" t="str">
        <f>ForcingConstraint!$A$32</f>
        <v>RCP85 Well Mixed GHG</v>
      </c>
      <c r="S67" s="16" t="str">
        <f>ForcingConstraint!$A$44</f>
        <v>RCP85 Short Lived Gas Species</v>
      </c>
      <c r="T67" s="16" t="str">
        <f>ForcingConstraint!$A$80</f>
        <v>RCP85 Land Use</v>
      </c>
    </row>
    <row r="68" spans="1:26" ht="90">
      <c r="A68" s="13" t="s">
        <v>5306</v>
      </c>
      <c r="B68" s="16" t="s">
        <v>2804</v>
      </c>
      <c r="C68" s="13" t="s">
        <v>2803</v>
      </c>
      <c r="D68" s="16" t="s">
        <v>2804</v>
      </c>
      <c r="E68" s="13" t="s">
        <v>2805</v>
      </c>
      <c r="F68" s="13" t="s">
        <v>2880</v>
      </c>
      <c r="K68" s="13" t="str">
        <f>references!D$14</f>
        <v>Overview CMIP6-Endorsed MIPs</v>
      </c>
      <c r="O68" s="21" t="str">
        <f>party!$A$6</f>
        <v>Charlotte Pascoe</v>
      </c>
      <c r="P68" s="13" t="b">
        <v>1</v>
      </c>
      <c r="R68" s="16" t="str">
        <f>ForcingConstraint!$A$23</f>
        <v>Pre-Industrial CO2 Concentration</v>
      </c>
      <c r="S68" s="16" t="str">
        <f>ForcingConstraint!$A$22</f>
        <v>Pre-Industrial WMGHG Concentrations excluding CO2</v>
      </c>
      <c r="T68" s="16" t="str">
        <f>ForcingConstraint!$A$24</f>
        <v>Pre-Industrial Aerosols</v>
      </c>
      <c r="U68" s="16" t="str">
        <f>ForcingConstraint!$A$25</f>
        <v>Pre-Industrial Aerosol Precursors</v>
      </c>
      <c r="V68" s="21" t="str">
        <f>ForcingConstraint!$A$28</f>
        <v>Pre-Industrial Ozone Concentrations</v>
      </c>
      <c r="W68" s="21" t="str">
        <f>ForcingConstraint!$A$29</f>
        <v>Pre-Industrial Stratospheric H2O Concentrations</v>
      </c>
      <c r="X68" s="16" t="str">
        <f>ForcingConstraint!$A$27</f>
        <v>Pre-Industrial Stratospheric Aerosol</v>
      </c>
      <c r="Y68" s="16" t="str">
        <f>ForcingConstraint!$A$30</f>
        <v>Pre-Industrial Land Use</v>
      </c>
      <c r="Z68" s="16" t="str">
        <f>ForcingConstraint!$A$418</f>
        <v>Pre-Industrial Solar Irradiance Forcing</v>
      </c>
    </row>
    <row r="69" spans="1:26" ht="120">
      <c r="A69" s="13" t="s">
        <v>5307</v>
      </c>
      <c r="B69" s="16" t="s">
        <v>2806</v>
      </c>
      <c r="C69" s="13" t="s">
        <v>5311</v>
      </c>
      <c r="D69" s="16" t="s">
        <v>2806</v>
      </c>
      <c r="E69" s="13" t="s">
        <v>2807</v>
      </c>
      <c r="F69" s="13" t="s">
        <v>2881</v>
      </c>
      <c r="G69" s="21" t="s">
        <v>73</v>
      </c>
      <c r="H69" s="21" t="str">
        <f>party!$A$74</f>
        <v>Davide Zanchettin</v>
      </c>
      <c r="I69" s="21" t="str">
        <f>party!$A$75</f>
        <v>Claudia Timmreck</v>
      </c>
      <c r="J69" s="21" t="str">
        <f>party!$A$76</f>
        <v>Myriam Khodri</v>
      </c>
      <c r="K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69" s="22" t="str">
        <f>references!$D$14</f>
        <v>Overview CMIP6-Endorsed MIPs</v>
      </c>
      <c r="O69" s="21" t="str">
        <f>party!$A$6</f>
        <v>Charlotte Pascoe</v>
      </c>
      <c r="P69" s="13" t="b">
        <v>1</v>
      </c>
      <c r="R69" s="16" t="str">
        <f>ForcingConstraint!$A$23</f>
        <v>Pre-Industrial CO2 Concentration</v>
      </c>
      <c r="S69" s="16" t="str">
        <f>ForcingConstraint!$A$22</f>
        <v>Pre-Industrial WMGHG Concentrations excluding CO2</v>
      </c>
      <c r="T69" s="16" t="str">
        <f>ForcingConstraint!$A$24</f>
        <v>Pre-Industrial Aerosols</v>
      </c>
      <c r="U69" s="16" t="str">
        <f>ForcingConstraint!$A$25</f>
        <v>Pre-Industrial Aerosol Precursors</v>
      </c>
      <c r="V69" s="21" t="str">
        <f>ForcingConstraint!$A$28</f>
        <v>Pre-Industrial Ozone Concentrations</v>
      </c>
      <c r="W69" s="21" t="str">
        <f>ForcingConstraint!$A$29</f>
        <v>Pre-Industrial Stratospheric H2O Concentrations</v>
      </c>
      <c r="X69" s="16" t="str">
        <f>ForcingConstraint!$A$30</f>
        <v>Pre-Industrial Land Use</v>
      </c>
      <c r="Y69" s="16" t="str">
        <f>ForcingConstraint!$A$418</f>
        <v>Pre-Industrial Solar Irradiance Forcing</v>
      </c>
    </row>
    <row r="70" spans="1:26" ht="90">
      <c r="A70" s="13" t="s">
        <v>5870</v>
      </c>
      <c r="B70" s="16" t="s">
        <v>5871</v>
      </c>
      <c r="C70" s="13" t="s">
        <v>5872</v>
      </c>
      <c r="D70" s="16" t="s">
        <v>5873</v>
      </c>
      <c r="E70" s="13" t="s">
        <v>5874</v>
      </c>
      <c r="F70" s="13" t="s">
        <v>5875</v>
      </c>
      <c r="G70" s="21" t="s">
        <v>73</v>
      </c>
      <c r="H70" s="21" t="str">
        <f>party!$A$43</f>
        <v>Nathan Gillet</v>
      </c>
      <c r="I70" s="21" t="str">
        <f>party!$A$44</f>
        <v>Hideo Shiogama</v>
      </c>
      <c r="J70" s="10" t="str">
        <f>party!$A$20</f>
        <v>Michaela I Hegglin</v>
      </c>
      <c r="K70" s="22" t="str">
        <f>references!$D$72</f>
        <v>Gillett, N. P., H. Shiogama, B. Funke, G. Hegerl, R. Knutti, K. Matthes, B. D. Santer, D. Stone, C. Tebaldi (2016), The Detection and Attribution Model Intercomparison Project (DAMIP v1.0) contribution to CMIP6, Geosci. Model Dev., 9, 3685-3697</v>
      </c>
      <c r="L70" s="22"/>
      <c r="O70" s="21" t="str">
        <f>party!$A$6</f>
        <v>Charlotte Pascoe</v>
      </c>
      <c r="P70" s="13" t="b">
        <v>1</v>
      </c>
      <c r="R70" s="16" t="str">
        <f>ForcingConstraint!$A$23</f>
        <v>Pre-Industrial CO2 Concentration</v>
      </c>
      <c r="S70" s="16" t="str">
        <f>ForcingConstraint!$A$22</f>
        <v>Pre-Industrial WMGHG Concentrations excluding CO2</v>
      </c>
      <c r="T70" s="16" t="str">
        <f>ForcingConstraint!$A$24</f>
        <v>Pre-Industrial Aerosols</v>
      </c>
      <c r="U70" s="16" t="str">
        <f>ForcingConstraint!$A$25</f>
        <v>Pre-Industrial Aerosol Precursors</v>
      </c>
      <c r="V70" s="21" t="str">
        <f>ForcingConstraint!$A$28</f>
        <v>Pre-Industrial Ozone Concentrations</v>
      </c>
      <c r="W70" s="21" t="str">
        <f>ForcingConstraint!$A$29</f>
        <v>Pre-Industrial Stratospheric H2O Concentrations</v>
      </c>
      <c r="X70" s="16" t="str">
        <f>ForcingConstraint!$A$30</f>
        <v>Pre-Industrial Land Use</v>
      </c>
    </row>
    <row r="71" spans="1:26" ht="75">
      <c r="A71" s="13" t="s">
        <v>5876</v>
      </c>
      <c r="B71" s="16" t="s">
        <v>5877</v>
      </c>
      <c r="C71" s="13" t="s">
        <v>5878</v>
      </c>
      <c r="D71" s="16" t="s">
        <v>5877</v>
      </c>
      <c r="E71" s="13" t="s">
        <v>5879</v>
      </c>
      <c r="F71" s="13" t="s">
        <v>5880</v>
      </c>
      <c r="G71" s="21" t="s">
        <v>73</v>
      </c>
      <c r="H71" s="21" t="str">
        <f>party!$A$43</f>
        <v>Nathan Gillet</v>
      </c>
      <c r="I71" s="21" t="str">
        <f>party!$A$44</f>
        <v>Hideo Shiogama</v>
      </c>
      <c r="J71" s="10" t="str">
        <f>party!$A$20</f>
        <v>Michaela I Hegglin</v>
      </c>
      <c r="K71" s="22" t="str">
        <f>references!$D$72</f>
        <v>Gillett, N. P., H. Shiogama, B. Funke, G. Hegerl, R. Knutti, K. Matthes, B. D. Santer, D. Stone, C. Tebaldi (2016), The Detection and Attribution Model Intercomparison Project (DAMIP v1.0) contribution to CMIP6, Geosci. Model Dev., 9, 3685-3697</v>
      </c>
      <c r="L71" s="22"/>
      <c r="O71" s="21" t="str">
        <f>party!$A$6</f>
        <v>Charlotte Pascoe</v>
      </c>
      <c r="P71" s="13" t="b">
        <v>1</v>
      </c>
      <c r="R71" s="16" t="str">
        <f>ForcingConstraint!$A$23</f>
        <v>Pre-Industrial CO2 Concentration</v>
      </c>
      <c r="S71" s="16" t="str">
        <f>ForcingConstraint!$A$22</f>
        <v>Pre-Industrial WMGHG Concentrations excluding CO2</v>
      </c>
      <c r="T71" s="21" t="str">
        <f>ForcingConstraint!$A$28</f>
        <v>Pre-Industrial Ozone Concentrations</v>
      </c>
      <c r="U71" s="21" t="str">
        <f>ForcingConstraint!$A$29</f>
        <v>Pre-Industrial Stratospheric H2O Concentrations</v>
      </c>
      <c r="V71" s="16" t="str">
        <f>ForcingConstraint!$A$30</f>
        <v>Pre-Industrial Land Use</v>
      </c>
      <c r="W71" s="16" t="str">
        <f>ForcingConstraint!$A$27</f>
        <v>Pre-Industrial Stratospheric Aerosol</v>
      </c>
      <c r="X71" s="16" t="str">
        <f>ForcingConstraint!$A$418</f>
        <v>Pre-Industrial Solar Irradiance Forcing</v>
      </c>
    </row>
    <row r="72" spans="1:26" ht="75">
      <c r="A72" s="13" t="s">
        <v>5881</v>
      </c>
      <c r="B72" s="16" t="s">
        <v>5882</v>
      </c>
      <c r="C72" s="13" t="s">
        <v>5883</v>
      </c>
      <c r="D72" s="16" t="s">
        <v>5882</v>
      </c>
      <c r="E72" s="13" t="s">
        <v>5884</v>
      </c>
      <c r="F72" s="13" t="s">
        <v>5885</v>
      </c>
      <c r="G72" s="21" t="s">
        <v>73</v>
      </c>
      <c r="H72" s="21" t="str">
        <f>party!$A$43</f>
        <v>Nathan Gillet</v>
      </c>
      <c r="I72" s="21" t="str">
        <f>party!$A$44</f>
        <v>Hideo Shiogama</v>
      </c>
      <c r="J72" s="10" t="str">
        <f>party!$A$20</f>
        <v>Michaela I Hegglin</v>
      </c>
      <c r="K72" s="22" t="str">
        <f>references!$D$72</f>
        <v>Gillett, N. P., H. Shiogama, B. Funke, G. Hegerl, R. Knutti, K. Matthes, B. D. Santer, D. Stone, C. Tebaldi (2016), The Detection and Attribution Model Intercomparison Project (DAMIP v1.0) contribution to CMIP6, Geosci. Model Dev., 9, 3685-3697</v>
      </c>
      <c r="L72" s="22"/>
      <c r="O72" s="21" t="str">
        <f>party!$A$6</f>
        <v>Charlotte Pascoe</v>
      </c>
      <c r="P72" s="13" t="b">
        <v>1</v>
      </c>
      <c r="R72" s="16" t="str">
        <f>ForcingConstraint!$A$23</f>
        <v>Pre-Industrial CO2 Concentration</v>
      </c>
      <c r="S72" s="16" t="str">
        <f>ForcingConstraint!$A$22</f>
        <v>Pre-Industrial WMGHG Concentrations excluding CO2</v>
      </c>
      <c r="T72" s="16" t="str">
        <f>ForcingConstraint!$A$24</f>
        <v>Pre-Industrial Aerosols</v>
      </c>
      <c r="U72" s="16" t="str">
        <f>ForcingConstraint!$A$25</f>
        <v>Pre-Industrial Aerosol Precursors</v>
      </c>
      <c r="V72" s="21" t="str">
        <f>ForcingConstraint!$A$29</f>
        <v>Pre-Industrial Stratospheric H2O Concentrations</v>
      </c>
      <c r="W72" s="16" t="str">
        <f>ForcingConstraint!$A$30</f>
        <v>Pre-Industrial Land Use</v>
      </c>
      <c r="X72" s="16" t="str">
        <f>ForcingConstraint!$A$27</f>
        <v>Pre-Industrial Stratospheric Aerosol</v>
      </c>
      <c r="Y72" s="16" t="str">
        <f>ForcingConstraint!$A$418</f>
        <v>Pre-Industrial Solar Irradiance Forcing</v>
      </c>
    </row>
    <row r="73" spans="1:26" ht="90">
      <c r="A73" s="13" t="s">
        <v>5886</v>
      </c>
      <c r="B73" s="16" t="s">
        <v>5887</v>
      </c>
      <c r="C73" s="13" t="s">
        <v>5888</v>
      </c>
      <c r="D73" s="16" t="s">
        <v>5889</v>
      </c>
      <c r="E73" s="13" t="s">
        <v>5890</v>
      </c>
      <c r="F73" s="13" t="s">
        <v>5891</v>
      </c>
      <c r="G73" s="16" t="s">
        <v>73</v>
      </c>
      <c r="H73" s="21" t="str">
        <f>party!$A$43</f>
        <v>Nathan Gillet</v>
      </c>
      <c r="I73" s="21" t="str">
        <f>party!$A$44</f>
        <v>Hideo Shiogama</v>
      </c>
      <c r="J73" s="10" t="str">
        <f>party!$A$20</f>
        <v>Michaela I Hegglin</v>
      </c>
      <c r="K73" s="22" t="str">
        <f>references!$D$72</f>
        <v>Gillett, N. P., H. Shiogama, B. Funke, G. Hegerl, R. Knutti, K. Matthes, B. D. Santer, D. Stone, C. Tebaldi (2016), The Detection and Attribution Model Intercomparison Project (DAMIP v1.0) contribution to CMIP6, Geosci. Model Dev., 9, 3685-3697</v>
      </c>
      <c r="O73" s="21" t="str">
        <f>party!$A$6</f>
        <v>Charlotte Pascoe</v>
      </c>
      <c r="P73" s="13" t="b">
        <v>1</v>
      </c>
      <c r="R73" s="16" t="str">
        <f>ForcingConstraint!$A$23</f>
        <v>Pre-Industrial CO2 Concentration</v>
      </c>
      <c r="S73" s="16" t="str">
        <f>ForcingConstraint!$A$22</f>
        <v>Pre-Industrial WMGHG Concentrations excluding CO2</v>
      </c>
      <c r="T73" s="16" t="str">
        <f>ForcingConstraint!$A$24</f>
        <v>Pre-Industrial Aerosols</v>
      </c>
      <c r="U73" s="16" t="str">
        <f>ForcingConstraint!$A$25</f>
        <v>Pre-Industrial Aerosol Precursors</v>
      </c>
      <c r="V73" s="21" t="str">
        <f>ForcingConstraint!$A$28</f>
        <v>Pre-Industrial Ozone Concentrations</v>
      </c>
      <c r="W73" s="21" t="str">
        <f>ForcingConstraint!$A$29</f>
        <v>Pre-Industrial Stratospheric H2O Concentrations</v>
      </c>
      <c r="X73" s="16" t="str">
        <f>ForcingConstraint!$A$27</f>
        <v>Pre-Industrial Stratospheric Aerosol</v>
      </c>
      <c r="Y73" s="16" t="str">
        <f>ForcingConstraint!$A$30</f>
        <v>Pre-Industrial Land Use</v>
      </c>
    </row>
    <row r="74" spans="1:26" ht="120">
      <c r="A74" s="13" t="s">
        <v>5450</v>
      </c>
      <c r="B74" s="16" t="s">
        <v>5453</v>
      </c>
      <c r="C74" s="13" t="s">
        <v>5454</v>
      </c>
      <c r="D74" s="16" t="s">
        <v>5451</v>
      </c>
      <c r="E74" s="13" t="s">
        <v>5452</v>
      </c>
      <c r="F74" s="13" t="s">
        <v>2881</v>
      </c>
      <c r="G74" s="21" t="s">
        <v>73</v>
      </c>
      <c r="H74" s="21" t="str">
        <f>party!$A$74</f>
        <v>Davide Zanchettin</v>
      </c>
      <c r="I74" s="21" t="str">
        <f>party!$A$75</f>
        <v>Claudia Timmreck</v>
      </c>
      <c r="J74" s="21" t="str">
        <f>party!$A$76</f>
        <v>Myriam Khodri</v>
      </c>
      <c r="K7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4" s="22" t="str">
        <f>references!$D$14</f>
        <v>Overview CMIP6-Endorsed MIPs</v>
      </c>
      <c r="O74" s="21" t="str">
        <f>party!$A$6</f>
        <v>Charlotte Pascoe</v>
      </c>
      <c r="P74" s="13" t="s">
        <v>30</v>
      </c>
    </row>
    <row r="75" spans="1:26" ht="45">
      <c r="A75" s="13" t="s">
        <v>3326</v>
      </c>
      <c r="B75" s="16" t="s">
        <v>3327</v>
      </c>
      <c r="C75" s="13" t="s">
        <v>3324</v>
      </c>
      <c r="D75" s="16" t="s">
        <v>3329</v>
      </c>
      <c r="E75" s="13" t="s">
        <v>3332</v>
      </c>
      <c r="O75" s="21" t="str">
        <f>party!$A$6</f>
        <v>Charlotte Pascoe</v>
      </c>
      <c r="P75" s="13" t="s">
        <v>30</v>
      </c>
    </row>
    <row r="76" spans="1:26" ht="75">
      <c r="A76" s="13" t="s">
        <v>3328</v>
      </c>
      <c r="B76" s="16" t="s">
        <v>3330</v>
      </c>
      <c r="C76" s="13" t="s">
        <v>3325</v>
      </c>
      <c r="D76" s="16" t="s">
        <v>3331</v>
      </c>
      <c r="E76" s="13" t="s">
        <v>3333</v>
      </c>
      <c r="O76" s="21" t="str">
        <f>party!$A$6</f>
        <v>Charlotte Pascoe</v>
      </c>
      <c r="P76" s="13" t="s">
        <v>30</v>
      </c>
    </row>
    <row r="77" spans="1:26" ht="75">
      <c r="A77" s="13" t="s">
        <v>3609</v>
      </c>
      <c r="B77" s="16" t="s">
        <v>3610</v>
      </c>
      <c r="C77" s="13" t="s">
        <v>3613</v>
      </c>
      <c r="D77" s="16" t="s">
        <v>3615</v>
      </c>
      <c r="E77" s="13" t="s">
        <v>3616</v>
      </c>
      <c r="O77" s="21" t="str">
        <f>party!$A$6</f>
        <v>Charlotte Pascoe</v>
      </c>
      <c r="P77" s="13" t="s">
        <v>30</v>
      </c>
    </row>
    <row r="78" spans="1:26" ht="75">
      <c r="A78" s="13" t="s">
        <v>3611</v>
      </c>
      <c r="B78" s="16" t="s">
        <v>3612</v>
      </c>
      <c r="C78" s="13" t="s">
        <v>3614</v>
      </c>
      <c r="D78" s="16" t="s">
        <v>3617</v>
      </c>
      <c r="E78" s="13" t="s">
        <v>4025</v>
      </c>
      <c r="O78" s="21" t="str">
        <f>party!$A$6</f>
        <v>Charlotte Pascoe</v>
      </c>
      <c r="P78" s="13" t="s">
        <v>30</v>
      </c>
    </row>
    <row r="79" spans="1:26" ht="90">
      <c r="A79" s="13" t="s">
        <v>6349</v>
      </c>
      <c r="B79" s="16" t="s">
        <v>3635</v>
      </c>
      <c r="C79" s="13" t="s">
        <v>6350</v>
      </c>
      <c r="D79" s="16" t="s">
        <v>6351</v>
      </c>
      <c r="E79" s="13" t="s">
        <v>3636</v>
      </c>
      <c r="O79" s="21" t="str">
        <f>party!$A$6</f>
        <v>Charlotte Pascoe</v>
      </c>
      <c r="P79" s="13" t="s">
        <v>30</v>
      </c>
    </row>
    <row r="80" spans="1:26" ht="45">
      <c r="A80" s="13" t="s">
        <v>3637</v>
      </c>
      <c r="B80" s="16" t="s">
        <v>705</v>
      </c>
      <c r="C80" s="13" t="s">
        <v>3638</v>
      </c>
      <c r="D80" s="16" t="s">
        <v>704</v>
      </c>
      <c r="E80" s="13" t="s">
        <v>1844</v>
      </c>
      <c r="G80" s="16" t="s">
        <v>73</v>
      </c>
      <c r="H80" s="21" t="str">
        <f>party!$A$35</f>
        <v>Mark Webb</v>
      </c>
      <c r="I80" s="21" t="str">
        <f>party!$A$36</f>
        <v>Chris Bretherton</v>
      </c>
      <c r="K80" s="13" t="str">
        <f>references!$D$14</f>
        <v>Overview CMIP6-Endorsed MIPs</v>
      </c>
      <c r="L80" s="13" t="str">
        <f>references!$D$16</f>
        <v>Karl E. Taylor, Ronald J. Stouffer and Gerald A. Meehl (2009) A Summary of the CMIP5 Experiment Design</v>
      </c>
      <c r="O80" s="21" t="str">
        <f>party!$A$6</f>
        <v>Charlotte Pascoe</v>
      </c>
      <c r="P80" s="13" t="s">
        <v>30</v>
      </c>
    </row>
    <row r="81" spans="1:28" ht="225">
      <c r="A81" s="13" t="s">
        <v>6669</v>
      </c>
      <c r="B81" s="16" t="s">
        <v>3820</v>
      </c>
      <c r="C81" s="13" t="s">
        <v>3821</v>
      </c>
      <c r="D81" s="16" t="s">
        <v>3822</v>
      </c>
      <c r="E81" s="13" t="s">
        <v>3823</v>
      </c>
      <c r="F81" s="85" t="s">
        <v>3824</v>
      </c>
      <c r="G81" s="21" t="s">
        <v>73</v>
      </c>
      <c r="H81" s="21" t="str">
        <f>party!$A$43</f>
        <v>Nathan Gillet</v>
      </c>
      <c r="I81" s="21" t="str">
        <f>party!$A$44</f>
        <v>Hideo Shiogama</v>
      </c>
      <c r="K81" s="22" t="str">
        <f>references!$D$72</f>
        <v>Gillett, N. P., H. Shiogama, B. Funke, G. Hegerl, R. Knutti, K. Matthes, B. D. Santer, D. Stone, C. Tebaldi (2016), The Detection and Attribution Model Intercomparison Project (DAMIP v1.0) contribution to CMIP6, Geosci. Model Dev., 9, 3685-3697</v>
      </c>
      <c r="L81"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81" s="22"/>
      <c r="N81" s="22"/>
      <c r="O81" s="21" t="str">
        <f>party!$A$6</f>
        <v>Charlotte Pascoe</v>
      </c>
      <c r="P81" s="13" t="b">
        <v>1</v>
      </c>
      <c r="R81" s="16" t="str">
        <f>ForcingConstraint!$A$34</f>
        <v>RCP45 Well Mixed GHG</v>
      </c>
      <c r="S81" s="16" t="str">
        <f>ForcingConstraint!$A$46</f>
        <v>RCP45 Short Lived Gas Species</v>
      </c>
      <c r="T81" s="16" t="str">
        <f>ForcingConstraint!$A$347</f>
        <v>Alternative RCP45 Aerosol</v>
      </c>
      <c r="U81" s="16" t="str">
        <f>ForcingConstraint!$A$82</f>
        <v>RCP45 Land Use</v>
      </c>
    </row>
    <row r="82" spans="1:28" ht="225">
      <c r="A82" s="13" t="s">
        <v>6670</v>
      </c>
      <c r="B82" s="16" t="s">
        <v>3825</v>
      </c>
      <c r="C82" s="13" t="s">
        <v>3826</v>
      </c>
      <c r="D82" s="16" t="s">
        <v>3827</v>
      </c>
      <c r="E82" s="19" t="s">
        <v>3828</v>
      </c>
      <c r="F82" s="85" t="s">
        <v>3829</v>
      </c>
      <c r="G82" s="21" t="s">
        <v>73</v>
      </c>
      <c r="H82" s="21" t="str">
        <f>party!$A$43</f>
        <v>Nathan Gillet</v>
      </c>
      <c r="I82" s="21" t="str">
        <f>party!$A$44</f>
        <v>Hideo Shiogama</v>
      </c>
      <c r="K82" s="22" t="str">
        <f>references!$D$72</f>
        <v>Gillett, N. P., H. Shiogama, B. Funke, G. Hegerl, R. Knutti, K. Matthes, B. D. Santer, D. Stone, C. Tebaldi (2016), The Detection and Attribution Model Intercomparison Project (DAMIP v1.0) contribution to CMIP6, Geosci. Model Dev., 9, 3685-3697</v>
      </c>
      <c r="L82"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82" s="22"/>
      <c r="N82" s="22"/>
      <c r="O82" s="21" t="str">
        <f>party!$A$6</f>
        <v>Charlotte Pascoe</v>
      </c>
      <c r="P82" s="13" t="b">
        <v>1</v>
      </c>
      <c r="R82" s="16" t="str">
        <f>ForcingConstraint!$A$348</f>
        <v>Alternative RCP45 Volcano</v>
      </c>
      <c r="S82" s="16" t="str">
        <f>ForcingConstraint!$A$349</f>
        <v>Alternative RCP45 Solar</v>
      </c>
    </row>
    <row r="83" spans="1:28" ht="90">
      <c r="A83" s="13" t="s">
        <v>4017</v>
      </c>
      <c r="B83" s="16" t="s">
        <v>4019</v>
      </c>
      <c r="C83" s="13" t="s">
        <v>4018</v>
      </c>
      <c r="D83" s="16" t="s">
        <v>4020</v>
      </c>
      <c r="E83" s="13" t="s">
        <v>4021</v>
      </c>
      <c r="G83" s="21" t="s">
        <v>73</v>
      </c>
      <c r="H83" s="21" t="str">
        <f>party!$A$30</f>
        <v>William Collins</v>
      </c>
      <c r="I83" s="21" t="str">
        <f>party!$A$31</f>
        <v>Jean-François Lamarque</v>
      </c>
      <c r="J83" s="21" t="str">
        <f>party!$A$19</f>
        <v>Michael Schulz</v>
      </c>
      <c r="K83" s="7" t="str">
        <f>references!$D$76</f>
        <v>Collins, W. J., J.-F. Lamarque, M. Schulz, O. Boucher, V. Eyring, M. I. Hegglin, A. Maycock, G. Myhre, M. Prather, D. Shindell, S. J. Smith (2016), AerChemMIP: Quantifying the effects of chemistry and aerosols in CMIP6, Geosci. Model Dev. Discuss., Published 12 July 2016</v>
      </c>
      <c r="O83" s="21" t="str">
        <f>party!$A$6</f>
        <v>Charlotte Pascoe</v>
      </c>
      <c r="P83" s="13" t="s">
        <v>30</v>
      </c>
    </row>
    <row r="84" spans="1:28" ht="90">
      <c r="A84" s="13" t="s">
        <v>4022</v>
      </c>
      <c r="B84" s="16" t="s">
        <v>4026</v>
      </c>
      <c r="C84" s="13" t="s">
        <v>4023</v>
      </c>
      <c r="D84" s="16" t="s">
        <v>4024</v>
      </c>
      <c r="E84" s="13" t="s">
        <v>4027</v>
      </c>
      <c r="G84" s="21" t="s">
        <v>73</v>
      </c>
      <c r="H84" s="21" t="str">
        <f>party!$A$30</f>
        <v>William Collins</v>
      </c>
      <c r="I84" s="21" t="str">
        <f>party!$A$31</f>
        <v>Jean-François Lamarque</v>
      </c>
      <c r="J84" s="21" t="str">
        <f>party!$A$19</f>
        <v>Michael Schulz</v>
      </c>
      <c r="K84" s="7" t="str">
        <f>references!$D$76</f>
        <v>Collins, W. J., J.-F. Lamarque, M. Schulz, O. Boucher, V. Eyring, M. I. Hegglin, A. Maycock, G. Myhre, M. Prather, D. Shindell, S. J. Smith (2016), AerChemMIP: Quantifying the effects of chemistry and aerosols in CMIP6, Geosci. Model Dev. Discuss., Published 12 July 2016</v>
      </c>
      <c r="O84" s="21" t="str">
        <f>party!$A$6</f>
        <v>Charlotte Pascoe</v>
      </c>
      <c r="P84" s="13" t="s">
        <v>30</v>
      </c>
    </row>
    <row r="85" spans="1:28" ht="90">
      <c r="A85" s="13" t="s">
        <v>4028</v>
      </c>
      <c r="B85" s="16" t="s">
        <v>4029</v>
      </c>
      <c r="C85" s="13" t="s">
        <v>4030</v>
      </c>
      <c r="D85" s="16" t="s">
        <v>4031</v>
      </c>
      <c r="E85" s="13" t="s">
        <v>4032</v>
      </c>
      <c r="G85" s="21" t="s">
        <v>73</v>
      </c>
      <c r="H85" s="21" t="str">
        <f>party!$A$30</f>
        <v>William Collins</v>
      </c>
      <c r="I85" s="21" t="str">
        <f>party!$A$31</f>
        <v>Jean-François Lamarque</v>
      </c>
      <c r="J85" s="21" t="str">
        <f>party!$A$19</f>
        <v>Michael Schulz</v>
      </c>
      <c r="K85" s="7" t="str">
        <f>references!$D$76</f>
        <v>Collins, W. J., J.-F. Lamarque, M. Schulz, O. Boucher, V. Eyring, M. I. Hegglin, A. Maycock, G. Myhre, M. Prather, D. Shindell, S. J. Smith (2016), AerChemMIP: Quantifying the effects of chemistry and aerosols in CMIP6, Geosci. Model Dev. Discuss., Published 12 July 2016</v>
      </c>
      <c r="O85" s="21" t="str">
        <f>party!$A$6</f>
        <v>Charlotte Pascoe</v>
      </c>
      <c r="P85" s="13" t="s">
        <v>30</v>
      </c>
    </row>
    <row r="86" spans="1:28" ht="75">
      <c r="A86" s="13" t="s">
        <v>4053</v>
      </c>
      <c r="B86" s="16" t="s">
        <v>506</v>
      </c>
      <c r="C86" s="13" t="s">
        <v>505</v>
      </c>
      <c r="D86" s="16" t="s">
        <v>4051</v>
      </c>
      <c r="E86" s="13" t="s">
        <v>4038</v>
      </c>
      <c r="F86" s="13" t="s">
        <v>4052</v>
      </c>
      <c r="G86" s="21" t="s">
        <v>73</v>
      </c>
      <c r="H86" s="21" t="str">
        <f>party!$A$30</f>
        <v>William Collins</v>
      </c>
      <c r="I86" s="21" t="str">
        <f>party!$A$31</f>
        <v>Jean-François Lamarque</v>
      </c>
      <c r="J86" s="21" t="str">
        <f>party!$A$19</f>
        <v>Michael Schulz</v>
      </c>
      <c r="K86" s="7" t="str">
        <f>references!$D$76</f>
        <v>Collins, W. J., J.-F. Lamarque, M. Schulz, O. Boucher, V. Eyring, M. I. Hegglin, A. Maycock, G. Myhre, M. Prather, D. Shindell, S. J. Smith (2016), AerChemMIP: Quantifying the effects of chemistry and aerosols in CMIP6, Geosci. Model Dev. Discuss., Published 12 July 2016</v>
      </c>
      <c r="O86" s="21" t="str">
        <f>party!$A$6</f>
        <v>Charlotte Pascoe</v>
      </c>
      <c r="P86" s="13" t="b">
        <v>1</v>
      </c>
      <c r="R86" s="16" t="str">
        <f>ForcingConstraint!$A$122</f>
        <v>1850 Aerosol Emissions</v>
      </c>
      <c r="S86" s="16" t="str">
        <f>ForcingConstraint!$A$123</f>
        <v>1850 Aerosol Precursor Emissions</v>
      </c>
      <c r="T86" s="16" t="str">
        <f>ForcingConstraint!$A$124</f>
        <v>1850 Tropospheric Ozone Precursor Emissions</v>
      </c>
    </row>
    <row r="87" spans="1:28" ht="75">
      <c r="A87" s="13" t="s">
        <v>4123</v>
      </c>
      <c r="B87" s="16" t="s">
        <v>4124</v>
      </c>
      <c r="C87" s="13" t="s">
        <v>4125</v>
      </c>
      <c r="D87" s="16" t="s">
        <v>4126</v>
      </c>
      <c r="E87" s="13" t="s">
        <v>4127</v>
      </c>
      <c r="F87" s="13" t="s">
        <v>4128</v>
      </c>
      <c r="G87" s="21" t="s">
        <v>73</v>
      </c>
      <c r="H87" s="21" t="str">
        <f>party!$A$30</f>
        <v>William Collins</v>
      </c>
      <c r="I87" s="21" t="str">
        <f>party!$A$31</f>
        <v>Jean-François Lamarque</v>
      </c>
      <c r="J87" s="21" t="str">
        <f>party!$A$19</f>
        <v>Michael Schulz</v>
      </c>
      <c r="K87" s="7" t="str">
        <f>references!$D$76</f>
        <v>Collins, W. J., J.-F. Lamarque, M. Schulz, O. Boucher, V. Eyring, M. I. Hegglin, A. Maycock, G. Myhre, M. Prather, D. Shindell, S. J. Smith (2016), AerChemMIP: Quantifying the effects of chemistry and aerosols in CMIP6, Geosci. Model Dev. Discuss., Published 12 July 2016</v>
      </c>
      <c r="O87" s="21" t="str">
        <f>party!$A$6</f>
        <v>Charlotte Pascoe</v>
      </c>
      <c r="P87" s="13" t="b">
        <v>1</v>
      </c>
      <c r="R87" s="16" t="str">
        <f>ForcingConstraint!$A$115</f>
        <v>Historical Aerosol Emissions</v>
      </c>
      <c r="S87" s="16" t="str">
        <f>ForcingConstraint!$A$116</f>
        <v>Historical Aerosol Precursor Emissions</v>
      </c>
      <c r="T87" s="16" t="str">
        <f>ForcingConstraint!$A$125</f>
        <v>Historical Tropospheric Ozone Precursor Emissions</v>
      </c>
    </row>
    <row r="88" spans="1:28" ht="90">
      <c r="A88" s="13" t="s">
        <v>4130</v>
      </c>
      <c r="B88" s="16" t="s">
        <v>4131</v>
      </c>
      <c r="C88" s="13" t="s">
        <v>4132</v>
      </c>
      <c r="D88" s="16" t="s">
        <v>4133</v>
      </c>
      <c r="E88" s="13" t="s">
        <v>4134</v>
      </c>
      <c r="G88" s="21" t="s">
        <v>73</v>
      </c>
      <c r="H88" s="21" t="str">
        <f>party!$A$30</f>
        <v>William Collins</v>
      </c>
      <c r="I88" s="21" t="str">
        <f>party!$A$31</f>
        <v>Jean-François Lamarque</v>
      </c>
      <c r="J88" s="21" t="str">
        <f>party!$A$19</f>
        <v>Michael Schulz</v>
      </c>
      <c r="K88" s="7" t="str">
        <f>references!$D$76</f>
        <v>Collins, W. J., J.-F. Lamarque, M. Schulz, O. Boucher, V. Eyring, M. I. Hegglin, A. Maycock, G. Myhre, M. Prather, D. Shindell, S. J. Smith (2016), AerChemMIP: Quantifying the effects of chemistry and aerosols in CMIP6, Geosci. Model Dev. Discuss., Published 12 July 2016</v>
      </c>
      <c r="O88" s="21" t="str">
        <f>party!$A$6</f>
        <v>Charlotte Pascoe</v>
      </c>
      <c r="P88" s="13" t="s">
        <v>30</v>
      </c>
    </row>
    <row r="89" spans="1:28" ht="75">
      <c r="A89" s="13" t="s">
        <v>4171</v>
      </c>
      <c r="B89" s="16" t="s">
        <v>518</v>
      </c>
      <c r="C89" s="13" t="s">
        <v>4172</v>
      </c>
      <c r="D89" s="16" t="s">
        <v>4173</v>
      </c>
      <c r="E89" s="13" t="s">
        <v>4174</v>
      </c>
      <c r="F89" s="13" t="s">
        <v>4052</v>
      </c>
      <c r="G89" s="21" t="s">
        <v>73</v>
      </c>
      <c r="H89" s="21" t="str">
        <f>party!$A$30</f>
        <v>William Collins</v>
      </c>
      <c r="I89" s="21" t="str">
        <f>party!$A$31</f>
        <v>Jean-François Lamarque</v>
      </c>
      <c r="J89" s="21" t="str">
        <f>party!$A$19</f>
        <v>Michael Schulz</v>
      </c>
      <c r="K89" s="7" t="str">
        <f>references!$D$76</f>
        <v>Collins, W. J., J.-F. Lamarque, M. Schulz, O. Boucher, V. Eyring, M. I. Hegglin, A. Maycock, G. Myhre, M. Prather, D. Shindell, S. J. Smith (2016), AerChemMIP: Quantifying the effects of chemistry and aerosols in CMIP6, Geosci. Model Dev. Discuss., Published 12 July 2016</v>
      </c>
      <c r="O89" s="21" t="str">
        <f>party!$A$6</f>
        <v>Charlotte Pascoe</v>
      </c>
      <c r="P89" s="13" t="b">
        <v>1</v>
      </c>
      <c r="R89" s="16" t="str">
        <f>ForcingConstraint!$A$126</f>
        <v>2014 Aerosol Emissions</v>
      </c>
      <c r="S89" s="16" t="str">
        <f>ForcingConstraint!$A$127</f>
        <v>2014 Aerosol Precursor Emissions</v>
      </c>
      <c r="T89" s="16" t="str">
        <f>ForcingConstraint!$A$130</f>
        <v>2014 Tropospheric Ozone Precursor Emissions</v>
      </c>
    </row>
    <row r="90" spans="1:28" ht="165">
      <c r="A90" s="12" t="s">
        <v>5624</v>
      </c>
      <c r="B90" s="11" t="s">
        <v>993</v>
      </c>
      <c r="C90" s="13" t="s">
        <v>994</v>
      </c>
      <c r="D90" s="16" t="s">
        <v>995</v>
      </c>
      <c r="E90" s="19" t="s">
        <v>4334</v>
      </c>
      <c r="F90" s="85" t="s">
        <v>4336</v>
      </c>
      <c r="G90" s="35" t="s">
        <v>167</v>
      </c>
      <c r="H90" s="10" t="str">
        <f>party!$A$47</f>
        <v>Jonathan Gregory</v>
      </c>
      <c r="I90" s="10" t="str">
        <f>party!$A$48</f>
        <v>Detlef Stammer</v>
      </c>
      <c r="J90" s="10" t="str">
        <f>party!$A$49</f>
        <v>Stephen Griffies</v>
      </c>
      <c r="K90"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L90" s="13" t="str">
        <f>references!$D$78</f>
        <v>Bouttes, N., J. M. Gregory (2014), Attribution of the spatial pattern of CO2-forced sea level change to ocean surface flux changes, Environ. Res. Lett., 9, 034 004</v>
      </c>
      <c r="O90" s="16" t="str">
        <f>party!$A$6</f>
        <v>Charlotte Pascoe</v>
      </c>
      <c r="P90" s="20" t="b">
        <v>1</v>
      </c>
      <c r="Q90" s="20"/>
      <c r="AB90"/>
    </row>
    <row r="91" spans="1:28" s="124" customFormat="1" ht="60">
      <c r="A91" s="179" t="s">
        <v>5625</v>
      </c>
      <c r="B91" s="120" t="s">
        <v>4632</v>
      </c>
      <c r="C91" s="179" t="s">
        <v>4631</v>
      </c>
      <c r="D91" s="120" t="s">
        <v>5626</v>
      </c>
      <c r="E91" s="179" t="s">
        <v>4632</v>
      </c>
      <c r="F91" s="179" t="s">
        <v>2880</v>
      </c>
      <c r="G91" s="122" t="s">
        <v>167</v>
      </c>
      <c r="H91" s="84" t="str">
        <f>party!$A$57</f>
        <v>Eric Larour</v>
      </c>
      <c r="I91" s="84" t="str">
        <f>party!$A$58</f>
        <v>Sophie Nowicki</v>
      </c>
      <c r="J91" s="84" t="str">
        <f>party!$A$59</f>
        <v>Tony Payne</v>
      </c>
      <c r="K91" s="179" t="str">
        <f>references!$D$85</f>
        <v>Nowicki, S. M. J., T. Payne, E. Larour, H. Seroussi, H. Goelzer, W. Lipscomb, J. Gregory, A. Abe-Ouchi, A. Shepherd (2016), Ice Sheet Model Intercomparison Project (ISMIP6) contribution to CMIP6, Geosci. Model Dev., 9, 4521-4545</v>
      </c>
      <c r="L91" s="179"/>
      <c r="M91" s="179"/>
      <c r="N91" s="179"/>
      <c r="O91" s="84" t="str">
        <f>party!$A$6</f>
        <v>Charlotte Pascoe</v>
      </c>
      <c r="P91" s="179" t="b">
        <v>1</v>
      </c>
      <c r="Q91" s="179"/>
      <c r="R91" s="120" t="str">
        <f>ForcingConstraint!$A$297</f>
        <v>2014 GHG</v>
      </c>
      <c r="S91" s="120" t="str">
        <f>ForcingConstraint!$A$323</f>
        <v>2014 Aerosols</v>
      </c>
      <c r="T91" s="120" t="str">
        <f>ForcingConstraint!$A$324</f>
        <v>2014 Aerosol Precursors</v>
      </c>
      <c r="U91" s="84" t="str">
        <f>ForcingConstraint!$A$325</f>
        <v>2014 O3</v>
      </c>
      <c r="V91" s="84" t="e">
        <f>ForcingConstraint!#REF!</f>
        <v>#REF!</v>
      </c>
      <c r="W91" s="84" t="e">
        <f>ForcingConstraint!#REF!</f>
        <v>#REF!</v>
      </c>
      <c r="X91" s="120" t="str">
        <f>ForcingConstraint!$A$326</f>
        <v>2014 Land Use</v>
      </c>
      <c r="Y91" s="84" t="e">
        <f>ForcingConstraint!#REF!</f>
        <v>#REF!</v>
      </c>
      <c r="Z91" s="120"/>
      <c r="AA91" s="120"/>
      <c r="AB91" s="197"/>
    </row>
    <row r="92" spans="1:28" ht="135">
      <c r="A92" s="13" t="s">
        <v>4748</v>
      </c>
      <c r="B92" s="16" t="s">
        <v>4747</v>
      </c>
      <c r="C92" s="13" t="s">
        <v>4746</v>
      </c>
      <c r="D92" s="16" t="s">
        <v>4758</v>
      </c>
      <c r="E92" s="13" t="s">
        <v>4781</v>
      </c>
      <c r="G92" s="21" t="s">
        <v>73</v>
      </c>
      <c r="H92" s="21" t="str">
        <f>party!$A$60</f>
        <v>Bart van den Hurk</v>
      </c>
      <c r="I92" s="21" t="str">
        <f>party!$A$61</f>
        <v>Gerhard Krinner</v>
      </c>
      <c r="J92" s="21" t="str">
        <f>party!$A$62</f>
        <v>Sonia Seneviratne</v>
      </c>
      <c r="K9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2" s="7" t="str">
        <f>references!$D$92</f>
        <v>Sitch, S., P. Friedlingstein, Trends in net land-atmosphere carbon exchange over the period 1980-2010</v>
      </c>
      <c r="M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2" s="7" t="str">
        <f>references!$D$94</f>
        <v>Global Soil Wetness Project Phase 3 Website</v>
      </c>
      <c r="O92" s="21" t="str">
        <f>party!$A$6</f>
        <v>Charlotte Pascoe</v>
      </c>
      <c r="P92" s="13" t="b">
        <v>1</v>
      </c>
      <c r="Q92" s="13" t="b">
        <v>1</v>
      </c>
      <c r="R92" s="16" t="str">
        <f>ForcingConstraint!$A$363</f>
        <v>GSWP3 recycling of climate mean and variability</v>
      </c>
      <c r="S92" s="16" t="str">
        <f>ForcingConstraint!$A$30</f>
        <v>Pre-Industrial Land Use</v>
      </c>
      <c r="T92" s="16" t="str">
        <f>ForcingConstraint!$A$23</f>
        <v>Pre-Industrial CO2 Concentration</v>
      </c>
      <c r="U92" s="16" t="str">
        <f>ForcingConstraint!$A$22</f>
        <v>Pre-Industrial WMGHG Concentrations excluding CO2</v>
      </c>
      <c r="V92" s="16" t="str">
        <f>ForcingConstraint!$A$24</f>
        <v>Pre-Industrial Aerosols</v>
      </c>
      <c r="W92" s="16" t="str">
        <f>ForcingConstraint!$A$25</f>
        <v>Pre-Industrial Aerosol Precursors</v>
      </c>
      <c r="X92" s="21" t="str">
        <f>ForcingConstraint!$A$28</f>
        <v>Pre-Industrial Ozone Concentrations</v>
      </c>
      <c r="Y92" s="21" t="str">
        <f>ForcingConstraint!$A$29</f>
        <v>Pre-Industrial Stratospheric H2O Concentrations</v>
      </c>
      <c r="Z92" s="16" t="str">
        <f>ForcingConstraint!$A$27</f>
        <v>Pre-Industrial Stratospheric Aerosol</v>
      </c>
      <c r="AA92" s="16" t="str">
        <f>ForcingConstraint!$A$26</f>
        <v>Pre-Industrial Solar Forcing</v>
      </c>
    </row>
    <row r="93" spans="1:28" ht="90">
      <c r="A93" s="13" t="s">
        <v>4878</v>
      </c>
      <c r="B93" s="16" t="s">
        <v>4879</v>
      </c>
      <c r="C93" s="13" t="s">
        <v>4880</v>
      </c>
      <c r="D93" s="16" t="s">
        <v>4881</v>
      </c>
      <c r="E93" s="13" t="s">
        <v>4883</v>
      </c>
      <c r="G93" s="21" t="s">
        <v>73</v>
      </c>
      <c r="H93" s="21" t="str">
        <f>party!$A$10</f>
        <v>George Hurtt</v>
      </c>
      <c r="I93" s="21" t="str">
        <f>party!$A$67</f>
        <v>David Lawrence</v>
      </c>
      <c r="J93" s="21" t="str">
        <f>party!$A$60</f>
        <v>Bart van den Hurk</v>
      </c>
      <c r="K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3" s="7" t="str">
        <f>references!$D$92</f>
        <v>Sitch, S., P. Friedlingstein, Trends in net land-atmosphere carbon exchange over the period 1980-2010</v>
      </c>
      <c r="M93" s="7" t="str">
        <f>references!$D$94</f>
        <v>Global Soil Wetness Project Phase 3 Website</v>
      </c>
      <c r="N93" s="7"/>
      <c r="O93" s="21" t="str">
        <f>party!$A$6</f>
        <v>Charlotte Pascoe</v>
      </c>
      <c r="P93" s="13" t="b">
        <v>1</v>
      </c>
      <c r="Q93" s="13" t="b">
        <v>1</v>
      </c>
      <c r="R93" s="16" t="str">
        <f>ForcingConstraint!$A$363</f>
        <v>GSWP3 recycling of climate mean and variability</v>
      </c>
      <c r="S93" s="16" t="str">
        <f>ForcingConstraint!$A$30</f>
        <v>Pre-Industrial Land Use</v>
      </c>
      <c r="T93" s="16" t="str">
        <f>ForcingConstraint!$A$23</f>
        <v>Pre-Industrial CO2 Concentration</v>
      </c>
      <c r="U93" s="16" t="str">
        <f>ForcingConstraint!$A$22</f>
        <v>Pre-Industrial WMGHG Concentrations excluding CO2</v>
      </c>
      <c r="V93" s="16" t="str">
        <f>ForcingConstraint!$A$24</f>
        <v>Pre-Industrial Aerosols</v>
      </c>
      <c r="W93" s="16" t="str">
        <f>ForcingConstraint!$A$25</f>
        <v>Pre-Industrial Aerosol Precursors</v>
      </c>
      <c r="X93" s="21" t="str">
        <f>ForcingConstraint!$A$28</f>
        <v>Pre-Industrial Ozone Concentrations</v>
      </c>
      <c r="Y93" s="21" t="str">
        <f>ForcingConstraint!$A$29</f>
        <v>Pre-Industrial Stratospheric H2O Concentrations</v>
      </c>
      <c r="Z93" s="16" t="str">
        <f>ForcingConstraint!$A$27</f>
        <v>Pre-Industrial Stratospheric Aerosol</v>
      </c>
      <c r="AA93" s="16" t="str">
        <f>ForcingConstraint!$A$26</f>
        <v>Pre-Industrial Solar Forcing</v>
      </c>
    </row>
    <row r="94" spans="1:28" ht="135">
      <c r="A94" s="13" t="s">
        <v>4776</v>
      </c>
      <c r="B94" s="16" t="s">
        <v>4777</v>
      </c>
      <c r="C94" s="13" t="s">
        <v>4778</v>
      </c>
      <c r="D94" s="16" t="s">
        <v>4779</v>
      </c>
      <c r="E94" s="13" t="s">
        <v>4780</v>
      </c>
      <c r="G94" s="21" t="s">
        <v>73</v>
      </c>
      <c r="H94" s="21" t="str">
        <f>party!$A$60</f>
        <v>Bart van den Hurk</v>
      </c>
      <c r="I94" s="21" t="str">
        <f>party!$A$61</f>
        <v>Gerhard Krinner</v>
      </c>
      <c r="J94" s="21" t="str">
        <f>party!$A$62</f>
        <v>Sonia Seneviratne</v>
      </c>
      <c r="K9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4" s="7" t="str">
        <f>references!$D$92</f>
        <v>Sitch, S., P. Friedlingstein, Trends in net land-atmosphere carbon exchange over the period 1980-2010</v>
      </c>
      <c r="M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4" s="7" t="str">
        <f>references!$D$88</f>
        <v>Sheffield, J., G. Goteti, E. F. Wood (2006), Development of a 50-Year High-Resolution Global Dataset of Meteorological Forcings for Land Surface Modeling, J. Climate, 19, 3088-3111</v>
      </c>
      <c r="O94" s="21" t="str">
        <f>party!$A$6</f>
        <v>Charlotte Pascoe</v>
      </c>
      <c r="P94" s="13" t="b">
        <v>1</v>
      </c>
      <c r="Q94" s="13" t="b">
        <v>1</v>
      </c>
      <c r="R94" s="16" t="str">
        <f>ForcingConstraint!$A$364</f>
        <v>Princeton recycling of climate mean and variability</v>
      </c>
      <c r="S94" s="16" t="str">
        <f>ForcingConstraint!$A$30</f>
        <v>Pre-Industrial Land Use</v>
      </c>
      <c r="T94" s="16" t="str">
        <f>ForcingConstraint!$A$23</f>
        <v>Pre-Industrial CO2 Concentration</v>
      </c>
      <c r="U94" s="16" t="str">
        <f>ForcingConstraint!$A$22</f>
        <v>Pre-Industrial WMGHG Concentrations excluding CO2</v>
      </c>
      <c r="V94" s="16" t="str">
        <f>ForcingConstraint!$A$24</f>
        <v>Pre-Industrial Aerosols</v>
      </c>
      <c r="W94" s="16" t="str">
        <f>ForcingConstraint!$A$25</f>
        <v>Pre-Industrial Aerosol Precursors</v>
      </c>
      <c r="X94" s="21" t="str">
        <f>ForcingConstraint!$A$28</f>
        <v>Pre-Industrial Ozone Concentrations</v>
      </c>
      <c r="Y94" s="21" t="str">
        <f>ForcingConstraint!$A$29</f>
        <v>Pre-Industrial Stratospheric H2O Concentrations</v>
      </c>
      <c r="Z94" s="16" t="str">
        <f>ForcingConstraint!$A$27</f>
        <v>Pre-Industrial Stratospheric Aerosol</v>
      </c>
      <c r="AA94" s="16" t="str">
        <f>ForcingConstraint!$A$26</f>
        <v>Pre-Industrial Solar Forcing</v>
      </c>
    </row>
    <row r="95" spans="1:28" ht="120">
      <c r="A95" s="13" t="s">
        <v>4766</v>
      </c>
      <c r="B95" s="16" t="s">
        <v>4762</v>
      </c>
      <c r="C95" s="13" t="s">
        <v>4767</v>
      </c>
      <c r="D95" s="16" t="s">
        <v>4765</v>
      </c>
      <c r="E95" s="13" t="s">
        <v>4882</v>
      </c>
      <c r="G95" s="21" t="s">
        <v>73</v>
      </c>
      <c r="H95" s="21" t="str">
        <f>party!$A$60</f>
        <v>Bart van den Hurk</v>
      </c>
      <c r="I95" s="21" t="str">
        <f>party!$A$61</f>
        <v>Gerhard Krinner</v>
      </c>
      <c r="J95" s="21" t="str">
        <f>party!$A$62</f>
        <v>Sonia Seneviratne</v>
      </c>
      <c r="K9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5" s="7" t="str">
        <f>references!$D$92</f>
        <v>Sitch, S., P. Friedlingstein, Trends in net land-atmosphere carbon exchange over the period 1980-2010</v>
      </c>
      <c r="M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5" s="7" t="str">
        <f>references!$D$88</f>
        <v>Sheffield, J., G. Goteti, E. F. Wood (2006), Development of a 50-Year High-Resolution Global Dataset of Meteorological Forcings for Land Surface Modeling, J. Climate, 19, 3088-3111</v>
      </c>
      <c r="O95" s="21" t="str">
        <f>party!$A$6</f>
        <v>Charlotte Pascoe</v>
      </c>
      <c r="P95" s="13" t="b">
        <v>1</v>
      </c>
      <c r="Q95" s="13" t="b">
        <v>1</v>
      </c>
      <c r="R95" s="16" t="str">
        <f>ForcingConstraint!$A$364</f>
        <v>Princeton recycling of climate mean and variability</v>
      </c>
      <c r="S95" s="16" t="str">
        <f>ForcingConstraint!$A$13</f>
        <v>Historical Land Use</v>
      </c>
      <c r="T95" s="16" t="str">
        <f>ForcingConstraint!$A$12</f>
        <v>Historical WMGHG Concentrations</v>
      </c>
      <c r="U95" s="21" t="str">
        <f>ForcingConstraint!$A$5</f>
        <v>Historical Aerosol Plume Climatology</v>
      </c>
      <c r="V95" s="21" t="str">
        <f>ForcingConstraint!$A$6</f>
        <v>Historical Emission Based Grid-Point Aerosol Forcing</v>
      </c>
      <c r="W95" s="21" t="str">
        <f>ForcingConstraint!$A$14</f>
        <v>Historical Ozone Concentrations</v>
      </c>
      <c r="X95" s="21" t="str">
        <f>ForcingConstraint!$A$15</f>
        <v>Historical Stratospheric H2O Concentrations</v>
      </c>
      <c r="Y95" s="21" t="str">
        <f>ForcingConstraint!$A$18</f>
        <v>Historical Stratospheric Aerosol</v>
      </c>
      <c r="Z95" s="21" t="str">
        <f>ForcingConstraint!$A$362</f>
        <v>Simplified Historical Solar Forcing</v>
      </c>
    </row>
    <row r="96" spans="1:28" ht="135">
      <c r="A96" s="13" t="s">
        <v>4784</v>
      </c>
      <c r="B96" s="16" t="s">
        <v>4785</v>
      </c>
      <c r="C96" s="13" t="s">
        <v>4786</v>
      </c>
      <c r="D96" s="16" t="s">
        <v>4787</v>
      </c>
      <c r="E96" s="13" t="s">
        <v>4788</v>
      </c>
      <c r="G96" s="21" t="s">
        <v>73</v>
      </c>
      <c r="H96" s="21" t="str">
        <f>party!$A$60</f>
        <v>Bart van den Hurk</v>
      </c>
      <c r="I96" s="21" t="str">
        <f>party!$A$61</f>
        <v>Gerhard Krinner</v>
      </c>
      <c r="J96" s="21" t="str">
        <f>party!$A$62</f>
        <v>Sonia Seneviratne</v>
      </c>
      <c r="K9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6" s="7" t="str">
        <f>references!$D$92</f>
        <v>Sitch, S., P. Friedlingstein, Trends in net land-atmosphere carbon exchange over the period 1980-2010</v>
      </c>
      <c r="M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6" s="7" t="str">
        <f>references!$D$89</f>
        <v>Viovy, N., P. Ciais (2009), A combined dataset for ecosystem modelling.</v>
      </c>
      <c r="O96" s="21" t="str">
        <f>party!$A$6</f>
        <v>Charlotte Pascoe</v>
      </c>
      <c r="P96" s="13" t="b">
        <v>1</v>
      </c>
      <c r="Q96" s="13" t="b">
        <v>1</v>
      </c>
      <c r="R96" s="16" t="str">
        <f>ForcingConstraint!$A$365</f>
        <v>CRU-NCEP recycling of climate mean and variability</v>
      </c>
      <c r="S96" s="16" t="str">
        <f>ForcingConstraint!$A$30</f>
        <v>Pre-Industrial Land Use</v>
      </c>
      <c r="T96" s="16" t="str">
        <f>ForcingConstraint!$A$23</f>
        <v>Pre-Industrial CO2 Concentration</v>
      </c>
      <c r="U96" s="16" t="str">
        <f>ForcingConstraint!$A$22</f>
        <v>Pre-Industrial WMGHG Concentrations excluding CO2</v>
      </c>
      <c r="V96" s="16" t="str">
        <f>ForcingConstraint!$A$24</f>
        <v>Pre-Industrial Aerosols</v>
      </c>
      <c r="W96" s="16" t="str">
        <f>ForcingConstraint!$A$25</f>
        <v>Pre-Industrial Aerosol Precursors</v>
      </c>
      <c r="X96" s="21" t="str">
        <f>ForcingConstraint!$A$28</f>
        <v>Pre-Industrial Ozone Concentrations</v>
      </c>
      <c r="Y96" s="21" t="str">
        <f>ForcingConstraint!$A$29</f>
        <v>Pre-Industrial Stratospheric H2O Concentrations</v>
      </c>
      <c r="Z96" s="16" t="str">
        <f>ForcingConstraint!$A$27</f>
        <v>Pre-Industrial Stratospheric Aerosol</v>
      </c>
      <c r="AA96" s="16" t="str">
        <f>ForcingConstraint!$A$26</f>
        <v>Pre-Industrial Solar Forcing</v>
      </c>
    </row>
    <row r="97" spans="1:28" ht="120">
      <c r="A97" s="13" t="s">
        <v>4768</v>
      </c>
      <c r="B97" s="16" t="s">
        <v>4769</v>
      </c>
      <c r="C97" s="13" t="s">
        <v>4770</v>
      </c>
      <c r="D97" s="16" t="s">
        <v>4771</v>
      </c>
      <c r="E97" s="13" t="s">
        <v>4782</v>
      </c>
      <c r="G97" s="21" t="s">
        <v>73</v>
      </c>
      <c r="H97" s="21" t="str">
        <f>party!$A$60</f>
        <v>Bart van den Hurk</v>
      </c>
      <c r="I97" s="21" t="str">
        <f>party!$A$61</f>
        <v>Gerhard Krinner</v>
      </c>
      <c r="J97" s="21" t="str">
        <f>party!$A$62</f>
        <v>Sonia Seneviratne</v>
      </c>
      <c r="K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7" s="7" t="str">
        <f>references!$D$92</f>
        <v>Sitch, S., P. Friedlingstein, Trends in net land-atmosphere carbon exchange over the period 1980-2010</v>
      </c>
      <c r="M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7" s="7" t="str">
        <f>references!$D$89</f>
        <v>Viovy, N., P. Ciais (2009), A combined dataset for ecosystem modelling.</v>
      </c>
      <c r="O97" s="21" t="str">
        <f>party!$A$6</f>
        <v>Charlotte Pascoe</v>
      </c>
      <c r="P97" s="13" t="b">
        <v>1</v>
      </c>
      <c r="Q97" s="13" t="b">
        <v>1</v>
      </c>
      <c r="R97" s="16" t="str">
        <f>ForcingConstraint!$A$365</f>
        <v>CRU-NCEP recycling of climate mean and variability</v>
      </c>
      <c r="S97" s="16" t="str">
        <f>ForcingConstraint!$A$13</f>
        <v>Historical Land Use</v>
      </c>
      <c r="T97" s="16" t="str">
        <f>ForcingConstraint!$A$12</f>
        <v>Historical WMGHG Concentrations</v>
      </c>
      <c r="U97" s="21" t="str">
        <f>ForcingConstraint!$A$5</f>
        <v>Historical Aerosol Plume Climatology</v>
      </c>
      <c r="V97" s="21" t="str">
        <f>ForcingConstraint!$A$6</f>
        <v>Historical Emission Based Grid-Point Aerosol Forcing</v>
      </c>
      <c r="W97" s="21" t="str">
        <f>ForcingConstraint!$A$14</f>
        <v>Historical Ozone Concentrations</v>
      </c>
      <c r="X97" s="21" t="str">
        <f>ForcingConstraint!$A$15</f>
        <v>Historical Stratospheric H2O Concentrations</v>
      </c>
      <c r="Y97" s="21" t="str">
        <f>ForcingConstraint!$A$18</f>
        <v>Historical Stratospheric Aerosol</v>
      </c>
      <c r="Z97" s="21" t="str">
        <f>ForcingConstraint!$A$362</f>
        <v>Simplified Historical Solar Forcing</v>
      </c>
    </row>
    <row r="98" spans="1:28" ht="135">
      <c r="A98" s="13" t="s">
        <v>4789</v>
      </c>
      <c r="B98" s="16" t="s">
        <v>4790</v>
      </c>
      <c r="C98" s="13" t="s">
        <v>4791</v>
      </c>
      <c r="D98" s="16" t="s">
        <v>4792</v>
      </c>
      <c r="E98" s="13" t="s">
        <v>4793</v>
      </c>
      <c r="G98" s="21" t="s">
        <v>73</v>
      </c>
      <c r="H98" s="21" t="str">
        <f>party!$A$60</f>
        <v>Bart van den Hurk</v>
      </c>
      <c r="I98" s="21" t="str">
        <f>party!$A$61</f>
        <v>Gerhard Krinner</v>
      </c>
      <c r="J98" s="21" t="str">
        <f>party!$A$62</f>
        <v>Sonia Seneviratne</v>
      </c>
      <c r="K9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8" s="7" t="str">
        <f>references!$D$92</f>
        <v>Sitch, S., P. Friedlingstein, Trends in net land-atmosphere carbon exchange over the period 1980-2010</v>
      </c>
      <c r="M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8" s="7" t="str">
        <f>references!$D$89</f>
        <v>Viovy, N., P. Ciais (2009), A combined dataset for ecosystem modelling.</v>
      </c>
      <c r="O98" s="21" t="str">
        <f>party!$A$6</f>
        <v>Charlotte Pascoe</v>
      </c>
      <c r="P98" s="13" t="b">
        <v>1</v>
      </c>
      <c r="Q98" s="13" t="b">
        <v>1</v>
      </c>
      <c r="R98" s="16" t="str">
        <f>ForcingConstraint!$A$366</f>
        <v>WFDEI recycling of climate mean and variability</v>
      </c>
      <c r="S98" s="16" t="str">
        <f>ForcingConstraint!$A$30</f>
        <v>Pre-Industrial Land Use</v>
      </c>
      <c r="T98" s="16" t="str">
        <f>ForcingConstraint!$A$23</f>
        <v>Pre-Industrial CO2 Concentration</v>
      </c>
      <c r="U98" s="16" t="str">
        <f>ForcingConstraint!$A$22</f>
        <v>Pre-Industrial WMGHG Concentrations excluding CO2</v>
      </c>
      <c r="V98" s="16" t="str">
        <f>ForcingConstraint!$A$24</f>
        <v>Pre-Industrial Aerosols</v>
      </c>
      <c r="W98" s="16" t="str">
        <f>ForcingConstraint!$A$25</f>
        <v>Pre-Industrial Aerosol Precursors</v>
      </c>
      <c r="X98" s="21" t="str">
        <f>ForcingConstraint!$A$28</f>
        <v>Pre-Industrial Ozone Concentrations</v>
      </c>
      <c r="Y98" s="21" t="str">
        <f>ForcingConstraint!$A$29</f>
        <v>Pre-Industrial Stratospheric H2O Concentrations</v>
      </c>
      <c r="Z98" s="16" t="str">
        <f>ForcingConstraint!$A$27</f>
        <v>Pre-Industrial Stratospheric Aerosol</v>
      </c>
      <c r="AA98" s="16" t="str">
        <f>ForcingConstraint!$A$26</f>
        <v>Pre-Industrial Solar Forcing</v>
      </c>
    </row>
    <row r="99" spans="1:28" ht="120">
      <c r="A99" s="13" t="s">
        <v>4772</v>
      </c>
      <c r="B99" s="16" t="s">
        <v>4773</v>
      </c>
      <c r="C99" s="13" t="s">
        <v>4774</v>
      </c>
      <c r="D99" s="16" t="s">
        <v>4775</v>
      </c>
      <c r="E99" s="13" t="s">
        <v>4783</v>
      </c>
      <c r="G99" s="21" t="s">
        <v>73</v>
      </c>
      <c r="H99" s="21" t="str">
        <f>party!$A$60</f>
        <v>Bart van den Hurk</v>
      </c>
      <c r="I99" s="21" t="str">
        <f>party!$A$61</f>
        <v>Gerhard Krinner</v>
      </c>
      <c r="J99" s="21" t="str">
        <f>party!$A$62</f>
        <v>Sonia Seneviratne</v>
      </c>
      <c r="K9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9" s="7" t="str">
        <f>references!$D$92</f>
        <v>Sitch, S., P. Friedlingstein, Trends in net land-atmosphere carbon exchange over the period 1980-2010</v>
      </c>
      <c r="M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9" s="7" t="str">
        <f>references!$D$89</f>
        <v>Viovy, N., P. Ciais (2009), A combined dataset for ecosystem modelling.</v>
      </c>
      <c r="O99" s="21" t="str">
        <f>party!$A$6</f>
        <v>Charlotte Pascoe</v>
      </c>
      <c r="P99" s="13" t="b">
        <v>1</v>
      </c>
      <c r="Q99" s="13" t="b">
        <v>1</v>
      </c>
      <c r="R99" s="16" t="str">
        <f>ForcingConstraint!$A$366</f>
        <v>WFDEI recycling of climate mean and variability</v>
      </c>
      <c r="S99" s="16" t="str">
        <f>ForcingConstraint!$A$13</f>
        <v>Historical Land Use</v>
      </c>
      <c r="T99" s="16" t="str">
        <f>ForcingConstraint!$A$12</f>
        <v>Historical WMGHG Concentrations</v>
      </c>
      <c r="U99" s="21" t="str">
        <f>ForcingConstraint!$A$5</f>
        <v>Historical Aerosol Plume Climatology</v>
      </c>
      <c r="V99" s="21" t="str">
        <f>ForcingConstraint!$A$6</f>
        <v>Historical Emission Based Grid-Point Aerosol Forcing</v>
      </c>
      <c r="W99" s="21" t="str">
        <f>ForcingConstraint!$A$14</f>
        <v>Historical Ozone Concentrations</v>
      </c>
      <c r="X99" s="21" t="str">
        <f>ForcingConstraint!$A$15</f>
        <v>Historical Stratospheric H2O Concentrations</v>
      </c>
      <c r="Y99" s="21" t="str">
        <f>ForcingConstraint!$A$18</f>
        <v>Historical Stratospheric Aerosol</v>
      </c>
      <c r="Z99" s="21" t="str">
        <f>ForcingConstraint!$A$362</f>
        <v>Simplified Historical Solar Forcing</v>
      </c>
    </row>
    <row r="100" spans="1:28" ht="120">
      <c r="A100" s="12" t="s">
        <v>5627</v>
      </c>
      <c r="B100" s="11" t="s">
        <v>1767</v>
      </c>
      <c r="C100" s="13" t="s">
        <v>1766</v>
      </c>
      <c r="D100" s="16" t="s">
        <v>1768</v>
      </c>
      <c r="E100" s="19" t="s">
        <v>1769</v>
      </c>
      <c r="F100" s="85"/>
      <c r="G100" s="35" t="s">
        <v>73</v>
      </c>
      <c r="H100" s="10" t="str">
        <f>party!$A$60</f>
        <v>Bart van den Hurk</v>
      </c>
      <c r="I100" s="10" t="str">
        <f>party!$A$61</f>
        <v>Gerhard Krinner</v>
      </c>
      <c r="J100" s="10" t="str">
        <f>party!$A$62</f>
        <v>Sonia Seneviratne</v>
      </c>
      <c r="K10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0" s="13" t="str">
        <f>references!$D$14</f>
        <v>Overview CMIP6-Endorsed MIPs</v>
      </c>
      <c r="M100" s="30"/>
      <c r="N100" s="30"/>
      <c r="O100" s="16" t="str">
        <f>party!$A$6</f>
        <v>Charlotte Pascoe</v>
      </c>
      <c r="P100" s="186" t="s">
        <v>4850</v>
      </c>
      <c r="Q100" s="186"/>
      <c r="R100" s="16" t="str">
        <f>ForcingConstraint!$A$370</f>
        <v>land-hist output</v>
      </c>
      <c r="AB100"/>
    </row>
    <row r="101" spans="1:28" ht="90">
      <c r="A101" s="12" t="s">
        <v>4951</v>
      </c>
      <c r="B101" s="11" t="s">
        <v>4952</v>
      </c>
      <c r="C101" s="13" t="s">
        <v>4953</v>
      </c>
      <c r="D101" s="16" t="s">
        <v>4961</v>
      </c>
      <c r="E101" s="19" t="s">
        <v>4966</v>
      </c>
      <c r="F101" s="85"/>
      <c r="G101" s="10" t="s">
        <v>73</v>
      </c>
      <c r="H101" s="10" t="str">
        <f>party!$A$10</f>
        <v>George Hurtt</v>
      </c>
      <c r="I101" s="10" t="str">
        <f>party!$A$67</f>
        <v>David Lawrence</v>
      </c>
      <c r="J101" s="10"/>
      <c r="K1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1" s="153" t="str">
        <f>references!D$14</f>
        <v>Overview CMIP6-Endorsed MIPs</v>
      </c>
      <c r="M101" s="7" t="str">
        <f>references!$D$96</f>
        <v>Hurtt, G., L. Chini,  S. Frolking, R. Sahajpal, Land Use Harmonisation (LUH2 v1.0h) land use forcing data (850-2100), (2016).</v>
      </c>
      <c r="N101" s="30"/>
      <c r="O101" s="16" t="str">
        <f>party!$A$6</f>
        <v>Charlotte Pascoe</v>
      </c>
      <c r="P101" s="20" t="b">
        <v>1</v>
      </c>
      <c r="Q101" s="20"/>
      <c r="AB101"/>
    </row>
    <row r="102" spans="1:28" ht="90">
      <c r="A102" s="12" t="s">
        <v>4959</v>
      </c>
      <c r="B102" s="11" t="s">
        <v>4960</v>
      </c>
      <c r="C102" s="13" t="s">
        <v>5080</v>
      </c>
      <c r="D102" s="16" t="s">
        <v>4962</v>
      </c>
      <c r="E102" s="19" t="s">
        <v>4967</v>
      </c>
      <c r="F102" s="85"/>
      <c r="G102" s="10" t="s">
        <v>73</v>
      </c>
      <c r="H102" s="10" t="str">
        <f>party!$A$10</f>
        <v>George Hurtt</v>
      </c>
      <c r="I102" s="10" t="str">
        <f>party!$A$67</f>
        <v>David Lawrence</v>
      </c>
      <c r="J102" s="10"/>
      <c r="K1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2" s="153" t="str">
        <f>references!D$14</f>
        <v>Overview CMIP6-Endorsed MIPs</v>
      </c>
      <c r="M102" s="7" t="str">
        <f>references!$D$96</f>
        <v>Hurtt, G., L. Chini,  S. Frolking, R. Sahajpal, Land Use Harmonisation (LUH2 v1.0h) land use forcing data (850-2100), (2016).</v>
      </c>
      <c r="N102" s="30"/>
      <c r="O102" s="16" t="str">
        <f>party!$A$6</f>
        <v>Charlotte Pascoe</v>
      </c>
      <c r="P102" s="20" t="b">
        <v>1</v>
      </c>
      <c r="Q102" s="20"/>
      <c r="AB102"/>
    </row>
    <row r="103" spans="1:28" ht="75">
      <c r="A103" s="12" t="s">
        <v>1969</v>
      </c>
      <c r="B103" s="11" t="s">
        <v>4957</v>
      </c>
      <c r="C103" s="13" t="s">
        <v>1970</v>
      </c>
      <c r="D103" s="16" t="s">
        <v>1971</v>
      </c>
      <c r="E103" s="19" t="s">
        <v>4958</v>
      </c>
      <c r="F103" s="85"/>
      <c r="G103" s="10" t="s">
        <v>73</v>
      </c>
      <c r="H103" s="10" t="str">
        <f>party!$A$10</f>
        <v>George Hurtt</v>
      </c>
      <c r="I103" s="10" t="str">
        <f>party!$A$67</f>
        <v>David Lawrence</v>
      </c>
      <c r="J103" s="10"/>
      <c r="K1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3" s="153" t="str">
        <f>references!D$14</f>
        <v>Overview CMIP6-Endorsed MIPs</v>
      </c>
      <c r="M103" s="7" t="str">
        <f>references!$D$96</f>
        <v>Hurtt, G., L. Chini,  S. Frolking, R. Sahajpal, Land Use Harmonisation (LUH2 v1.0h) land use forcing data (850-2100), (2016).</v>
      </c>
      <c r="N103" s="30"/>
      <c r="O103" s="16" t="str">
        <f>party!$A$6</f>
        <v>Charlotte Pascoe</v>
      </c>
      <c r="P103" s="20" t="b">
        <v>1</v>
      </c>
      <c r="Q103" s="20"/>
      <c r="AB103"/>
    </row>
    <row r="104" spans="1:28" ht="75">
      <c r="A104" s="12" t="s">
        <v>5628</v>
      </c>
      <c r="B104" s="11" t="s">
        <v>1972</v>
      </c>
      <c r="C104" s="13" t="s">
        <v>1973</v>
      </c>
      <c r="D104" s="16" t="s">
        <v>1974</v>
      </c>
      <c r="E104" s="19" t="s">
        <v>5079</v>
      </c>
      <c r="F104" s="85"/>
      <c r="G104" s="10" t="s">
        <v>73</v>
      </c>
      <c r="H104" s="10" t="str">
        <f>party!$A$10</f>
        <v>George Hurtt</v>
      </c>
      <c r="I104" s="10" t="str">
        <f>party!$A$67</f>
        <v>David Lawrence</v>
      </c>
      <c r="J104" s="10"/>
      <c r="K10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4" s="153" t="str">
        <f>references!D$14</f>
        <v>Overview CMIP6-Endorsed MIPs</v>
      </c>
      <c r="M104" s="7" t="str">
        <f>references!$D$96</f>
        <v>Hurtt, G., L. Chini,  S. Frolking, R. Sahajpal, Land Use Harmonisation (LUH2 v1.0h) land use forcing data (850-2100), (2016).</v>
      </c>
      <c r="N104" s="30"/>
      <c r="O104" s="16" t="str">
        <f>party!$A$6</f>
        <v>Charlotte Pascoe</v>
      </c>
      <c r="P104" s="20" t="b">
        <v>1</v>
      </c>
      <c r="Q104" s="20"/>
      <c r="AB104"/>
    </row>
    <row r="105" spans="1:28" ht="75">
      <c r="A105" s="12" t="s">
        <v>1962</v>
      </c>
      <c r="B105" s="11" t="s">
        <v>1962</v>
      </c>
      <c r="C105" s="13" t="s">
        <v>4965</v>
      </c>
      <c r="D105" s="16" t="s">
        <v>1978</v>
      </c>
      <c r="E105" s="19" t="s">
        <v>1977</v>
      </c>
      <c r="F105" s="85"/>
      <c r="G105" s="10" t="s">
        <v>73</v>
      </c>
      <c r="H105" s="10" t="str">
        <f>party!$A$10</f>
        <v>George Hurtt</v>
      </c>
      <c r="I105" s="10" t="str">
        <f>party!$A$67</f>
        <v>David Lawrence</v>
      </c>
      <c r="J105" s="10"/>
      <c r="K10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5" s="153" t="str">
        <f>references!D$14</f>
        <v>Overview CMIP6-Endorsed MIPs</v>
      </c>
      <c r="M105" s="7" t="str">
        <f>references!$D$96</f>
        <v>Hurtt, G., L. Chini,  S. Frolking, R. Sahajpal, Land Use Harmonisation (LUH2 v1.0h) land use forcing data (850-2100), (2016).</v>
      </c>
      <c r="N105" s="30"/>
      <c r="O105" s="16" t="str">
        <f>party!$A$6</f>
        <v>Charlotte Pascoe</v>
      </c>
      <c r="P105" s="20" t="b">
        <v>1</v>
      </c>
      <c r="Q105" s="20"/>
      <c r="AB105"/>
    </row>
    <row r="106" spans="1:28" ht="75">
      <c r="A106" s="12" t="s">
        <v>1963</v>
      </c>
      <c r="B106" s="11" t="s">
        <v>1964</v>
      </c>
      <c r="C106" s="13" t="s">
        <v>1965</v>
      </c>
      <c r="D106" s="16" t="s">
        <v>1979</v>
      </c>
      <c r="E106" s="19" t="s">
        <v>1976</v>
      </c>
      <c r="F106" s="85"/>
      <c r="G106" s="10" t="s">
        <v>73</v>
      </c>
      <c r="H106" s="10" t="str">
        <f>party!$A$10</f>
        <v>George Hurtt</v>
      </c>
      <c r="I106" s="10" t="str">
        <f>party!$A$67</f>
        <v>David Lawrence</v>
      </c>
      <c r="J106" s="10"/>
      <c r="K1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6" s="153" t="str">
        <f>references!D$14</f>
        <v>Overview CMIP6-Endorsed MIPs</v>
      </c>
      <c r="M106" s="7" t="str">
        <f>references!$D$96</f>
        <v>Hurtt, G., L. Chini,  S. Frolking, R. Sahajpal, Land Use Harmonisation (LUH2 v1.0h) land use forcing data (850-2100), (2016).</v>
      </c>
      <c r="N106" s="30"/>
      <c r="O106" s="16" t="str">
        <f>party!$A$6</f>
        <v>Charlotte Pascoe</v>
      </c>
      <c r="P106" s="20" t="b">
        <v>1</v>
      </c>
      <c r="Q106" s="20"/>
      <c r="AB106"/>
    </row>
    <row r="107" spans="1:28" ht="75">
      <c r="A107" s="12" t="s">
        <v>1967</v>
      </c>
      <c r="B107" s="11" t="s">
        <v>1966</v>
      </c>
      <c r="C107" s="13" t="s">
        <v>1968</v>
      </c>
      <c r="D107" s="16" t="s">
        <v>1980</v>
      </c>
      <c r="E107" s="19" t="s">
        <v>1975</v>
      </c>
      <c r="F107" s="85"/>
      <c r="G107" s="10" t="s">
        <v>73</v>
      </c>
      <c r="H107" s="10" t="str">
        <f>party!$A$10</f>
        <v>George Hurtt</v>
      </c>
      <c r="I107" s="10" t="str">
        <f>party!$A$67</f>
        <v>David Lawrence</v>
      </c>
      <c r="J107" s="10"/>
      <c r="K1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7" s="153" t="str">
        <f>references!D$14</f>
        <v>Overview CMIP6-Endorsed MIPs</v>
      </c>
      <c r="M107" s="7" t="str">
        <f>references!$D$96</f>
        <v>Hurtt, G., L. Chini,  S. Frolking, R. Sahajpal, Land Use Harmonisation (LUH2 v1.0h) land use forcing data (850-2100), (2016).</v>
      </c>
      <c r="N107" s="30"/>
      <c r="O107" s="16" t="str">
        <f>party!$A$6</f>
        <v>Charlotte Pascoe</v>
      </c>
      <c r="P107" s="20" t="b">
        <v>1</v>
      </c>
      <c r="Q107" s="20"/>
      <c r="AB107"/>
    </row>
    <row r="108" spans="1:28" ht="75">
      <c r="A108" s="12" t="s">
        <v>5073</v>
      </c>
      <c r="B108" s="11" t="s">
        <v>5073</v>
      </c>
      <c r="C108" s="13" t="s">
        <v>5074</v>
      </c>
      <c r="D108" s="16" t="s">
        <v>1981</v>
      </c>
      <c r="E108" s="19" t="s">
        <v>4977</v>
      </c>
      <c r="F108" s="85"/>
      <c r="G108" s="10" t="s">
        <v>73</v>
      </c>
      <c r="H108" s="10" t="str">
        <f>party!$A$10</f>
        <v>George Hurtt</v>
      </c>
      <c r="I108" s="10" t="str">
        <f>party!$A$67</f>
        <v>David Lawrence</v>
      </c>
      <c r="J108" s="10"/>
      <c r="K10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8" s="153" t="str">
        <f>references!D$14</f>
        <v>Overview CMIP6-Endorsed MIPs</v>
      </c>
      <c r="M108" s="7" t="str">
        <f>references!$D$96</f>
        <v>Hurtt, G., L. Chini,  S. Frolking, R. Sahajpal, Land Use Harmonisation (LUH2 v1.0h) land use forcing data (850-2100), (2016).</v>
      </c>
      <c r="N108" s="30"/>
      <c r="O108" s="16" t="str">
        <f>party!$A$6</f>
        <v>Charlotte Pascoe</v>
      </c>
      <c r="P108" s="20" t="b">
        <v>1</v>
      </c>
      <c r="Q108" s="20"/>
      <c r="AB108"/>
    </row>
    <row r="109" spans="1:28" ht="75">
      <c r="A109" s="12" t="s">
        <v>5075</v>
      </c>
      <c r="B109" s="11" t="s">
        <v>5075</v>
      </c>
      <c r="C109" s="13" t="s">
        <v>5076</v>
      </c>
      <c r="D109" s="16" t="s">
        <v>5077</v>
      </c>
      <c r="E109" s="19" t="s">
        <v>5078</v>
      </c>
      <c r="F109" s="128"/>
      <c r="G109" s="10" t="s">
        <v>73</v>
      </c>
      <c r="H109" s="10" t="str">
        <f>party!$A$10</f>
        <v>George Hurtt</v>
      </c>
      <c r="I109" s="10" t="str">
        <f>party!$A$67</f>
        <v>David Lawrence</v>
      </c>
      <c r="J109" s="125"/>
      <c r="K10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9" s="128"/>
      <c r="M109" s="7"/>
      <c r="N109" s="30"/>
      <c r="O109" s="16" t="str">
        <f>party!$A$6</f>
        <v>Charlotte Pascoe</v>
      </c>
      <c r="P109" s="20" t="b">
        <v>1</v>
      </c>
      <c r="Q109" s="20"/>
      <c r="AB109"/>
    </row>
    <row r="110" spans="1:28" ht="75">
      <c r="A110" s="13" t="s">
        <v>4862</v>
      </c>
      <c r="B110" s="16" t="s">
        <v>4863</v>
      </c>
      <c r="C110" s="13" t="s">
        <v>4860</v>
      </c>
      <c r="D110" s="16" t="s">
        <v>4861</v>
      </c>
      <c r="E110" s="13" t="s">
        <v>6242</v>
      </c>
      <c r="G110" s="10" t="s">
        <v>73</v>
      </c>
      <c r="H110" s="10" t="str">
        <f>party!$A$10</f>
        <v>George Hurtt</v>
      </c>
      <c r="I110" s="10" t="str">
        <f>party!$A$67</f>
        <v>David Lawrence</v>
      </c>
      <c r="K1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0" s="7" t="str">
        <f>references!$D$96</f>
        <v>Hurtt, G., L. Chini,  S. Frolking, R. Sahajpal, Land Use Harmonisation (LUH2 v1.0h) land use forcing data (850-2100), (2016).</v>
      </c>
      <c r="O110" s="16" t="str">
        <f>party!$A$6</f>
        <v>Charlotte Pascoe</v>
      </c>
      <c r="P110" s="20" t="b">
        <v>1</v>
      </c>
      <c r="Q110" s="20"/>
    </row>
    <row r="111" spans="1:28" s="124" customFormat="1" ht="180">
      <c r="A111" s="179" t="s">
        <v>4890</v>
      </c>
      <c r="B111" s="120" t="s">
        <v>4892</v>
      </c>
      <c r="C111" s="179" t="s">
        <v>4894</v>
      </c>
      <c r="D111" s="120" t="s">
        <v>4896</v>
      </c>
      <c r="E111" s="179" t="s">
        <v>4898</v>
      </c>
      <c r="F111" s="179"/>
      <c r="G111" s="193" t="s">
        <v>73</v>
      </c>
      <c r="H111" s="193" t="str">
        <f>party!$A$10</f>
        <v>George Hurtt</v>
      </c>
      <c r="I111" s="193" t="str">
        <f>party!$A$67</f>
        <v>David Lawrence</v>
      </c>
      <c r="J111" s="84"/>
      <c r="K111"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1"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11" s="119" t="str">
        <f>references!$D$94</f>
        <v>Global Soil Wetness Project Phase 3 Website</v>
      </c>
      <c r="N111" s="119" t="str">
        <f>references!$D$96</f>
        <v>Hurtt, G., L. Chini,  S. Frolking, R. Sahajpal, Land Use Harmonisation (LUH2 v1.0h) land use forcing data (850-2100), (2016).</v>
      </c>
      <c r="O111" s="120" t="str">
        <f>party!$A$6</f>
        <v>Charlotte Pascoe</v>
      </c>
      <c r="P111" s="196" t="b">
        <v>1</v>
      </c>
      <c r="Q111" s="196"/>
      <c r="R111" s="120" t="str">
        <f>ForcingConstraint!$A$235</f>
        <v>Historical GSWP3 Meteorological Forcing</v>
      </c>
      <c r="S111" s="120" t="e">
        <f>ForcingConstraint!#REF!</f>
        <v>#REF!</v>
      </c>
      <c r="T111" s="120" t="e">
        <f>ForcingConstraint!#REF!</f>
        <v>#REF!</v>
      </c>
      <c r="U111" s="120" t="e">
        <f>ForcingConstraint!#REF!</f>
        <v>#REF!</v>
      </c>
      <c r="V111" s="120"/>
      <c r="W111" s="120"/>
      <c r="X111" s="120"/>
      <c r="Y111" s="120"/>
      <c r="Z111" s="120"/>
      <c r="AA111" s="120"/>
      <c r="AB111" s="197"/>
    </row>
    <row r="112" spans="1:28" s="124" customFormat="1" ht="180">
      <c r="A112" s="179" t="s">
        <v>4889</v>
      </c>
      <c r="B112" s="120" t="s">
        <v>4891</v>
      </c>
      <c r="C112" s="179" t="s">
        <v>4893</v>
      </c>
      <c r="D112" s="120" t="s">
        <v>4895</v>
      </c>
      <c r="E112" s="179" t="s">
        <v>4897</v>
      </c>
      <c r="F112" s="179"/>
      <c r="G112" s="193" t="s">
        <v>73</v>
      </c>
      <c r="H112" s="193" t="str">
        <f>party!$A$10</f>
        <v>George Hurtt</v>
      </c>
      <c r="I112" s="193" t="str">
        <f>party!$A$67</f>
        <v>David Lawrence</v>
      </c>
      <c r="J112" s="84"/>
      <c r="K112"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2"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12" s="119" t="str">
        <f>references!$D$94</f>
        <v>Global Soil Wetness Project Phase 3 Website</v>
      </c>
      <c r="N112" s="119" t="str">
        <f>references!$D$96</f>
        <v>Hurtt, G., L. Chini,  S. Frolking, R. Sahajpal, Land Use Harmonisation (LUH2 v1.0h) land use forcing data (850-2100), (2016).</v>
      </c>
      <c r="O112" s="120" t="str">
        <f>party!$A$6</f>
        <v>Charlotte Pascoe</v>
      </c>
      <c r="P112" s="196" t="b">
        <v>1</v>
      </c>
      <c r="Q112" s="196"/>
      <c r="R112" s="120" t="str">
        <f>ForcingConstraint!$A$235</f>
        <v>Historical GSWP3 Meteorological Forcing</v>
      </c>
      <c r="S112" s="120" t="e">
        <f>ForcingConstraint!#REF!</f>
        <v>#REF!</v>
      </c>
      <c r="T112" s="120" t="e">
        <f>ForcingConstraint!#REF!</f>
        <v>#REF!</v>
      </c>
      <c r="U112" s="120" t="e">
        <f>ForcingConstraint!#REF!</f>
        <v>#REF!</v>
      </c>
      <c r="V112" s="120"/>
      <c r="W112" s="120"/>
      <c r="X112" s="120"/>
      <c r="Y112" s="120"/>
      <c r="Z112" s="120"/>
      <c r="AA112" s="120"/>
      <c r="AB112" s="197"/>
    </row>
    <row r="113" spans="1:28" ht="135">
      <c r="A113" s="13" t="s">
        <v>4901</v>
      </c>
      <c r="B113" s="16" t="s">
        <v>4902</v>
      </c>
      <c r="C113" s="13" t="s">
        <v>4912</v>
      </c>
      <c r="D113" s="16" t="s">
        <v>4903</v>
      </c>
      <c r="E113" s="13" t="s">
        <v>4915</v>
      </c>
      <c r="G113" s="21" t="s">
        <v>73</v>
      </c>
      <c r="H113" s="21" t="str">
        <f>party!$A$60</f>
        <v>Bart van den Hurk</v>
      </c>
      <c r="I113" s="21" t="str">
        <f>party!$A$61</f>
        <v>Gerhard Krinner</v>
      </c>
      <c r="J113" s="21" t="str">
        <f>party!$A$62</f>
        <v>Sonia Seneviratne</v>
      </c>
      <c r="K11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3" s="7" t="str">
        <f>references!$D$92</f>
        <v>Sitch, S., P. Friedlingstein, Trends in net land-atmosphere carbon exchange over the period 1980-2010</v>
      </c>
      <c r="M1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3" s="7" t="str">
        <f>references!$D$94</f>
        <v>Global Soil Wetness Project Phase 3 Website</v>
      </c>
      <c r="O113" s="21" t="str">
        <f>party!$A$6</f>
        <v>Charlotte Pascoe</v>
      </c>
      <c r="P113" s="13" t="b">
        <v>1</v>
      </c>
      <c r="Q113" s="13" t="b">
        <v>1</v>
      </c>
      <c r="R113" s="16" t="str">
        <f>ForcingConstraint!$A$363</f>
        <v>GSWP3 recycling of climate mean and variability</v>
      </c>
      <c r="S113" s="16" t="str">
        <f>ForcingConstraint!$A$373</f>
        <v>Pre-Industrial Land Use High</v>
      </c>
      <c r="T113" s="16" t="str">
        <f>ForcingConstraint!$A$23</f>
        <v>Pre-Industrial CO2 Concentration</v>
      </c>
      <c r="U113" s="16" t="str">
        <f>ForcingConstraint!$A$22</f>
        <v>Pre-Industrial WMGHG Concentrations excluding CO2</v>
      </c>
      <c r="V113" s="16" t="str">
        <f>ForcingConstraint!$A$24</f>
        <v>Pre-Industrial Aerosols</v>
      </c>
      <c r="W113" s="16" t="str">
        <f>ForcingConstraint!$A$25</f>
        <v>Pre-Industrial Aerosol Precursors</v>
      </c>
      <c r="X113" s="21" t="str">
        <f>ForcingConstraint!$A$28</f>
        <v>Pre-Industrial Ozone Concentrations</v>
      </c>
      <c r="Y113" s="21" t="str">
        <f>ForcingConstraint!$A$29</f>
        <v>Pre-Industrial Stratospheric H2O Concentrations</v>
      </c>
      <c r="Z113" s="16" t="str">
        <f>ForcingConstraint!$A$27</f>
        <v>Pre-Industrial Stratospheric Aerosol</v>
      </c>
      <c r="AA113" s="16" t="str">
        <f>ForcingConstraint!$A$26</f>
        <v>Pre-Industrial Solar Forcing</v>
      </c>
    </row>
    <row r="114" spans="1:28" ht="105">
      <c r="A114" s="13" t="s">
        <v>4909</v>
      </c>
      <c r="B114" s="16" t="s">
        <v>4910</v>
      </c>
      <c r="C114" s="13" t="s">
        <v>4911</v>
      </c>
      <c r="D114" s="16" t="s">
        <v>4913</v>
      </c>
      <c r="E114" s="13" t="s">
        <v>4914</v>
      </c>
      <c r="G114" s="21" t="s">
        <v>73</v>
      </c>
      <c r="H114" s="21" t="str">
        <f>party!$A$10</f>
        <v>George Hurtt</v>
      </c>
      <c r="I114" s="21" t="str">
        <f>party!$A$67</f>
        <v>David Lawrence</v>
      </c>
      <c r="J114" s="21" t="str">
        <f>party!$A$60</f>
        <v>Bart van den Hurk</v>
      </c>
      <c r="K11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4" s="7" t="str">
        <f>references!$D$92</f>
        <v>Sitch, S., P. Friedlingstein, Trends in net land-atmosphere carbon exchange over the period 1980-2010</v>
      </c>
      <c r="M114" s="7" t="str">
        <f>references!$D$94</f>
        <v>Global Soil Wetness Project Phase 3 Website</v>
      </c>
      <c r="N114" s="7"/>
      <c r="O114" s="21" t="str">
        <f>party!$A$6</f>
        <v>Charlotte Pascoe</v>
      </c>
      <c r="P114" s="13" t="b">
        <v>1</v>
      </c>
      <c r="Q114" s="13" t="b">
        <v>1</v>
      </c>
      <c r="R114" s="16" t="str">
        <f>ForcingConstraint!$A$363</f>
        <v>GSWP3 recycling of climate mean and variability</v>
      </c>
      <c r="S114" s="16" t="str">
        <f>ForcingConstraint!$A$373</f>
        <v>Pre-Industrial Land Use High</v>
      </c>
      <c r="T114" s="16" t="str">
        <f>ForcingConstraint!$A$23</f>
        <v>Pre-Industrial CO2 Concentration</v>
      </c>
      <c r="U114" s="16" t="str">
        <f>ForcingConstraint!$A$22</f>
        <v>Pre-Industrial WMGHG Concentrations excluding CO2</v>
      </c>
      <c r="V114" s="16" t="str">
        <f>ForcingConstraint!$A$24</f>
        <v>Pre-Industrial Aerosols</v>
      </c>
      <c r="W114" s="16" t="str">
        <f>ForcingConstraint!$A$25</f>
        <v>Pre-Industrial Aerosol Precursors</v>
      </c>
      <c r="X114" s="21" t="str">
        <f>ForcingConstraint!$A$28</f>
        <v>Pre-Industrial Ozone Concentrations</v>
      </c>
      <c r="Y114" s="21" t="str">
        <f>ForcingConstraint!$A$29</f>
        <v>Pre-Industrial Stratospheric H2O Concentrations</v>
      </c>
      <c r="Z114" s="16" t="str">
        <f>ForcingConstraint!$A$27</f>
        <v>Pre-Industrial Stratospheric Aerosol</v>
      </c>
      <c r="AA114" s="16" t="str">
        <f>ForcingConstraint!$A$26</f>
        <v>Pre-Industrial Solar Forcing</v>
      </c>
    </row>
    <row r="115" spans="1:28" ht="135">
      <c r="A115" s="13" t="s">
        <v>4916</v>
      </c>
      <c r="B115" s="16" t="s">
        <v>4917</v>
      </c>
      <c r="C115" s="13" t="s">
        <v>4918</v>
      </c>
      <c r="D115" s="16" t="s">
        <v>4919</v>
      </c>
      <c r="E115" s="13" t="s">
        <v>4920</v>
      </c>
      <c r="G115" s="21" t="s">
        <v>73</v>
      </c>
      <c r="H115" s="21" t="str">
        <f>party!$A$60</f>
        <v>Bart van den Hurk</v>
      </c>
      <c r="I115" s="21" t="str">
        <f>party!$A$61</f>
        <v>Gerhard Krinner</v>
      </c>
      <c r="J115" s="21" t="str">
        <f>party!$A$62</f>
        <v>Sonia Seneviratne</v>
      </c>
      <c r="K11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5" s="7" t="str">
        <f>references!$D$92</f>
        <v>Sitch, S., P. Friedlingstein, Trends in net land-atmosphere carbon exchange over the period 1980-2010</v>
      </c>
      <c r="M11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5" s="7" t="str">
        <f>references!$D$94</f>
        <v>Global Soil Wetness Project Phase 3 Website</v>
      </c>
      <c r="O115" s="21" t="str">
        <f>party!$A$6</f>
        <v>Charlotte Pascoe</v>
      </c>
      <c r="P115" s="13" t="b">
        <v>1</v>
      </c>
      <c r="Q115" s="13" t="b">
        <v>1</v>
      </c>
      <c r="R115" s="16" t="str">
        <f>ForcingConstraint!$A$363</f>
        <v>GSWP3 recycling of climate mean and variability</v>
      </c>
      <c r="S115" s="16" t="str">
        <f>ForcingConstraint!$A$373</f>
        <v>Pre-Industrial Land Use High</v>
      </c>
      <c r="T115" s="16" t="str">
        <f>ForcingConstraint!$A$23</f>
        <v>Pre-Industrial CO2 Concentration</v>
      </c>
      <c r="U115" s="16" t="str">
        <f>ForcingConstraint!$A$22</f>
        <v>Pre-Industrial WMGHG Concentrations excluding CO2</v>
      </c>
      <c r="V115" s="16" t="str">
        <f>ForcingConstraint!$A$24</f>
        <v>Pre-Industrial Aerosols</v>
      </c>
      <c r="W115" s="16" t="str">
        <f>ForcingConstraint!$A$25</f>
        <v>Pre-Industrial Aerosol Precursors</v>
      </c>
      <c r="X115" s="21" t="str">
        <f>ForcingConstraint!$A$28</f>
        <v>Pre-Industrial Ozone Concentrations</v>
      </c>
      <c r="Y115" s="21" t="str">
        <f>ForcingConstraint!$A$29</f>
        <v>Pre-Industrial Stratospheric H2O Concentrations</v>
      </c>
      <c r="Z115" s="16" t="str">
        <f>ForcingConstraint!$A$27</f>
        <v>Pre-Industrial Stratospheric Aerosol</v>
      </c>
      <c r="AA115" s="16" t="str">
        <f>ForcingConstraint!$A$26</f>
        <v>Pre-Industrial Solar Forcing</v>
      </c>
    </row>
    <row r="116" spans="1:28" ht="105">
      <c r="A116" s="13" t="s">
        <v>4921</v>
      </c>
      <c r="B116" s="16" t="s">
        <v>4922</v>
      </c>
      <c r="C116" s="13" t="s">
        <v>4923</v>
      </c>
      <c r="D116" s="16" t="s">
        <v>4924</v>
      </c>
      <c r="E116" s="13" t="s">
        <v>4914</v>
      </c>
      <c r="G116" s="21" t="s">
        <v>73</v>
      </c>
      <c r="H116" s="21" t="str">
        <f>party!$A$10</f>
        <v>George Hurtt</v>
      </c>
      <c r="I116" s="21" t="str">
        <f>party!$A$67</f>
        <v>David Lawrence</v>
      </c>
      <c r="J116" s="21" t="str">
        <f>party!$A$60</f>
        <v>Bart van den Hurk</v>
      </c>
      <c r="K1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6" s="7" t="str">
        <f>references!$D$92</f>
        <v>Sitch, S., P. Friedlingstein, Trends in net land-atmosphere carbon exchange over the period 1980-2010</v>
      </c>
      <c r="M116" s="7" t="str">
        <f>references!$D$94</f>
        <v>Global Soil Wetness Project Phase 3 Website</v>
      </c>
      <c r="N116" s="7"/>
      <c r="O116" s="21" t="str">
        <f>party!$A$6</f>
        <v>Charlotte Pascoe</v>
      </c>
      <c r="P116" s="13" t="b">
        <v>1</v>
      </c>
      <c r="Q116" s="13" t="b">
        <v>1</v>
      </c>
      <c r="R116" s="16" t="str">
        <f>ForcingConstraint!$A$363</f>
        <v>GSWP3 recycling of climate mean and variability</v>
      </c>
      <c r="S116" s="16" t="str">
        <f>ForcingConstraint!$A$373</f>
        <v>Pre-Industrial Land Use High</v>
      </c>
      <c r="T116" s="16" t="str">
        <f>ForcingConstraint!$A$23</f>
        <v>Pre-Industrial CO2 Concentration</v>
      </c>
      <c r="U116" s="16" t="str">
        <f>ForcingConstraint!$A$22</f>
        <v>Pre-Industrial WMGHG Concentrations excluding CO2</v>
      </c>
      <c r="V116" s="16" t="str">
        <f>ForcingConstraint!$A$24</f>
        <v>Pre-Industrial Aerosols</v>
      </c>
      <c r="W116" s="16" t="str">
        <f>ForcingConstraint!$A$25</f>
        <v>Pre-Industrial Aerosol Precursors</v>
      </c>
      <c r="X116" s="21" t="str">
        <f>ForcingConstraint!$A$28</f>
        <v>Pre-Industrial Ozone Concentrations</v>
      </c>
      <c r="Y116" s="21" t="str">
        <f>ForcingConstraint!$A$29</f>
        <v>Pre-Industrial Stratospheric H2O Concentrations</v>
      </c>
      <c r="Z116" s="16" t="str">
        <f>ForcingConstraint!$A$27</f>
        <v>Pre-Industrial Stratospheric Aerosol</v>
      </c>
      <c r="AA116" s="16" t="str">
        <f>ForcingConstraint!$A$26</f>
        <v>Pre-Industrial Solar Forcing</v>
      </c>
    </row>
    <row r="117" spans="1:28" ht="105">
      <c r="A117" s="13" t="s">
        <v>4954</v>
      </c>
      <c r="B117" s="16" t="s">
        <v>4956</v>
      </c>
      <c r="C117" s="13" t="s">
        <v>4955</v>
      </c>
      <c r="D117" s="16" t="s">
        <v>4993</v>
      </c>
      <c r="E117" s="13" t="s">
        <v>6269</v>
      </c>
      <c r="G117" s="10" t="s">
        <v>73</v>
      </c>
      <c r="H117" s="10" t="str">
        <f>party!$A$10</f>
        <v>George Hurtt</v>
      </c>
      <c r="I117" s="10" t="str">
        <f>party!$A$67</f>
        <v>David Lawrence</v>
      </c>
      <c r="K11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7" s="7" t="str">
        <f>references!$D$96</f>
        <v>Hurtt, G., L. Chini,  S. Frolking, R. Sahajpal, Land Use Harmonisation (LUH2 v1.0h) land use forcing data (850-2100), (2016).</v>
      </c>
      <c r="O117" s="16" t="str">
        <f>party!$A$6</f>
        <v>Charlotte Pascoe</v>
      </c>
      <c r="P117" s="20" t="b">
        <v>1</v>
      </c>
      <c r="Q117" s="20"/>
    </row>
    <row r="118" spans="1:28" ht="90">
      <c r="A118" s="13" t="s">
        <v>4989</v>
      </c>
      <c r="B118" s="16" t="s">
        <v>4990</v>
      </c>
      <c r="C118" s="13" t="s">
        <v>4991</v>
      </c>
      <c r="D118" s="16" t="s">
        <v>4992</v>
      </c>
      <c r="E118" s="13" t="s">
        <v>6243</v>
      </c>
      <c r="G118" s="10" t="s">
        <v>73</v>
      </c>
      <c r="H118" s="10" t="str">
        <f>party!$A$10</f>
        <v>George Hurtt</v>
      </c>
      <c r="I118" s="10" t="str">
        <f>party!$A$67</f>
        <v>David Lawrence</v>
      </c>
      <c r="K1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8" s="7" t="str">
        <f>references!$D$96</f>
        <v>Hurtt, G., L. Chini,  S. Frolking, R. Sahajpal, Land Use Harmonisation (LUH2 v1.0h) land use forcing data (850-2100), (2016).</v>
      </c>
      <c r="O118" s="16" t="str">
        <f>party!$A$6</f>
        <v>Charlotte Pascoe</v>
      </c>
      <c r="P118" s="20" t="b">
        <v>1</v>
      </c>
      <c r="Q118" s="20"/>
    </row>
    <row r="119" spans="1:28" ht="105">
      <c r="A119" s="13" t="s">
        <v>5051</v>
      </c>
      <c r="B119" s="16" t="s">
        <v>5052</v>
      </c>
      <c r="C119" s="13" t="s">
        <v>5053</v>
      </c>
      <c r="D119" s="16" t="s">
        <v>5054</v>
      </c>
      <c r="E119" s="13" t="s">
        <v>6244</v>
      </c>
      <c r="G119" s="10" t="s">
        <v>73</v>
      </c>
      <c r="H119" s="10" t="str">
        <f>party!$A$10</f>
        <v>George Hurtt</v>
      </c>
      <c r="I119" s="10" t="str">
        <f>party!$A$67</f>
        <v>David Lawrence</v>
      </c>
      <c r="K11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9" s="7" t="str">
        <f>references!$D$96</f>
        <v>Hurtt, G., L. Chini,  S. Frolking, R. Sahajpal, Land Use Harmonisation (LUH2 v1.0h) land use forcing data (850-2100), (2016).</v>
      </c>
      <c r="O119" s="16" t="str">
        <f>party!$A$6</f>
        <v>Charlotte Pascoe</v>
      </c>
      <c r="P119" s="20" t="b">
        <v>1</v>
      </c>
      <c r="Q119" s="20"/>
    </row>
    <row r="120" spans="1:28" ht="45">
      <c r="A120" s="12" t="s">
        <v>5629</v>
      </c>
      <c r="B120" s="11" t="s">
        <v>2086</v>
      </c>
      <c r="C120" s="13" t="s">
        <v>2079</v>
      </c>
      <c r="D120" s="16" t="s">
        <v>2088</v>
      </c>
      <c r="E120" s="19" t="s">
        <v>2090</v>
      </c>
      <c r="F120" s="85" t="s">
        <v>2104</v>
      </c>
      <c r="G120" s="35" t="s">
        <v>73</v>
      </c>
      <c r="H120" s="10" t="str">
        <f>party!$A$68</f>
        <v>Gokhan Danabasoglu</v>
      </c>
      <c r="I120" s="10" t="str">
        <f>party!$A$49</f>
        <v>Stephen Griffies</v>
      </c>
      <c r="J120" s="10" t="str">
        <f>party!$A$69</f>
        <v>James Orr</v>
      </c>
      <c r="K120" s="153" t="str">
        <f>references!D$14</f>
        <v>Overview CMIP6-Endorsed MIPs</v>
      </c>
      <c r="L120" s="7" t="str">
        <f>references!$D$48</f>
        <v>OCMIP2 CFC tracer web guide</v>
      </c>
      <c r="M120" s="30"/>
      <c r="N120" s="30"/>
      <c r="O120" s="16" t="str">
        <f>party!$A$6</f>
        <v>Charlotte Pascoe</v>
      </c>
      <c r="P120" s="20" t="b">
        <v>1</v>
      </c>
      <c r="Q120" s="20"/>
      <c r="AB120"/>
    </row>
    <row r="121" spans="1:28" ht="45">
      <c r="A121" s="12" t="s">
        <v>5630</v>
      </c>
      <c r="B121" s="11" t="s">
        <v>2087</v>
      </c>
      <c r="C121" s="13" t="s">
        <v>2080</v>
      </c>
      <c r="D121" s="16" t="s">
        <v>2089</v>
      </c>
      <c r="E121" s="19" t="s">
        <v>2091</v>
      </c>
      <c r="F121" s="85" t="s">
        <v>2104</v>
      </c>
      <c r="G121" s="35" t="s">
        <v>73</v>
      </c>
      <c r="H121" s="10" t="str">
        <f>party!$A$68</f>
        <v>Gokhan Danabasoglu</v>
      </c>
      <c r="I121" s="10" t="str">
        <f>party!$A$49</f>
        <v>Stephen Griffies</v>
      </c>
      <c r="J121" s="10" t="str">
        <f>party!$A$69</f>
        <v>James Orr</v>
      </c>
      <c r="K121" s="153" t="str">
        <f>references!D$14</f>
        <v>Overview CMIP6-Endorsed MIPs</v>
      </c>
      <c r="L121" s="7" t="str">
        <f>references!$D$48</f>
        <v>OCMIP2 CFC tracer web guide</v>
      </c>
      <c r="M121" s="30"/>
      <c r="N121" s="30"/>
      <c r="O121" s="16" t="str">
        <f>party!$A$6</f>
        <v>Charlotte Pascoe</v>
      </c>
      <c r="P121" s="20" t="b">
        <v>1</v>
      </c>
      <c r="Q121" s="20"/>
      <c r="AB121"/>
    </row>
    <row r="122" spans="1:28" ht="45">
      <c r="A122" s="12" t="s">
        <v>5631</v>
      </c>
      <c r="B122" s="11" t="s">
        <v>2081</v>
      </c>
      <c r="C122" s="13" t="s">
        <v>2082</v>
      </c>
      <c r="D122" s="16" t="s">
        <v>2083</v>
      </c>
      <c r="E122" s="19" t="s">
        <v>2084</v>
      </c>
      <c r="F122" s="85" t="s">
        <v>2104</v>
      </c>
      <c r="G122" s="35" t="s">
        <v>73</v>
      </c>
      <c r="H122" s="10" t="str">
        <f>party!$A$68</f>
        <v>Gokhan Danabasoglu</v>
      </c>
      <c r="I122" s="10" t="str">
        <f>party!$A$49</f>
        <v>Stephen Griffies</v>
      </c>
      <c r="J122" s="10" t="str">
        <f>party!$A$69</f>
        <v>James Orr</v>
      </c>
      <c r="K122" s="153" t="str">
        <f>references!D$14</f>
        <v>Overview CMIP6-Endorsed MIPs</v>
      </c>
      <c r="L122" s="7" t="str">
        <f>references!$D$48</f>
        <v>OCMIP2 CFC tracer web guide</v>
      </c>
      <c r="M122" s="30"/>
      <c r="N122" s="30"/>
      <c r="O122" s="16" t="str">
        <f>party!$A$6</f>
        <v>Charlotte Pascoe</v>
      </c>
      <c r="P122" s="20" t="b">
        <v>1</v>
      </c>
      <c r="Q122" s="20"/>
      <c r="AB122"/>
    </row>
    <row r="123" spans="1:28" ht="60">
      <c r="A123" s="12" t="s">
        <v>5632</v>
      </c>
      <c r="B123" s="11" t="s">
        <v>2106</v>
      </c>
      <c r="C123" s="13" t="s">
        <v>2105</v>
      </c>
      <c r="D123" s="16" t="s">
        <v>2107</v>
      </c>
      <c r="E123" s="19" t="s">
        <v>2112</v>
      </c>
      <c r="F123" s="85" t="s">
        <v>2108</v>
      </c>
      <c r="G123" s="35" t="s">
        <v>73</v>
      </c>
      <c r="H123" s="10" t="str">
        <f>party!$A$68</f>
        <v>Gokhan Danabasoglu</v>
      </c>
      <c r="I123" s="10" t="str">
        <f>party!$A$49</f>
        <v>Stephen Griffies</v>
      </c>
      <c r="J123" s="10" t="str">
        <f>party!$A$69</f>
        <v>James Orr</v>
      </c>
      <c r="K123" s="153" t="str">
        <f>references!D$14</f>
        <v>Overview CMIP6-Endorsed MIPs</v>
      </c>
      <c r="L123" s="7" t="str">
        <f>references!$D$49</f>
        <v>OCMIP3 biogeochemical web guide</v>
      </c>
      <c r="M123" s="30"/>
      <c r="N123" s="30"/>
      <c r="O123" s="16" t="str">
        <f>party!$A$6</f>
        <v>Charlotte Pascoe</v>
      </c>
      <c r="P123" s="20" t="b">
        <v>1</v>
      </c>
      <c r="Q123" s="20"/>
      <c r="AB123"/>
    </row>
    <row r="124" spans="1:28" ht="45">
      <c r="A124" s="12" t="s">
        <v>5633</v>
      </c>
      <c r="B124" s="11" t="s">
        <v>2110</v>
      </c>
      <c r="C124" s="13" t="s">
        <v>2109</v>
      </c>
      <c r="D124" s="16" t="s">
        <v>2111</v>
      </c>
      <c r="E124" s="19" t="s">
        <v>2113</v>
      </c>
      <c r="F124" s="85" t="s">
        <v>2114</v>
      </c>
      <c r="G124" s="35" t="s">
        <v>73</v>
      </c>
      <c r="H124" s="10" t="str">
        <f>party!$A$68</f>
        <v>Gokhan Danabasoglu</v>
      </c>
      <c r="I124" s="10" t="str">
        <f>party!$A$49</f>
        <v>Stephen Griffies</v>
      </c>
      <c r="J124" s="10" t="str">
        <f>party!$A$69</f>
        <v>James Orr</v>
      </c>
      <c r="K124" s="153" t="str">
        <f>references!D$14</f>
        <v>Overview CMIP6-Endorsed MIPs</v>
      </c>
      <c r="L124" s="7" t="str">
        <f>references!$D$49</f>
        <v>OCMIP3 biogeochemical web guide</v>
      </c>
      <c r="M124" s="30"/>
      <c r="N124" s="30"/>
      <c r="O124" s="16" t="str">
        <f>party!$A$6</f>
        <v>Charlotte Pascoe</v>
      </c>
      <c r="P124" s="20" t="b">
        <v>1</v>
      </c>
      <c r="Q124" s="20"/>
      <c r="AB124"/>
    </row>
    <row r="125" spans="1:28" ht="60">
      <c r="A125" s="12" t="s">
        <v>5634</v>
      </c>
      <c r="B125" s="11" t="s">
        <v>2190</v>
      </c>
      <c r="C125" s="13" t="s">
        <v>2189</v>
      </c>
      <c r="D125" s="16" t="s">
        <v>2191</v>
      </c>
      <c r="E125" s="19" t="s">
        <v>2192</v>
      </c>
      <c r="F125" s="85" t="s">
        <v>2197</v>
      </c>
      <c r="G125" s="35" t="s">
        <v>73</v>
      </c>
      <c r="H125" s="10" t="str">
        <f>party!$A$68</f>
        <v>Gokhan Danabasoglu</v>
      </c>
      <c r="I125" s="10" t="str">
        <f>party!$A$49</f>
        <v>Stephen Griffies</v>
      </c>
      <c r="J125" s="10" t="str">
        <f>party!$A$69</f>
        <v>James Orr</v>
      </c>
      <c r="K125" s="153" t="str">
        <f>references!D$14</f>
        <v>Overview CMIP6-Endorsed MIPs</v>
      </c>
      <c r="L125" s="7" t="str">
        <f>references!$D$49</f>
        <v>OCMIP3 biogeochemical web guide</v>
      </c>
      <c r="M125" s="7" t="str">
        <f>references!$D$54</f>
        <v>OCMIP2 abiotic tracer web guide</v>
      </c>
      <c r="N125" s="30"/>
      <c r="O125" s="16" t="str">
        <f>party!$A$6</f>
        <v>Charlotte Pascoe</v>
      </c>
      <c r="P125" s="20" t="b">
        <v>1</v>
      </c>
      <c r="Q125" s="20"/>
      <c r="AB125"/>
    </row>
    <row r="126" spans="1:28" ht="255">
      <c r="A126" s="13" t="s">
        <v>5124</v>
      </c>
      <c r="B126" s="16" t="s">
        <v>5125</v>
      </c>
      <c r="C126" s="13" t="s">
        <v>5126</v>
      </c>
      <c r="D126" s="16" t="s">
        <v>2168</v>
      </c>
      <c r="E126" s="19" t="s">
        <v>5127</v>
      </c>
      <c r="G126" s="16" t="s">
        <v>73</v>
      </c>
      <c r="H126" s="21" t="str">
        <f>party!$A$68</f>
        <v>Gokhan Danabasoglu</v>
      </c>
      <c r="I126" s="21" t="str">
        <f>party!$A$49</f>
        <v>Stephen Griffies</v>
      </c>
      <c r="J126" s="21" t="str">
        <f>party!$A$69</f>
        <v>James Orr</v>
      </c>
      <c r="K126" s="13" t="str">
        <f>references!$D$98</f>
        <v>Kobayashi, S., Y. Ota, Y. Harada, A. Ebita, M. Moriya, H. Onoda, K. Onogi, H. Kamahori, C. Kobayashi, H. Endo, K. Miyaoka, K. Takahashi (2015), The JRA-55 Reanalysis: General Specifications and Basic Characteristics, J. Meteorol. Soc. Jpn., 93, 5-48</v>
      </c>
      <c r="L126" s="13" t="str">
        <f>references!$D$46</f>
        <v>Griffies, S.M., M. Winton, B. Samuels, G. Danabasoglu, S. Yeager, S. Marsland, H. Drange, and M. Bentsen (2012), Datasets and protocol for the CLIVAR WGOMD Coordinated Ocean-ice Reference Experiments (COREs), WCRP Report No. 21/2012, pp.21.</v>
      </c>
      <c r="M126"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126" s="21" t="str">
        <f>party!$A$6</f>
        <v>Charlotte Pascoe</v>
      </c>
      <c r="P126" s="13" t="b">
        <v>1</v>
      </c>
      <c r="Q126" s="13" t="b">
        <v>1</v>
      </c>
      <c r="R126" s="16" t="str">
        <f>ForcingConstraint!$A$397</f>
        <v>JRA-55 Momentum Flux</v>
      </c>
      <c r="S126" s="16" t="str">
        <f>ForcingConstraint!$A$398</f>
        <v>JRA-55 Heat Flux</v>
      </c>
      <c r="T126" s="16" t="str">
        <f>ForcingConstraint!$A$399</f>
        <v>JRA-55 Freshwater Flux</v>
      </c>
    </row>
    <row r="127" spans="1:28" ht="180">
      <c r="A127" s="12" t="s">
        <v>5167</v>
      </c>
      <c r="B127" s="11" t="s">
        <v>2542</v>
      </c>
      <c r="C127" s="12" t="s">
        <v>5735</v>
      </c>
      <c r="D127" s="16" t="s">
        <v>2543</v>
      </c>
      <c r="E127" s="22" t="s">
        <v>2544</v>
      </c>
      <c r="F127" s="85" t="s">
        <v>2582</v>
      </c>
      <c r="G127" s="10" t="s">
        <v>73</v>
      </c>
      <c r="H127" s="10" t="str">
        <f>party!$A$70</f>
        <v>Pascale Braconnot</v>
      </c>
      <c r="I127" s="10" t="str">
        <f>party!$A$71</f>
        <v>Sandy Harrison</v>
      </c>
      <c r="J127" s="10"/>
      <c r="K127" s="12" t="str">
        <f>references!D$14</f>
        <v>Overview CMIP6-Endorsed MIPs</v>
      </c>
      <c r="L127"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7" s="30"/>
      <c r="N127" s="30"/>
      <c r="O127" s="16" t="str">
        <f>party!$A$6</f>
        <v>Charlotte Pascoe</v>
      </c>
      <c r="P127" s="20" t="b">
        <v>1</v>
      </c>
      <c r="Q127" s="20"/>
      <c r="R127" s="16" t="str">
        <f>ForcingConstraint!$A$385</f>
        <v>Mid-Holocene CO2</v>
      </c>
      <c r="S127" s="16" t="str">
        <f>ForcingConstraint!$A$386</f>
        <v>Mid-Holocene CH4</v>
      </c>
      <c r="T127" s="16" t="str">
        <f>ForcingConstraint!$A$387</f>
        <v>Mid-Holocene N2O</v>
      </c>
      <c r="AB127"/>
    </row>
    <row r="128" spans="1:28" ht="180">
      <c r="A128" s="12" t="s">
        <v>5168</v>
      </c>
      <c r="B128" s="11" t="s">
        <v>2550</v>
      </c>
      <c r="C128" s="12" t="s">
        <v>5736</v>
      </c>
      <c r="D128" s="16" t="s">
        <v>2551</v>
      </c>
      <c r="E128" s="19" t="s">
        <v>2553</v>
      </c>
      <c r="F128" s="85" t="s">
        <v>2583</v>
      </c>
      <c r="G128" s="10" t="s">
        <v>73</v>
      </c>
      <c r="H128" s="10" t="str">
        <f>party!$A$70</f>
        <v>Pascale Braconnot</v>
      </c>
      <c r="I128" s="10" t="str">
        <f>party!$A$71</f>
        <v>Sandy Harrison</v>
      </c>
      <c r="J128" s="10"/>
      <c r="K128" s="12" t="str">
        <f>references!D$14</f>
        <v>Overview CMIP6-Endorsed MIPs</v>
      </c>
      <c r="L128"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8" s="30"/>
      <c r="N128" s="30"/>
      <c r="O128" s="16" t="str">
        <f>party!$A$6</f>
        <v>Charlotte Pascoe</v>
      </c>
      <c r="P128" s="20" t="b">
        <v>1</v>
      </c>
      <c r="Q128" s="20"/>
      <c r="R128" s="16" t="str">
        <f>ForcingConstraint!$A$388</f>
        <v>LGM CO2</v>
      </c>
      <c r="S128" s="16" t="str">
        <f>ForcingConstraint!$A$389</f>
        <v>LGM CH4</v>
      </c>
      <c r="T128" s="16" t="str">
        <f>ForcingConstraint!$A$390</f>
        <v>LGM N2O</v>
      </c>
      <c r="AB128"/>
    </row>
    <row r="129" spans="1:28" ht="180">
      <c r="A129" s="12" t="s">
        <v>5169</v>
      </c>
      <c r="B129" s="11" t="s">
        <v>2554</v>
      </c>
      <c r="C129" s="12" t="s">
        <v>5737</v>
      </c>
      <c r="D129" s="16" t="s">
        <v>2555</v>
      </c>
      <c r="E129" s="22" t="s">
        <v>2556</v>
      </c>
      <c r="F129" s="85" t="s">
        <v>2584</v>
      </c>
      <c r="G129" s="10" t="s">
        <v>73</v>
      </c>
      <c r="H129" s="10" t="str">
        <f>party!$A$70</f>
        <v>Pascale Braconnot</v>
      </c>
      <c r="I129" s="10" t="str">
        <f>party!$A$71</f>
        <v>Sandy Harrison</v>
      </c>
      <c r="J129" s="10"/>
      <c r="K129" s="12" t="str">
        <f>references!D$14</f>
        <v>Overview CMIP6-Endorsed MIPs</v>
      </c>
      <c r="L129"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9" s="30"/>
      <c r="N129" s="30"/>
      <c r="O129" s="16" t="str">
        <f>party!$A$6</f>
        <v>Charlotte Pascoe</v>
      </c>
      <c r="P129" s="20" t="b">
        <v>1</v>
      </c>
      <c r="Q129" s="20"/>
      <c r="R129" s="16" t="str">
        <f>ForcingConstraint!$A$391</f>
        <v>LIG CO2</v>
      </c>
      <c r="S129" s="16" t="str">
        <f>ForcingConstraint!$A$392</f>
        <v>LIG CH4</v>
      </c>
      <c r="T129" s="16" t="str">
        <f>ForcingConstraint!$A$393</f>
        <v>LIG N2O</v>
      </c>
      <c r="AB129"/>
    </row>
    <row r="130" spans="1:28" ht="135">
      <c r="A130" s="22" t="s">
        <v>2574</v>
      </c>
      <c r="B130" s="21" t="s">
        <v>3311</v>
      </c>
      <c r="C130" s="22" t="s">
        <v>2574</v>
      </c>
      <c r="D130" s="21" t="s">
        <v>5394</v>
      </c>
      <c r="E130" s="22" t="s">
        <v>2575</v>
      </c>
      <c r="F130" s="22" t="s">
        <v>5414</v>
      </c>
      <c r="G130" s="21" t="s">
        <v>73</v>
      </c>
      <c r="H130" s="21" t="str">
        <f>party!$A$72</f>
        <v xml:space="preserve">Robert Pincus </v>
      </c>
      <c r="I130" s="21" t="str">
        <f>party!$A$73</f>
        <v>Piers Forster</v>
      </c>
      <c r="J130" s="21" t="str">
        <f>party!$A$4</f>
        <v>Bjorn Stevens</v>
      </c>
      <c r="K130" s="22" t="str">
        <f>references!D$14</f>
        <v>Overview CMIP6-Endorsed MIPs</v>
      </c>
      <c r="L13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0" s="22" t="str">
        <f>references!$D$64</f>
        <v>Pincus, R., P. M. Forster, and B. Stevens (2016), The Radiative Forcing Model Intercomparison Project (RFMIP): experimental protocol for CMIP6, Geosci. Model Dev., 9, 3447-3460</v>
      </c>
      <c r="N130" s="22"/>
      <c r="O130" s="21" t="str">
        <f>party!$A$6</f>
        <v>Charlotte Pascoe</v>
      </c>
      <c r="P130" s="20" t="b">
        <v>1</v>
      </c>
      <c r="Q130" s="13" t="b">
        <v>1</v>
      </c>
      <c r="R130" s="21" t="str">
        <f>ForcingConstraint!$A$299</f>
        <v>Present Day Atmospheric States</v>
      </c>
      <c r="S130" s="21" t="str">
        <f>ForcingConstraint!$A$300</f>
        <v>Present Day Surface Properties</v>
      </c>
      <c r="T130" s="21" t="str">
        <f>ForcingConstraint!$A$297</f>
        <v>2014 GHG</v>
      </c>
      <c r="U130" s="21"/>
      <c r="V130" s="21"/>
      <c r="AA130" s="21"/>
      <c r="AB130"/>
    </row>
    <row r="131" spans="1:28" ht="135">
      <c r="A131" s="22" t="s">
        <v>2590</v>
      </c>
      <c r="B131" s="21" t="s">
        <v>3312</v>
      </c>
      <c r="C131" s="22" t="s">
        <v>2590</v>
      </c>
      <c r="D131" s="21" t="s">
        <v>5395</v>
      </c>
      <c r="E131" s="22" t="s">
        <v>2591</v>
      </c>
      <c r="F131" s="22" t="s">
        <v>5391</v>
      </c>
      <c r="G131" s="21" t="s">
        <v>73</v>
      </c>
      <c r="H131" s="21" t="str">
        <f>party!$A$72</f>
        <v xml:space="preserve">Robert Pincus </v>
      </c>
      <c r="I131" s="21" t="str">
        <f>party!$A$73</f>
        <v>Piers Forster</v>
      </c>
      <c r="J131" s="21" t="str">
        <f>party!$A$4</f>
        <v>Bjorn Stevens</v>
      </c>
      <c r="K131" s="22" t="str">
        <f>references!D$14</f>
        <v>Overview CMIP6-Endorsed MIPs</v>
      </c>
      <c r="L13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1" s="22" t="str">
        <f>references!$D$64</f>
        <v>Pincus, R., P. M. Forster, and B. Stevens (2016), The Radiative Forcing Model Intercomparison Project (RFMIP): experimental protocol for CMIP6, Geosci. Model Dev., 9, 3447-3460</v>
      </c>
      <c r="N131" s="22"/>
      <c r="O131" s="21" t="str">
        <f>party!$A$6</f>
        <v>Charlotte Pascoe</v>
      </c>
      <c r="P131" s="20" t="b">
        <v>1</v>
      </c>
      <c r="Q131" s="13" t="b">
        <v>1</v>
      </c>
      <c r="R131" s="21" t="str">
        <f>ForcingConstraint!$A$299</f>
        <v>Present Day Atmospheric States</v>
      </c>
      <c r="S131" s="21" t="str">
        <f>ForcingConstraint!$A$300</f>
        <v>Present Day Surface Properties</v>
      </c>
      <c r="T131" s="21" t="str">
        <f>ForcingConstraint!$A$301</f>
        <v>1850 GHG</v>
      </c>
      <c r="U131" s="21"/>
      <c r="V131" s="21"/>
      <c r="AA131" s="21"/>
      <c r="AB131"/>
    </row>
    <row r="132" spans="1:28" ht="150">
      <c r="A132" s="22" t="s">
        <v>2596</v>
      </c>
      <c r="B132" s="21" t="s">
        <v>3312</v>
      </c>
      <c r="C132" s="22" t="s">
        <v>2596</v>
      </c>
      <c r="D132" s="21" t="s">
        <v>5396</v>
      </c>
      <c r="E132" s="22" t="s">
        <v>2597</v>
      </c>
      <c r="F132" s="22" t="s">
        <v>5383</v>
      </c>
      <c r="G132" s="21" t="s">
        <v>73</v>
      </c>
      <c r="H132" s="21" t="str">
        <f>party!$A$72</f>
        <v xml:space="preserve">Robert Pincus </v>
      </c>
      <c r="I132" s="21" t="str">
        <f>party!$A$73</f>
        <v>Piers Forster</v>
      </c>
      <c r="J132" s="21" t="str">
        <f>party!$A$4</f>
        <v>Bjorn Stevens</v>
      </c>
      <c r="K132" s="22" t="str">
        <f>references!D$14</f>
        <v>Overview CMIP6-Endorsed MIPs</v>
      </c>
      <c r="L13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2" s="22" t="str">
        <f>references!$D$64</f>
        <v>Pincus, R., P. M. Forster, and B. Stevens (2016), The Radiative Forcing Model Intercomparison Project (RFMIP): experimental protocol for CMIP6, Geosci. Model Dev., 9, 3447-3460</v>
      </c>
      <c r="N132" s="22"/>
      <c r="O132" s="21" t="str">
        <f>party!$A$6</f>
        <v>Charlotte Pascoe</v>
      </c>
      <c r="P132" s="20" t="b">
        <v>1</v>
      </c>
      <c r="Q132" s="13" t="b">
        <v>1</v>
      </c>
      <c r="R132" s="21" t="str">
        <f>ForcingConstraint!$A$299</f>
        <v>Present Day Atmospheric States</v>
      </c>
      <c r="S132" s="21" t="str">
        <f>ForcingConstraint!$A$300</f>
        <v>Present Day Surface Properties</v>
      </c>
      <c r="T132" s="21" t="str">
        <f>ForcingConstraint!$A$302</f>
        <v>4xPICO2</v>
      </c>
      <c r="U132" s="21" t="str">
        <f>ForcingConstraint!$A$303</f>
        <v>2014 GHG no CO2</v>
      </c>
      <c r="V132" s="21"/>
      <c r="AA132" s="21"/>
      <c r="AB132"/>
    </row>
    <row r="133" spans="1:28" ht="135">
      <c r="A133" s="22" t="s">
        <v>2602</v>
      </c>
      <c r="B133" s="21" t="s">
        <v>3312</v>
      </c>
      <c r="C133" s="22" t="s">
        <v>2602</v>
      </c>
      <c r="D133" s="21" t="s">
        <v>5397</v>
      </c>
      <c r="E133" s="22" t="s">
        <v>2603</v>
      </c>
      <c r="F133" s="2" t="s">
        <v>5392</v>
      </c>
      <c r="G133" s="21" t="s">
        <v>73</v>
      </c>
      <c r="H133" s="21" t="str">
        <f>party!$A$72</f>
        <v xml:space="preserve">Robert Pincus </v>
      </c>
      <c r="I133" s="21" t="str">
        <f>party!$A$73</f>
        <v>Piers Forster</v>
      </c>
      <c r="J133" s="21" t="str">
        <f>party!$A$4</f>
        <v>Bjorn Stevens</v>
      </c>
      <c r="K133" s="22" t="str">
        <f>references!D$14</f>
        <v>Overview CMIP6-Endorsed MIPs</v>
      </c>
      <c r="L13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3" s="22" t="str">
        <f>references!$D$64</f>
        <v>Pincus, R., P. M. Forster, and B. Stevens (2016), The Radiative Forcing Model Intercomparison Project (RFMIP): experimental protocol for CMIP6, Geosci. Model Dev., 9, 3447-3460</v>
      </c>
      <c r="N133" s="22"/>
      <c r="O133" s="21" t="str">
        <f>party!$A$6</f>
        <v>Charlotte Pascoe</v>
      </c>
      <c r="P133" s="20" t="b">
        <v>1</v>
      </c>
      <c r="Q133" s="13" t="b">
        <v>1</v>
      </c>
      <c r="R133" s="21" t="str">
        <f>ForcingConstraint!$A$304</f>
        <v>PD+4K Atmospheric States</v>
      </c>
      <c r="S133" s="21" t="str">
        <f>ForcingConstraint!$A$305</f>
        <v>PD+4K Surface Properties</v>
      </c>
      <c r="T133" s="21" t="str">
        <f>ForcingConstraint!$A$297</f>
        <v>2014 GHG</v>
      </c>
      <c r="U133" s="21"/>
      <c r="V133" s="21"/>
      <c r="AA133" s="21"/>
      <c r="AB133"/>
    </row>
    <row r="134" spans="1:28" ht="150">
      <c r="A134" s="22" t="s">
        <v>5393</v>
      </c>
      <c r="B134" s="21" t="s">
        <v>3312</v>
      </c>
      <c r="C134" s="22" t="s">
        <v>5393</v>
      </c>
      <c r="D134" s="21" t="s">
        <v>5397</v>
      </c>
      <c r="E134" s="22" t="s">
        <v>5407</v>
      </c>
      <c r="F134" s="2" t="s">
        <v>5411</v>
      </c>
      <c r="G134" s="21" t="s">
        <v>73</v>
      </c>
      <c r="H134" s="21" t="str">
        <f>party!$A$72</f>
        <v xml:space="preserve">Robert Pincus </v>
      </c>
      <c r="I134" s="21" t="str">
        <f>party!$A$73</f>
        <v>Piers Forster</v>
      </c>
      <c r="J134" s="21" t="str">
        <f>party!$A$4</f>
        <v>Bjorn Stevens</v>
      </c>
      <c r="K134" s="22" t="str">
        <f>references!D$14</f>
        <v>Overview CMIP6-Endorsed MIPs</v>
      </c>
      <c r="L13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4" s="22" t="str">
        <f>references!$D$64</f>
        <v>Pincus, R., P. M. Forster, and B. Stevens (2016), The Radiative Forcing Model Intercomparison Project (RFMIP): experimental protocol for CMIP6, Geosci. Model Dev., 9, 3447-3460</v>
      </c>
      <c r="N134" s="22"/>
      <c r="O134" s="21" t="str">
        <f>party!$A$6</f>
        <v>Charlotte Pascoe</v>
      </c>
      <c r="P134" s="20" t="b">
        <v>1</v>
      </c>
      <c r="Q134" s="13" t="b">
        <v>1</v>
      </c>
      <c r="R134" s="21" t="str">
        <f>ForcingConstraint!$A$304</f>
        <v>PD+4K Atmospheric States</v>
      </c>
      <c r="S134" s="21" t="str">
        <f>ForcingConstraint!$A$305</f>
        <v>PD+4K Surface Properties</v>
      </c>
      <c r="T134" s="21" t="str">
        <f>ForcingConstraint!$A$297</f>
        <v>2014 GHG</v>
      </c>
      <c r="U134" s="21" t="str">
        <f>ForcingConstraint!$A$298</f>
        <v>2014 Water Vapour</v>
      </c>
      <c r="V134" s="21"/>
      <c r="AA134" s="21"/>
      <c r="AB134"/>
    </row>
    <row r="135" spans="1:28" ht="135">
      <c r="A135" s="22" t="s">
        <v>2626</v>
      </c>
      <c r="B135" s="21" t="s">
        <v>3312</v>
      </c>
      <c r="C135" s="22" t="s">
        <v>2626</v>
      </c>
      <c r="D135" s="21" t="s">
        <v>5424</v>
      </c>
      <c r="E135" s="22" t="s">
        <v>5423</v>
      </c>
      <c r="F135" s="22" t="s">
        <v>5391</v>
      </c>
      <c r="G135" s="21" t="s">
        <v>73</v>
      </c>
      <c r="H135" s="21" t="str">
        <f>party!$A$72</f>
        <v xml:space="preserve">Robert Pincus </v>
      </c>
      <c r="I135" s="21" t="str">
        <f>party!$A$73</f>
        <v>Piers Forster</v>
      </c>
      <c r="J135" s="21" t="str">
        <f>party!$A$4</f>
        <v>Bjorn Stevens</v>
      </c>
      <c r="K135" s="22" t="str">
        <f>references!D$14</f>
        <v>Overview CMIP6-Endorsed MIPs</v>
      </c>
      <c r="L13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5" s="22" t="str">
        <f>references!$D$64</f>
        <v>Pincus, R., P. M. Forster, and B. Stevens (2016), The Radiative Forcing Model Intercomparison Project (RFMIP): experimental protocol for CMIP6, Geosci. Model Dev., 9, 3447-3460</v>
      </c>
      <c r="N135" s="22"/>
      <c r="O135" s="21" t="str">
        <f>party!$A$6</f>
        <v>Charlotte Pascoe</v>
      </c>
      <c r="P135" s="20" t="b">
        <v>1</v>
      </c>
      <c r="Q135" s="13" t="b">
        <v>1</v>
      </c>
      <c r="R135" s="21" t="str">
        <f>ForcingConstraint!$A$306</f>
        <v>Future Atmospheric States</v>
      </c>
      <c r="S135" s="21" t="str">
        <f>ForcingConstraint!$A$307</f>
        <v>Future Surface Properties</v>
      </c>
      <c r="T135" s="21" t="str">
        <f>ForcingConstraint!$A$308</f>
        <v>Future GHG</v>
      </c>
      <c r="U135" s="21"/>
      <c r="V135" s="21"/>
      <c r="AA135" s="21"/>
      <c r="AB135"/>
    </row>
    <row r="136" spans="1:28" ht="135">
      <c r="A136" s="22" t="s">
        <v>2653</v>
      </c>
      <c r="B136" s="21" t="s">
        <v>3312</v>
      </c>
      <c r="C136" s="22" t="s">
        <v>2653</v>
      </c>
      <c r="D136" s="21" t="s">
        <v>5398</v>
      </c>
      <c r="E136" s="22" t="s">
        <v>2650</v>
      </c>
      <c r="F136" s="2" t="s">
        <v>5383</v>
      </c>
      <c r="G136" s="21" t="s">
        <v>73</v>
      </c>
      <c r="H136" s="21" t="str">
        <f>party!$A$72</f>
        <v xml:space="preserve">Robert Pincus </v>
      </c>
      <c r="I136" s="21" t="str">
        <f>party!$A$73</f>
        <v>Piers Forster</v>
      </c>
      <c r="J136" s="21" t="str">
        <f>party!$A$4</f>
        <v>Bjorn Stevens</v>
      </c>
      <c r="K136" s="22" t="str">
        <f>references!D$14</f>
        <v>Overview CMIP6-Endorsed MIPs</v>
      </c>
      <c r="L13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6" s="22" t="str">
        <f>references!$D$64</f>
        <v>Pincus, R., P. M. Forster, and B. Stevens (2016), The Radiative Forcing Model Intercomparison Project (RFMIP): experimental protocol for CMIP6, Geosci. Model Dev., 9, 3447-3460</v>
      </c>
      <c r="N136" s="22"/>
      <c r="O136" s="21" t="str">
        <f>party!$A$6</f>
        <v>Charlotte Pascoe</v>
      </c>
      <c r="P136" s="20" t="b">
        <v>1</v>
      </c>
      <c r="Q136" s="13" t="b">
        <v>1</v>
      </c>
      <c r="R136" s="21" t="str">
        <f>ForcingConstraint!$A$299</f>
        <v>Present Day Atmospheric States</v>
      </c>
      <c r="S136" s="21" t="str">
        <f>ForcingConstraint!$A$300</f>
        <v>Present Day Surface Properties</v>
      </c>
      <c r="T136" s="21" t="str">
        <f>ForcingConstraint!$A$309</f>
        <v>0.5xPICO2</v>
      </c>
      <c r="U136" s="21"/>
      <c r="V136" s="21"/>
      <c r="AA136" s="21"/>
      <c r="AB136"/>
    </row>
    <row r="137" spans="1:28" ht="135">
      <c r="A137" s="22" t="s">
        <v>2654</v>
      </c>
      <c r="B137" s="21" t="s">
        <v>3312</v>
      </c>
      <c r="C137" s="22" t="s">
        <v>2654</v>
      </c>
      <c r="D137" s="21" t="s">
        <v>5399</v>
      </c>
      <c r="E137" s="22" t="s">
        <v>2649</v>
      </c>
      <c r="F137" s="2" t="s">
        <v>5383</v>
      </c>
      <c r="G137" s="21" t="s">
        <v>73</v>
      </c>
      <c r="H137" s="21" t="str">
        <f>party!$A$72</f>
        <v xml:space="preserve">Robert Pincus </v>
      </c>
      <c r="I137" s="21" t="str">
        <f>party!$A$73</f>
        <v>Piers Forster</v>
      </c>
      <c r="J137" s="21" t="str">
        <f>party!$A$4</f>
        <v>Bjorn Stevens</v>
      </c>
      <c r="K137" s="22" t="str">
        <f>references!D$14</f>
        <v>Overview CMIP6-Endorsed MIPs</v>
      </c>
      <c r="L13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7" s="22" t="str">
        <f>references!$D$64</f>
        <v>Pincus, R., P. M. Forster, and B. Stevens (2016), The Radiative Forcing Model Intercomparison Project (RFMIP): experimental protocol for CMIP6, Geosci. Model Dev., 9, 3447-3460</v>
      </c>
      <c r="N137" s="22"/>
      <c r="O137" s="21" t="str">
        <f>party!$A$6</f>
        <v>Charlotte Pascoe</v>
      </c>
      <c r="P137" s="20" t="b">
        <v>1</v>
      </c>
      <c r="Q137" s="13" t="b">
        <v>1</v>
      </c>
      <c r="R137" s="21" t="str">
        <f>ForcingConstraint!$A$299</f>
        <v>Present Day Atmospheric States</v>
      </c>
      <c r="S137" s="21" t="str">
        <f>ForcingConstraint!$A$300</f>
        <v>Present Day Surface Properties</v>
      </c>
      <c r="T137" s="21" t="str">
        <f>ForcingConstraint!$A$310</f>
        <v>2xPICO2</v>
      </c>
      <c r="U137" s="21"/>
      <c r="V137" s="21"/>
      <c r="AA137" s="21"/>
      <c r="AB137"/>
    </row>
    <row r="138" spans="1:28" ht="135">
      <c r="A138" s="22" t="s">
        <v>2655</v>
      </c>
      <c r="B138" s="21" t="s">
        <v>3312</v>
      </c>
      <c r="C138" s="22" t="s">
        <v>2655</v>
      </c>
      <c r="D138" s="21" t="s">
        <v>5400</v>
      </c>
      <c r="E138" s="22" t="s">
        <v>2651</v>
      </c>
      <c r="F138" s="2" t="s">
        <v>5383</v>
      </c>
      <c r="G138" s="21" t="s">
        <v>73</v>
      </c>
      <c r="H138" s="21" t="str">
        <f>party!$A$72</f>
        <v xml:space="preserve">Robert Pincus </v>
      </c>
      <c r="I138" s="21" t="str">
        <f>party!$A$73</f>
        <v>Piers Forster</v>
      </c>
      <c r="J138" s="21" t="str">
        <f>party!$A$4</f>
        <v>Bjorn Stevens</v>
      </c>
      <c r="K138" s="22" t="str">
        <f>references!D$14</f>
        <v>Overview CMIP6-Endorsed MIPs</v>
      </c>
      <c r="L13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8" s="22" t="str">
        <f>references!$D$64</f>
        <v>Pincus, R., P. M. Forster, and B. Stevens (2016), The Radiative Forcing Model Intercomparison Project (RFMIP): experimental protocol for CMIP6, Geosci. Model Dev., 9, 3447-3460</v>
      </c>
      <c r="N138" s="22"/>
      <c r="O138" s="21" t="str">
        <f>party!$A$6</f>
        <v>Charlotte Pascoe</v>
      </c>
      <c r="P138" s="20" t="b">
        <v>1</v>
      </c>
      <c r="Q138" s="13" t="b">
        <v>1</v>
      </c>
      <c r="R138" s="21" t="str">
        <f>ForcingConstraint!$A$299</f>
        <v>Present Day Atmospheric States</v>
      </c>
      <c r="S138" s="21" t="str">
        <f>ForcingConstraint!$A$300</f>
        <v>Present Day Surface Properties</v>
      </c>
      <c r="T138" s="21" t="str">
        <f>ForcingConstraint!$A$311</f>
        <v>3xPICO2</v>
      </c>
      <c r="U138" s="21"/>
      <c r="V138" s="21"/>
      <c r="AA138" s="21"/>
      <c r="AB138"/>
    </row>
    <row r="139" spans="1:28" ht="135">
      <c r="A139" s="22" t="s">
        <v>2656</v>
      </c>
      <c r="B139" s="21" t="s">
        <v>3312</v>
      </c>
      <c r="C139" s="22" t="s">
        <v>2656</v>
      </c>
      <c r="D139" s="21" t="s">
        <v>5401</v>
      </c>
      <c r="E139" s="22" t="s">
        <v>2652</v>
      </c>
      <c r="F139" s="2" t="s">
        <v>5383</v>
      </c>
      <c r="G139" s="21" t="s">
        <v>73</v>
      </c>
      <c r="H139" s="21" t="str">
        <f>party!$A$72</f>
        <v xml:space="preserve">Robert Pincus </v>
      </c>
      <c r="I139" s="21" t="str">
        <f>party!$A$73</f>
        <v>Piers Forster</v>
      </c>
      <c r="J139" s="21" t="str">
        <f>party!$A$4</f>
        <v>Bjorn Stevens</v>
      </c>
      <c r="K139" s="22" t="str">
        <f>references!D$14</f>
        <v>Overview CMIP6-Endorsed MIPs</v>
      </c>
      <c r="L13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9" s="22" t="str">
        <f>references!$D$64</f>
        <v>Pincus, R., P. M. Forster, and B. Stevens (2016), The Radiative Forcing Model Intercomparison Project (RFMIP): experimental protocol for CMIP6, Geosci. Model Dev., 9, 3447-3460</v>
      </c>
      <c r="N139" s="22"/>
      <c r="O139" s="21" t="str">
        <f>party!$A$6</f>
        <v>Charlotte Pascoe</v>
      </c>
      <c r="P139" s="20" t="b">
        <v>1</v>
      </c>
      <c r="Q139" s="13" t="b">
        <v>1</v>
      </c>
      <c r="R139" s="21" t="str">
        <f>ForcingConstraint!$A$299</f>
        <v>Present Day Atmospheric States</v>
      </c>
      <c r="S139" s="21" t="str">
        <f>ForcingConstraint!$A$300</f>
        <v>Present Day Surface Properties</v>
      </c>
      <c r="T139" s="21" t="str">
        <f>ForcingConstraint!$A$312</f>
        <v>8xPICO2</v>
      </c>
      <c r="U139" s="21"/>
      <c r="V139" s="21"/>
      <c r="AA139" s="21"/>
      <c r="AB139"/>
    </row>
    <row r="140" spans="1:28" ht="135">
      <c r="A140" s="22" t="s">
        <v>2660</v>
      </c>
      <c r="B140" s="21" t="s">
        <v>3312</v>
      </c>
      <c r="C140" s="22" t="s">
        <v>2660</v>
      </c>
      <c r="D140" s="21" t="s">
        <v>5402</v>
      </c>
      <c r="E140" s="22" t="s">
        <v>2671</v>
      </c>
      <c r="F140" s="2" t="s">
        <v>5384</v>
      </c>
      <c r="G140" s="21" t="s">
        <v>73</v>
      </c>
      <c r="H140" s="21" t="str">
        <f>party!$A$72</f>
        <v xml:space="preserve">Robert Pincus </v>
      </c>
      <c r="I140" s="21" t="str">
        <f>party!$A$73</f>
        <v>Piers Forster</v>
      </c>
      <c r="J140" s="21" t="str">
        <f>party!$A$4</f>
        <v>Bjorn Stevens</v>
      </c>
      <c r="K140" s="22" t="str">
        <f>references!$D$14</f>
        <v>Overview CMIP6-Endorsed MIPs</v>
      </c>
      <c r="L14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0" s="22" t="str">
        <f>references!$D$64</f>
        <v>Pincus, R., P. M. Forster, and B. Stevens (2016), The Radiative Forcing Model Intercomparison Project (RFMIP): experimental protocol for CMIP6, Geosci. Model Dev., 9, 3447-3460</v>
      </c>
      <c r="N140" s="22"/>
      <c r="O140" s="21" t="str">
        <f>party!$A$6</f>
        <v>Charlotte Pascoe</v>
      </c>
      <c r="P140" s="20" t="b">
        <v>1</v>
      </c>
      <c r="Q140" s="13" t="b">
        <v>1</v>
      </c>
      <c r="R140" s="21" t="str">
        <f>ForcingConstraint!$A$299</f>
        <v>Present Day Atmospheric States</v>
      </c>
      <c r="S140" s="21" t="str">
        <f>ForcingConstraint!$A$300</f>
        <v>Present Day Surface Properties</v>
      </c>
      <c r="T140" s="21" t="str">
        <f>ForcingConstraint!$A$313</f>
        <v>2014 GHG pi CH4</v>
      </c>
      <c r="U140" s="21"/>
      <c r="V140" s="21"/>
      <c r="AA140" s="21"/>
      <c r="AB140"/>
    </row>
    <row r="141" spans="1:28" ht="150">
      <c r="A141" s="22" t="s">
        <v>2669</v>
      </c>
      <c r="B141" s="21" t="s">
        <v>3312</v>
      </c>
      <c r="C141" s="22" t="s">
        <v>2669</v>
      </c>
      <c r="D141" s="21" t="s">
        <v>5403</v>
      </c>
      <c r="E141" s="22" t="s">
        <v>2672</v>
      </c>
      <c r="F141" s="2" t="s">
        <v>5385</v>
      </c>
      <c r="G141" s="21" t="s">
        <v>73</v>
      </c>
      <c r="H141" s="21" t="str">
        <f>party!$A$72</f>
        <v xml:space="preserve">Robert Pincus </v>
      </c>
      <c r="I141" s="21" t="str">
        <f>party!$A$73</f>
        <v>Piers Forster</v>
      </c>
      <c r="J141" s="21" t="str">
        <f>party!$A$4</f>
        <v>Bjorn Stevens</v>
      </c>
      <c r="K141" s="22" t="str">
        <f>references!D$14</f>
        <v>Overview CMIP6-Endorsed MIPs</v>
      </c>
      <c r="L14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1" s="22" t="str">
        <f>references!$D$64</f>
        <v>Pincus, R., P. M. Forster, and B. Stevens (2016), The Radiative Forcing Model Intercomparison Project (RFMIP): experimental protocol for CMIP6, Geosci. Model Dev., 9, 3447-3460</v>
      </c>
      <c r="N141" s="22"/>
      <c r="O141" s="21" t="str">
        <f>party!$A$6</f>
        <v>Charlotte Pascoe</v>
      </c>
      <c r="P141" s="20" t="b">
        <v>1</v>
      </c>
      <c r="Q141" s="13" t="b">
        <v>1</v>
      </c>
      <c r="R141" s="21" t="str">
        <f>ForcingConstraint!$A$299</f>
        <v>Present Day Atmospheric States</v>
      </c>
      <c r="S141" s="21" t="str">
        <f>ForcingConstraint!$A$300</f>
        <v>Present Day Surface Properties</v>
      </c>
      <c r="T141" s="21" t="str">
        <f>ForcingConstraint!$A$314</f>
        <v>2014 GHG pi N2O</v>
      </c>
      <c r="U141" s="21"/>
      <c r="V141" s="21"/>
      <c r="AA141" s="21"/>
      <c r="AB141"/>
    </row>
    <row r="142" spans="1:28" ht="150">
      <c r="A142" s="22" t="s">
        <v>5386</v>
      </c>
      <c r="B142" s="21" t="s">
        <v>3312</v>
      </c>
      <c r="C142" s="22" t="s">
        <v>5386</v>
      </c>
      <c r="D142" s="21" t="s">
        <v>5404</v>
      </c>
      <c r="E142" s="22" t="s">
        <v>5387</v>
      </c>
      <c r="F142" s="2" t="s">
        <v>5388</v>
      </c>
      <c r="G142" s="21" t="s">
        <v>73</v>
      </c>
      <c r="H142" s="21" t="str">
        <f>party!$A$72</f>
        <v xml:space="preserve">Robert Pincus </v>
      </c>
      <c r="I142" s="21" t="str">
        <f>party!$A$73</f>
        <v>Piers Forster</v>
      </c>
      <c r="J142" s="21" t="str">
        <f>party!$A$4</f>
        <v>Bjorn Stevens</v>
      </c>
      <c r="K142" s="22" t="str">
        <f>references!D$14</f>
        <v>Overview CMIP6-Endorsed MIPs</v>
      </c>
      <c r="L14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2" s="22" t="str">
        <f>references!$D$64</f>
        <v>Pincus, R., P. M. Forster, and B. Stevens (2016), The Radiative Forcing Model Intercomparison Project (RFMIP): experimental protocol for CMIP6, Geosci. Model Dev., 9, 3447-3460</v>
      </c>
      <c r="N142" s="22"/>
      <c r="O142" s="21" t="str">
        <f>party!$A$6</f>
        <v>Charlotte Pascoe</v>
      </c>
      <c r="P142" s="20" t="b">
        <v>1</v>
      </c>
      <c r="Q142" s="13" t="b">
        <v>1</v>
      </c>
      <c r="R142" s="21" t="str">
        <f>ForcingConstraint!$A$299</f>
        <v>Present Day Atmospheric States</v>
      </c>
      <c r="S142" s="21" t="str">
        <f>ForcingConstraint!$A$300</f>
        <v>Present Day Surface Properties</v>
      </c>
      <c r="T142" s="21" t="str">
        <f>ForcingConstraint!$A$315</f>
        <v>2014 GHG pi CO2</v>
      </c>
      <c r="U142" s="21"/>
      <c r="V142" s="21"/>
      <c r="AA142" s="21"/>
      <c r="AB142"/>
    </row>
    <row r="143" spans="1:28" ht="150">
      <c r="A143" s="22" t="s">
        <v>5381</v>
      </c>
      <c r="B143" s="21" t="s">
        <v>3312</v>
      </c>
      <c r="C143" s="22" t="s">
        <v>5381</v>
      </c>
      <c r="D143" s="21" t="s">
        <v>5419</v>
      </c>
      <c r="E143" s="22" t="s">
        <v>5382</v>
      </c>
      <c r="F143" s="2" t="s">
        <v>5389</v>
      </c>
      <c r="G143" s="21" t="s">
        <v>73</v>
      </c>
      <c r="H143" s="21" t="str">
        <f>party!$A$72</f>
        <v xml:space="preserve">Robert Pincus </v>
      </c>
      <c r="I143" s="21" t="str">
        <f>party!$A$73</f>
        <v>Piers Forster</v>
      </c>
      <c r="J143" s="21" t="str">
        <f>party!$A$4</f>
        <v>Bjorn Stevens</v>
      </c>
      <c r="K143" s="22" t="str">
        <f>references!D$14</f>
        <v>Overview CMIP6-Endorsed MIPs</v>
      </c>
      <c r="L14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3" s="22" t="str">
        <f>references!$D$64</f>
        <v>Pincus, R., P. M. Forster, and B. Stevens (2016), The Radiative Forcing Model Intercomparison Project (RFMIP): experimental protocol for CMIP6, Geosci. Model Dev., 9, 3447-3460</v>
      </c>
      <c r="N143" s="22"/>
      <c r="O143" s="21" t="str">
        <f>party!$A$6</f>
        <v>Charlotte Pascoe</v>
      </c>
      <c r="P143" s="20" t="b">
        <v>1</v>
      </c>
      <c r="Q143" s="13" t="b">
        <v>1</v>
      </c>
      <c r="R143" s="21" t="str">
        <f>ForcingConstraint!$A$299</f>
        <v>Present Day Atmospheric States</v>
      </c>
      <c r="S143" s="21" t="str">
        <f>ForcingConstraint!$A$300</f>
        <v>Present Day Surface Properties</v>
      </c>
      <c r="T143" s="21" t="str">
        <f>ForcingConstraint!$A$316</f>
        <v>2014 GHG pi HFC</v>
      </c>
      <c r="U143" s="21"/>
      <c r="V143" s="21"/>
      <c r="AA143" s="21"/>
      <c r="AB143"/>
    </row>
    <row r="144" spans="1:28" ht="135">
      <c r="A144" s="22" t="s">
        <v>2670</v>
      </c>
      <c r="B144" s="21" t="s">
        <v>3312</v>
      </c>
      <c r="C144" s="22" t="s">
        <v>2670</v>
      </c>
      <c r="D144" s="21" t="s">
        <v>5418</v>
      </c>
      <c r="E144" s="22" t="s">
        <v>2673</v>
      </c>
      <c r="F144" s="2" t="s">
        <v>5390</v>
      </c>
      <c r="G144" s="21" t="s">
        <v>73</v>
      </c>
      <c r="H144" s="21" t="str">
        <f>party!$A$72</f>
        <v xml:space="preserve">Robert Pincus </v>
      </c>
      <c r="I144" s="21" t="str">
        <f>party!$A$73</f>
        <v>Piers Forster</v>
      </c>
      <c r="J144" s="21" t="str">
        <f>party!$A$4</f>
        <v>Bjorn Stevens</v>
      </c>
      <c r="K144" s="22" t="str">
        <f>references!D$14</f>
        <v>Overview CMIP6-Endorsed MIPs</v>
      </c>
      <c r="L14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4" s="22" t="str">
        <f>references!$D$64</f>
        <v>Pincus, R., P. M. Forster, and B. Stevens (2016), The Radiative Forcing Model Intercomparison Project (RFMIP): experimental protocol for CMIP6, Geosci. Model Dev., 9, 3447-3460</v>
      </c>
      <c r="N144" s="22"/>
      <c r="O144" s="21" t="str">
        <f>party!$A$6</f>
        <v>Charlotte Pascoe</v>
      </c>
      <c r="P144" s="20" t="b">
        <v>1</v>
      </c>
      <c r="Q144" s="13" t="b">
        <v>1</v>
      </c>
      <c r="R144" s="21" t="str">
        <f>ForcingConstraint!$A$299</f>
        <v>Present Day Atmospheric States</v>
      </c>
      <c r="S144" s="21" t="str">
        <f>ForcingConstraint!$A$300</f>
        <v>Present Day Surface Properties</v>
      </c>
      <c r="T144" s="21" t="str">
        <f>ForcingConstraint!$A$317</f>
        <v>2014 GHG pi O3</v>
      </c>
      <c r="U144" s="21"/>
      <c r="V144" s="21"/>
      <c r="AA144" s="21"/>
      <c r="AB144"/>
    </row>
    <row r="145" spans="1:28" ht="135">
      <c r="A145" s="22" t="s">
        <v>2675</v>
      </c>
      <c r="B145" s="21" t="s">
        <v>3312</v>
      </c>
      <c r="C145" s="22" t="s">
        <v>2675</v>
      </c>
      <c r="D145" s="21" t="s">
        <v>5417</v>
      </c>
      <c r="E145" s="22" t="s">
        <v>2676</v>
      </c>
      <c r="F145" s="22" t="s">
        <v>5415</v>
      </c>
      <c r="G145" s="21" t="s">
        <v>73</v>
      </c>
      <c r="H145" s="21" t="str">
        <f>party!$A$72</f>
        <v xml:space="preserve">Robert Pincus </v>
      </c>
      <c r="I145" s="21" t="str">
        <f>party!$A$73</f>
        <v>Piers Forster</v>
      </c>
      <c r="J145" s="21" t="str">
        <f>party!$A$4</f>
        <v>Bjorn Stevens</v>
      </c>
      <c r="K145" s="22" t="str">
        <f>references!D$14</f>
        <v>Overview CMIP6-Endorsed MIPs</v>
      </c>
      <c r="L14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5" s="22" t="str">
        <f>references!$D$64</f>
        <v>Pincus, R., P. M. Forster, and B. Stevens (2016), The Radiative Forcing Model Intercomparison Project (RFMIP): experimental protocol for CMIP6, Geosci. Model Dev., 9, 3447-3460</v>
      </c>
      <c r="N145" s="22"/>
      <c r="O145" s="21" t="str">
        <f>party!$A$6</f>
        <v>Charlotte Pascoe</v>
      </c>
      <c r="P145" s="20" t="b">
        <v>1</v>
      </c>
      <c r="Q145" s="13" t="b">
        <v>1</v>
      </c>
      <c r="R145" s="21" t="str">
        <f>ForcingConstraint!$A$299</f>
        <v>Present Day Atmospheric States</v>
      </c>
      <c r="S145" s="21" t="str">
        <f>ForcingConstraint!$A$300</f>
        <v>Present Day Surface Properties</v>
      </c>
      <c r="T145" s="21" t="str">
        <f>ForcingConstraint!$A$97</f>
        <v>1850 WMGHG</v>
      </c>
      <c r="U145" s="21"/>
      <c r="V145" s="21"/>
      <c r="AA145" s="21"/>
      <c r="AB145"/>
    </row>
    <row r="146" spans="1:28" ht="135">
      <c r="A146" s="22" t="s">
        <v>5416</v>
      </c>
      <c r="B146" s="21" t="s">
        <v>3312</v>
      </c>
      <c r="C146" s="22" t="s">
        <v>5416</v>
      </c>
      <c r="D146" s="21" t="s">
        <v>5420</v>
      </c>
      <c r="E146" s="22" t="s">
        <v>5421</v>
      </c>
      <c r="F146" s="22" t="s">
        <v>5422</v>
      </c>
      <c r="G146" s="21" t="s">
        <v>73</v>
      </c>
      <c r="H146" s="21" t="str">
        <f>party!$A$72</f>
        <v xml:space="preserve">Robert Pincus </v>
      </c>
      <c r="I146" s="21" t="str">
        <f>party!$A$73</f>
        <v>Piers Forster</v>
      </c>
      <c r="J146" s="21" t="str">
        <f>party!$A$4</f>
        <v>Bjorn Stevens</v>
      </c>
      <c r="K146" s="22" t="str">
        <f>references!D$14</f>
        <v>Overview CMIP6-Endorsed MIPs</v>
      </c>
      <c r="L14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6" s="22" t="str">
        <f>references!$D$64</f>
        <v>Pincus, R., P. M. Forster, and B. Stevens (2016), The Radiative Forcing Model Intercomparison Project (RFMIP): experimental protocol for CMIP6, Geosci. Model Dev., 9, 3447-3460</v>
      </c>
      <c r="N146" s="22"/>
      <c r="O146" s="21" t="str">
        <f>party!$A$6</f>
        <v>Charlotte Pascoe</v>
      </c>
      <c r="P146" s="20" t="b">
        <v>1</v>
      </c>
      <c r="Q146" s="13" t="b">
        <v>1</v>
      </c>
      <c r="R146" s="21" t="str">
        <f>ForcingConstraint!$A$299</f>
        <v>Present Day Atmospheric States</v>
      </c>
      <c r="S146" s="21" t="str">
        <f>ForcingConstraint!$A$300</f>
        <v>Present Day Surface Properties</v>
      </c>
      <c r="T146" s="21" t="str">
        <f>ForcingConstraint!$A$308</f>
        <v>Future GHG</v>
      </c>
      <c r="U146" s="21"/>
      <c r="V146" s="21"/>
      <c r="AA146" s="21"/>
      <c r="AB146"/>
    </row>
    <row r="147" spans="1:28" ht="180">
      <c r="A147" s="13" t="s">
        <v>5435</v>
      </c>
      <c r="B147" s="16" t="s">
        <v>3312</v>
      </c>
      <c r="C147" s="13" t="s">
        <v>5435</v>
      </c>
      <c r="D147" s="16" t="s">
        <v>5436</v>
      </c>
      <c r="E147" s="22" t="s">
        <v>5438</v>
      </c>
      <c r="F147" s="3" t="s">
        <v>5437</v>
      </c>
      <c r="G147" s="21" t="s">
        <v>73</v>
      </c>
      <c r="H147" s="21" t="str">
        <f>party!$A$72</f>
        <v xml:space="preserve">Robert Pincus </v>
      </c>
      <c r="I147" s="21" t="str">
        <f>party!$A$73</f>
        <v>Piers Forster</v>
      </c>
      <c r="J147" s="21" t="str">
        <f>party!$A$4</f>
        <v>Bjorn Stevens</v>
      </c>
      <c r="K14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L147" s="22" t="str">
        <f>references!$D$64</f>
        <v>Pincus, R., P. M. Forster, and B. Stevens (2016), The Radiative Forcing Model Intercomparison Project (RFMIP): experimental protocol for CMIP6, Geosci. Model Dev., 9, 3447-3460</v>
      </c>
      <c r="M147" s="2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O147" s="21" t="str">
        <f>party!$A$6</f>
        <v>Charlotte Pascoe</v>
      </c>
      <c r="P147" s="20" t="b">
        <v>1</v>
      </c>
      <c r="Q147" s="13" t="b">
        <v>1</v>
      </c>
      <c r="R147" s="21" t="str">
        <f>ForcingConstraint!$A$299</f>
        <v>Present Day Atmospheric States</v>
      </c>
      <c r="S147" s="21" t="str">
        <f>ForcingConstraint!$A$300</f>
        <v>Present Day Surface Properties</v>
      </c>
      <c r="T147" s="16" t="str">
        <f>ForcingConstraint!$A$388</f>
        <v>LGM CO2</v>
      </c>
      <c r="U147" s="16" t="str">
        <f>ForcingConstraint!$A$389</f>
        <v>LGM CH4</v>
      </c>
      <c r="V147" s="16" t="str">
        <f>ForcingConstraint!$A$390</f>
        <v>LGM N2O</v>
      </c>
    </row>
    <row r="148" spans="1:28" ht="180">
      <c r="A148" s="13" t="s">
        <v>5540</v>
      </c>
      <c r="B148" s="16" t="s">
        <v>5541</v>
      </c>
      <c r="C148" s="13" t="s">
        <v>5542</v>
      </c>
      <c r="D148" s="16" t="s">
        <v>5541</v>
      </c>
      <c r="E148" s="13" t="s">
        <v>5550</v>
      </c>
      <c r="F148" s="13" t="s">
        <v>2881</v>
      </c>
      <c r="G148" s="21" t="s">
        <v>73</v>
      </c>
      <c r="H148" s="21" t="str">
        <f>party!$A$74</f>
        <v>Davide Zanchettin</v>
      </c>
      <c r="I148" s="21" t="str">
        <f>party!$A$75</f>
        <v>Claudia Timmreck</v>
      </c>
      <c r="J148" s="21" t="str">
        <f>party!$A$76</f>
        <v>Myriam Khodri</v>
      </c>
      <c r="K14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48"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148" s="21" t="str">
        <f>party!$A$6</f>
        <v>Charlotte Pascoe</v>
      </c>
      <c r="P148" s="13" t="b">
        <v>1</v>
      </c>
      <c r="R148" s="21" t="str">
        <f>ForcingConstraint!$A$284</f>
        <v>past1000 WMGHG</v>
      </c>
      <c r="S148" s="21" t="str">
        <f>ForcingConstraint!$A$286</f>
        <v>past1000 Astronomical Parameters</v>
      </c>
      <c r="T148" s="21" t="str">
        <f>ForcingConstraint!$A$394</f>
        <v>Pre-Industrial Ice sheets</v>
      </c>
      <c r="U148" s="21" t="str">
        <f>ForcingConstraint!$A$395</f>
        <v>Pre-Industrial Land-Sea mask</v>
      </c>
      <c r="V148" s="21" t="str">
        <f>ForcingConstraint!$A$283</f>
        <v>past1000 Land Use</v>
      </c>
      <c r="W148" s="21" t="str">
        <f>ForcingConstraint!$A$282</f>
        <v>past1000 Solar Variability</v>
      </c>
      <c r="X148" s="21"/>
    </row>
    <row r="149" spans="1:28" ht="135">
      <c r="A149" s="13" t="s">
        <v>5562</v>
      </c>
      <c r="B149" s="16" t="s">
        <v>5558</v>
      </c>
      <c r="C149" s="13" t="s">
        <v>5559</v>
      </c>
      <c r="D149" s="16" t="s">
        <v>5560</v>
      </c>
      <c r="E149" s="19" t="s">
        <v>5561</v>
      </c>
      <c r="F149" s="86" t="s">
        <v>2881</v>
      </c>
      <c r="G149" s="21" t="s">
        <v>73</v>
      </c>
      <c r="H149" s="21" t="str">
        <f>party!$A$74</f>
        <v>Davide Zanchettin</v>
      </c>
      <c r="I149" s="21" t="str">
        <f>party!$A$75</f>
        <v>Claudia Timmreck</v>
      </c>
      <c r="J149" s="21" t="str">
        <f>party!$A$76</f>
        <v>Myriam Khodri</v>
      </c>
      <c r="K14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49" s="13" t="str">
        <f>references!$D$66</f>
        <v>O’Neill, B. C., C. Tebaldi, D. van Vuuren, V. Eyring, P. Fridelingstein, G. Hurtt, R. Knutti, E. Kriegler, J.-F. Lamarque, J. Lowe, J. Meehl, R. Moss, K. Riahi, B. M. Sanderson (2016),  The Scenario Model Intercomparison Project (ScenarioMIP) for CMIP6, Geosci. Model Dev., 9, 3461-3482</v>
      </c>
      <c r="O149" s="21" t="str">
        <f>party!$A$6</f>
        <v>Charlotte Pascoe</v>
      </c>
      <c r="P149" s="13" t="b">
        <v>1</v>
      </c>
      <c r="R149" s="16" t="str">
        <f>ForcingConstraint!$A$34</f>
        <v>RCP45 Well Mixed GHG</v>
      </c>
      <c r="S149" s="16" t="str">
        <f>ForcingConstraint!$A$46</f>
        <v>RCP45 Short Lived Gas Species</v>
      </c>
      <c r="T149" s="16" t="str">
        <f>ForcingConstraint!$A$58</f>
        <v>RCP45 Aerosols</v>
      </c>
      <c r="U149" s="16" t="str">
        <f>ForcingConstraint!$A$82</f>
        <v>RCP45 Land Use</v>
      </c>
    </row>
    <row r="150" spans="1:28" ht="165">
      <c r="A150" s="22" t="s">
        <v>6647</v>
      </c>
      <c r="B150" s="11" t="s">
        <v>6648</v>
      </c>
      <c r="C150" s="13" t="s">
        <v>6649</v>
      </c>
      <c r="D150" s="16" t="s">
        <v>6650</v>
      </c>
      <c r="E150" s="19" t="s">
        <v>6631</v>
      </c>
      <c r="F150" s="85" t="s">
        <v>6427</v>
      </c>
      <c r="G150" s="21" t="s">
        <v>73</v>
      </c>
      <c r="H150" s="21" t="str">
        <f>party!$A$15</f>
        <v>Katja Matthes</v>
      </c>
      <c r="I150" s="21" t="str">
        <f>party!$A$3</f>
        <v>Bernd Funke</v>
      </c>
      <c r="J150" s="10" t="str">
        <f>party!$A$66</f>
        <v>Charles Jackman</v>
      </c>
      <c r="K150" s="22" t="str">
        <f>references!$D$110</f>
        <v>SOLARIS-HEPPA  Recommendations for CMIP6 solar forcing data</v>
      </c>
      <c r="L150" s="22"/>
      <c r="N150" s="22"/>
      <c r="O150" s="21" t="str">
        <f>party!$A$6</f>
        <v>Charlotte Pascoe</v>
      </c>
      <c r="P150" s="22" t="b">
        <v>1</v>
      </c>
      <c r="Q150" s="22"/>
      <c r="R150" s="21" t="str">
        <f>ForcingConstraint!$A$421</f>
        <v>Present Day 2014 Cosmic Ray Forcing</v>
      </c>
      <c r="S150" s="21" t="str">
        <f>ForcingConstraint!$A$422</f>
        <v>Present Day 2014 Electron Forcing</v>
      </c>
      <c r="T150" s="21" t="str">
        <f>ForcingConstraint!$A$423</f>
        <v>Present Day 2014 Proton Forcing</v>
      </c>
      <c r="U150" s="21" t="str">
        <f>ForcingConstraint!$A$325</f>
        <v>2014 O3</v>
      </c>
      <c r="V150" s="21"/>
      <c r="W150" s="21"/>
      <c r="X150" s="21"/>
      <c r="Y150" s="21"/>
      <c r="Z150" s="21"/>
      <c r="AA150" s="21"/>
    </row>
  </sheetData>
  <mergeCells count="13">
    <mergeCell ref="AB1:AB2"/>
    <mergeCell ref="G1:J1"/>
    <mergeCell ref="H2:J2"/>
    <mergeCell ref="A1:A2"/>
    <mergeCell ref="B1:B2"/>
    <mergeCell ref="C1:C2"/>
    <mergeCell ref="D1:D2"/>
    <mergeCell ref="E1:E2"/>
    <mergeCell ref="O1:O2"/>
    <mergeCell ref="P1:P2"/>
    <mergeCell ref="F1:F2"/>
    <mergeCell ref="K1:N2"/>
    <mergeCell ref="Q1:Q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34"/>
  <sheetViews>
    <sheetView topLeftCell="A427" workbookViewId="0">
      <selection activeCell="C434" sqref="C434"/>
    </sheetView>
  </sheetViews>
  <sheetFormatPr baseColWidth="10" defaultRowHeight="15" x14ac:dyDescent="0"/>
  <cols>
    <col min="1" max="1" width="22.1640625" style="12" customWidth="1"/>
    <col min="2" max="2" width="18.83203125" style="11" customWidth="1"/>
    <col min="3" max="3" width="15.83203125" style="13" customWidth="1"/>
    <col min="4" max="4" width="6.1640625" style="16" bestFit="1" customWidth="1"/>
    <col min="5" max="5" width="6.1640625" style="13" bestFit="1" customWidth="1"/>
    <col min="6" max="6" width="25" style="16" customWidth="1"/>
    <col min="7" max="7" width="77.33203125" style="19" customWidth="1"/>
    <col min="8" max="8" width="60.83203125" style="85" customWidth="1"/>
    <col min="9" max="9" width="8.6640625" style="14" customWidth="1"/>
    <col min="10" max="10" width="10.33203125" style="10" customWidth="1"/>
    <col min="11" max="11" width="11.5" style="10" customWidth="1"/>
    <col min="12" max="12" width="9.1640625" style="17" customWidth="1"/>
    <col min="13" max="13" width="53.33203125" style="18" customWidth="1"/>
    <col min="14" max="14" width="49.6640625" style="30" customWidth="1"/>
    <col min="15" max="15" width="49.83203125" style="30" customWidth="1"/>
    <col min="16" max="17" width="37" style="30" customWidth="1"/>
    <col min="18" max="18" width="21.5" style="3" customWidth="1"/>
    <col min="19" max="19" width="10.83203125" style="16"/>
    <col min="20" max="20" width="18.6640625" style="20" customWidth="1"/>
    <col min="21" max="21" width="11.6640625" style="20" bestFit="1" customWidth="1"/>
    <col min="22" max="24" width="10.83203125" style="2"/>
    <col min="25" max="25" width="19.1640625" style="2" bestFit="1" customWidth="1"/>
    <col min="26" max="26" width="10.83203125" style="2"/>
    <col min="27" max="27" width="35.83203125" style="2" bestFit="1" customWidth="1"/>
  </cols>
  <sheetData>
    <row r="1" spans="1:27" s="4" customFormat="1" ht="30" customHeight="1">
      <c r="A1" s="342" t="s">
        <v>41</v>
      </c>
      <c r="B1" s="344" t="s">
        <v>17</v>
      </c>
      <c r="C1" s="354" t="s">
        <v>18</v>
      </c>
      <c r="D1" s="350" t="s">
        <v>6261</v>
      </c>
      <c r="E1" s="359" t="s">
        <v>5597</v>
      </c>
      <c r="F1" s="344" t="s">
        <v>19</v>
      </c>
      <c r="G1" s="340" t="s">
        <v>20</v>
      </c>
      <c r="H1" s="341" t="s">
        <v>1772</v>
      </c>
      <c r="I1" s="352" t="s">
        <v>21</v>
      </c>
      <c r="J1" s="352"/>
      <c r="K1" s="352"/>
      <c r="L1" s="352"/>
      <c r="M1" s="356" t="s">
        <v>22</v>
      </c>
      <c r="N1" s="341"/>
      <c r="O1" s="341"/>
      <c r="P1" s="341"/>
      <c r="Q1" s="342"/>
      <c r="R1" s="290" t="s">
        <v>51</v>
      </c>
      <c r="S1" s="344" t="s">
        <v>299</v>
      </c>
      <c r="T1" s="354" t="s">
        <v>23</v>
      </c>
      <c r="U1" s="354" t="s">
        <v>42</v>
      </c>
      <c r="V1" s="346" t="s">
        <v>46</v>
      </c>
      <c r="W1" s="353" t="s">
        <v>47</v>
      </c>
      <c r="X1" s="353" t="s">
        <v>48</v>
      </c>
      <c r="Y1" s="353" t="s">
        <v>49</v>
      </c>
      <c r="Z1" s="353" t="s">
        <v>50</v>
      </c>
      <c r="AA1" s="353" t="s">
        <v>306</v>
      </c>
    </row>
    <row r="2" spans="1:27" s="4" customFormat="1">
      <c r="A2" s="339"/>
      <c r="B2" s="345"/>
      <c r="C2" s="355"/>
      <c r="D2" s="351"/>
      <c r="E2" s="360"/>
      <c r="F2" s="345"/>
      <c r="G2" s="357"/>
      <c r="H2" s="358"/>
      <c r="I2" s="155" t="s">
        <v>74</v>
      </c>
      <c r="J2" s="332" t="s">
        <v>75</v>
      </c>
      <c r="K2" s="332"/>
      <c r="L2" s="332"/>
      <c r="M2" s="356"/>
      <c r="N2" s="341"/>
      <c r="O2" s="341"/>
      <c r="P2" s="341"/>
      <c r="Q2" s="342"/>
      <c r="R2" s="290"/>
      <c r="S2" s="345"/>
      <c r="T2" s="355"/>
      <c r="U2" s="355"/>
      <c r="V2" s="346"/>
      <c r="W2" s="353"/>
      <c r="X2" s="353"/>
      <c r="Y2" s="353"/>
      <c r="Z2" s="353"/>
      <c r="AA2" s="353"/>
    </row>
    <row r="3" spans="1:27" s="2" customFormat="1" ht="45">
      <c r="A3" s="12" t="s">
        <v>5314</v>
      </c>
      <c r="B3" s="11" t="s">
        <v>43</v>
      </c>
      <c r="C3" s="13" t="s">
        <v>610</v>
      </c>
      <c r="D3" s="16"/>
      <c r="E3" s="13">
        <v>1</v>
      </c>
      <c r="F3" s="16" t="s">
        <v>44</v>
      </c>
      <c r="G3" s="19" t="s">
        <v>3841</v>
      </c>
      <c r="H3" s="85" t="s">
        <v>1773</v>
      </c>
      <c r="I3" s="35"/>
      <c r="J3" s="10"/>
      <c r="K3" s="10"/>
      <c r="L3" s="10"/>
      <c r="M3" s="153"/>
      <c r="N3" s="30"/>
      <c r="O3" s="30"/>
      <c r="P3" s="30"/>
      <c r="Q3" s="30"/>
      <c r="R3" s="3"/>
      <c r="S3" s="16" t="str">
        <f>party!A6</f>
        <v>Charlotte Pascoe</v>
      </c>
      <c r="T3" s="20" t="b">
        <v>1</v>
      </c>
      <c r="U3" s="20" t="s">
        <v>45</v>
      </c>
    </row>
    <row r="4" spans="1:27" s="2" customFormat="1" ht="45">
      <c r="A4" s="12" t="s">
        <v>5315</v>
      </c>
      <c r="B4" s="11" t="s">
        <v>169</v>
      </c>
      <c r="C4" s="13" t="s">
        <v>170</v>
      </c>
      <c r="D4" s="16"/>
      <c r="E4" s="13">
        <v>1</v>
      </c>
      <c r="F4" s="16" t="s">
        <v>171</v>
      </c>
      <c r="G4" s="19" t="s">
        <v>1774</v>
      </c>
      <c r="H4" s="85"/>
      <c r="I4" s="35"/>
      <c r="J4" s="10"/>
      <c r="K4" s="10"/>
      <c r="L4" s="10"/>
      <c r="M4" s="153" t="str">
        <f>references!D10</f>
        <v>Hansen, J., D. Johnson, A. Lacis, S. Lebedeff, P. Lee, D. Rind, and G. Russell, 1981: Climate impact of increasing atmospheric carbon dioxide. Science, 213, 957-96.</v>
      </c>
      <c r="N4" s="30"/>
      <c r="O4" s="30"/>
      <c r="P4" s="30"/>
      <c r="Q4" s="30"/>
      <c r="R4" s="3"/>
      <c r="S4" s="16" t="str">
        <f>party!A6</f>
        <v>Charlotte Pascoe</v>
      </c>
      <c r="T4" s="20" t="b">
        <v>1</v>
      </c>
      <c r="U4" s="20" t="s">
        <v>45</v>
      </c>
    </row>
    <row r="5" spans="1:27" ht="75">
      <c r="A5" s="12" t="s">
        <v>76</v>
      </c>
      <c r="B5" s="11" t="s">
        <v>77</v>
      </c>
      <c r="C5" s="13" t="s">
        <v>78</v>
      </c>
      <c r="E5" s="13">
        <v>1</v>
      </c>
      <c r="F5" s="16" t="s">
        <v>79</v>
      </c>
      <c r="G5" s="19" t="s">
        <v>3840</v>
      </c>
      <c r="I5" s="35" t="s">
        <v>73</v>
      </c>
      <c r="J5" s="10" t="str">
        <f>party!$A$23</f>
        <v>Stefan Kinne</v>
      </c>
      <c r="K5" s="10" t="str">
        <f>party!$A$4</f>
        <v>Bjorn Stevens</v>
      </c>
      <c r="L5" s="10" t="str">
        <f>party!$A$14</f>
        <v>Karsten Peters</v>
      </c>
      <c r="M5" s="153" t="str">
        <f>references!$D$2</f>
        <v>Aerosol forcing fields for CMIP6</v>
      </c>
      <c r="R5" s="3" t="str">
        <f>url!$A$2</f>
        <v>Aerosol forcing fields for CMIP6</v>
      </c>
      <c r="S5" s="16" t="str">
        <f>party!A6</f>
        <v>Charlotte Pascoe</v>
      </c>
      <c r="T5" s="20" t="b">
        <v>1</v>
      </c>
      <c r="U5" s="20" t="s">
        <v>1411</v>
      </c>
    </row>
    <row r="6" spans="1:27" s="2" customFormat="1" ht="60">
      <c r="A6" s="12" t="s">
        <v>81</v>
      </c>
      <c r="B6" s="11" t="s">
        <v>81</v>
      </c>
      <c r="C6" s="13" t="s">
        <v>82</v>
      </c>
      <c r="D6" s="16"/>
      <c r="E6" s="13">
        <v>1</v>
      </c>
      <c r="F6" s="16" t="s">
        <v>83</v>
      </c>
      <c r="G6" s="19" t="s">
        <v>3839</v>
      </c>
      <c r="H6" s="85" t="s">
        <v>1876</v>
      </c>
      <c r="I6" s="35" t="s">
        <v>73</v>
      </c>
      <c r="J6" s="10" t="str">
        <f>party!$A$11</f>
        <v>Gunnar Myhre</v>
      </c>
      <c r="K6" s="10" t="str">
        <f>party!$A$19</f>
        <v>Michael Schulz</v>
      </c>
      <c r="L6" s="10"/>
      <c r="M6" s="153" t="str">
        <f>references!$D$2</f>
        <v>Aerosol forcing fields for CMIP6</v>
      </c>
      <c r="N6" s="30"/>
      <c r="O6" s="30"/>
      <c r="P6" s="30"/>
      <c r="Q6" s="30"/>
      <c r="R6" s="3" t="str">
        <f>url!$A$2</f>
        <v>Aerosol forcing fields for CMIP6</v>
      </c>
      <c r="S6" s="16" t="str">
        <f>party!A6</f>
        <v>Charlotte Pascoe</v>
      </c>
      <c r="T6" s="20" t="b">
        <v>1</v>
      </c>
      <c r="U6" s="20" t="s">
        <v>1411</v>
      </c>
    </row>
    <row r="7" spans="1:27" s="2" customFormat="1" ht="60">
      <c r="A7" s="12" t="s">
        <v>96</v>
      </c>
      <c r="B7" s="11" t="s">
        <v>97</v>
      </c>
      <c r="C7" s="13" t="s">
        <v>98</v>
      </c>
      <c r="D7" s="16"/>
      <c r="E7" s="13">
        <v>1</v>
      </c>
      <c r="F7" s="16" t="s">
        <v>99</v>
      </c>
      <c r="G7" s="19" t="s">
        <v>3842</v>
      </c>
      <c r="H7" s="85" t="s">
        <v>1775</v>
      </c>
      <c r="I7" s="35" t="s">
        <v>73</v>
      </c>
      <c r="J7" s="10" t="str">
        <f>party!$A$24</f>
        <v>Steve Smith</v>
      </c>
      <c r="K7" s="10"/>
      <c r="L7" s="10"/>
      <c r="M7" s="153" t="str">
        <f>references!$D$3</f>
        <v>Historical Emissions for CMIP6 (v1.0)</v>
      </c>
      <c r="N7" s="30"/>
      <c r="O7" s="30"/>
      <c r="P7" s="30"/>
      <c r="Q7" s="30"/>
      <c r="R7" s="3" t="str">
        <f>url!$A$3</f>
        <v>Historical Emissions for CMIP6 (v1.0)</v>
      </c>
      <c r="S7" s="16" t="str">
        <f>party!A6</f>
        <v>Charlotte Pascoe</v>
      </c>
      <c r="T7" s="20" t="b">
        <v>1</v>
      </c>
      <c r="U7" s="20" t="s">
        <v>1411</v>
      </c>
    </row>
    <row r="8" spans="1:27" s="2" customFormat="1" ht="120">
      <c r="A8" s="12" t="s">
        <v>105</v>
      </c>
      <c r="B8" s="11" t="s">
        <v>105</v>
      </c>
      <c r="C8" s="13" t="s">
        <v>106</v>
      </c>
      <c r="D8" s="16" t="b">
        <v>1</v>
      </c>
      <c r="E8" s="13">
        <v>1</v>
      </c>
      <c r="F8" s="16" t="s">
        <v>107</v>
      </c>
      <c r="G8" s="19" t="s">
        <v>6345</v>
      </c>
      <c r="H8" s="85" t="s">
        <v>1776</v>
      </c>
      <c r="I8" s="35" t="s">
        <v>73</v>
      </c>
      <c r="J8" s="10" t="str">
        <f>party!$A$3</f>
        <v>Bernd Funke</v>
      </c>
      <c r="K8" s="10" t="str">
        <f>party!$A$15</f>
        <v>Katja Matthes</v>
      </c>
      <c r="L8" s="10"/>
      <c r="M8" s="153" t="str">
        <f>references!$D$110</f>
        <v>SOLARIS-HEPPA  Recommendations for CMIP6 solar forcing data</v>
      </c>
      <c r="N8"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8" s="30"/>
      <c r="P8" s="30"/>
      <c r="Q8" s="30"/>
      <c r="R8" s="3" t="str">
        <f>url!$A$178</f>
        <v>SOLARIS-HEPPA Solar Forcing Data for CMIP6</v>
      </c>
      <c r="S8" s="16" t="str">
        <f>party!A6</f>
        <v>Charlotte Pascoe</v>
      </c>
      <c r="T8" s="20" t="b">
        <v>1</v>
      </c>
      <c r="U8" s="20" t="s">
        <v>1411</v>
      </c>
    </row>
    <row r="9" spans="1:27" s="2" customFormat="1" ht="165">
      <c r="A9" s="12" t="s">
        <v>113</v>
      </c>
      <c r="B9" s="11" t="s">
        <v>113</v>
      </c>
      <c r="C9" s="13" t="s">
        <v>114</v>
      </c>
      <c r="D9" s="16" t="b">
        <v>1</v>
      </c>
      <c r="E9" s="13">
        <v>1</v>
      </c>
      <c r="F9" s="16" t="s">
        <v>115</v>
      </c>
      <c r="G9" s="19" t="s">
        <v>6346</v>
      </c>
      <c r="H9" s="85" t="s">
        <v>1777</v>
      </c>
      <c r="I9" s="35" t="s">
        <v>73</v>
      </c>
      <c r="J9" s="10" t="str">
        <f>party!A3</f>
        <v>Bernd Funke</v>
      </c>
      <c r="K9" s="10" t="str">
        <f>party!A15</f>
        <v>Katja Matthes</v>
      </c>
      <c r="L9" s="10"/>
      <c r="M9" s="153" t="str">
        <f>references!$D$110</f>
        <v>SOLARIS-HEPPA  Recommendations for CMIP6 solar forcing data</v>
      </c>
      <c r="N9" s="153" t="str">
        <f>references!$D$105</f>
        <v>Funke, B., M. López-Puertas, G. P. Stiller, T. von Clarmann (2014), Mesospheric and stratospheric NOy produced by energetic particle precipitation during 2002–2012, J. Geophys. Res. Atmos., 119, 4429-4446</v>
      </c>
      <c r="O9" s="153" t="str">
        <f>references!$D$106</f>
        <v>Funke, B., M. López-Puertas, L. Holt, C. E. Randall, G. P. Stiller, T. von Clarmann (2014), Hemispheric distributions and interannual variability of NOy produced by energetic particle precipitation in 2002–2012, J. Geophys. Res. Atmos., 119, 13,565–13,582</v>
      </c>
      <c r="P9"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9" s="30"/>
      <c r="R9" s="3" t="str">
        <f>url!$A$178</f>
        <v>SOLARIS-HEPPA Solar Forcing Data for CMIP6</v>
      </c>
      <c r="S9" s="16" t="str">
        <f>party!A6</f>
        <v>Charlotte Pascoe</v>
      </c>
      <c r="T9" s="20" t="b">
        <v>1</v>
      </c>
      <c r="U9" s="20" t="s">
        <v>1411</v>
      </c>
    </row>
    <row r="10" spans="1:27" s="2" customFormat="1" ht="45">
      <c r="A10" s="12" t="s">
        <v>119</v>
      </c>
      <c r="B10" s="11" t="s">
        <v>119</v>
      </c>
      <c r="C10" s="13" t="s">
        <v>120</v>
      </c>
      <c r="D10" s="16"/>
      <c r="E10" s="13">
        <v>1</v>
      </c>
      <c r="F10" s="16" t="s">
        <v>121</v>
      </c>
      <c r="G10" s="19" t="s">
        <v>1779</v>
      </c>
      <c r="H10" s="85" t="s">
        <v>1778</v>
      </c>
      <c r="I10" s="35" t="s">
        <v>73</v>
      </c>
      <c r="J10" s="10" t="str">
        <f>party!$A$5</f>
        <v>Bob Andres</v>
      </c>
      <c r="K10" s="10"/>
      <c r="L10" s="10"/>
      <c r="M10" s="153" t="str">
        <f>references!$D$3</f>
        <v>Historical Emissions for CMIP6 (v1.0)</v>
      </c>
      <c r="N10" s="30"/>
      <c r="O10" s="30"/>
      <c r="P10" s="30"/>
      <c r="Q10" s="30"/>
      <c r="R10" s="3" t="str">
        <f>url!$A$3</f>
        <v>Historical Emissions for CMIP6 (v1.0)</v>
      </c>
      <c r="S10" s="16" t="str">
        <f>party!A6</f>
        <v>Charlotte Pascoe</v>
      </c>
      <c r="T10" s="20" t="b">
        <v>1</v>
      </c>
      <c r="U10" s="20" t="s">
        <v>1411</v>
      </c>
    </row>
    <row r="11" spans="1:27" s="2" customFormat="1" ht="60">
      <c r="A11" s="12" t="s">
        <v>122</v>
      </c>
      <c r="B11" s="11" t="s">
        <v>122</v>
      </c>
      <c r="C11" s="13" t="s">
        <v>123</v>
      </c>
      <c r="D11" s="16"/>
      <c r="E11" s="13">
        <v>1</v>
      </c>
      <c r="F11" s="16" t="s">
        <v>124</v>
      </c>
      <c r="G11" s="19" t="s">
        <v>1780</v>
      </c>
      <c r="H11" s="85" t="s">
        <v>6685</v>
      </c>
      <c r="I11" s="35" t="s">
        <v>73</v>
      </c>
      <c r="J11" s="10" t="str">
        <f>party!$A$12</f>
        <v>Johannes Kaiser</v>
      </c>
      <c r="K11" s="10" t="str">
        <f>party!$A$7</f>
        <v>Claire Granier</v>
      </c>
      <c r="L11" s="10"/>
      <c r="M11" s="153" t="str">
        <f>references!$D$3</f>
        <v>Historical Emissions for CMIP6 (v1.0)</v>
      </c>
      <c r="N11" s="30"/>
      <c r="O11" s="30"/>
      <c r="P11" s="30"/>
      <c r="Q11" s="30"/>
      <c r="R11" s="3" t="str">
        <f>url!$A$3</f>
        <v>Historical Emissions for CMIP6 (v1.0)</v>
      </c>
      <c r="S11" s="16" t="str">
        <f>party!A6</f>
        <v>Charlotte Pascoe</v>
      </c>
      <c r="T11" s="20" t="b">
        <v>1</v>
      </c>
      <c r="U11" s="20" t="s">
        <v>1411</v>
      </c>
    </row>
    <row r="12" spans="1:27" s="2" customFormat="1" ht="120">
      <c r="A12" s="12" t="s">
        <v>753</v>
      </c>
      <c r="B12" s="11" t="s">
        <v>756</v>
      </c>
      <c r="C12" s="13" t="s">
        <v>754</v>
      </c>
      <c r="D12" s="16"/>
      <c r="E12" s="13">
        <v>1</v>
      </c>
      <c r="F12" s="16" t="s">
        <v>755</v>
      </c>
      <c r="G12" s="19" t="s">
        <v>1782</v>
      </c>
      <c r="H12" s="85" t="s">
        <v>1781</v>
      </c>
      <c r="I12" s="35" t="s">
        <v>73</v>
      </c>
      <c r="J12" s="10" t="str">
        <f>party!$A$18</f>
        <v>Malte Meinshausen</v>
      </c>
      <c r="K12" s="10" t="str">
        <f>party!$A$2</f>
        <v>Alexander Nauels</v>
      </c>
      <c r="L12" s="10"/>
      <c r="M12" s="153" t="str">
        <f>references!$D$5</f>
        <v>Historical GHG concentrations for CMIP6 Historical Runs</v>
      </c>
      <c r="N12"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12" s="30"/>
      <c r="P12" s="30"/>
      <c r="Q12" s="30"/>
      <c r="R12" s="3" t="str">
        <f>url!$A$169</f>
        <v>Historical greenhouse gas concentrations</v>
      </c>
      <c r="S12" s="16" t="str">
        <f>party!A6</f>
        <v>Charlotte Pascoe</v>
      </c>
      <c r="T12" s="20" t="b">
        <v>1</v>
      </c>
      <c r="U12" s="20" t="s">
        <v>1411</v>
      </c>
    </row>
    <row r="13" spans="1:27" s="2" customFormat="1" ht="60">
      <c r="A13" s="12" t="s">
        <v>751</v>
      </c>
      <c r="B13" s="11" t="s">
        <v>751</v>
      </c>
      <c r="C13" s="13" t="s">
        <v>752</v>
      </c>
      <c r="D13" s="16" t="b">
        <v>1</v>
      </c>
      <c r="E13" s="13">
        <v>1</v>
      </c>
      <c r="F13" s="16" t="s">
        <v>129</v>
      </c>
      <c r="G13" s="19" t="s">
        <v>6260</v>
      </c>
      <c r="H13" s="85" t="s">
        <v>1783</v>
      </c>
      <c r="I13" s="35" t="s">
        <v>73</v>
      </c>
      <c r="J13" s="10" t="str">
        <f>party!$A$10</f>
        <v>George Hurtt</v>
      </c>
      <c r="K13" s="10" t="str">
        <f>party!$A$16</f>
        <v>Louise Chini</v>
      </c>
      <c r="L13" s="10"/>
      <c r="M13" s="153" t="str">
        <f>references!$D$6</f>
        <v>Global Gridded Land Use Forcing Datasets (LUH2 v0.1)</v>
      </c>
      <c r="N13" s="153" t="str">
        <f>references!$D$96</f>
        <v>Hurtt, G., L. Chini,  S. Frolking, R. Sahajpal, Land Use Harmonisation (LUH2 v1.0h) land use forcing data (850-2100), (2016).</v>
      </c>
      <c r="O13" s="30"/>
      <c r="P13" s="30"/>
      <c r="Q13" s="30"/>
      <c r="R13" s="3" t="str">
        <f>url!$A$164</f>
        <v>Land Use Harmonisation (LUH2 v1.0h) land use forcing data (850-2100)</v>
      </c>
      <c r="S13" s="16" t="str">
        <f>party!A6</f>
        <v>Charlotte Pascoe</v>
      </c>
      <c r="T13" s="20" t="b">
        <v>1</v>
      </c>
      <c r="U13" s="20" t="s">
        <v>1411</v>
      </c>
    </row>
    <row r="14" spans="1:27" s="2" customFormat="1" ht="75">
      <c r="A14" s="12" t="s">
        <v>141</v>
      </c>
      <c r="B14" s="11" t="s">
        <v>142</v>
      </c>
      <c r="C14" s="13" t="s">
        <v>143</v>
      </c>
      <c r="D14" s="16"/>
      <c r="E14" s="13">
        <v>1</v>
      </c>
      <c r="F14" s="16" t="s">
        <v>144</v>
      </c>
      <c r="G14" s="19" t="s">
        <v>4033</v>
      </c>
      <c r="H14" s="85" t="s">
        <v>6428</v>
      </c>
      <c r="I14" s="35" t="s">
        <v>73</v>
      </c>
      <c r="J14" s="10" t="str">
        <f>party!$A$20</f>
        <v>Michaela I Hegglin</v>
      </c>
      <c r="K14" s="10"/>
      <c r="L14" s="10"/>
      <c r="M14" s="153" t="str">
        <f>references!$D$116</f>
        <v>IGAC/SPARC Chemistry-Climate Model Initiative (CCMI) Forcing Databases in Support of CMIP6</v>
      </c>
      <c r="N14" s="153" t="str">
        <f>references!$D$7</f>
        <v>Ozone and stratospheric water vapour concentration databases for CMIP6</v>
      </c>
      <c r="P14" s="30"/>
      <c r="Q14" s="30"/>
      <c r="R14" s="3" t="str">
        <f>url!$A$187</f>
        <v>IGAC/SPARC Chemistry-Climate Model Initiative (CCMI) Forcing Databases in Support of CMIP6</v>
      </c>
      <c r="S14" s="16" t="str">
        <f>party!A6</f>
        <v>Charlotte Pascoe</v>
      </c>
      <c r="T14" s="20" t="b">
        <v>1</v>
      </c>
      <c r="U14" s="20" t="s">
        <v>1411</v>
      </c>
    </row>
    <row r="15" spans="1:27" s="2" customFormat="1" ht="60">
      <c r="A15" s="12" t="s">
        <v>145</v>
      </c>
      <c r="B15" s="11" t="s">
        <v>146</v>
      </c>
      <c r="C15" s="13" t="s">
        <v>767</v>
      </c>
      <c r="D15" s="16"/>
      <c r="E15" s="13">
        <v>1</v>
      </c>
      <c r="F15" s="16" t="s">
        <v>147</v>
      </c>
      <c r="G15" s="19" t="s">
        <v>4034</v>
      </c>
      <c r="H15" s="85" t="s">
        <v>1785</v>
      </c>
      <c r="I15" s="35" t="s">
        <v>73</v>
      </c>
      <c r="J15" s="10" t="str">
        <f>party!$A$20</f>
        <v>Michaela I Hegglin</v>
      </c>
      <c r="K15" s="10"/>
      <c r="L15" s="10"/>
      <c r="M15" s="153" t="str">
        <f>references!$D$7</f>
        <v>Ozone and stratospheric water vapour concentration databases for CMIP6</v>
      </c>
      <c r="N15" s="30"/>
      <c r="O15" s="30"/>
      <c r="P15" s="30"/>
      <c r="Q15" s="30"/>
      <c r="R15" s="3" t="str">
        <f>url!$A$7</f>
        <v>Ozone and stratospheric water vapour concentration databases for CMIP6</v>
      </c>
      <c r="S15" s="16" t="str">
        <f>party!$A$6</f>
        <v>Charlotte Pascoe</v>
      </c>
      <c r="T15" s="20" t="b">
        <v>1</v>
      </c>
      <c r="U15" s="20" t="s">
        <v>1411</v>
      </c>
    </row>
    <row r="16" spans="1:27" s="2" customFormat="1" ht="120">
      <c r="A16" s="12" t="s">
        <v>148</v>
      </c>
      <c r="B16" s="11" t="s">
        <v>148</v>
      </c>
      <c r="C16" s="13" t="s">
        <v>149</v>
      </c>
      <c r="D16" s="16" t="b">
        <v>1</v>
      </c>
      <c r="E16" s="13">
        <v>1</v>
      </c>
      <c r="F16" s="16" t="s">
        <v>150</v>
      </c>
      <c r="G16" s="19" t="s">
        <v>6347</v>
      </c>
      <c r="H16" s="85" t="s">
        <v>1777</v>
      </c>
      <c r="I16" s="35" t="s">
        <v>73</v>
      </c>
      <c r="J16" s="10" t="str">
        <f>party!$A$15</f>
        <v>Katja Matthes</v>
      </c>
      <c r="K16" s="10" t="str">
        <f>party!$A$3</f>
        <v>Bernd Funke</v>
      </c>
      <c r="L16" s="10" t="str">
        <f>party!$A$66</f>
        <v>Charles Jackman</v>
      </c>
      <c r="M16" s="153" t="str">
        <f>references!$D$110</f>
        <v>SOLARIS-HEPPA  Recommendations for CMIP6 solar forcing data</v>
      </c>
      <c r="N16" s="18" t="str">
        <f>references!$D$40</f>
        <v>SOLARIS-HEPPA  solar proton flux dataset home page</v>
      </c>
      <c r="O16"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16" s="30"/>
      <c r="Q16" s="30"/>
      <c r="R16" s="3" t="str">
        <f>url!$A$178</f>
        <v>SOLARIS-HEPPA Solar Forcing Data for CMIP6</v>
      </c>
      <c r="S16" s="16" t="str">
        <f>party!$A$6</f>
        <v>Charlotte Pascoe</v>
      </c>
      <c r="T16" s="20" t="b">
        <v>1</v>
      </c>
      <c r="U16" s="20" t="s">
        <v>1411</v>
      </c>
    </row>
    <row r="17" spans="1:21" s="2" customFormat="1" ht="120">
      <c r="A17" s="12" t="s">
        <v>6420</v>
      </c>
      <c r="B17" s="11" t="s">
        <v>6420</v>
      </c>
      <c r="C17" s="13" t="s">
        <v>6421</v>
      </c>
      <c r="D17" s="16" t="b">
        <v>1</v>
      </c>
      <c r="E17" s="13">
        <v>1</v>
      </c>
      <c r="F17" s="16" t="s">
        <v>151</v>
      </c>
      <c r="G17" s="19" t="s">
        <v>6422</v>
      </c>
      <c r="H17" s="85" t="s">
        <v>6419</v>
      </c>
      <c r="I17" s="35" t="s">
        <v>73</v>
      </c>
      <c r="J17" s="10" t="str">
        <f>party!A15</f>
        <v>Katja Matthes</v>
      </c>
      <c r="K17" s="10" t="str">
        <f>party!$A$3</f>
        <v>Bernd Funke</v>
      </c>
      <c r="L17" s="10"/>
      <c r="M17" s="153" t="str">
        <f>references!$D$110</f>
        <v>SOLARIS-HEPPA  Recommendations for CMIP6 solar forcing data</v>
      </c>
      <c r="N17"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17" s="30"/>
      <c r="P17" s="30"/>
      <c r="Q17" s="30"/>
      <c r="R17" s="3" t="str">
        <f>url!$A$178</f>
        <v>SOLARIS-HEPPA Solar Forcing Data for CMIP6</v>
      </c>
      <c r="S17" s="16" t="str">
        <f>party!$A$6</f>
        <v>Charlotte Pascoe</v>
      </c>
      <c r="T17" s="20" t="b">
        <v>1</v>
      </c>
      <c r="U17" s="20" t="s">
        <v>1411</v>
      </c>
    </row>
    <row r="18" spans="1:21" s="2" customFormat="1" ht="48" customHeight="1">
      <c r="A18" s="12" t="s">
        <v>155</v>
      </c>
      <c r="B18" s="11" t="s">
        <v>155</v>
      </c>
      <c r="C18" s="13" t="s">
        <v>156</v>
      </c>
      <c r="D18" s="16"/>
      <c r="E18" s="13">
        <v>1</v>
      </c>
      <c r="F18" s="16" t="s">
        <v>157</v>
      </c>
      <c r="G18" s="19" t="s">
        <v>4035</v>
      </c>
      <c r="H18" s="85"/>
      <c r="I18" s="35" t="s">
        <v>73</v>
      </c>
      <c r="J18" s="10" t="str">
        <f>party!$A$17</f>
        <v>Larry Thomason</v>
      </c>
      <c r="K18" s="10"/>
      <c r="L18" s="10"/>
      <c r="M18" s="153" t="str">
        <f>references!$D$8</f>
        <v>Thomason, L., J.P. Vernier, A. Bourassa, F. Arefeuille, C. Bingen, T. Peter, B. Luo (2015), Stratospheric Aerosol Data Set (SADS Version 2) Prospectus, In preparation for GMD</v>
      </c>
      <c r="N18" s="30"/>
      <c r="O18" s="30"/>
      <c r="P18" s="30"/>
      <c r="Q18" s="30"/>
      <c r="R18" s="3" t="str">
        <f>url!$A$8</f>
        <v>Stratospheric Aerosol Data Set (SADS Version 2) Prospectus</v>
      </c>
      <c r="S18" s="16" t="str">
        <f>party!$A$6</f>
        <v>Charlotte Pascoe</v>
      </c>
      <c r="T18" s="20" t="b">
        <v>1</v>
      </c>
      <c r="U18" s="20" t="s">
        <v>1411</v>
      </c>
    </row>
    <row r="19" spans="1:21" s="2" customFormat="1" ht="103" customHeight="1">
      <c r="A19" s="12" t="s">
        <v>779</v>
      </c>
      <c r="B19" s="11" t="s">
        <v>781</v>
      </c>
      <c r="C19" s="13" t="s">
        <v>783</v>
      </c>
      <c r="D19" s="16"/>
      <c r="E19" s="13">
        <v>1</v>
      </c>
      <c r="F19" s="16" t="s">
        <v>785</v>
      </c>
      <c r="G19" s="19" t="s">
        <v>4036</v>
      </c>
      <c r="H19" s="85" t="s">
        <v>1793</v>
      </c>
      <c r="I19" s="35" t="s">
        <v>167</v>
      </c>
      <c r="J19" s="10" t="str">
        <f>party!A21</f>
        <v>PCMDI</v>
      </c>
      <c r="K19" s="10"/>
      <c r="L19" s="10"/>
      <c r="M19" s="153" t="str">
        <f>references!D9</f>
        <v>AMIP Sea Surface Temperature and Sea Ice Concentration Boundary Conditions</v>
      </c>
      <c r="N19" s="30"/>
      <c r="O19" s="30"/>
      <c r="P19" s="30"/>
      <c r="Q19" s="30"/>
      <c r="R19" s="3" t="str">
        <f>url!$A$9</f>
        <v>AMIP Sea Surface Temperature and Sea Ice Concentration Boundary Conditions</v>
      </c>
      <c r="S19" s="16" t="str">
        <f>party!$A$6</f>
        <v>Charlotte Pascoe</v>
      </c>
      <c r="T19" s="20" t="b">
        <v>1</v>
      </c>
      <c r="U19" s="20" t="s">
        <v>1411</v>
      </c>
    </row>
    <row r="20" spans="1:21" s="2" customFormat="1" ht="60">
      <c r="A20" s="12" t="s">
        <v>780</v>
      </c>
      <c r="B20" s="11" t="s">
        <v>782</v>
      </c>
      <c r="C20" s="13" t="s">
        <v>784</v>
      </c>
      <c r="D20" s="16"/>
      <c r="E20" s="13">
        <v>1</v>
      </c>
      <c r="F20" s="16" t="s">
        <v>786</v>
      </c>
      <c r="G20" s="19" t="s">
        <v>4037</v>
      </c>
      <c r="H20" s="85" t="s">
        <v>1794</v>
      </c>
      <c r="I20" s="35" t="s">
        <v>73</v>
      </c>
      <c r="J20" s="10" t="str">
        <f>party!$A$21</f>
        <v>PCMDI</v>
      </c>
      <c r="K20" s="10"/>
      <c r="L20" s="10"/>
      <c r="M20" s="153" t="str">
        <f>references!$D$9</f>
        <v>AMIP Sea Surface Temperature and Sea Ice Concentration Boundary Conditions</v>
      </c>
      <c r="N20" s="30"/>
      <c r="O20" s="30"/>
      <c r="P20" s="30"/>
      <c r="Q20" s="30"/>
      <c r="R20" s="3" t="str">
        <f>url!$A$9</f>
        <v>AMIP Sea Surface Temperature and Sea Ice Concentration Boundary Conditions</v>
      </c>
      <c r="S20" s="16" t="str">
        <f>party!$A$6</f>
        <v>Charlotte Pascoe</v>
      </c>
      <c r="T20" s="20" t="b">
        <v>1</v>
      </c>
      <c r="U20" s="20" t="s">
        <v>1411</v>
      </c>
    </row>
    <row r="21" spans="1:21" s="2" customFormat="1" ht="30">
      <c r="A21" s="12" t="s">
        <v>177</v>
      </c>
      <c r="B21" s="11" t="s">
        <v>178</v>
      </c>
      <c r="C21" s="13" t="s">
        <v>179</v>
      </c>
      <c r="D21" s="16" t="b">
        <v>1</v>
      </c>
      <c r="E21" s="13">
        <v>1</v>
      </c>
      <c r="F21" s="16" t="s">
        <v>180</v>
      </c>
      <c r="G21" s="19" t="s">
        <v>1797</v>
      </c>
      <c r="H21" s="85" t="s">
        <v>1796</v>
      </c>
      <c r="I21" s="35"/>
      <c r="J21" s="10"/>
      <c r="K21" s="10"/>
      <c r="L21" s="10"/>
      <c r="M21" s="154" t="str">
        <f>references!$D$14</f>
        <v>Overview CMIP6-Endorsed MIPs</v>
      </c>
      <c r="N21" s="30"/>
      <c r="O21" s="30"/>
      <c r="P21" s="30"/>
      <c r="Q21" s="30"/>
      <c r="R21" s="3"/>
      <c r="S21" s="16" t="str">
        <f>party!$A$6</f>
        <v>Charlotte Pascoe</v>
      </c>
      <c r="T21" s="20" t="b">
        <v>1</v>
      </c>
      <c r="U21" s="20" t="s">
        <v>45</v>
      </c>
    </row>
    <row r="22" spans="1:21" s="2" customFormat="1" ht="120">
      <c r="A22" s="12" t="s">
        <v>790</v>
      </c>
      <c r="B22" s="11" t="s">
        <v>791</v>
      </c>
      <c r="C22" s="13" t="s">
        <v>758</v>
      </c>
      <c r="D22" s="16"/>
      <c r="E22" s="13">
        <v>1</v>
      </c>
      <c r="F22" s="16" t="s">
        <v>759</v>
      </c>
      <c r="G22" s="19" t="s">
        <v>1795</v>
      </c>
      <c r="H22" s="85" t="s">
        <v>1796</v>
      </c>
      <c r="I22" s="35" t="s">
        <v>73</v>
      </c>
      <c r="J22" s="10" t="str">
        <f>party!$A$18</f>
        <v>Malte Meinshausen</v>
      </c>
      <c r="K22" s="10" t="str">
        <f>party!$A$2</f>
        <v>Alexander Nauels</v>
      </c>
      <c r="L22" s="10"/>
      <c r="M22" s="153" t="str">
        <f>references!$D$5</f>
        <v>Historical GHG concentrations for CMIP6 Historical Runs</v>
      </c>
      <c r="N22"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22" s="30"/>
      <c r="P22" s="30"/>
      <c r="Q22" s="30"/>
      <c r="R22" s="3" t="str">
        <f>url!$A$169</f>
        <v>Historical greenhouse gas concentrations</v>
      </c>
      <c r="S22" s="16" t="str">
        <f>party!$A$6</f>
        <v>Charlotte Pascoe</v>
      </c>
      <c r="T22" s="20" t="b">
        <v>1</v>
      </c>
      <c r="U22" s="20" t="s">
        <v>45</v>
      </c>
    </row>
    <row r="23" spans="1:21" s="2" customFormat="1" ht="120">
      <c r="A23" s="12" t="s">
        <v>750</v>
      </c>
      <c r="B23" s="11" t="s">
        <v>760</v>
      </c>
      <c r="C23" s="13" t="s">
        <v>761</v>
      </c>
      <c r="D23" s="16"/>
      <c r="E23" s="13">
        <v>1</v>
      </c>
      <c r="F23" s="16" t="s">
        <v>762</v>
      </c>
      <c r="G23" s="19" t="s">
        <v>3438</v>
      </c>
      <c r="H23" s="85" t="s">
        <v>1796</v>
      </c>
      <c r="I23" s="35" t="s">
        <v>73</v>
      </c>
      <c r="J23" s="10" t="str">
        <f>party!$A$18</f>
        <v>Malte Meinshausen</v>
      </c>
      <c r="K23" s="10" t="str">
        <f>party!$A$2</f>
        <v>Alexander Nauels</v>
      </c>
      <c r="L23" s="10"/>
      <c r="M23" s="153" t="str">
        <f>references!$D$5</f>
        <v>Historical GHG concentrations for CMIP6 Historical Runs</v>
      </c>
      <c r="N23"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23" s="30"/>
      <c r="P23" s="30"/>
      <c r="Q23" s="30"/>
      <c r="R23" s="3" t="str">
        <f>url!$A$169</f>
        <v>Historical greenhouse gas concentrations</v>
      </c>
      <c r="S23" s="16" t="str">
        <f>party!$A$6</f>
        <v>Charlotte Pascoe</v>
      </c>
      <c r="T23" s="20" t="b">
        <v>1</v>
      </c>
      <c r="U23" s="20" t="s">
        <v>45</v>
      </c>
    </row>
    <row r="24" spans="1:21" ht="30">
      <c r="A24" s="12" t="s">
        <v>776</v>
      </c>
      <c r="B24" s="11" t="s">
        <v>776</v>
      </c>
      <c r="C24" s="13" t="s">
        <v>777</v>
      </c>
      <c r="E24" s="13">
        <v>1</v>
      </c>
      <c r="F24" s="16" t="s">
        <v>778</v>
      </c>
      <c r="G24" s="19" t="s">
        <v>1799</v>
      </c>
      <c r="H24" s="85" t="s">
        <v>1798</v>
      </c>
      <c r="I24" s="35" t="s">
        <v>73</v>
      </c>
      <c r="J24" s="10" t="str">
        <f>party!$A$23</f>
        <v>Stefan Kinne</v>
      </c>
      <c r="K24" s="10" t="str">
        <f>party!$A$4</f>
        <v>Bjorn Stevens</v>
      </c>
      <c r="L24" s="10" t="str">
        <f>party!$A$14</f>
        <v>Karsten Peters</v>
      </c>
      <c r="M24" s="153" t="str">
        <f>references!$D$2</f>
        <v>Aerosol forcing fields for CMIP6</v>
      </c>
      <c r="R24" s="3" t="str">
        <f>url!$A$2</f>
        <v>Aerosol forcing fields for CMIP6</v>
      </c>
      <c r="S24" s="16" t="str">
        <f>party!$A$6</f>
        <v>Charlotte Pascoe</v>
      </c>
      <c r="T24" s="20" t="b">
        <v>1</v>
      </c>
      <c r="U24" s="20" t="s">
        <v>45</v>
      </c>
    </row>
    <row r="25" spans="1:21" ht="30">
      <c r="A25" s="42" t="s">
        <v>787</v>
      </c>
      <c r="B25" s="11" t="s">
        <v>787</v>
      </c>
      <c r="C25" s="13" t="s">
        <v>788</v>
      </c>
      <c r="E25" s="13">
        <v>1</v>
      </c>
      <c r="F25" s="16" t="s">
        <v>789</v>
      </c>
      <c r="G25" s="19" t="s">
        <v>1800</v>
      </c>
      <c r="H25" s="85" t="s">
        <v>1798</v>
      </c>
      <c r="I25" s="35" t="s">
        <v>73</v>
      </c>
      <c r="J25" s="10" t="str">
        <f>party!$A$23</f>
        <v>Stefan Kinne</v>
      </c>
      <c r="K25" s="10" t="str">
        <f>party!$A$4</f>
        <v>Bjorn Stevens</v>
      </c>
      <c r="L25" s="10" t="str">
        <f>party!$A$14</f>
        <v>Karsten Peters</v>
      </c>
      <c r="M25" s="153" t="str">
        <f>references!$D$2</f>
        <v>Aerosol forcing fields for CMIP6</v>
      </c>
      <c r="R25" s="3" t="str">
        <f>url!$A$2</f>
        <v>Aerosol forcing fields for CMIP6</v>
      </c>
      <c r="S25" s="16" t="str">
        <f>party!$A$6</f>
        <v>Charlotte Pascoe</v>
      </c>
      <c r="T25" s="20" t="b">
        <v>1</v>
      </c>
      <c r="U25" s="20" t="s">
        <v>45</v>
      </c>
    </row>
    <row r="26" spans="1:21" s="2" customFormat="1" ht="120">
      <c r="A26" s="3" t="s">
        <v>757</v>
      </c>
      <c r="B26" s="11" t="s">
        <v>775</v>
      </c>
      <c r="C26" s="13" t="s">
        <v>774</v>
      </c>
      <c r="D26" s="16"/>
      <c r="E26" s="13">
        <v>1</v>
      </c>
      <c r="F26" s="16" t="s">
        <v>773</v>
      </c>
      <c r="G26" s="19" t="s">
        <v>6418</v>
      </c>
      <c r="H26" s="85" t="s">
        <v>1798</v>
      </c>
      <c r="I26" s="35" t="s">
        <v>73</v>
      </c>
      <c r="J26" s="10" t="str">
        <f>party!A26</f>
        <v>WGCM</v>
      </c>
      <c r="K26" s="10" t="str">
        <f>party!$A$3</f>
        <v>Bernd Funke</v>
      </c>
      <c r="L26" s="10"/>
      <c r="M26" s="153" t="str">
        <f>references!$D$110</f>
        <v>SOLARIS-HEPPA  Recommendations for CMIP6 solar forcing data</v>
      </c>
      <c r="N26"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26" s="30"/>
      <c r="P26" s="30"/>
      <c r="Q26" s="30"/>
      <c r="R26" s="3" t="str">
        <f>url!$A$178</f>
        <v>SOLARIS-HEPPA Solar Forcing Data for CMIP6</v>
      </c>
      <c r="S26" s="16" t="str">
        <f>party!$A$6</f>
        <v>Charlotte Pascoe</v>
      </c>
      <c r="T26" s="20" t="b">
        <v>1</v>
      </c>
      <c r="U26" s="20" t="s">
        <v>45</v>
      </c>
    </row>
    <row r="27" spans="1:21" s="2" customFormat="1" ht="45">
      <c r="A27" s="3" t="s">
        <v>768</v>
      </c>
      <c r="B27" s="11" t="s">
        <v>768</v>
      </c>
      <c r="C27" s="13" t="s">
        <v>769</v>
      </c>
      <c r="D27" s="16"/>
      <c r="E27" s="13">
        <v>1</v>
      </c>
      <c r="F27" s="16" t="s">
        <v>770</v>
      </c>
      <c r="G27" s="19" t="s">
        <v>1801</v>
      </c>
      <c r="H27" s="85" t="s">
        <v>1798</v>
      </c>
      <c r="I27" s="35" t="s">
        <v>73</v>
      </c>
      <c r="J27" s="10" t="str">
        <f>party!$A$17</f>
        <v>Larry Thomason</v>
      </c>
      <c r="K27" s="10"/>
      <c r="L27" s="10"/>
      <c r="M27" s="153" t="str">
        <f>references!$D$8</f>
        <v>Thomason, L., J.P. Vernier, A. Bourassa, F. Arefeuille, C. Bingen, T. Peter, B. Luo (2015), Stratospheric Aerosol Data Set (SADS Version 2) Prospectus, In preparation for GMD</v>
      </c>
      <c r="N27" s="30"/>
      <c r="O27" s="30"/>
      <c r="P27" s="30"/>
      <c r="Q27" s="30"/>
      <c r="R27" s="3" t="str">
        <f>url!$A$8</f>
        <v>Stratospheric Aerosol Data Set (SADS Version 2) Prospectus</v>
      </c>
      <c r="S27" s="16" t="str">
        <f>party!$A$6</f>
        <v>Charlotte Pascoe</v>
      </c>
      <c r="T27" s="20" t="b">
        <v>1</v>
      </c>
      <c r="U27" s="20" t="s">
        <v>45</v>
      </c>
    </row>
    <row r="28" spans="1:21" s="2" customFormat="1" ht="60">
      <c r="A28" s="3" t="s">
        <v>896</v>
      </c>
      <c r="B28" s="11" t="s">
        <v>897</v>
      </c>
      <c r="C28" s="13" t="s">
        <v>898</v>
      </c>
      <c r="D28" s="16"/>
      <c r="E28" s="13">
        <v>1</v>
      </c>
      <c r="F28" s="16" t="s">
        <v>899</v>
      </c>
      <c r="G28" s="19" t="s">
        <v>1802</v>
      </c>
      <c r="H28" s="85" t="s">
        <v>1798</v>
      </c>
      <c r="I28" s="35" t="s">
        <v>73</v>
      </c>
      <c r="J28" s="10" t="str">
        <f>party!$A$20</f>
        <v>Michaela I Hegglin</v>
      </c>
      <c r="K28" s="10"/>
      <c r="L28" s="10"/>
      <c r="M28" s="153" t="str">
        <f>references!$D$7</f>
        <v>Ozone and stratospheric water vapour concentration databases for CMIP6</v>
      </c>
      <c r="N28" s="30"/>
      <c r="O28" s="30"/>
      <c r="P28" s="30"/>
      <c r="Q28" s="30"/>
      <c r="R28" s="3" t="str">
        <f>url!$A$7</f>
        <v>Ozone and stratospheric water vapour concentration databases for CMIP6</v>
      </c>
      <c r="S28" s="16" t="str">
        <f>party!$A$6</f>
        <v>Charlotte Pascoe</v>
      </c>
      <c r="T28" s="20" t="b">
        <v>1</v>
      </c>
      <c r="U28" s="20" t="s">
        <v>45</v>
      </c>
    </row>
    <row r="29" spans="1:21" s="2" customFormat="1" ht="60">
      <c r="A29" s="3" t="s">
        <v>765</v>
      </c>
      <c r="B29" s="11" t="s">
        <v>764</v>
      </c>
      <c r="C29" s="13" t="s">
        <v>766</v>
      </c>
      <c r="D29" s="16"/>
      <c r="E29" s="13">
        <v>1</v>
      </c>
      <c r="F29" s="16" t="s">
        <v>771</v>
      </c>
      <c r="G29" s="19" t="s">
        <v>1803</v>
      </c>
      <c r="H29" s="85" t="s">
        <v>1798</v>
      </c>
      <c r="I29" s="35" t="s">
        <v>73</v>
      </c>
      <c r="J29" s="10" t="str">
        <f>party!$A$20</f>
        <v>Michaela I Hegglin</v>
      </c>
      <c r="K29" s="10"/>
      <c r="L29" s="10"/>
      <c r="M29" s="153" t="str">
        <f>references!$D$7</f>
        <v>Ozone and stratospheric water vapour concentration databases for CMIP6</v>
      </c>
      <c r="N29" s="30"/>
      <c r="O29" s="30"/>
      <c r="P29" s="30"/>
      <c r="Q29" s="30"/>
      <c r="R29" s="3" t="str">
        <f>url!$A$7</f>
        <v>Ozone and stratospheric water vapour concentration databases for CMIP6</v>
      </c>
      <c r="S29" s="16" t="str">
        <f>party!$A$6</f>
        <v>Charlotte Pascoe</v>
      </c>
      <c r="T29" s="20" t="b">
        <v>1</v>
      </c>
      <c r="U29" s="20" t="s">
        <v>45</v>
      </c>
    </row>
    <row r="30" spans="1:21" s="2" customFormat="1" ht="45">
      <c r="A30" s="12" t="s">
        <v>749</v>
      </c>
      <c r="B30" s="11" t="s">
        <v>749</v>
      </c>
      <c r="C30" s="3" t="s">
        <v>763</v>
      </c>
      <c r="D30" s="187"/>
      <c r="E30" s="3">
        <v>1</v>
      </c>
      <c r="F30" s="16" t="s">
        <v>772</v>
      </c>
      <c r="G30" s="19" t="s">
        <v>5015</v>
      </c>
      <c r="H30" s="85" t="s">
        <v>1798</v>
      </c>
      <c r="I30" s="35" t="s">
        <v>73</v>
      </c>
      <c r="J30" s="10" t="str">
        <f>party!$A$10</f>
        <v>George Hurtt</v>
      </c>
      <c r="K30" s="10" t="str">
        <f>party!$A$16</f>
        <v>Louise Chini</v>
      </c>
      <c r="L30" s="10"/>
      <c r="M30" s="153" t="str">
        <f>references!$D$6</f>
        <v>Global Gridded Land Use Forcing Datasets (LUH2 v0.1)</v>
      </c>
      <c r="N30" s="153" t="str">
        <f>references!$D$96</f>
        <v>Hurtt, G., L. Chini,  S. Frolking, R. Sahajpal, Land Use Harmonisation (LUH2 v1.0h) land use forcing data (850-2100), (2016).</v>
      </c>
      <c r="O30" s="30"/>
      <c r="P30" s="30"/>
      <c r="Q30" s="30"/>
      <c r="R30" s="3" t="str">
        <f>url!$A$164</f>
        <v>Land Use Harmonisation (LUH2 v1.0h) land use forcing data (850-2100)</v>
      </c>
      <c r="S30" s="16" t="str">
        <f>party!$A$6</f>
        <v>Charlotte Pascoe</v>
      </c>
      <c r="T30" s="20" t="b">
        <v>1</v>
      </c>
      <c r="U30" s="20" t="s">
        <v>45</v>
      </c>
    </row>
    <row r="31" spans="1:21" s="2" customFormat="1" ht="45">
      <c r="A31" s="12" t="s">
        <v>1994</v>
      </c>
      <c r="B31" s="11" t="s">
        <v>1994</v>
      </c>
      <c r="C31" s="3" t="s">
        <v>1995</v>
      </c>
      <c r="D31" s="187"/>
      <c r="E31" s="3">
        <v>1</v>
      </c>
      <c r="F31" s="16" t="s">
        <v>1996</v>
      </c>
      <c r="G31" s="19" t="s">
        <v>5016</v>
      </c>
      <c r="H31" s="85" t="s">
        <v>1798</v>
      </c>
      <c r="I31" s="35" t="s">
        <v>73</v>
      </c>
      <c r="J31" s="10" t="str">
        <f>party!$A$10</f>
        <v>George Hurtt</v>
      </c>
      <c r="K31" s="10" t="str">
        <f>party!$A$16</f>
        <v>Louise Chini</v>
      </c>
      <c r="L31" s="10"/>
      <c r="M31" s="153" t="str">
        <f>references!$D$6</f>
        <v>Global Gridded Land Use Forcing Datasets (LUH2 v0.1)</v>
      </c>
      <c r="N31" s="153" t="str">
        <f>references!$D$96</f>
        <v>Hurtt, G., L. Chini,  S. Frolking, R. Sahajpal, Land Use Harmonisation (LUH2 v1.0h) land use forcing data (850-2100), (2016).</v>
      </c>
      <c r="O31" s="30"/>
      <c r="P31" s="30"/>
      <c r="Q31" s="30"/>
      <c r="R31" s="3" t="str">
        <f>url!$A$164</f>
        <v>Land Use Harmonisation (LUH2 v1.0h) land use forcing data (850-2100)</v>
      </c>
      <c r="S31" s="16" t="str">
        <f>party!$A$6</f>
        <v>Charlotte Pascoe</v>
      </c>
      <c r="T31" s="20" t="b">
        <v>1</v>
      </c>
      <c r="U31" s="20" t="s">
        <v>45</v>
      </c>
    </row>
    <row r="32" spans="1:21" ht="105">
      <c r="A32" s="12" t="s">
        <v>5651</v>
      </c>
      <c r="B32" s="11" t="s">
        <v>3439</v>
      </c>
      <c r="C32" s="13" t="s">
        <v>3450</v>
      </c>
      <c r="E32" s="13">
        <v>1</v>
      </c>
      <c r="F32" s="16" t="s">
        <v>3469</v>
      </c>
      <c r="G32" s="19" t="s">
        <v>3472</v>
      </c>
      <c r="H32" s="85" t="s">
        <v>1804</v>
      </c>
      <c r="I32" s="35" t="s">
        <v>73</v>
      </c>
      <c r="J32" s="10" t="str">
        <f>party!A27</f>
        <v>Brian O'Neill</v>
      </c>
      <c r="K32" s="10" t="str">
        <f>party!A28</f>
        <v>Claudia Tebaldi</v>
      </c>
      <c r="L32" s="10" t="str">
        <f>party!A29</f>
        <v>Detlef van Vuuren</v>
      </c>
      <c r="M32"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2" s="30" t="str">
        <f>references!D14</f>
        <v>Overview CMIP6-Endorsed MIPs</v>
      </c>
      <c r="S32" s="16" t="str">
        <f>party!A6</f>
        <v>Charlotte Pascoe</v>
      </c>
      <c r="T32" s="20" t="b">
        <v>1</v>
      </c>
      <c r="U32" s="20" t="s">
        <v>349</v>
      </c>
    </row>
    <row r="33" spans="1:21" ht="105">
      <c r="A33" s="12" t="s">
        <v>5652</v>
      </c>
      <c r="B33" s="11" t="s">
        <v>3440</v>
      </c>
      <c r="C33" s="13" t="s">
        <v>3451</v>
      </c>
      <c r="E33" s="13">
        <v>2</v>
      </c>
      <c r="F33" s="16" t="s">
        <v>3470</v>
      </c>
      <c r="G33" s="19" t="s">
        <v>3473</v>
      </c>
      <c r="H33" s="85" t="s">
        <v>1805</v>
      </c>
      <c r="I33" s="35" t="s">
        <v>73</v>
      </c>
      <c r="J33" s="10" t="str">
        <f>party!A27</f>
        <v>Brian O'Neill</v>
      </c>
      <c r="K33" s="10" t="str">
        <f>party!A28</f>
        <v>Claudia Tebaldi</v>
      </c>
      <c r="L33" s="10" t="str">
        <f>party!A29</f>
        <v>Detlef van Vuuren</v>
      </c>
      <c r="M33"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3" s="30" t="str">
        <f>references!D14</f>
        <v>Overview CMIP6-Endorsed MIPs</v>
      </c>
      <c r="S33" s="16" t="str">
        <f>party!A6</f>
        <v>Charlotte Pascoe</v>
      </c>
      <c r="T33" s="20" t="b">
        <v>1</v>
      </c>
      <c r="U33" s="20" t="s">
        <v>349</v>
      </c>
    </row>
    <row r="34" spans="1:21" ht="105">
      <c r="A34" s="12" t="s">
        <v>5653</v>
      </c>
      <c r="B34" s="11" t="s">
        <v>3441</v>
      </c>
      <c r="C34" s="13" t="s">
        <v>3452</v>
      </c>
      <c r="E34" s="13">
        <v>1</v>
      </c>
      <c r="F34" s="16" t="s">
        <v>3471</v>
      </c>
      <c r="G34" s="19" t="s">
        <v>3474</v>
      </c>
      <c r="H34" s="85" t="s">
        <v>1806</v>
      </c>
      <c r="I34" s="35" t="s">
        <v>73</v>
      </c>
      <c r="J34" s="10" t="str">
        <f>party!A27</f>
        <v>Brian O'Neill</v>
      </c>
      <c r="K34" s="10" t="str">
        <f>party!A28</f>
        <v>Claudia Tebaldi</v>
      </c>
      <c r="L34" s="10" t="str">
        <f>party!A29</f>
        <v>Detlef van Vuuren</v>
      </c>
      <c r="M34"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4" s="30" t="str">
        <f>references!D14</f>
        <v>Overview CMIP6-Endorsed MIPs</v>
      </c>
      <c r="S34" s="16" t="str">
        <f>party!A6</f>
        <v>Charlotte Pascoe</v>
      </c>
      <c r="T34" s="20" t="b">
        <v>1</v>
      </c>
      <c r="U34" s="20" t="s">
        <v>349</v>
      </c>
    </row>
    <row r="35" spans="1:21" ht="105">
      <c r="A35" s="12" t="s">
        <v>5654</v>
      </c>
      <c r="B35" s="11" t="s">
        <v>3442</v>
      </c>
      <c r="C35" s="13" t="s">
        <v>3453</v>
      </c>
      <c r="E35" s="13">
        <v>2</v>
      </c>
      <c r="F35" s="16" t="s">
        <v>3466</v>
      </c>
      <c r="G35" s="19" t="s">
        <v>3475</v>
      </c>
      <c r="H35" s="85" t="s">
        <v>1807</v>
      </c>
      <c r="I35" s="35" t="s">
        <v>73</v>
      </c>
      <c r="J35" s="10" t="str">
        <f>party!A27</f>
        <v>Brian O'Neill</v>
      </c>
      <c r="K35" s="10" t="str">
        <f>party!A28</f>
        <v>Claudia Tebaldi</v>
      </c>
      <c r="L35" s="10" t="str">
        <f>party!A29</f>
        <v>Detlef van Vuuren</v>
      </c>
      <c r="M35"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5" s="30" t="str">
        <f>references!D14</f>
        <v>Overview CMIP6-Endorsed MIPs</v>
      </c>
      <c r="S35" s="16" t="str">
        <f>party!A6</f>
        <v>Charlotte Pascoe</v>
      </c>
      <c r="T35" s="20" t="b">
        <v>1</v>
      </c>
      <c r="U35" s="20" t="s">
        <v>349</v>
      </c>
    </row>
    <row r="36" spans="1:21" ht="105">
      <c r="A36" s="12" t="s">
        <v>5655</v>
      </c>
      <c r="B36" s="11" t="s">
        <v>3443</v>
      </c>
      <c r="C36" s="13" t="s">
        <v>3454</v>
      </c>
      <c r="E36" s="13">
        <v>4</v>
      </c>
      <c r="F36" s="16" t="s">
        <v>3467</v>
      </c>
      <c r="G36" s="19" t="s">
        <v>3476</v>
      </c>
      <c r="H36" s="85" t="s">
        <v>1808</v>
      </c>
      <c r="I36" s="35" t="s">
        <v>73</v>
      </c>
      <c r="J36" s="10" t="str">
        <f>party!A27</f>
        <v>Brian O'Neill</v>
      </c>
      <c r="K36" s="10" t="str">
        <f>party!A28</f>
        <v>Claudia Tebaldi</v>
      </c>
      <c r="L36" s="10" t="str">
        <f>party!A29</f>
        <v>Detlef van Vuuren</v>
      </c>
      <c r="M36"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6" s="30" t="str">
        <f>references!D14</f>
        <v>Overview CMIP6-Endorsed MIPs</v>
      </c>
      <c r="S36" s="16" t="str">
        <f>party!A6</f>
        <v>Charlotte Pascoe</v>
      </c>
      <c r="T36" s="20" t="b">
        <v>1</v>
      </c>
      <c r="U36" s="20" t="s">
        <v>349</v>
      </c>
    </row>
    <row r="37" spans="1:21" ht="105">
      <c r="A37" s="12" t="s">
        <v>5656</v>
      </c>
      <c r="B37" s="11" t="s">
        <v>3444</v>
      </c>
      <c r="C37" s="13" t="s">
        <v>3455</v>
      </c>
      <c r="E37" s="13">
        <v>2</v>
      </c>
      <c r="F37" s="16" t="s">
        <v>3468</v>
      </c>
      <c r="G37" s="19" t="s">
        <v>3477</v>
      </c>
      <c r="H37" s="85" t="s">
        <v>1809</v>
      </c>
      <c r="I37" s="35" t="s">
        <v>73</v>
      </c>
      <c r="J37" s="10" t="str">
        <f>party!A27</f>
        <v>Brian O'Neill</v>
      </c>
      <c r="K37" s="10" t="str">
        <f>party!A28</f>
        <v>Claudia Tebaldi</v>
      </c>
      <c r="L37" s="10" t="str">
        <f>party!A29</f>
        <v>Detlef van Vuuren</v>
      </c>
      <c r="M37"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7" s="13" t="str">
        <f>references!$D$66</f>
        <v>O’Neill, B. C., C. Tebaldi, D. van Vuuren, V. Eyring, P. Fridelingstein, G. Hurtt, R. Knutti, E. Kriegler, J.-F. Lamarque, J. Lowe, J. Meehl, R. Moss, K. Riahi, B. M. Sanderson (2016),  The Scenario Model Intercomparison Project (ScenarioMIP) for CMIP6, Geosci. Model Dev., 9, 3461-3482</v>
      </c>
      <c r="S37" s="16" t="str">
        <f>party!A6</f>
        <v>Charlotte Pascoe</v>
      </c>
      <c r="T37" s="20" t="b">
        <v>1</v>
      </c>
      <c r="U37" s="20" t="s">
        <v>349</v>
      </c>
    </row>
    <row r="38" spans="1:21" ht="105">
      <c r="A38" s="12" t="s">
        <v>5677</v>
      </c>
      <c r="B38" s="11" t="s">
        <v>3445</v>
      </c>
      <c r="C38" s="13" t="s">
        <v>3456</v>
      </c>
      <c r="E38" s="13">
        <v>4</v>
      </c>
      <c r="F38" s="16" t="s">
        <v>3463</v>
      </c>
      <c r="G38" s="19" t="s">
        <v>3478</v>
      </c>
      <c r="H38" s="85" t="s">
        <v>1810</v>
      </c>
      <c r="I38" s="35" t="s">
        <v>167</v>
      </c>
      <c r="J38" s="10" t="str">
        <f>party!A27</f>
        <v>Brian O'Neill</v>
      </c>
      <c r="K38" s="10" t="str">
        <f>party!A28</f>
        <v>Claudia Tebaldi</v>
      </c>
      <c r="L38" s="10" t="str">
        <f>party!A29</f>
        <v>Detlef van Vuuren</v>
      </c>
      <c r="M38"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8" s="30" t="str">
        <f>references!D14</f>
        <v>Overview CMIP6-Endorsed MIPs</v>
      </c>
      <c r="S38" s="16" t="str">
        <f>party!A6</f>
        <v>Charlotte Pascoe</v>
      </c>
      <c r="T38" s="20" t="b">
        <v>1</v>
      </c>
      <c r="U38" s="20" t="s">
        <v>349</v>
      </c>
    </row>
    <row r="39" spans="1:21" ht="105">
      <c r="A39" s="12" t="s">
        <v>5678</v>
      </c>
      <c r="B39" s="11" t="s">
        <v>3446</v>
      </c>
      <c r="C39" s="13" t="s">
        <v>3457</v>
      </c>
      <c r="E39" s="13">
        <v>2</v>
      </c>
      <c r="F39" s="16" t="s">
        <v>3464</v>
      </c>
      <c r="G39" s="19" t="s">
        <v>3479</v>
      </c>
      <c r="H39" s="85" t="s">
        <v>1811</v>
      </c>
      <c r="I39" s="35" t="s">
        <v>73</v>
      </c>
      <c r="J39" s="10" t="str">
        <f>party!A27</f>
        <v>Brian O'Neill</v>
      </c>
      <c r="K39" s="10" t="str">
        <f>party!A28</f>
        <v>Claudia Tebaldi</v>
      </c>
      <c r="L39" s="10" t="str">
        <f>party!A29</f>
        <v>Detlef van Vuuren</v>
      </c>
      <c r="M39"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9" s="30" t="str">
        <f>references!D14</f>
        <v>Overview CMIP6-Endorsed MIPs</v>
      </c>
      <c r="S39" s="16" t="str">
        <f>party!A6</f>
        <v>Charlotte Pascoe</v>
      </c>
      <c r="T39" s="20" t="b">
        <v>1</v>
      </c>
      <c r="U39" s="20" t="s">
        <v>349</v>
      </c>
    </row>
    <row r="40" spans="1:21" ht="105">
      <c r="A40" s="12" t="s">
        <v>5679</v>
      </c>
      <c r="B40" s="11" t="s">
        <v>3447</v>
      </c>
      <c r="C40" s="13" t="s">
        <v>3458</v>
      </c>
      <c r="E40" s="13">
        <v>4</v>
      </c>
      <c r="F40" s="16" t="s">
        <v>3465</v>
      </c>
      <c r="G40" s="19" t="s">
        <v>3480</v>
      </c>
      <c r="H40" s="85" t="s">
        <v>1812</v>
      </c>
      <c r="I40" s="35" t="s">
        <v>73</v>
      </c>
      <c r="J40" s="10" t="str">
        <f>party!A27</f>
        <v>Brian O'Neill</v>
      </c>
      <c r="K40" s="10" t="str">
        <f>party!A28</f>
        <v>Claudia Tebaldi</v>
      </c>
      <c r="L40" s="10" t="str">
        <f>party!A29</f>
        <v>Detlef van Vuuren</v>
      </c>
      <c r="M40"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0" s="30" t="str">
        <f>references!D14</f>
        <v>Overview CMIP6-Endorsed MIPs</v>
      </c>
      <c r="S40" s="16" t="str">
        <f>party!A6</f>
        <v>Charlotte Pascoe</v>
      </c>
      <c r="T40" s="20" t="b">
        <v>1</v>
      </c>
      <c r="U40" s="20" t="s">
        <v>349</v>
      </c>
    </row>
    <row r="41" spans="1:21" ht="90">
      <c r="A41" s="12" t="s">
        <v>5680</v>
      </c>
      <c r="B41" s="11" t="s">
        <v>3448</v>
      </c>
      <c r="C41" s="13" t="s">
        <v>3459</v>
      </c>
      <c r="E41" s="13">
        <v>4</v>
      </c>
      <c r="F41" s="16" t="s">
        <v>3461</v>
      </c>
      <c r="G41" s="19" t="s">
        <v>3481</v>
      </c>
      <c r="H41" s="151" t="s">
        <v>3408</v>
      </c>
      <c r="I41" s="35" t="s">
        <v>73</v>
      </c>
      <c r="J41" s="10" t="str">
        <f>party!A27</f>
        <v>Brian O'Neill</v>
      </c>
      <c r="K41" s="10" t="str">
        <f>party!A28</f>
        <v>Claudia Tebaldi</v>
      </c>
      <c r="L41" s="10" t="str">
        <f>party!A29</f>
        <v>Detlef van Vuuren</v>
      </c>
      <c r="M41" s="154" t="str">
        <f>references!$D$66</f>
        <v>O’Neill, B. C., C. Tebaldi, D. van Vuuren, V. Eyring, P. Fridelingstein, G. Hurtt, R. Knutti, E. Kriegler, J.-F. Lamarque, J. Lowe, J. Meehl, R. Moss, K. Riahi, B. M. Sanderson (2016),  The Scenario Model Intercomparison Project (ScenarioMIP) for CMIP6, Geosci. Model Dev., 9, 3461-3482</v>
      </c>
      <c r="S41" s="16" t="str">
        <f>party!A$6</f>
        <v>Charlotte Pascoe</v>
      </c>
      <c r="T41" s="20" t="b">
        <v>1</v>
      </c>
      <c r="U41" s="20" t="s">
        <v>349</v>
      </c>
    </row>
    <row r="42" spans="1:21" ht="90">
      <c r="A42" s="12" t="s">
        <v>5681</v>
      </c>
      <c r="B42" s="11" t="s">
        <v>3449</v>
      </c>
      <c r="C42" s="13" t="s">
        <v>3460</v>
      </c>
      <c r="E42" s="13">
        <v>4</v>
      </c>
      <c r="F42" s="16" t="s">
        <v>3462</v>
      </c>
      <c r="G42" s="19" t="s">
        <v>3482</v>
      </c>
      <c r="H42" s="85" t="s">
        <v>3376</v>
      </c>
      <c r="I42" s="35" t="s">
        <v>73</v>
      </c>
      <c r="J42" s="10" t="str">
        <f>party!A27</f>
        <v>Brian O'Neill</v>
      </c>
      <c r="K42" s="10" t="str">
        <f>party!A28</f>
        <v>Claudia Tebaldi</v>
      </c>
      <c r="L42" s="10" t="str">
        <f>party!A29</f>
        <v>Detlef van Vuuren</v>
      </c>
      <c r="M42" s="154" t="str">
        <f>references!$D$66</f>
        <v>O’Neill, B. C., C. Tebaldi, D. van Vuuren, V. Eyring, P. Fridelingstein, G. Hurtt, R. Knutti, E. Kriegler, J.-F. Lamarque, J. Lowe, J. Meehl, R. Moss, K. Riahi, B. M. Sanderson (2016),  The Scenario Model Intercomparison Project (ScenarioMIP) for CMIP6, Geosci. Model Dev., 9, 3461-3482</v>
      </c>
      <c r="S42" s="16" t="str">
        <f>party!A$6</f>
        <v>Charlotte Pascoe</v>
      </c>
      <c r="T42" s="20" t="b">
        <v>1</v>
      </c>
      <c r="U42" s="20" t="s">
        <v>349</v>
      </c>
    </row>
    <row r="43" spans="1:21" ht="75">
      <c r="A43" s="12" t="s">
        <v>5657</v>
      </c>
      <c r="B43" s="11" t="s">
        <v>3489</v>
      </c>
      <c r="C43" s="13" t="s">
        <v>3490</v>
      </c>
      <c r="D43" s="16" t="b">
        <v>1</v>
      </c>
      <c r="E43" s="13">
        <v>4</v>
      </c>
      <c r="F43" s="16" t="s">
        <v>3491</v>
      </c>
      <c r="G43" s="19" t="s">
        <v>3506</v>
      </c>
      <c r="H43" s="85" t="s">
        <v>3492</v>
      </c>
      <c r="I43" s="35" t="s">
        <v>73</v>
      </c>
      <c r="J43" s="10" t="str">
        <f>party!A$27</f>
        <v>Brian O'Neill</v>
      </c>
      <c r="K43" s="10" t="str">
        <f>party!A$28</f>
        <v>Claudia Tebaldi</v>
      </c>
      <c r="L43" s="10" t="str">
        <f>party!A$29</f>
        <v>Detlef van Vuuren</v>
      </c>
      <c r="M43" s="154" t="str">
        <f>references!$D$66</f>
        <v>O’Neill, B. C., C. Tebaldi, D. van Vuuren, V. Eyring, P. Fridelingstein, G. Hurtt, R. Knutti, E. Kriegler, J.-F. Lamarque, J. Lowe, J. Meehl, R. Moss, K. Riahi, B. M. Sanderson (2016),  The Scenario Model Intercomparison Project (ScenarioMIP) for CMIP6, Geosci. Model Dev., 9, 3461-3482</v>
      </c>
      <c r="U43" s="20" t="s">
        <v>349</v>
      </c>
    </row>
    <row r="44" spans="1:21" ht="105">
      <c r="A44" s="12" t="s">
        <v>5658</v>
      </c>
      <c r="B44" s="11" t="s">
        <v>354</v>
      </c>
      <c r="C44" s="13" t="s">
        <v>357</v>
      </c>
      <c r="E44" s="13">
        <v>1</v>
      </c>
      <c r="F44" s="16" t="s">
        <v>401</v>
      </c>
      <c r="G44" s="19" t="s">
        <v>5661</v>
      </c>
      <c r="H44" s="85" t="s">
        <v>1804</v>
      </c>
      <c r="I44" s="35" t="s">
        <v>73</v>
      </c>
      <c r="J44" s="10" t="str">
        <f>party!A27</f>
        <v>Brian O'Neill</v>
      </c>
      <c r="K44" s="10" t="str">
        <f>party!A28</f>
        <v>Claudia Tebaldi</v>
      </c>
      <c r="L44" s="10" t="str">
        <f>party!A29</f>
        <v>Detlef van Vuuren</v>
      </c>
      <c r="M44"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4" s="30" t="str">
        <f>references!D14</f>
        <v>Overview CMIP6-Endorsed MIPs</v>
      </c>
      <c r="S44" s="16" t="str">
        <f>party!A6</f>
        <v>Charlotte Pascoe</v>
      </c>
      <c r="T44" s="20" t="b">
        <v>1</v>
      </c>
      <c r="U44" s="20" t="s">
        <v>349</v>
      </c>
    </row>
    <row r="45" spans="1:21" ht="105">
      <c r="A45" s="12" t="s">
        <v>5660</v>
      </c>
      <c r="B45" s="11" t="s">
        <v>524</v>
      </c>
      <c r="C45" s="13" t="s">
        <v>364</v>
      </c>
      <c r="E45" s="13">
        <v>2</v>
      </c>
      <c r="F45" s="16" t="s">
        <v>402</v>
      </c>
      <c r="G45" s="19" t="s">
        <v>5662</v>
      </c>
      <c r="H45" s="85" t="s">
        <v>1805</v>
      </c>
      <c r="I45" s="35" t="s">
        <v>73</v>
      </c>
      <c r="J45" s="10" t="str">
        <f>party!A27</f>
        <v>Brian O'Neill</v>
      </c>
      <c r="K45" s="10" t="str">
        <f>party!A28</f>
        <v>Claudia Tebaldi</v>
      </c>
      <c r="L45" s="10" t="str">
        <f>party!A29</f>
        <v>Detlef van Vuuren</v>
      </c>
      <c r="M45"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5" s="30" t="str">
        <f>references!D14</f>
        <v>Overview CMIP6-Endorsed MIPs</v>
      </c>
      <c r="S45" s="16" t="str">
        <f>party!A6</f>
        <v>Charlotte Pascoe</v>
      </c>
      <c r="T45" s="20" t="b">
        <v>1</v>
      </c>
      <c r="U45" s="20" t="s">
        <v>349</v>
      </c>
    </row>
    <row r="46" spans="1:21" ht="105">
      <c r="A46" s="12" t="s">
        <v>5659</v>
      </c>
      <c r="B46" s="11" t="s">
        <v>355</v>
      </c>
      <c r="C46" s="13" t="s">
        <v>358</v>
      </c>
      <c r="E46" s="13">
        <v>1</v>
      </c>
      <c r="F46" s="16" t="s">
        <v>403</v>
      </c>
      <c r="G46" s="19" t="s">
        <v>5663</v>
      </c>
      <c r="H46" s="85" t="s">
        <v>1806</v>
      </c>
      <c r="I46" s="35" t="s">
        <v>73</v>
      </c>
      <c r="J46" s="10" t="str">
        <f>party!A27</f>
        <v>Brian O'Neill</v>
      </c>
      <c r="K46" s="10" t="str">
        <f>party!A28</f>
        <v>Claudia Tebaldi</v>
      </c>
      <c r="L46" s="10" t="str">
        <f>party!A29</f>
        <v>Detlef van Vuuren</v>
      </c>
      <c r="M46"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6" s="30" t="str">
        <f>references!D14</f>
        <v>Overview CMIP6-Endorsed MIPs</v>
      </c>
      <c r="S46" s="16" t="str">
        <f>party!A6</f>
        <v>Charlotte Pascoe</v>
      </c>
      <c r="T46" s="20" t="b">
        <v>1</v>
      </c>
      <c r="U46" s="20" t="s">
        <v>349</v>
      </c>
    </row>
    <row r="47" spans="1:21" ht="105">
      <c r="A47" s="12" t="s">
        <v>5673</v>
      </c>
      <c r="B47" s="11" t="s">
        <v>356</v>
      </c>
      <c r="C47" s="13" t="s">
        <v>359</v>
      </c>
      <c r="E47" s="13">
        <v>2</v>
      </c>
      <c r="F47" s="16" t="s">
        <v>404</v>
      </c>
      <c r="G47" s="19" t="s">
        <v>5664</v>
      </c>
      <c r="H47" s="85" t="s">
        <v>1807</v>
      </c>
      <c r="I47" s="35" t="s">
        <v>73</v>
      </c>
      <c r="J47" s="10" t="str">
        <f>party!A27</f>
        <v>Brian O'Neill</v>
      </c>
      <c r="K47" s="10" t="str">
        <f>party!A28</f>
        <v>Claudia Tebaldi</v>
      </c>
      <c r="L47" s="10" t="str">
        <f>party!A29</f>
        <v>Detlef van Vuuren</v>
      </c>
      <c r="M47"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7" s="30" t="str">
        <f>references!D14</f>
        <v>Overview CMIP6-Endorsed MIPs</v>
      </c>
      <c r="S47" s="16" t="str">
        <f>party!A6</f>
        <v>Charlotte Pascoe</v>
      </c>
      <c r="T47" s="20" t="b">
        <v>1</v>
      </c>
      <c r="U47" s="20" t="s">
        <v>349</v>
      </c>
    </row>
    <row r="48" spans="1:21" ht="105">
      <c r="A48" s="12" t="s">
        <v>5674</v>
      </c>
      <c r="B48" s="11" t="s">
        <v>378</v>
      </c>
      <c r="C48" s="13" t="s">
        <v>379</v>
      </c>
      <c r="E48" s="13">
        <v>4</v>
      </c>
      <c r="F48" s="16" t="s">
        <v>400</v>
      </c>
      <c r="G48" s="19" t="s">
        <v>5665</v>
      </c>
      <c r="H48" s="85" t="s">
        <v>1808</v>
      </c>
      <c r="I48" s="35" t="s">
        <v>73</v>
      </c>
      <c r="J48" s="10" t="str">
        <f>party!A27</f>
        <v>Brian O'Neill</v>
      </c>
      <c r="K48" s="10" t="str">
        <f>party!A28</f>
        <v>Claudia Tebaldi</v>
      </c>
      <c r="L48" s="10" t="str">
        <f>party!A29</f>
        <v>Detlef van Vuuren</v>
      </c>
      <c r="M48"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8" s="30" t="str">
        <f>references!D14</f>
        <v>Overview CMIP6-Endorsed MIPs</v>
      </c>
      <c r="S48" s="16" t="str">
        <f>party!A6</f>
        <v>Charlotte Pascoe</v>
      </c>
      <c r="T48" s="20" t="b">
        <v>1</v>
      </c>
      <c r="U48" s="20" t="s">
        <v>349</v>
      </c>
    </row>
    <row r="49" spans="1:21" ht="105">
      <c r="A49" s="12" t="s">
        <v>5675</v>
      </c>
      <c r="B49" s="11" t="s">
        <v>3348</v>
      </c>
      <c r="C49" s="13" t="s">
        <v>3349</v>
      </c>
      <c r="E49" s="13">
        <v>2</v>
      </c>
      <c r="F49" s="16" t="s">
        <v>3350</v>
      </c>
      <c r="G49" s="19" t="s">
        <v>5666</v>
      </c>
      <c r="H49" s="85" t="s">
        <v>1809</v>
      </c>
      <c r="I49" s="35" t="s">
        <v>73</v>
      </c>
      <c r="J49" s="10" t="str">
        <f>party!A27</f>
        <v>Brian O'Neill</v>
      </c>
      <c r="K49" s="10" t="str">
        <f>party!A28</f>
        <v>Claudia Tebaldi</v>
      </c>
      <c r="L49" s="10" t="str">
        <f>party!A29</f>
        <v>Detlef van Vuuren</v>
      </c>
      <c r="M49"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9" s="13" t="str">
        <f>references!$D$66</f>
        <v>O’Neill, B. C., C. Tebaldi, D. van Vuuren, V. Eyring, P. Fridelingstein, G. Hurtt, R. Knutti, E. Kriegler, J.-F. Lamarque, J. Lowe, J. Meehl, R. Moss, K. Riahi, B. M. Sanderson (2016),  The Scenario Model Intercomparison Project (ScenarioMIP) for CMIP6, Geosci. Model Dev., 9, 3461-3482</v>
      </c>
      <c r="S49" s="16" t="str">
        <f>party!A6</f>
        <v>Charlotte Pascoe</v>
      </c>
      <c r="T49" s="20" t="b">
        <v>1</v>
      </c>
      <c r="U49" s="20" t="s">
        <v>349</v>
      </c>
    </row>
    <row r="50" spans="1:21" ht="105">
      <c r="A50" s="12" t="s">
        <v>5676</v>
      </c>
      <c r="B50" s="11" t="s">
        <v>428</v>
      </c>
      <c r="C50" s="13" t="s">
        <v>390</v>
      </c>
      <c r="E50" s="13">
        <v>4</v>
      </c>
      <c r="F50" s="16" t="s">
        <v>399</v>
      </c>
      <c r="G50" s="19" t="s">
        <v>5667</v>
      </c>
      <c r="H50" s="85" t="s">
        <v>1810</v>
      </c>
      <c r="I50" s="35" t="s">
        <v>167</v>
      </c>
      <c r="J50" s="10" t="str">
        <f>party!A27</f>
        <v>Brian O'Neill</v>
      </c>
      <c r="K50" s="10" t="str">
        <f>party!A28</f>
        <v>Claudia Tebaldi</v>
      </c>
      <c r="L50" s="10" t="str">
        <f>party!A29</f>
        <v>Detlef van Vuuren</v>
      </c>
      <c r="M50"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0" s="30" t="str">
        <f>references!D14</f>
        <v>Overview CMIP6-Endorsed MIPs</v>
      </c>
      <c r="S50" s="16" t="str">
        <f>party!A6</f>
        <v>Charlotte Pascoe</v>
      </c>
      <c r="T50" s="20" t="b">
        <v>1</v>
      </c>
      <c r="U50" s="20" t="s">
        <v>349</v>
      </c>
    </row>
    <row r="51" spans="1:21" ht="105">
      <c r="A51" s="12" t="s">
        <v>5682</v>
      </c>
      <c r="B51" s="11" t="s">
        <v>429</v>
      </c>
      <c r="C51" s="13" t="s">
        <v>431</v>
      </c>
      <c r="E51" s="13">
        <v>2</v>
      </c>
      <c r="F51" s="16" t="s">
        <v>433</v>
      </c>
      <c r="G51" s="19" t="s">
        <v>5668</v>
      </c>
      <c r="H51" s="85" t="s">
        <v>1811</v>
      </c>
      <c r="I51" s="35" t="s">
        <v>73</v>
      </c>
      <c r="J51" s="10" t="str">
        <f>party!A27</f>
        <v>Brian O'Neill</v>
      </c>
      <c r="K51" s="10" t="str">
        <f>party!A28</f>
        <v>Claudia Tebaldi</v>
      </c>
      <c r="L51" s="10" t="str">
        <f>party!A29</f>
        <v>Detlef van Vuuren</v>
      </c>
      <c r="M51"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1" s="30" t="str">
        <f>references!D14</f>
        <v>Overview CMIP6-Endorsed MIPs</v>
      </c>
      <c r="S51" s="16" t="str">
        <f>party!A6</f>
        <v>Charlotte Pascoe</v>
      </c>
      <c r="T51" s="20" t="b">
        <v>1</v>
      </c>
      <c r="U51" s="20" t="s">
        <v>349</v>
      </c>
    </row>
    <row r="52" spans="1:21" ht="105">
      <c r="A52" s="12" t="s">
        <v>5683</v>
      </c>
      <c r="B52" s="11" t="s">
        <v>430</v>
      </c>
      <c r="C52" s="13" t="s">
        <v>432</v>
      </c>
      <c r="E52" s="13">
        <v>4</v>
      </c>
      <c r="F52" s="16" t="s">
        <v>434</v>
      </c>
      <c r="G52" s="19" t="s">
        <v>5669</v>
      </c>
      <c r="H52" s="85" t="s">
        <v>1812</v>
      </c>
      <c r="I52" s="35" t="s">
        <v>73</v>
      </c>
      <c r="J52" s="10" t="str">
        <f>party!A27</f>
        <v>Brian O'Neill</v>
      </c>
      <c r="K52" s="10" t="str">
        <f>party!A28</f>
        <v>Claudia Tebaldi</v>
      </c>
      <c r="L52" s="10" t="str">
        <f>party!A29</f>
        <v>Detlef van Vuuren</v>
      </c>
      <c r="M52"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2" s="30" t="str">
        <f>references!D14</f>
        <v>Overview CMIP6-Endorsed MIPs</v>
      </c>
      <c r="S52" s="16" t="str">
        <f>party!A6</f>
        <v>Charlotte Pascoe</v>
      </c>
      <c r="T52" s="20" t="b">
        <v>1</v>
      </c>
      <c r="U52" s="20" t="s">
        <v>349</v>
      </c>
    </row>
    <row r="53" spans="1:21" ht="90">
      <c r="A53" s="12" t="s">
        <v>5684</v>
      </c>
      <c r="B53" s="11" t="s">
        <v>3410</v>
      </c>
      <c r="C53" s="13" t="s">
        <v>3411</v>
      </c>
      <c r="E53" s="13">
        <v>4</v>
      </c>
      <c r="F53" s="16" t="s">
        <v>3412</v>
      </c>
      <c r="G53" s="19" t="s">
        <v>5670</v>
      </c>
      <c r="H53" s="151" t="s">
        <v>3408</v>
      </c>
      <c r="I53" s="35" t="s">
        <v>73</v>
      </c>
      <c r="J53" s="10" t="str">
        <f>party!A27</f>
        <v>Brian O'Neill</v>
      </c>
      <c r="K53" s="10" t="str">
        <f>party!A28</f>
        <v>Claudia Tebaldi</v>
      </c>
      <c r="L53" s="10" t="str">
        <f>party!A29</f>
        <v>Detlef van Vuuren</v>
      </c>
      <c r="M53" s="154" t="str">
        <f>references!$D$66</f>
        <v>O’Neill, B. C., C. Tebaldi, D. van Vuuren, V. Eyring, P. Fridelingstein, G. Hurtt, R. Knutti, E. Kriegler, J.-F. Lamarque, J. Lowe, J. Meehl, R. Moss, K. Riahi, B. M. Sanderson (2016),  The Scenario Model Intercomparison Project (ScenarioMIP) for CMIP6, Geosci. Model Dev., 9, 3461-3482</v>
      </c>
      <c r="S53" s="16" t="str">
        <f>party!A6</f>
        <v>Charlotte Pascoe</v>
      </c>
      <c r="T53" s="20" t="b">
        <v>1</v>
      </c>
      <c r="U53" s="20" t="s">
        <v>349</v>
      </c>
    </row>
    <row r="54" spans="1:21" ht="75">
      <c r="A54" s="12" t="s">
        <v>5685</v>
      </c>
      <c r="B54" s="11" t="s">
        <v>3377</v>
      </c>
      <c r="C54" s="13" t="s">
        <v>3494</v>
      </c>
      <c r="E54" s="13">
        <v>4</v>
      </c>
      <c r="F54" s="16" t="s">
        <v>3378</v>
      </c>
      <c r="G54" s="19" t="s">
        <v>5671</v>
      </c>
      <c r="H54" s="85" t="s">
        <v>3376</v>
      </c>
      <c r="I54" s="35" t="s">
        <v>73</v>
      </c>
      <c r="J54" s="10" t="str">
        <f>party!A$27</f>
        <v>Brian O'Neill</v>
      </c>
      <c r="K54" s="10" t="str">
        <f>party!A$28</f>
        <v>Claudia Tebaldi</v>
      </c>
      <c r="L54" s="10" t="str">
        <f>party!A$29</f>
        <v>Detlef van Vuuren</v>
      </c>
      <c r="M54" s="154" t="str">
        <f>references!$D$66</f>
        <v>O’Neill, B. C., C. Tebaldi, D. van Vuuren, V. Eyring, P. Fridelingstein, G. Hurtt, R. Knutti, E. Kriegler, J.-F. Lamarque, J. Lowe, J. Meehl, R. Moss, K. Riahi, B. M. Sanderson (2016),  The Scenario Model Intercomparison Project (ScenarioMIP) for CMIP6, Geosci. Model Dev., 9, 3461-3482</v>
      </c>
      <c r="S54" s="16" t="str">
        <f>party!A$6</f>
        <v>Charlotte Pascoe</v>
      </c>
      <c r="T54" s="20" t="b">
        <v>1</v>
      </c>
      <c r="U54" s="20" t="s">
        <v>349</v>
      </c>
    </row>
    <row r="55" spans="1:21" ht="75">
      <c r="A55" s="12" t="s">
        <v>5686</v>
      </c>
      <c r="B55" s="11" t="s">
        <v>3502</v>
      </c>
      <c r="C55" s="13" t="s">
        <v>3493</v>
      </c>
      <c r="D55" s="16" t="b">
        <v>1</v>
      </c>
      <c r="E55" s="13">
        <v>4</v>
      </c>
      <c r="F55" s="16" t="s">
        <v>3503</v>
      </c>
      <c r="G55" s="19" t="s">
        <v>5672</v>
      </c>
      <c r="H55" s="85" t="s">
        <v>3492</v>
      </c>
      <c r="I55" s="35" t="s">
        <v>73</v>
      </c>
      <c r="J55" s="10" t="str">
        <f>party!A$27</f>
        <v>Brian O'Neill</v>
      </c>
      <c r="K55" s="10" t="str">
        <f>party!A$28</f>
        <v>Claudia Tebaldi</v>
      </c>
      <c r="L55" s="10" t="str">
        <f>party!A$29</f>
        <v>Detlef van Vuuren</v>
      </c>
      <c r="M55" s="154" t="str">
        <f>references!$D$66</f>
        <v>O’Neill, B. C., C. Tebaldi, D. van Vuuren, V. Eyring, P. Fridelingstein, G. Hurtt, R. Knutti, E. Kriegler, J.-F. Lamarque, J. Lowe, J. Meehl, R. Moss, K. Riahi, B. M. Sanderson (2016),  The Scenario Model Intercomparison Project (ScenarioMIP) for CMIP6, Geosci. Model Dev., 9, 3461-3482</v>
      </c>
      <c r="U55" s="20" t="s">
        <v>349</v>
      </c>
    </row>
    <row r="56" spans="1:21" ht="105">
      <c r="A56" s="12" t="s">
        <v>5687</v>
      </c>
      <c r="B56" s="11" t="s">
        <v>360</v>
      </c>
      <c r="C56" s="13" t="s">
        <v>361</v>
      </c>
      <c r="E56" s="13">
        <v>1</v>
      </c>
      <c r="F56" s="16" t="s">
        <v>396</v>
      </c>
      <c r="G56" s="19" t="s">
        <v>3507</v>
      </c>
      <c r="H56" s="85" t="s">
        <v>1804</v>
      </c>
      <c r="I56" s="35" t="s">
        <v>73</v>
      </c>
      <c r="J56" s="10" t="str">
        <f>party!A27</f>
        <v>Brian O'Neill</v>
      </c>
      <c r="K56" s="10" t="str">
        <f>party!A28</f>
        <v>Claudia Tebaldi</v>
      </c>
      <c r="L56" s="10" t="str">
        <f>party!A29</f>
        <v>Detlef van Vuuren</v>
      </c>
      <c r="M56"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6" s="30" t="str">
        <f>references!D14</f>
        <v>Overview CMIP6-Endorsed MIPs</v>
      </c>
      <c r="S56" s="16" t="str">
        <f>party!A6</f>
        <v>Charlotte Pascoe</v>
      </c>
      <c r="T56" s="20" t="b">
        <v>1</v>
      </c>
      <c r="U56" s="20" t="s">
        <v>349</v>
      </c>
    </row>
    <row r="57" spans="1:21" ht="105">
      <c r="A57" s="12" t="s">
        <v>5688</v>
      </c>
      <c r="B57" s="11" t="s">
        <v>362</v>
      </c>
      <c r="C57" s="13" t="s">
        <v>363</v>
      </c>
      <c r="E57" s="13">
        <v>2</v>
      </c>
      <c r="F57" s="16" t="s">
        <v>397</v>
      </c>
      <c r="G57" s="19" t="s">
        <v>3516</v>
      </c>
      <c r="H57" s="85" t="s">
        <v>1805</v>
      </c>
      <c r="I57" s="35" t="s">
        <v>73</v>
      </c>
      <c r="J57" s="10" t="str">
        <f>party!A27</f>
        <v>Brian O'Neill</v>
      </c>
      <c r="K57" s="10" t="str">
        <f>party!A28</f>
        <v>Claudia Tebaldi</v>
      </c>
      <c r="L57" s="10" t="str">
        <f>party!A29</f>
        <v>Detlef van Vuuren</v>
      </c>
      <c r="M57"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7" s="30" t="str">
        <f>references!D14</f>
        <v>Overview CMIP6-Endorsed MIPs</v>
      </c>
      <c r="S57" s="16" t="str">
        <f>party!A6</f>
        <v>Charlotte Pascoe</v>
      </c>
      <c r="T57" s="20" t="b">
        <v>1</v>
      </c>
      <c r="U57" s="20" t="s">
        <v>349</v>
      </c>
    </row>
    <row r="58" spans="1:21" ht="105">
      <c r="A58" s="12" t="s">
        <v>5689</v>
      </c>
      <c r="B58" s="11" t="s">
        <v>367</v>
      </c>
      <c r="C58" s="13" t="s">
        <v>368</v>
      </c>
      <c r="E58" s="13">
        <v>1</v>
      </c>
      <c r="F58" s="16" t="s">
        <v>398</v>
      </c>
      <c r="G58" s="19" t="s">
        <v>3517</v>
      </c>
      <c r="H58" s="85" t="s">
        <v>1813</v>
      </c>
      <c r="I58" s="35" t="s">
        <v>73</v>
      </c>
      <c r="J58" s="10" t="str">
        <f>party!A27</f>
        <v>Brian O'Neill</v>
      </c>
      <c r="K58" s="10" t="str">
        <f>party!A28</f>
        <v>Claudia Tebaldi</v>
      </c>
      <c r="L58" s="10" t="str">
        <f>party!A29</f>
        <v>Detlef van Vuuren</v>
      </c>
      <c r="M58"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8" s="30" t="str">
        <f>references!D14</f>
        <v>Overview CMIP6-Endorsed MIPs</v>
      </c>
      <c r="S58" s="16" t="str">
        <f>party!A6</f>
        <v>Charlotte Pascoe</v>
      </c>
      <c r="T58" s="20" t="b">
        <v>1</v>
      </c>
      <c r="U58" s="20" t="s">
        <v>349</v>
      </c>
    </row>
    <row r="59" spans="1:21" ht="105">
      <c r="A59" s="12" t="s">
        <v>5690</v>
      </c>
      <c r="B59" s="11" t="s">
        <v>365</v>
      </c>
      <c r="C59" s="13" t="s">
        <v>366</v>
      </c>
      <c r="E59" s="13">
        <v>2</v>
      </c>
      <c r="F59" s="16" t="s">
        <v>395</v>
      </c>
      <c r="G59" s="19" t="s">
        <v>3518</v>
      </c>
      <c r="H59" s="85" t="s">
        <v>1807</v>
      </c>
      <c r="I59" s="35" t="s">
        <v>73</v>
      </c>
      <c r="J59" s="10" t="str">
        <f>party!A27</f>
        <v>Brian O'Neill</v>
      </c>
      <c r="K59" s="10" t="str">
        <f>party!A28</f>
        <v>Claudia Tebaldi</v>
      </c>
      <c r="L59" s="10" t="str">
        <f>party!A29</f>
        <v>Detlef van Vuuren</v>
      </c>
      <c r="M59"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9" s="30" t="str">
        <f>references!D14</f>
        <v>Overview CMIP6-Endorsed MIPs</v>
      </c>
      <c r="S59" s="16" t="str">
        <f>party!A6</f>
        <v>Charlotte Pascoe</v>
      </c>
      <c r="T59" s="20" t="b">
        <v>1</v>
      </c>
      <c r="U59" s="20" t="s">
        <v>349</v>
      </c>
    </row>
    <row r="60" spans="1:21" ht="105">
      <c r="A60" s="12" t="s">
        <v>5691</v>
      </c>
      <c r="B60" s="11" t="s">
        <v>380</v>
      </c>
      <c r="C60" s="13" t="s">
        <v>381</v>
      </c>
      <c r="E60" s="13">
        <v>4</v>
      </c>
      <c r="F60" s="16" t="s">
        <v>394</v>
      </c>
      <c r="G60" s="19" t="s">
        <v>3515</v>
      </c>
      <c r="H60" s="85" t="s">
        <v>1808</v>
      </c>
      <c r="I60" s="35" t="s">
        <v>73</v>
      </c>
      <c r="J60" s="10" t="str">
        <f>party!A27</f>
        <v>Brian O'Neill</v>
      </c>
      <c r="K60" s="10" t="str">
        <f>party!A28</f>
        <v>Claudia Tebaldi</v>
      </c>
      <c r="L60" s="10" t="str">
        <f>party!A29</f>
        <v>Detlef van Vuuren</v>
      </c>
      <c r="M60"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0" s="30" t="str">
        <f>references!D14</f>
        <v>Overview CMIP6-Endorsed MIPs</v>
      </c>
      <c r="S60" s="16" t="str">
        <f>party!A6</f>
        <v>Charlotte Pascoe</v>
      </c>
      <c r="T60" s="20" t="b">
        <v>1</v>
      </c>
      <c r="U60" s="20" t="s">
        <v>349</v>
      </c>
    </row>
    <row r="61" spans="1:21" ht="105">
      <c r="A61" s="12" t="s">
        <v>5692</v>
      </c>
      <c r="B61" s="11" t="s">
        <v>3351</v>
      </c>
      <c r="C61" s="13" t="s">
        <v>3352</v>
      </c>
      <c r="E61" s="13">
        <v>2</v>
      </c>
      <c r="F61" s="16" t="s">
        <v>3353</v>
      </c>
      <c r="G61" s="19" t="s">
        <v>3514</v>
      </c>
      <c r="H61" s="85" t="s">
        <v>1809</v>
      </c>
      <c r="I61" s="35" t="s">
        <v>73</v>
      </c>
      <c r="J61" s="10" t="str">
        <f>party!A27</f>
        <v>Brian O'Neill</v>
      </c>
      <c r="K61" s="10" t="str">
        <f>party!A28</f>
        <v>Claudia Tebaldi</v>
      </c>
      <c r="L61" s="10" t="str">
        <f>party!A29</f>
        <v>Detlef van Vuuren</v>
      </c>
      <c r="M61"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1" s="13" t="str">
        <f>references!$D$66</f>
        <v>O’Neill, B. C., C. Tebaldi, D. van Vuuren, V. Eyring, P. Fridelingstein, G. Hurtt, R. Knutti, E. Kriegler, J.-F. Lamarque, J. Lowe, J. Meehl, R. Moss, K. Riahi, B. M. Sanderson (2016),  The Scenario Model Intercomparison Project (ScenarioMIP) for CMIP6, Geosci. Model Dev., 9, 3461-3482</v>
      </c>
      <c r="S61" s="16" t="str">
        <f>party!A6</f>
        <v>Charlotte Pascoe</v>
      </c>
      <c r="T61" s="20" t="b">
        <v>1</v>
      </c>
      <c r="U61" s="20" t="s">
        <v>349</v>
      </c>
    </row>
    <row r="62" spans="1:21" ht="105">
      <c r="A62" s="12" t="s">
        <v>5693</v>
      </c>
      <c r="B62" s="11" t="s">
        <v>391</v>
      </c>
      <c r="C62" s="13" t="s">
        <v>392</v>
      </c>
      <c r="E62" s="13">
        <v>4</v>
      </c>
      <c r="F62" s="16" t="s">
        <v>393</v>
      </c>
      <c r="G62" s="19" t="s">
        <v>3513</v>
      </c>
      <c r="H62" s="85" t="s">
        <v>1810</v>
      </c>
      <c r="I62" s="35" t="s">
        <v>167</v>
      </c>
      <c r="J62" s="10" t="str">
        <f>party!A27</f>
        <v>Brian O'Neill</v>
      </c>
      <c r="K62" s="10" t="str">
        <f>party!A28</f>
        <v>Claudia Tebaldi</v>
      </c>
      <c r="L62" s="10" t="str">
        <f>party!A29</f>
        <v>Detlef van Vuuren</v>
      </c>
      <c r="M62"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2" s="30" t="str">
        <f>references!D14</f>
        <v>Overview CMIP6-Endorsed MIPs</v>
      </c>
      <c r="S62" s="16" t="str">
        <f>party!A6</f>
        <v>Charlotte Pascoe</v>
      </c>
      <c r="T62" s="20" t="b">
        <v>1</v>
      </c>
      <c r="U62" s="20" t="s">
        <v>349</v>
      </c>
    </row>
    <row r="63" spans="1:21" ht="105">
      <c r="A63" s="12" t="s">
        <v>5694</v>
      </c>
      <c r="B63" s="11" t="s">
        <v>435</v>
      </c>
      <c r="C63" s="13" t="s">
        <v>437</v>
      </c>
      <c r="E63" s="13">
        <v>2</v>
      </c>
      <c r="F63" s="16" t="s">
        <v>439</v>
      </c>
      <c r="G63" s="19" t="s">
        <v>3512</v>
      </c>
      <c r="H63" s="85" t="s">
        <v>1811</v>
      </c>
      <c r="I63" s="35" t="s">
        <v>73</v>
      </c>
      <c r="J63" s="10" t="str">
        <f>party!A27</f>
        <v>Brian O'Neill</v>
      </c>
      <c r="K63" s="10" t="str">
        <f>party!A28</f>
        <v>Claudia Tebaldi</v>
      </c>
      <c r="L63" s="10" t="str">
        <f>party!A29</f>
        <v>Detlef van Vuuren</v>
      </c>
      <c r="M63"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3" s="30" t="str">
        <f>references!D14</f>
        <v>Overview CMIP6-Endorsed MIPs</v>
      </c>
      <c r="S63" s="16" t="str">
        <f>party!A6</f>
        <v>Charlotte Pascoe</v>
      </c>
      <c r="T63" s="20" t="b">
        <v>1</v>
      </c>
      <c r="U63" s="20" t="s">
        <v>349</v>
      </c>
    </row>
    <row r="64" spans="1:21" ht="105">
      <c r="A64" s="12" t="s">
        <v>5695</v>
      </c>
      <c r="B64" s="11" t="s">
        <v>436</v>
      </c>
      <c r="C64" s="13" t="s">
        <v>438</v>
      </c>
      <c r="E64" s="13">
        <v>4</v>
      </c>
      <c r="F64" s="16" t="s">
        <v>440</v>
      </c>
      <c r="G64" s="19" t="s">
        <v>3511</v>
      </c>
      <c r="H64" s="85" t="s">
        <v>1812</v>
      </c>
      <c r="I64" s="35" t="s">
        <v>73</v>
      </c>
      <c r="J64" s="10" t="str">
        <f>party!A27</f>
        <v>Brian O'Neill</v>
      </c>
      <c r="K64" s="10" t="str">
        <f>party!A28</f>
        <v>Claudia Tebaldi</v>
      </c>
      <c r="L64" s="10" t="str">
        <f>party!A29</f>
        <v>Detlef van Vuuren</v>
      </c>
      <c r="M64"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4" s="30" t="str">
        <f>references!D14</f>
        <v>Overview CMIP6-Endorsed MIPs</v>
      </c>
      <c r="S64" s="16" t="str">
        <f>party!A6</f>
        <v>Charlotte Pascoe</v>
      </c>
      <c r="T64" s="20" t="b">
        <v>1</v>
      </c>
      <c r="U64" s="20" t="s">
        <v>349</v>
      </c>
    </row>
    <row r="65" spans="1:21" ht="90">
      <c r="A65" s="12" t="s">
        <v>5696</v>
      </c>
      <c r="B65" s="11" t="s">
        <v>3413</v>
      </c>
      <c r="C65" s="13" t="s">
        <v>3414</v>
      </c>
      <c r="E65" s="13">
        <v>4</v>
      </c>
      <c r="F65" s="16" t="s">
        <v>3415</v>
      </c>
      <c r="G65" s="19" t="s">
        <v>3510</v>
      </c>
      <c r="H65" s="151" t="s">
        <v>3408</v>
      </c>
      <c r="I65" s="35" t="s">
        <v>73</v>
      </c>
      <c r="J65" s="10" t="str">
        <f>party!A27</f>
        <v>Brian O'Neill</v>
      </c>
      <c r="K65" s="10" t="str">
        <f>party!A28</f>
        <v>Claudia Tebaldi</v>
      </c>
      <c r="L65" s="10" t="str">
        <f>party!A29</f>
        <v>Detlef van Vuuren</v>
      </c>
      <c r="M65" s="154" t="str">
        <f>references!$D$66</f>
        <v>O’Neill, B. C., C. Tebaldi, D. van Vuuren, V. Eyring, P. Fridelingstein, G. Hurtt, R. Knutti, E. Kriegler, J.-F. Lamarque, J. Lowe, J. Meehl, R. Moss, K. Riahi, B. M. Sanderson (2016),  The Scenario Model Intercomparison Project (ScenarioMIP) for CMIP6, Geosci. Model Dev., 9, 3461-3482</v>
      </c>
      <c r="S65" s="16" t="str">
        <f>party!A6</f>
        <v>Charlotte Pascoe</v>
      </c>
      <c r="T65" s="20" t="b">
        <v>1</v>
      </c>
      <c r="U65" s="20" t="s">
        <v>349</v>
      </c>
    </row>
    <row r="66" spans="1:21" ht="75">
      <c r="A66" s="12" t="s">
        <v>5697</v>
      </c>
      <c r="B66" s="11" t="s">
        <v>3379</v>
      </c>
      <c r="C66" s="13" t="s">
        <v>3380</v>
      </c>
      <c r="E66" s="13">
        <v>4</v>
      </c>
      <c r="F66" s="16" t="s">
        <v>3381</v>
      </c>
      <c r="G66" s="19" t="s">
        <v>3509</v>
      </c>
      <c r="H66" s="85" t="s">
        <v>3376</v>
      </c>
      <c r="I66" s="35" t="s">
        <v>73</v>
      </c>
      <c r="J66" s="10" t="str">
        <f>party!A$27</f>
        <v>Brian O'Neill</v>
      </c>
      <c r="K66" s="10" t="str">
        <f>party!A$28</f>
        <v>Claudia Tebaldi</v>
      </c>
      <c r="L66" s="10" t="str">
        <f>party!A$29</f>
        <v>Detlef van Vuuren</v>
      </c>
      <c r="M66" s="154" t="str">
        <f>references!$D$66</f>
        <v>O’Neill, B. C., C. Tebaldi, D. van Vuuren, V. Eyring, P. Fridelingstein, G. Hurtt, R. Knutti, E. Kriegler, J.-F. Lamarque, J. Lowe, J. Meehl, R. Moss, K. Riahi, B. M. Sanderson (2016),  The Scenario Model Intercomparison Project (ScenarioMIP) for CMIP6, Geosci. Model Dev., 9, 3461-3482</v>
      </c>
      <c r="S66" s="16" t="str">
        <f>party!A$6</f>
        <v>Charlotte Pascoe</v>
      </c>
      <c r="T66" s="20" t="b">
        <v>1</v>
      </c>
      <c r="U66" s="20" t="s">
        <v>349</v>
      </c>
    </row>
    <row r="67" spans="1:21" ht="75">
      <c r="A67" s="12" t="s">
        <v>5698</v>
      </c>
      <c r="B67" s="11" t="s">
        <v>3495</v>
      </c>
      <c r="C67" s="13" t="s">
        <v>3496</v>
      </c>
      <c r="D67" s="16" t="b">
        <v>1</v>
      </c>
      <c r="E67" s="13">
        <v>4</v>
      </c>
      <c r="F67" s="16" t="s">
        <v>3504</v>
      </c>
      <c r="G67" s="19" t="s">
        <v>3508</v>
      </c>
      <c r="H67" s="85" t="s">
        <v>3492</v>
      </c>
      <c r="I67" s="35" t="s">
        <v>73</v>
      </c>
      <c r="J67" s="10" t="str">
        <f>party!A$27</f>
        <v>Brian O'Neill</v>
      </c>
      <c r="K67" s="10" t="str">
        <f>party!A$28</f>
        <v>Claudia Tebaldi</v>
      </c>
      <c r="L67" s="10" t="str">
        <f>party!A$29</f>
        <v>Detlef van Vuuren</v>
      </c>
      <c r="M67" s="154" t="str">
        <f>references!$D$66</f>
        <v>O’Neill, B. C., C. Tebaldi, D. van Vuuren, V. Eyring, P. Fridelingstein, G. Hurtt, R. Knutti, E. Kriegler, J.-F. Lamarque, J. Lowe, J. Meehl, R. Moss, K. Riahi, B. M. Sanderson (2016),  The Scenario Model Intercomparison Project (ScenarioMIP) for CMIP6, Geosci. Model Dev., 9, 3461-3482</v>
      </c>
      <c r="U67" s="20" t="s">
        <v>349</v>
      </c>
    </row>
    <row r="68" spans="1:21" ht="105">
      <c r="A68" s="12" t="s">
        <v>5699</v>
      </c>
      <c r="B68" s="11" t="s">
        <v>370</v>
      </c>
      <c r="C68" s="13" t="s">
        <v>369</v>
      </c>
      <c r="E68" s="13">
        <v>1</v>
      </c>
      <c r="F68" s="16" t="s">
        <v>405</v>
      </c>
      <c r="G68" s="19" t="s">
        <v>3525</v>
      </c>
      <c r="H68" s="85" t="s">
        <v>1814</v>
      </c>
      <c r="I68" s="35" t="s">
        <v>73</v>
      </c>
      <c r="J68" s="10" t="str">
        <f>party!A27</f>
        <v>Brian O'Neill</v>
      </c>
      <c r="K68" s="10" t="str">
        <f>party!A28</f>
        <v>Claudia Tebaldi</v>
      </c>
      <c r="L68" s="10" t="str">
        <f>party!A29</f>
        <v>Detlef van Vuuren</v>
      </c>
      <c r="M68"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8" s="30" t="str">
        <f>references!D14</f>
        <v>Overview CMIP6-Endorsed MIPs</v>
      </c>
      <c r="S68" s="16" t="str">
        <f>party!A6</f>
        <v>Charlotte Pascoe</v>
      </c>
      <c r="T68" s="20" t="b">
        <v>1</v>
      </c>
      <c r="U68" s="20" t="s">
        <v>349</v>
      </c>
    </row>
    <row r="69" spans="1:21" ht="105">
      <c r="A69" s="12" t="s">
        <v>5700</v>
      </c>
      <c r="B69" s="11" t="s">
        <v>371</v>
      </c>
      <c r="C69" s="13" t="s">
        <v>372</v>
      </c>
      <c r="E69" s="13">
        <v>2</v>
      </c>
      <c r="F69" s="16" t="s">
        <v>406</v>
      </c>
      <c r="G69" s="19" t="s">
        <v>3526</v>
      </c>
      <c r="H69" s="85" t="s">
        <v>1815</v>
      </c>
      <c r="I69" s="35" t="s">
        <v>73</v>
      </c>
      <c r="J69" s="10" t="str">
        <f>party!A27</f>
        <v>Brian O'Neill</v>
      </c>
      <c r="K69" s="10" t="str">
        <f>party!A28</f>
        <v>Claudia Tebaldi</v>
      </c>
      <c r="L69" s="10" t="str">
        <f>party!A29</f>
        <v>Detlef van Vuuren</v>
      </c>
      <c r="M69"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9" s="30" t="str">
        <f>references!D14</f>
        <v>Overview CMIP6-Endorsed MIPs</v>
      </c>
      <c r="S69" s="16" t="str">
        <f>party!A6</f>
        <v>Charlotte Pascoe</v>
      </c>
      <c r="T69" s="20" t="b">
        <v>1</v>
      </c>
      <c r="U69" s="20" t="s">
        <v>349</v>
      </c>
    </row>
    <row r="70" spans="1:21" ht="105">
      <c r="A70" s="12" t="s">
        <v>5701</v>
      </c>
      <c r="B70" s="11" t="s">
        <v>373</v>
      </c>
      <c r="C70" s="13" t="s">
        <v>374</v>
      </c>
      <c r="E70" s="13">
        <v>1</v>
      </c>
      <c r="F70" s="16" t="s">
        <v>407</v>
      </c>
      <c r="G70" s="19" t="s">
        <v>3527</v>
      </c>
      <c r="H70" s="85" t="s">
        <v>1816</v>
      </c>
      <c r="I70" s="35" t="s">
        <v>73</v>
      </c>
      <c r="J70" s="10" t="str">
        <f>party!A27</f>
        <v>Brian O'Neill</v>
      </c>
      <c r="K70" s="10" t="str">
        <f>party!A28</f>
        <v>Claudia Tebaldi</v>
      </c>
      <c r="L70" s="10" t="str">
        <f>party!A29</f>
        <v>Detlef van Vuuren</v>
      </c>
      <c r="M70"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0" s="30" t="str">
        <f>references!D14</f>
        <v>Overview CMIP6-Endorsed MIPs</v>
      </c>
      <c r="S70" s="16" t="str">
        <f>party!A6</f>
        <v>Charlotte Pascoe</v>
      </c>
      <c r="T70" s="20" t="b">
        <v>1</v>
      </c>
      <c r="U70" s="20" t="s">
        <v>349</v>
      </c>
    </row>
    <row r="71" spans="1:21" ht="105">
      <c r="A71" s="12" t="s">
        <v>5702</v>
      </c>
      <c r="B71" s="11" t="s">
        <v>375</v>
      </c>
      <c r="C71" s="13" t="s">
        <v>376</v>
      </c>
      <c r="E71" s="13">
        <v>2</v>
      </c>
      <c r="F71" s="16" t="s">
        <v>408</v>
      </c>
      <c r="G71" s="19" t="s">
        <v>3528</v>
      </c>
      <c r="H71" s="85" t="s">
        <v>1817</v>
      </c>
      <c r="I71" s="35" t="s">
        <v>73</v>
      </c>
      <c r="J71" s="10" t="str">
        <f>party!A27</f>
        <v>Brian O'Neill</v>
      </c>
      <c r="K71" s="10" t="str">
        <f>party!A28</f>
        <v>Claudia Tebaldi</v>
      </c>
      <c r="L71" s="10" t="str">
        <f>party!A29</f>
        <v>Detlef van Vuuren</v>
      </c>
      <c r="M71"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1" s="30" t="str">
        <f>references!D14</f>
        <v>Overview CMIP6-Endorsed MIPs</v>
      </c>
      <c r="S71" s="16" t="str">
        <f>party!A6</f>
        <v>Charlotte Pascoe</v>
      </c>
      <c r="T71" s="20" t="b">
        <v>1</v>
      </c>
      <c r="U71" s="20" t="s">
        <v>349</v>
      </c>
    </row>
    <row r="72" spans="1:21" ht="105">
      <c r="A72" s="12" t="s">
        <v>5703</v>
      </c>
      <c r="B72" s="11" t="s">
        <v>382</v>
      </c>
      <c r="C72" s="13" t="s">
        <v>383</v>
      </c>
      <c r="E72" s="13">
        <v>4</v>
      </c>
      <c r="F72" s="16" t="s">
        <v>409</v>
      </c>
      <c r="G72" s="19" t="s">
        <v>3529</v>
      </c>
      <c r="H72" s="85" t="s">
        <v>1808</v>
      </c>
      <c r="I72" s="35" t="s">
        <v>73</v>
      </c>
      <c r="J72" s="10" t="str">
        <f>party!A27</f>
        <v>Brian O'Neill</v>
      </c>
      <c r="K72" s="10" t="str">
        <f>party!A28</f>
        <v>Claudia Tebaldi</v>
      </c>
      <c r="L72" s="10" t="str">
        <f>party!A29</f>
        <v>Detlef van Vuuren</v>
      </c>
      <c r="M72"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2" s="30" t="str">
        <f>references!D14</f>
        <v>Overview CMIP6-Endorsed MIPs</v>
      </c>
      <c r="S72" s="16" t="str">
        <f>party!A6</f>
        <v>Charlotte Pascoe</v>
      </c>
      <c r="T72" s="20" t="b">
        <v>1</v>
      </c>
      <c r="U72" s="20" t="s">
        <v>349</v>
      </c>
    </row>
    <row r="73" spans="1:21" ht="105">
      <c r="A73" s="12" t="s">
        <v>5704</v>
      </c>
      <c r="B73" s="11" t="s">
        <v>3354</v>
      </c>
      <c r="C73" s="13" t="s">
        <v>3355</v>
      </c>
      <c r="E73" s="13">
        <v>2</v>
      </c>
      <c r="F73" s="16" t="s">
        <v>3356</v>
      </c>
      <c r="G73" s="19" t="s">
        <v>3530</v>
      </c>
      <c r="H73" s="85" t="s">
        <v>1809</v>
      </c>
      <c r="I73" s="35" t="s">
        <v>73</v>
      </c>
      <c r="J73" s="10" t="str">
        <f>party!A27</f>
        <v>Brian O'Neill</v>
      </c>
      <c r="K73" s="10" t="str">
        <f>party!A28</f>
        <v>Claudia Tebaldi</v>
      </c>
      <c r="L73" s="10" t="str">
        <f>party!A29</f>
        <v>Detlef van Vuuren</v>
      </c>
      <c r="M73"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3" s="13" t="str">
        <f>references!$D$66</f>
        <v>O’Neill, B. C., C. Tebaldi, D. van Vuuren, V. Eyring, P. Fridelingstein, G. Hurtt, R. Knutti, E. Kriegler, J.-F. Lamarque, J. Lowe, J. Meehl, R. Moss, K. Riahi, B. M. Sanderson (2016),  The Scenario Model Intercomparison Project (ScenarioMIP) for CMIP6, Geosci. Model Dev., 9, 3461-3482</v>
      </c>
      <c r="S73" s="16" t="str">
        <f>party!A6</f>
        <v>Charlotte Pascoe</v>
      </c>
      <c r="T73" s="20" t="b">
        <v>1</v>
      </c>
      <c r="U73" s="20" t="s">
        <v>349</v>
      </c>
    </row>
    <row r="74" spans="1:21" ht="105">
      <c r="A74" s="12" t="s">
        <v>5705</v>
      </c>
      <c r="B74" s="11" t="s">
        <v>410</v>
      </c>
      <c r="C74" s="13" t="s">
        <v>411</v>
      </c>
      <c r="E74" s="13">
        <v>4</v>
      </c>
      <c r="F74" s="16" t="s">
        <v>412</v>
      </c>
      <c r="G74" s="19" t="s">
        <v>3524</v>
      </c>
      <c r="H74" s="85" t="s">
        <v>1810</v>
      </c>
      <c r="I74" s="35" t="s">
        <v>167</v>
      </c>
      <c r="J74" s="10" t="str">
        <f>party!A27</f>
        <v>Brian O'Neill</v>
      </c>
      <c r="K74" s="10" t="str">
        <f>party!A28</f>
        <v>Claudia Tebaldi</v>
      </c>
      <c r="L74" s="10" t="str">
        <f>party!A29</f>
        <v>Detlef van Vuuren</v>
      </c>
      <c r="M74"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4" s="30" t="str">
        <f>references!D14</f>
        <v>Overview CMIP6-Endorsed MIPs</v>
      </c>
      <c r="S74" s="16" t="str">
        <f>party!A6</f>
        <v>Charlotte Pascoe</v>
      </c>
      <c r="T74" s="20" t="b">
        <v>1</v>
      </c>
      <c r="U74" s="20" t="s">
        <v>349</v>
      </c>
    </row>
    <row r="75" spans="1:21" ht="105">
      <c r="A75" s="12" t="s">
        <v>5706</v>
      </c>
      <c r="B75" s="11" t="s">
        <v>442</v>
      </c>
      <c r="C75" s="13" t="s">
        <v>443</v>
      </c>
      <c r="E75" s="13">
        <v>2</v>
      </c>
      <c r="F75" s="16" t="s">
        <v>445</v>
      </c>
      <c r="G75" s="19" t="s">
        <v>3523</v>
      </c>
      <c r="H75" s="85" t="s">
        <v>1811</v>
      </c>
      <c r="I75" s="35" t="s">
        <v>73</v>
      </c>
      <c r="J75" s="10" t="str">
        <f>party!A27</f>
        <v>Brian O'Neill</v>
      </c>
      <c r="K75" s="10" t="str">
        <f>party!A28</f>
        <v>Claudia Tebaldi</v>
      </c>
      <c r="L75" s="10" t="str">
        <f>party!A29</f>
        <v>Detlef van Vuuren</v>
      </c>
      <c r="M75"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5" s="30" t="str">
        <f>references!D14</f>
        <v>Overview CMIP6-Endorsed MIPs</v>
      </c>
      <c r="S75" s="16" t="str">
        <f>party!A6</f>
        <v>Charlotte Pascoe</v>
      </c>
      <c r="T75" s="20" t="b">
        <v>1</v>
      </c>
      <c r="U75" s="20" t="s">
        <v>349</v>
      </c>
    </row>
    <row r="76" spans="1:21" ht="105">
      <c r="A76" s="12" t="s">
        <v>5707</v>
      </c>
      <c r="B76" s="11" t="s">
        <v>441</v>
      </c>
      <c r="C76" s="13" t="s">
        <v>444</v>
      </c>
      <c r="E76" s="13">
        <v>4</v>
      </c>
      <c r="F76" s="16" t="s">
        <v>446</v>
      </c>
      <c r="G76" s="19" t="s">
        <v>3522</v>
      </c>
      <c r="H76" s="85" t="s">
        <v>1812</v>
      </c>
      <c r="I76" s="35" t="s">
        <v>73</v>
      </c>
      <c r="J76" s="10" t="str">
        <f>party!A27</f>
        <v>Brian O'Neill</v>
      </c>
      <c r="K76" s="10" t="str">
        <f>party!A28</f>
        <v>Claudia Tebaldi</v>
      </c>
      <c r="L76" s="10" t="str">
        <f>party!A29</f>
        <v>Detlef van Vuuren</v>
      </c>
      <c r="M76"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6" s="30" t="str">
        <f>references!D14</f>
        <v>Overview CMIP6-Endorsed MIPs</v>
      </c>
      <c r="S76" s="16" t="str">
        <f>party!A6</f>
        <v>Charlotte Pascoe</v>
      </c>
      <c r="T76" s="20" t="b">
        <v>1</v>
      </c>
      <c r="U76" s="20" t="s">
        <v>349</v>
      </c>
    </row>
    <row r="77" spans="1:21" ht="90">
      <c r="A77" s="12" t="s">
        <v>5708</v>
      </c>
      <c r="B77" s="11" t="s">
        <v>3416</v>
      </c>
      <c r="C77" s="13" t="s">
        <v>3417</v>
      </c>
      <c r="E77" s="13">
        <v>4</v>
      </c>
      <c r="F77" s="16" t="s">
        <v>3418</v>
      </c>
      <c r="G77" s="19" t="s">
        <v>3521</v>
      </c>
      <c r="H77" s="151" t="s">
        <v>3408</v>
      </c>
      <c r="I77" s="35" t="s">
        <v>73</v>
      </c>
      <c r="J77" s="10" t="str">
        <f>party!A27</f>
        <v>Brian O'Neill</v>
      </c>
      <c r="K77" s="10" t="str">
        <f>party!A28</f>
        <v>Claudia Tebaldi</v>
      </c>
      <c r="L77" s="10" t="str">
        <f>party!A29</f>
        <v>Detlef van Vuuren</v>
      </c>
      <c r="M77" s="154" t="str">
        <f>references!$D$66</f>
        <v>O’Neill, B. C., C. Tebaldi, D. van Vuuren, V. Eyring, P. Fridelingstein, G. Hurtt, R. Knutti, E. Kriegler, J.-F. Lamarque, J. Lowe, J. Meehl, R. Moss, K. Riahi, B. M. Sanderson (2016),  The Scenario Model Intercomparison Project (ScenarioMIP) for CMIP6, Geosci. Model Dev., 9, 3461-3482</v>
      </c>
      <c r="S77" s="16" t="str">
        <f>party!A6</f>
        <v>Charlotte Pascoe</v>
      </c>
      <c r="T77" s="20" t="b">
        <v>1</v>
      </c>
      <c r="U77" s="20" t="s">
        <v>349</v>
      </c>
    </row>
    <row r="78" spans="1:21" ht="75">
      <c r="A78" s="12" t="s">
        <v>5709</v>
      </c>
      <c r="B78" s="11" t="s">
        <v>3382</v>
      </c>
      <c r="C78" s="13" t="s">
        <v>3383</v>
      </c>
      <c r="E78" s="13">
        <v>4</v>
      </c>
      <c r="F78" s="16" t="s">
        <v>3384</v>
      </c>
      <c r="G78" s="19" t="s">
        <v>3520</v>
      </c>
      <c r="H78" s="85" t="s">
        <v>3376</v>
      </c>
      <c r="I78" s="35" t="s">
        <v>73</v>
      </c>
      <c r="J78" s="10" t="str">
        <f>party!A$27</f>
        <v>Brian O'Neill</v>
      </c>
      <c r="K78" s="10" t="str">
        <f>party!A$28</f>
        <v>Claudia Tebaldi</v>
      </c>
      <c r="L78" s="10" t="str">
        <f>party!A$29</f>
        <v>Detlef van Vuuren</v>
      </c>
      <c r="M78" s="154" t="str">
        <f>references!$D$66</f>
        <v>O’Neill, B. C., C. Tebaldi, D. van Vuuren, V. Eyring, P. Fridelingstein, G. Hurtt, R. Knutti, E. Kriegler, J.-F. Lamarque, J. Lowe, J. Meehl, R. Moss, K. Riahi, B. M. Sanderson (2016),  The Scenario Model Intercomparison Project (ScenarioMIP) for CMIP6, Geosci. Model Dev., 9, 3461-3482</v>
      </c>
      <c r="S78" s="16" t="str">
        <f>party!A$6</f>
        <v>Charlotte Pascoe</v>
      </c>
      <c r="T78" s="20" t="b">
        <v>1</v>
      </c>
      <c r="U78" s="20" t="s">
        <v>349</v>
      </c>
    </row>
    <row r="79" spans="1:21" ht="75">
      <c r="A79" s="12" t="s">
        <v>5710</v>
      </c>
      <c r="B79" s="11" t="s">
        <v>3497</v>
      </c>
      <c r="C79" s="13" t="s">
        <v>3498</v>
      </c>
      <c r="D79" s="16" t="b">
        <v>1</v>
      </c>
      <c r="E79" s="13">
        <v>4</v>
      </c>
      <c r="F79" s="16" t="s">
        <v>3499</v>
      </c>
      <c r="G79" s="19" t="s">
        <v>3519</v>
      </c>
      <c r="H79" s="85" t="s">
        <v>3492</v>
      </c>
      <c r="I79" s="35" t="s">
        <v>73</v>
      </c>
      <c r="J79" s="10" t="str">
        <f>party!A$27</f>
        <v>Brian O'Neill</v>
      </c>
      <c r="K79" s="10" t="str">
        <f>party!A$28</f>
        <v>Claudia Tebaldi</v>
      </c>
      <c r="L79" s="10" t="str">
        <f>party!A$29</f>
        <v>Detlef van Vuuren</v>
      </c>
      <c r="M79" s="154" t="str">
        <f>references!$D$66</f>
        <v>O’Neill, B. C., C. Tebaldi, D. van Vuuren, V. Eyring, P. Fridelingstein, G. Hurtt, R. Knutti, E. Kriegler, J.-F. Lamarque, J. Lowe, J. Meehl, R. Moss, K. Riahi, B. M. Sanderson (2016),  The Scenario Model Intercomparison Project (ScenarioMIP) for CMIP6, Geosci. Model Dev., 9, 3461-3482</v>
      </c>
      <c r="S79" s="16" t="str">
        <f>party!A$6</f>
        <v>Charlotte Pascoe</v>
      </c>
      <c r="T79" s="20" t="b">
        <v>1</v>
      </c>
      <c r="U79" s="20" t="s">
        <v>349</v>
      </c>
    </row>
    <row r="80" spans="1:21" ht="105">
      <c r="A80" s="12" t="s">
        <v>5711</v>
      </c>
      <c r="B80" s="11" t="s">
        <v>451</v>
      </c>
      <c r="C80" s="13" t="s">
        <v>452</v>
      </c>
      <c r="E80" s="13">
        <v>1</v>
      </c>
      <c r="F80" s="16" t="s">
        <v>453</v>
      </c>
      <c r="G80" s="19" t="s">
        <v>3531</v>
      </c>
      <c r="H80" s="85" t="s">
        <v>1814</v>
      </c>
      <c r="I80" s="35" t="s">
        <v>73</v>
      </c>
      <c r="J80" s="10" t="str">
        <f>party!A27</f>
        <v>Brian O'Neill</v>
      </c>
      <c r="K80" s="10" t="str">
        <f>party!A28</f>
        <v>Claudia Tebaldi</v>
      </c>
      <c r="L80" s="10" t="str">
        <f>party!A29</f>
        <v>Detlef van Vuuren</v>
      </c>
      <c r="M80"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0" s="30" t="str">
        <f>references!D14</f>
        <v>Overview CMIP6-Endorsed MIPs</v>
      </c>
      <c r="S80" s="16" t="str">
        <f>party!A6</f>
        <v>Charlotte Pascoe</v>
      </c>
      <c r="T80" s="20" t="b">
        <v>1</v>
      </c>
      <c r="U80" s="20" t="s">
        <v>349</v>
      </c>
    </row>
    <row r="81" spans="1:21" ht="105">
      <c r="A81" s="12" t="s">
        <v>5712</v>
      </c>
      <c r="B81" s="11" t="s">
        <v>455</v>
      </c>
      <c r="C81" s="13" t="s">
        <v>454</v>
      </c>
      <c r="E81" s="13">
        <v>2</v>
      </c>
      <c r="F81" s="16" t="s">
        <v>461</v>
      </c>
      <c r="G81" s="19" t="s">
        <v>3532</v>
      </c>
      <c r="H81" s="85" t="s">
        <v>1815</v>
      </c>
      <c r="I81" s="35" t="s">
        <v>73</v>
      </c>
      <c r="J81" s="10" t="str">
        <f>party!A27</f>
        <v>Brian O'Neill</v>
      </c>
      <c r="K81" s="10" t="str">
        <f>party!A28</f>
        <v>Claudia Tebaldi</v>
      </c>
      <c r="L81" s="10" t="str">
        <f>party!A29</f>
        <v>Detlef van Vuuren</v>
      </c>
      <c r="M81"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1" s="30" t="str">
        <f>references!D14</f>
        <v>Overview CMIP6-Endorsed MIPs</v>
      </c>
      <c r="S81" s="16" t="str">
        <f>party!A6</f>
        <v>Charlotte Pascoe</v>
      </c>
      <c r="T81" s="20" t="b">
        <v>1</v>
      </c>
      <c r="U81" s="20" t="s">
        <v>349</v>
      </c>
    </row>
    <row r="82" spans="1:21" ht="105">
      <c r="A82" s="12" t="s">
        <v>5713</v>
      </c>
      <c r="B82" s="11" t="s">
        <v>456</v>
      </c>
      <c r="C82" s="13" t="s">
        <v>459</v>
      </c>
      <c r="E82" s="13">
        <v>1</v>
      </c>
      <c r="F82" s="16" t="s">
        <v>460</v>
      </c>
      <c r="G82" s="19" t="s">
        <v>3533</v>
      </c>
      <c r="H82" s="85" t="s">
        <v>1816</v>
      </c>
      <c r="I82" s="35" t="s">
        <v>73</v>
      </c>
      <c r="J82" s="10" t="str">
        <f>party!A27</f>
        <v>Brian O'Neill</v>
      </c>
      <c r="K82" s="10" t="str">
        <f>party!A28</f>
        <v>Claudia Tebaldi</v>
      </c>
      <c r="L82" s="10" t="str">
        <f>party!A29</f>
        <v>Detlef van Vuuren</v>
      </c>
      <c r="M82"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2" s="30" t="str">
        <f>references!D14</f>
        <v>Overview CMIP6-Endorsed MIPs</v>
      </c>
      <c r="S82" s="16" t="str">
        <f>party!A6</f>
        <v>Charlotte Pascoe</v>
      </c>
      <c r="T82" s="20" t="b">
        <v>1</v>
      </c>
      <c r="U82" s="20" t="s">
        <v>349</v>
      </c>
    </row>
    <row r="83" spans="1:21" ht="105">
      <c r="A83" s="12" t="s">
        <v>5714</v>
      </c>
      <c r="B83" s="11" t="s">
        <v>457</v>
      </c>
      <c r="C83" s="13" t="s">
        <v>462</v>
      </c>
      <c r="E83" s="13">
        <v>2</v>
      </c>
      <c r="F83" s="16" t="s">
        <v>463</v>
      </c>
      <c r="G83" s="19" t="s">
        <v>3534</v>
      </c>
      <c r="H83" s="85" t="s">
        <v>1817</v>
      </c>
      <c r="I83" s="35" t="s">
        <v>73</v>
      </c>
      <c r="J83" s="10" t="str">
        <f>party!A27</f>
        <v>Brian O'Neill</v>
      </c>
      <c r="K83" s="10" t="str">
        <f>party!A28</f>
        <v>Claudia Tebaldi</v>
      </c>
      <c r="L83" s="10" t="str">
        <f>party!A29</f>
        <v>Detlef van Vuuren</v>
      </c>
      <c r="M83"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3" s="30" t="str">
        <f>references!D14</f>
        <v>Overview CMIP6-Endorsed MIPs</v>
      </c>
      <c r="S83" s="16" t="str">
        <f>party!A6</f>
        <v>Charlotte Pascoe</v>
      </c>
      <c r="T83" s="20" t="b">
        <v>1</v>
      </c>
      <c r="U83" s="20" t="s">
        <v>349</v>
      </c>
    </row>
    <row r="84" spans="1:21" ht="105">
      <c r="A84" s="12" t="s">
        <v>5715</v>
      </c>
      <c r="B84" s="11" t="s">
        <v>458</v>
      </c>
      <c r="C84" s="13" t="s">
        <v>465</v>
      </c>
      <c r="E84" s="13">
        <v>4</v>
      </c>
      <c r="F84" s="16" t="s">
        <v>464</v>
      </c>
      <c r="G84" s="19" t="s">
        <v>3535</v>
      </c>
      <c r="H84" s="85" t="s">
        <v>1808</v>
      </c>
      <c r="I84" s="35" t="s">
        <v>73</v>
      </c>
      <c r="J84" s="10" t="str">
        <f>party!$A$27</f>
        <v>Brian O'Neill</v>
      </c>
      <c r="K84" s="10" t="str">
        <f>party!$A$28</f>
        <v>Claudia Tebaldi</v>
      </c>
      <c r="L84" s="10" t="str">
        <f>party!$A$29</f>
        <v>Detlef van Vuuren</v>
      </c>
      <c r="M84"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4" s="30" t="str">
        <f>references!D14</f>
        <v>Overview CMIP6-Endorsed MIPs</v>
      </c>
      <c r="S84" s="16" t="str">
        <f>party!A6</f>
        <v>Charlotte Pascoe</v>
      </c>
      <c r="T84" s="20" t="b">
        <v>1</v>
      </c>
      <c r="U84" s="20" t="s">
        <v>349</v>
      </c>
    </row>
    <row r="85" spans="1:21" ht="105">
      <c r="A85" s="12" t="s">
        <v>5716</v>
      </c>
      <c r="B85" s="11" t="s">
        <v>3359</v>
      </c>
      <c r="C85" s="13" t="s">
        <v>3358</v>
      </c>
      <c r="E85" s="13">
        <v>2</v>
      </c>
      <c r="F85" s="16" t="s">
        <v>3357</v>
      </c>
      <c r="G85" s="19" t="s">
        <v>3536</v>
      </c>
      <c r="H85" s="85" t="s">
        <v>1809</v>
      </c>
      <c r="I85" s="35" t="s">
        <v>73</v>
      </c>
      <c r="J85" s="10" t="str">
        <f>party!A27</f>
        <v>Brian O'Neill</v>
      </c>
      <c r="K85" s="10" t="str">
        <f>party!$A$28</f>
        <v>Claudia Tebaldi</v>
      </c>
      <c r="L85" s="10" t="str">
        <f>party!A29</f>
        <v>Detlef van Vuuren</v>
      </c>
      <c r="M85"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5" s="13" t="str">
        <f>references!$D$66</f>
        <v>O’Neill, B. C., C. Tebaldi, D. van Vuuren, V. Eyring, P. Fridelingstein, G. Hurtt, R. Knutti, E. Kriegler, J.-F. Lamarque, J. Lowe, J. Meehl, R. Moss, K. Riahi, B. M. Sanderson (2016),  The Scenario Model Intercomparison Project (ScenarioMIP) for CMIP6, Geosci. Model Dev., 9, 3461-3482</v>
      </c>
      <c r="S85" s="16" t="str">
        <f>party!A6</f>
        <v>Charlotte Pascoe</v>
      </c>
      <c r="T85" s="20" t="b">
        <v>1</v>
      </c>
      <c r="U85" s="20" t="s">
        <v>349</v>
      </c>
    </row>
    <row r="86" spans="1:21" ht="105">
      <c r="A86" s="12" t="s">
        <v>5717</v>
      </c>
      <c r="B86" s="11" t="s">
        <v>466</v>
      </c>
      <c r="C86" s="13" t="s">
        <v>469</v>
      </c>
      <c r="E86" s="13">
        <v>4</v>
      </c>
      <c r="F86" s="16" t="s">
        <v>472</v>
      </c>
      <c r="G86" s="19" t="s">
        <v>3537</v>
      </c>
      <c r="H86" s="85" t="s">
        <v>1810</v>
      </c>
      <c r="I86" s="35" t="s">
        <v>167</v>
      </c>
      <c r="J86" s="10" t="str">
        <f>party!$A$27</f>
        <v>Brian O'Neill</v>
      </c>
      <c r="K86" s="10" t="str">
        <f>party!A28</f>
        <v>Claudia Tebaldi</v>
      </c>
      <c r="L86" s="10" t="str">
        <f>party!A29</f>
        <v>Detlef van Vuuren</v>
      </c>
      <c r="M86"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6" s="30" t="str">
        <f>references!D14</f>
        <v>Overview CMIP6-Endorsed MIPs</v>
      </c>
      <c r="S86" s="16" t="str">
        <f>party!A6</f>
        <v>Charlotte Pascoe</v>
      </c>
      <c r="T86" s="20" t="b">
        <v>1</v>
      </c>
      <c r="U86" s="20" t="s">
        <v>349</v>
      </c>
    </row>
    <row r="87" spans="1:21" ht="105">
      <c r="A87" s="12" t="s">
        <v>5718</v>
      </c>
      <c r="B87" s="11" t="s">
        <v>467</v>
      </c>
      <c r="C87" s="13" t="s">
        <v>470</v>
      </c>
      <c r="E87" s="13">
        <v>2</v>
      </c>
      <c r="F87" s="16" t="s">
        <v>473</v>
      </c>
      <c r="G87" s="19" t="s">
        <v>3542</v>
      </c>
      <c r="H87" s="85" t="s">
        <v>1811</v>
      </c>
      <c r="I87" s="35" t="s">
        <v>73</v>
      </c>
      <c r="J87" s="10" t="str">
        <f>party!A27</f>
        <v>Brian O'Neill</v>
      </c>
      <c r="K87" s="10" t="str">
        <f>party!A28</f>
        <v>Claudia Tebaldi</v>
      </c>
      <c r="L87" s="10" t="str">
        <f>party!A29</f>
        <v>Detlef van Vuuren</v>
      </c>
      <c r="M87"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7" s="30" t="str">
        <f>references!D14</f>
        <v>Overview CMIP6-Endorsed MIPs</v>
      </c>
      <c r="S87" s="16" t="str">
        <f>party!A6</f>
        <v>Charlotte Pascoe</v>
      </c>
      <c r="T87" s="20" t="b">
        <v>1</v>
      </c>
      <c r="U87" s="20" t="s">
        <v>349</v>
      </c>
    </row>
    <row r="88" spans="1:21" ht="105">
      <c r="A88" s="12" t="s">
        <v>5719</v>
      </c>
      <c r="B88" s="11" t="s">
        <v>468</v>
      </c>
      <c r="C88" s="13" t="s">
        <v>471</v>
      </c>
      <c r="E88" s="13">
        <v>4</v>
      </c>
      <c r="F88" s="16" t="s">
        <v>474</v>
      </c>
      <c r="G88" s="19" t="s">
        <v>3541</v>
      </c>
      <c r="H88" s="85" t="s">
        <v>1818</v>
      </c>
      <c r="I88" s="35" t="s">
        <v>73</v>
      </c>
      <c r="J88" s="10" t="str">
        <f>party!A27</f>
        <v>Brian O'Neill</v>
      </c>
      <c r="K88" s="10" t="str">
        <f>party!A28</f>
        <v>Claudia Tebaldi</v>
      </c>
      <c r="L88" s="10" t="str">
        <f>party!A29</f>
        <v>Detlef van Vuuren</v>
      </c>
      <c r="M88"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8" s="30" t="str">
        <f>references!$D$14</f>
        <v>Overview CMIP6-Endorsed MIPs</v>
      </c>
      <c r="S88" s="16" t="str">
        <f>party!A6</f>
        <v>Charlotte Pascoe</v>
      </c>
      <c r="T88" s="20" t="b">
        <v>1</v>
      </c>
      <c r="U88" s="20" t="s">
        <v>349</v>
      </c>
    </row>
    <row r="89" spans="1:21" ht="90">
      <c r="A89" s="12" t="s">
        <v>5720</v>
      </c>
      <c r="B89" s="11" t="s">
        <v>3419</v>
      </c>
      <c r="C89" s="13" t="s">
        <v>3420</v>
      </c>
      <c r="E89" s="13">
        <v>4</v>
      </c>
      <c r="F89" s="16" t="s">
        <v>3421</v>
      </c>
      <c r="G89" s="19" t="s">
        <v>3540</v>
      </c>
      <c r="H89" s="151" t="s">
        <v>3408</v>
      </c>
      <c r="I89" s="35" t="s">
        <v>73</v>
      </c>
      <c r="J89" s="10" t="str">
        <f>party!A27</f>
        <v>Brian O'Neill</v>
      </c>
      <c r="K89" s="10" t="str">
        <f>party!A28</f>
        <v>Claudia Tebaldi</v>
      </c>
      <c r="L89" s="10" t="str">
        <f>party!A29</f>
        <v>Detlef van Vuuren</v>
      </c>
      <c r="M89" s="154" t="str">
        <f>references!$D$66</f>
        <v>O’Neill, B. C., C. Tebaldi, D. van Vuuren, V. Eyring, P. Fridelingstein, G. Hurtt, R. Knutti, E. Kriegler, J.-F. Lamarque, J. Lowe, J. Meehl, R. Moss, K. Riahi, B. M. Sanderson (2016),  The Scenario Model Intercomparison Project (ScenarioMIP) for CMIP6, Geosci. Model Dev., 9, 3461-3482</v>
      </c>
      <c r="S89" s="16" t="str">
        <f>party!A6</f>
        <v>Charlotte Pascoe</v>
      </c>
      <c r="T89" s="20" t="b">
        <v>1</v>
      </c>
      <c r="U89" s="20" t="s">
        <v>349</v>
      </c>
    </row>
    <row r="90" spans="1:21" ht="75">
      <c r="A90" s="12" t="s">
        <v>5721</v>
      </c>
      <c r="B90" s="11" t="s">
        <v>3385</v>
      </c>
      <c r="C90" s="13" t="s">
        <v>3386</v>
      </c>
      <c r="E90" s="13">
        <v>4</v>
      </c>
      <c r="F90" s="16" t="s">
        <v>3387</v>
      </c>
      <c r="G90" s="19" t="s">
        <v>3539</v>
      </c>
      <c r="H90" s="85" t="s">
        <v>3376</v>
      </c>
      <c r="I90" s="35" t="s">
        <v>73</v>
      </c>
      <c r="J90" s="10" t="str">
        <f>party!A$27</f>
        <v>Brian O'Neill</v>
      </c>
      <c r="K90" s="10" t="str">
        <f>party!A$28</f>
        <v>Claudia Tebaldi</v>
      </c>
      <c r="L90" s="10" t="str">
        <f>party!A$29</f>
        <v>Detlef van Vuuren</v>
      </c>
      <c r="M90" s="154" t="str">
        <f>references!$D$66</f>
        <v>O’Neill, B. C., C. Tebaldi, D. van Vuuren, V. Eyring, P. Fridelingstein, G. Hurtt, R. Knutti, E. Kriegler, J.-F. Lamarque, J. Lowe, J. Meehl, R. Moss, K. Riahi, B. M. Sanderson (2016),  The Scenario Model Intercomparison Project (ScenarioMIP) for CMIP6, Geosci. Model Dev., 9, 3461-3482</v>
      </c>
      <c r="S90" s="16" t="str">
        <f>party!A$6</f>
        <v>Charlotte Pascoe</v>
      </c>
      <c r="T90" s="20" t="b">
        <v>1</v>
      </c>
      <c r="U90" s="20" t="s">
        <v>349</v>
      </c>
    </row>
    <row r="91" spans="1:21" ht="75">
      <c r="A91" s="12" t="s">
        <v>5722</v>
      </c>
      <c r="B91" s="11" t="s">
        <v>3505</v>
      </c>
      <c r="C91" s="13" t="s">
        <v>3500</v>
      </c>
      <c r="D91" s="16" t="b">
        <v>1</v>
      </c>
      <c r="E91" s="13">
        <v>4</v>
      </c>
      <c r="F91" s="16" t="s">
        <v>3501</v>
      </c>
      <c r="G91" s="19" t="s">
        <v>3538</v>
      </c>
      <c r="H91" s="85" t="s">
        <v>3492</v>
      </c>
      <c r="I91" s="35" t="s">
        <v>73</v>
      </c>
      <c r="J91" s="10" t="str">
        <f>party!A$27</f>
        <v>Brian O'Neill</v>
      </c>
      <c r="K91" s="10" t="str">
        <f>party!A$28</f>
        <v>Claudia Tebaldi</v>
      </c>
      <c r="L91" s="10" t="str">
        <f>party!A$29</f>
        <v>Detlef van Vuuren</v>
      </c>
      <c r="M91" s="154" t="str">
        <f>references!$D$66</f>
        <v>O’Neill, B. C., C. Tebaldi, D. van Vuuren, V. Eyring, P. Fridelingstein, G. Hurtt, R. Knutti, E. Kriegler, J.-F. Lamarque, J. Lowe, J. Meehl, R. Moss, K. Riahi, B. M. Sanderson (2016),  The Scenario Model Intercomparison Project (ScenarioMIP) for CMIP6, Geosci. Model Dev., 9, 3461-3482</v>
      </c>
      <c r="S91" s="16" t="str">
        <f>party!A$6</f>
        <v>Charlotte Pascoe</v>
      </c>
      <c r="T91" s="20" t="b">
        <v>1</v>
      </c>
      <c r="U91" s="20" t="s">
        <v>349</v>
      </c>
    </row>
    <row r="92" spans="1:21" ht="45">
      <c r="A92" s="12" t="s">
        <v>4053</v>
      </c>
      <c r="B92" s="11" t="s">
        <v>506</v>
      </c>
      <c r="C92" s="13" t="s">
        <v>505</v>
      </c>
      <c r="E92" s="13">
        <v>4</v>
      </c>
      <c r="F92" s="16" t="s">
        <v>507</v>
      </c>
      <c r="G92" s="19" t="s">
        <v>4038</v>
      </c>
      <c r="I92" s="35" t="s">
        <v>73</v>
      </c>
      <c r="J92" s="10" t="str">
        <f>party!A30</f>
        <v>William Collins</v>
      </c>
      <c r="K92" s="10" t="str">
        <f>party!A31</f>
        <v>Jean-François Lamarque</v>
      </c>
      <c r="L92" s="10" t="str">
        <f>party!A19</f>
        <v>Michael Schulz</v>
      </c>
      <c r="M92" s="153" t="str">
        <f>references!D14</f>
        <v>Overview CMIP6-Endorsed MIPs</v>
      </c>
      <c r="N92" s="153" t="str">
        <f>references!$D$2</f>
        <v>Aerosol forcing fields for CMIP6</v>
      </c>
      <c r="R92" s="3" t="str">
        <f>url!$A$2</f>
        <v>Aerosol forcing fields for CMIP6</v>
      </c>
      <c r="S92" s="16" t="str">
        <f>party!A6</f>
        <v>Charlotte Pascoe</v>
      </c>
      <c r="T92" s="20" t="b">
        <v>1</v>
      </c>
      <c r="U92" s="20" t="s">
        <v>45</v>
      </c>
    </row>
    <row r="93" spans="1:21" ht="120">
      <c r="A93" s="12" t="s">
        <v>4082</v>
      </c>
      <c r="B93" s="11" t="s">
        <v>4076</v>
      </c>
      <c r="C93" s="13" t="s">
        <v>4081</v>
      </c>
      <c r="E93" s="13">
        <v>4</v>
      </c>
      <c r="F93" s="16" t="s">
        <v>4077</v>
      </c>
      <c r="G93" s="19" t="s">
        <v>4078</v>
      </c>
      <c r="H93" s="152" t="s">
        <v>4074</v>
      </c>
      <c r="I93" s="35" t="s">
        <v>73</v>
      </c>
      <c r="J93" s="10" t="str">
        <f>party!A30</f>
        <v>William Collins</v>
      </c>
      <c r="K93" s="10" t="str">
        <f>party!A31</f>
        <v>Jean-François Lamarque</v>
      </c>
      <c r="L93" s="10" t="str">
        <f>party!A19</f>
        <v>Michael Schulz</v>
      </c>
      <c r="M93" s="153" t="str">
        <f>references!D14</f>
        <v>Overview CMIP6-Endorsed MIPs</v>
      </c>
      <c r="N93" s="153" t="str">
        <f>references!$D$5</f>
        <v>Historical GHG concentrations for CMIP6 Historical Runs</v>
      </c>
      <c r="O93"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93" s="3" t="str">
        <f>url!$A$169</f>
        <v>Historical greenhouse gas concentrations</v>
      </c>
      <c r="S93" s="16" t="str">
        <f>party!A6</f>
        <v>Charlotte Pascoe</v>
      </c>
      <c r="T93" s="20" t="b">
        <v>1</v>
      </c>
      <c r="U93" s="20" t="s">
        <v>45</v>
      </c>
    </row>
    <row r="94" spans="1:21" ht="105">
      <c r="A94" s="13" t="s">
        <v>4135</v>
      </c>
      <c r="B94" s="16" t="s">
        <v>4136</v>
      </c>
      <c r="C94" s="13" t="s">
        <v>550</v>
      </c>
      <c r="E94" s="13">
        <v>3</v>
      </c>
      <c r="F94" s="16" t="s">
        <v>520</v>
      </c>
      <c r="G94" s="13" t="s">
        <v>4137</v>
      </c>
      <c r="H94" s="151"/>
      <c r="I94" s="35" t="s">
        <v>73</v>
      </c>
      <c r="J94" s="10" t="str">
        <f>party!$A$30</f>
        <v>William Collins</v>
      </c>
      <c r="K94" s="10" t="str">
        <f>party!$A$31</f>
        <v>Jean-François Lamarque</v>
      </c>
      <c r="L94" s="10" t="str">
        <f>party!$A$19</f>
        <v>Michael Schulz</v>
      </c>
      <c r="M94" s="154" t="str">
        <f>references!$D$14</f>
        <v>Overview CMIP6-Endorsed MIPs</v>
      </c>
      <c r="S94" s="16" t="str">
        <f>party!$A$6</f>
        <v>Charlotte Pascoe</v>
      </c>
      <c r="T94" s="20" t="b">
        <v>1</v>
      </c>
      <c r="U94" s="20" t="s">
        <v>6218</v>
      </c>
    </row>
    <row r="95" spans="1:21" ht="60">
      <c r="A95" s="12" t="s">
        <v>5293</v>
      </c>
      <c r="B95" s="11" t="s">
        <v>5289</v>
      </c>
      <c r="C95" s="13" t="s">
        <v>5287</v>
      </c>
      <c r="D95" s="16" t="b">
        <v>1</v>
      </c>
      <c r="E95" s="13">
        <v>1</v>
      </c>
      <c r="F95" s="16" t="s">
        <v>5291</v>
      </c>
      <c r="G95" s="19" t="s">
        <v>5312</v>
      </c>
      <c r="H95" s="152" t="s">
        <v>5286</v>
      </c>
      <c r="I95" s="10" t="s">
        <v>73</v>
      </c>
      <c r="J95" s="10" t="str">
        <f>party!$A$30</f>
        <v>William Collins</v>
      </c>
      <c r="K95" s="10" t="str">
        <f>party!$A$31</f>
        <v>Jean-François Lamarque</v>
      </c>
      <c r="L95" s="10" t="str">
        <f>party!$A$19</f>
        <v>Michael Schulz</v>
      </c>
      <c r="M95" s="154" t="str">
        <f>references!$D$14</f>
        <v>Overview CMIP6-Endorsed MIPs</v>
      </c>
      <c r="N95" s="13" t="str">
        <f>references!$D$16</f>
        <v>Karl E. Taylor, Ronald J. Stouffer and Gerald A. Meehl (2009) A Summary of the CMIP5 Experiment Design</v>
      </c>
      <c r="O95" s="22" t="str">
        <f>references!$D$64</f>
        <v>Pincus, R., P. M. Forster, and B. Stevens (2016), The Radiative Forcing Model Intercomparison Project (RFMIP): experimental protocol for CMIP6, Geosci. Model Dev., 9, 3447-3460</v>
      </c>
      <c r="P95" s="13"/>
      <c r="Q95" s="13"/>
      <c r="S95" s="16" t="str">
        <f>party!$A$6</f>
        <v>Charlotte Pascoe</v>
      </c>
      <c r="T95" s="20" t="b">
        <v>1</v>
      </c>
      <c r="U95" s="20" t="s">
        <v>6218</v>
      </c>
    </row>
    <row r="96" spans="1:21" ht="60">
      <c r="A96" s="12" t="s">
        <v>5294</v>
      </c>
      <c r="B96" s="11" t="s">
        <v>5290</v>
      </c>
      <c r="C96" s="13" t="s">
        <v>5288</v>
      </c>
      <c r="D96" s="16" t="b">
        <v>1</v>
      </c>
      <c r="E96" s="13">
        <v>1</v>
      </c>
      <c r="F96" s="16" t="s">
        <v>5292</v>
      </c>
      <c r="G96" s="19" t="s">
        <v>5313</v>
      </c>
      <c r="H96" s="152" t="s">
        <v>5286</v>
      </c>
      <c r="I96" s="10" t="s">
        <v>73</v>
      </c>
      <c r="J96" s="10" t="str">
        <f>party!$A$30</f>
        <v>William Collins</v>
      </c>
      <c r="K96" s="10" t="str">
        <f>party!$A$31</f>
        <v>Jean-François Lamarque</v>
      </c>
      <c r="L96" s="10" t="str">
        <f>party!$A$19</f>
        <v>Michael Schulz</v>
      </c>
      <c r="M96" s="154" t="str">
        <f>references!$D$14</f>
        <v>Overview CMIP6-Endorsed MIPs</v>
      </c>
      <c r="N96" s="13" t="str">
        <f>references!$D$16</f>
        <v>Karl E. Taylor, Ronald J. Stouffer and Gerald A. Meehl (2009) A Summary of the CMIP5 Experiment Design</v>
      </c>
      <c r="O96" s="22" t="str">
        <f>references!$D$64</f>
        <v>Pincus, R., P. M. Forster, and B. Stevens (2016), The Radiative Forcing Model Intercomparison Project (RFMIP): experimental protocol for CMIP6, Geosci. Model Dev., 9, 3447-3460</v>
      </c>
      <c r="P96" s="13"/>
      <c r="Q96" s="13"/>
      <c r="S96" s="16" t="str">
        <f>party!$A$6</f>
        <v>Charlotte Pascoe</v>
      </c>
      <c r="T96" s="20" t="b">
        <v>1</v>
      </c>
      <c r="U96" s="20" t="s">
        <v>6218</v>
      </c>
    </row>
    <row r="97" spans="1:21" ht="120">
      <c r="A97" s="12" t="s">
        <v>4103</v>
      </c>
      <c r="B97" s="11" t="s">
        <v>572</v>
      </c>
      <c r="C97" s="13" t="s">
        <v>517</v>
      </c>
      <c r="E97" s="13">
        <v>1</v>
      </c>
      <c r="F97" s="16" t="s">
        <v>519</v>
      </c>
      <c r="G97" s="19" t="s">
        <v>1819</v>
      </c>
      <c r="H97" s="152"/>
      <c r="I97" s="35" t="s">
        <v>73</v>
      </c>
      <c r="J97" s="10" t="str">
        <f>party!$A$30</f>
        <v>William Collins</v>
      </c>
      <c r="K97" s="10" t="str">
        <f>party!$A$31</f>
        <v>Jean-François Lamarque</v>
      </c>
      <c r="L97" s="10" t="str">
        <f>party!$A$19</f>
        <v>Michael Schulz</v>
      </c>
      <c r="M97" s="154" t="str">
        <f>references!$D$14</f>
        <v>Overview CMIP6-Endorsed MIPs</v>
      </c>
      <c r="N97" s="153" t="str">
        <f>references!$D$5</f>
        <v>Historical GHG concentrations for CMIP6 Historical Runs</v>
      </c>
      <c r="O97"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97" s="3" t="str">
        <f>url!$A$169</f>
        <v>Historical greenhouse gas concentrations</v>
      </c>
      <c r="S97" s="16" t="str">
        <f>party!$A$6</f>
        <v>Charlotte Pascoe</v>
      </c>
      <c r="T97" s="20" t="b">
        <v>1</v>
      </c>
      <c r="U97" s="20" t="s">
        <v>45</v>
      </c>
    </row>
    <row r="98" spans="1:21" ht="75">
      <c r="A98" s="12" t="s">
        <v>4104</v>
      </c>
      <c r="B98" s="11" t="s">
        <v>525</v>
      </c>
      <c r="C98" s="13" t="s">
        <v>528</v>
      </c>
      <c r="D98" s="16" t="b">
        <v>1</v>
      </c>
      <c r="E98" s="13">
        <v>3</v>
      </c>
      <c r="F98" s="16" t="s">
        <v>536</v>
      </c>
      <c r="G98" s="19" t="s">
        <v>1820</v>
      </c>
      <c r="H98" s="152"/>
      <c r="I98" s="35" t="s">
        <v>73</v>
      </c>
      <c r="J98" s="10" t="str">
        <f>party!$A$30</f>
        <v>William Collins</v>
      </c>
      <c r="K98" s="10" t="str">
        <f>party!$A$31</f>
        <v>Jean-François Lamarque</v>
      </c>
      <c r="L98" s="10" t="str">
        <f>party!$A$19</f>
        <v>Michael Schulz</v>
      </c>
      <c r="M98" s="154" t="str">
        <f>references!$D$14</f>
        <v>Overview CMIP6-Endorsed MIPs</v>
      </c>
      <c r="S98" s="16" t="str">
        <f>party!$A$6</f>
        <v>Charlotte Pascoe</v>
      </c>
      <c r="T98" s="20" t="b">
        <v>1</v>
      </c>
      <c r="U98" s="20" t="s">
        <v>349</v>
      </c>
    </row>
    <row r="99" spans="1:21" ht="60">
      <c r="A99" s="12" t="s">
        <v>4105</v>
      </c>
      <c r="B99" s="11" t="s">
        <v>527</v>
      </c>
      <c r="C99" s="13" t="s">
        <v>529</v>
      </c>
      <c r="D99" s="16" t="b">
        <v>1</v>
      </c>
      <c r="E99" s="13">
        <v>3</v>
      </c>
      <c r="F99" s="16" t="s">
        <v>533</v>
      </c>
      <c r="G99" s="19" t="s">
        <v>1821</v>
      </c>
      <c r="H99" s="152"/>
      <c r="I99" s="35" t="s">
        <v>73</v>
      </c>
      <c r="J99" s="10" t="str">
        <f>party!$A$30</f>
        <v>William Collins</v>
      </c>
      <c r="K99" s="10" t="str">
        <f>party!$A$31</f>
        <v>Jean-François Lamarque</v>
      </c>
      <c r="L99" s="10" t="str">
        <f>party!$A$19</f>
        <v>Michael Schulz</v>
      </c>
      <c r="M99" s="154" t="str">
        <f>references!$D$14</f>
        <v>Overview CMIP6-Endorsed MIPs</v>
      </c>
      <c r="S99" s="16" t="str">
        <f>party!$A$6</f>
        <v>Charlotte Pascoe</v>
      </c>
      <c r="T99" s="20" t="b">
        <v>1</v>
      </c>
      <c r="U99" s="20" t="s">
        <v>349</v>
      </c>
    </row>
    <row r="100" spans="1:21" ht="75">
      <c r="A100" s="12" t="s">
        <v>4106</v>
      </c>
      <c r="B100" s="11" t="s">
        <v>526</v>
      </c>
      <c r="C100" s="13" t="s">
        <v>530</v>
      </c>
      <c r="D100" s="16" t="b">
        <v>1</v>
      </c>
      <c r="E100" s="13">
        <v>3</v>
      </c>
      <c r="F100" s="16" t="s">
        <v>534</v>
      </c>
      <c r="G100" s="19" t="s">
        <v>1822</v>
      </c>
      <c r="H100" s="152"/>
      <c r="I100" s="35" t="s">
        <v>73</v>
      </c>
      <c r="J100" s="10" t="str">
        <f>party!$A$30</f>
        <v>William Collins</v>
      </c>
      <c r="K100" s="10" t="str">
        <f>party!$A$31</f>
        <v>Jean-François Lamarque</v>
      </c>
      <c r="L100" s="10" t="str">
        <f>party!$A$19</f>
        <v>Michael Schulz</v>
      </c>
      <c r="M100" s="154" t="str">
        <f>references!$D$14</f>
        <v>Overview CMIP6-Endorsed MIPs</v>
      </c>
      <c r="S100" s="16" t="str">
        <f>party!$A$6</f>
        <v>Charlotte Pascoe</v>
      </c>
      <c r="T100" s="20" t="b">
        <v>1</v>
      </c>
      <c r="U100" s="20" t="s">
        <v>349</v>
      </c>
    </row>
    <row r="101" spans="1:21" ht="90">
      <c r="A101" s="12" t="s">
        <v>4107</v>
      </c>
      <c r="B101" s="11" t="s">
        <v>531</v>
      </c>
      <c r="C101" s="13" t="s">
        <v>532</v>
      </c>
      <c r="D101" s="16" t="b">
        <v>1</v>
      </c>
      <c r="E101" s="13">
        <v>4</v>
      </c>
      <c r="F101" s="16" t="s">
        <v>535</v>
      </c>
      <c r="G101" s="19" t="s">
        <v>1823</v>
      </c>
      <c r="H101" s="152"/>
      <c r="I101" s="35" t="s">
        <v>73</v>
      </c>
      <c r="J101" s="10" t="str">
        <f>party!$A$30</f>
        <v>William Collins</v>
      </c>
      <c r="K101" s="10" t="str">
        <f>party!$A$31</f>
        <v>Jean-François Lamarque</v>
      </c>
      <c r="L101" s="10" t="str">
        <f>party!$A$19</f>
        <v>Michael Schulz</v>
      </c>
      <c r="M101" s="154" t="str">
        <f>references!$D$14</f>
        <v>Overview CMIP6-Endorsed MIPs</v>
      </c>
      <c r="S101" s="16" t="str">
        <f>party!$A$6</f>
        <v>Charlotte Pascoe</v>
      </c>
      <c r="T101" s="20" t="b">
        <v>1</v>
      </c>
      <c r="U101" s="20" t="s">
        <v>349</v>
      </c>
    </row>
    <row r="102" spans="1:21" ht="45">
      <c r="A102" s="13" t="s">
        <v>1420</v>
      </c>
      <c r="B102" s="16" t="s">
        <v>540</v>
      </c>
      <c r="C102" s="13" t="s">
        <v>1421</v>
      </c>
      <c r="E102" s="13">
        <v>3</v>
      </c>
      <c r="F102" s="16" t="s">
        <v>541</v>
      </c>
      <c r="G102" s="13" t="s">
        <v>1824</v>
      </c>
      <c r="H102" s="151"/>
      <c r="I102" s="35" t="s">
        <v>73</v>
      </c>
      <c r="J102" s="10" t="str">
        <f>party!$A$30</f>
        <v>William Collins</v>
      </c>
      <c r="K102" s="10" t="str">
        <f>party!$A$31</f>
        <v>Jean-François Lamarque</v>
      </c>
      <c r="L102" s="10" t="str">
        <f>party!$A$19</f>
        <v>Michael Schulz</v>
      </c>
      <c r="M102" s="154" t="str">
        <f>references!$D$14</f>
        <v>Overview CMIP6-Endorsed MIPs</v>
      </c>
      <c r="S102" s="16" t="str">
        <f>party!$A$6</f>
        <v>Charlotte Pascoe</v>
      </c>
      <c r="T102" s="20" t="b">
        <v>1</v>
      </c>
      <c r="U102" s="20" t="s">
        <v>6218</v>
      </c>
    </row>
    <row r="103" spans="1:21" ht="75">
      <c r="A103" s="12" t="s">
        <v>5724</v>
      </c>
      <c r="B103" s="11" t="s">
        <v>1417</v>
      </c>
      <c r="C103" s="13" t="s">
        <v>1418</v>
      </c>
      <c r="D103" s="16" t="b">
        <v>1</v>
      </c>
      <c r="E103" s="13">
        <v>4</v>
      </c>
      <c r="F103" s="16" t="s">
        <v>1419</v>
      </c>
      <c r="G103" s="19" t="s">
        <v>1825</v>
      </c>
      <c r="H103" s="152" t="s">
        <v>4047</v>
      </c>
      <c r="I103" s="35" t="s">
        <v>73</v>
      </c>
      <c r="J103" s="10" t="str">
        <f>party!$A$30</f>
        <v>William Collins</v>
      </c>
      <c r="K103" s="10" t="str">
        <f>party!$A$31</f>
        <v>Jean-François Lamarque</v>
      </c>
      <c r="L103" s="10" t="str">
        <f>party!$A$19</f>
        <v>Michael Schulz</v>
      </c>
      <c r="M103" s="154" t="str">
        <f>references!$D$14</f>
        <v>Overview CMIP6-Endorsed MIPs</v>
      </c>
      <c r="S103" s="16" t="str">
        <f>party!$A$6</f>
        <v>Charlotte Pascoe</v>
      </c>
      <c r="T103" s="20" t="b">
        <v>1</v>
      </c>
      <c r="U103" s="20" t="s">
        <v>349</v>
      </c>
    </row>
    <row r="104" spans="1:21" ht="75">
      <c r="A104" s="12" t="s">
        <v>5725</v>
      </c>
      <c r="B104" s="11" t="s">
        <v>1435</v>
      </c>
      <c r="C104" s="13" t="s">
        <v>1436</v>
      </c>
      <c r="E104" s="13">
        <v>4</v>
      </c>
      <c r="F104" s="16" t="s">
        <v>1437</v>
      </c>
      <c r="G104" s="19" t="s">
        <v>1826</v>
      </c>
      <c r="H104" s="152" t="s">
        <v>4047</v>
      </c>
      <c r="I104" s="35" t="s">
        <v>73</v>
      </c>
      <c r="J104" s="10" t="str">
        <f>party!$A$30</f>
        <v>William Collins</v>
      </c>
      <c r="K104" s="10" t="str">
        <f>party!$A$31</f>
        <v>Jean-François Lamarque</v>
      </c>
      <c r="L104" s="10" t="str">
        <f>party!$A$19</f>
        <v>Michael Schulz</v>
      </c>
      <c r="M104" s="154" t="str">
        <f>references!$D$14</f>
        <v>Overview CMIP6-Endorsed MIPs</v>
      </c>
      <c r="S104" s="16" t="str">
        <f>party!$A$6</f>
        <v>Charlotte Pascoe</v>
      </c>
      <c r="T104" s="20" t="b">
        <v>1</v>
      </c>
      <c r="U104" s="20" t="s">
        <v>349</v>
      </c>
    </row>
    <row r="105" spans="1:21" ht="75">
      <c r="A105" s="12" t="s">
        <v>5726</v>
      </c>
      <c r="B105" s="11" t="s">
        <v>1422</v>
      </c>
      <c r="C105" s="13" t="s">
        <v>1427</v>
      </c>
      <c r="D105" s="16" t="b">
        <v>1</v>
      </c>
      <c r="E105" s="13">
        <v>4</v>
      </c>
      <c r="F105" s="16" t="s">
        <v>1423</v>
      </c>
      <c r="G105" s="19" t="s">
        <v>5727</v>
      </c>
      <c r="H105" s="152" t="s">
        <v>4047</v>
      </c>
      <c r="I105" s="35" t="s">
        <v>73</v>
      </c>
      <c r="J105" s="10" t="str">
        <f>party!$A$30</f>
        <v>William Collins</v>
      </c>
      <c r="K105" s="10" t="str">
        <f>party!$A$31</f>
        <v>Jean-François Lamarque</v>
      </c>
      <c r="L105" s="10" t="str">
        <f>party!$A$19</f>
        <v>Michael Schulz</v>
      </c>
      <c r="M105" s="154" t="str">
        <f>references!$D$14</f>
        <v>Overview CMIP6-Endorsed MIPs</v>
      </c>
      <c r="S105" s="16" t="str">
        <f>party!$A$6</f>
        <v>Charlotte Pascoe</v>
      </c>
      <c r="T105" s="20" t="b">
        <v>1</v>
      </c>
      <c r="U105" s="20" t="s">
        <v>349</v>
      </c>
    </row>
    <row r="106" spans="1:21" ht="75">
      <c r="A106" s="12" t="s">
        <v>5728</v>
      </c>
      <c r="B106" s="11" t="s">
        <v>543</v>
      </c>
      <c r="C106" s="13" t="s">
        <v>542</v>
      </c>
      <c r="E106" s="13">
        <v>4</v>
      </c>
      <c r="F106" s="16" t="s">
        <v>1428</v>
      </c>
      <c r="G106" s="19" t="s">
        <v>1827</v>
      </c>
      <c r="H106" s="152" t="s">
        <v>4047</v>
      </c>
      <c r="I106" s="35" t="s">
        <v>73</v>
      </c>
      <c r="J106" s="10" t="str">
        <f>party!$A$30</f>
        <v>William Collins</v>
      </c>
      <c r="K106" s="10" t="str">
        <f>party!$A$31</f>
        <v>Jean-François Lamarque</v>
      </c>
      <c r="L106" s="10" t="str">
        <f>party!$A$19</f>
        <v>Michael Schulz</v>
      </c>
      <c r="M106" s="154" t="str">
        <f>references!$D$14</f>
        <v>Overview CMIP6-Endorsed MIPs</v>
      </c>
      <c r="S106" s="16" t="str">
        <f>party!$A$6</f>
        <v>Charlotte Pascoe</v>
      </c>
      <c r="T106" s="20" t="b">
        <v>1</v>
      </c>
      <c r="U106" s="20" t="s">
        <v>349</v>
      </c>
    </row>
    <row r="107" spans="1:21" ht="75">
      <c r="A107" s="12" t="s">
        <v>5729</v>
      </c>
      <c r="B107" s="11" t="s">
        <v>1438</v>
      </c>
      <c r="C107" s="13" t="s">
        <v>1439</v>
      </c>
      <c r="E107" s="13">
        <v>4</v>
      </c>
      <c r="F107" s="16" t="s">
        <v>1440</v>
      </c>
      <c r="G107" s="19" t="s">
        <v>1828</v>
      </c>
      <c r="H107" s="152" t="s">
        <v>4047</v>
      </c>
      <c r="I107" s="35" t="s">
        <v>73</v>
      </c>
      <c r="J107" s="10" t="str">
        <f>party!$A$30</f>
        <v>William Collins</v>
      </c>
      <c r="K107" s="10" t="str">
        <f>party!$A$31</f>
        <v>Jean-François Lamarque</v>
      </c>
      <c r="L107" s="10" t="str">
        <f>party!$A$19</f>
        <v>Michael Schulz</v>
      </c>
      <c r="M107" s="154" t="str">
        <f>references!$D$14</f>
        <v>Overview CMIP6-Endorsed MIPs</v>
      </c>
      <c r="S107" s="16" t="str">
        <f>party!$A$6</f>
        <v>Charlotte Pascoe</v>
      </c>
      <c r="T107" s="20" t="b">
        <v>1</v>
      </c>
      <c r="U107" s="20" t="s">
        <v>349</v>
      </c>
    </row>
    <row r="108" spans="1:21" ht="60">
      <c r="A108" s="12" t="s">
        <v>5730</v>
      </c>
      <c r="B108" s="11" t="s">
        <v>5731</v>
      </c>
      <c r="C108" s="13" t="s">
        <v>1434</v>
      </c>
      <c r="E108" s="13">
        <v>4</v>
      </c>
      <c r="F108" s="16" t="s">
        <v>5733</v>
      </c>
      <c r="G108" s="19" t="s">
        <v>5732</v>
      </c>
      <c r="H108" s="152" t="s">
        <v>4047</v>
      </c>
      <c r="I108" s="35" t="s">
        <v>73</v>
      </c>
      <c r="J108" s="10" t="str">
        <f>party!$A$30</f>
        <v>William Collins</v>
      </c>
      <c r="K108" s="10" t="str">
        <f>party!$A$31</f>
        <v>Jean-François Lamarque</v>
      </c>
      <c r="L108" s="10" t="str">
        <f>party!$A$19</f>
        <v>Michael Schulz</v>
      </c>
      <c r="M108" s="154" t="str">
        <f>references!$D$14</f>
        <v>Overview CMIP6-Endorsed MIPs</v>
      </c>
      <c r="S108" s="16" t="str">
        <f>party!$A$6</f>
        <v>Charlotte Pascoe</v>
      </c>
      <c r="T108" s="20" t="b">
        <v>1</v>
      </c>
      <c r="U108" s="20" t="s">
        <v>349</v>
      </c>
    </row>
    <row r="109" spans="1:21" ht="90">
      <c r="A109" s="12" t="s">
        <v>1424</v>
      </c>
      <c r="B109" s="11" t="s">
        <v>1425</v>
      </c>
      <c r="C109" s="13" t="s">
        <v>1426</v>
      </c>
      <c r="D109" s="16" t="b">
        <v>1</v>
      </c>
      <c r="E109" s="13">
        <v>4</v>
      </c>
      <c r="F109" s="16" t="s">
        <v>1429</v>
      </c>
      <c r="G109" s="19" t="s">
        <v>1829</v>
      </c>
      <c r="H109" s="152" t="s">
        <v>4047</v>
      </c>
      <c r="I109" s="35" t="s">
        <v>73</v>
      </c>
      <c r="J109" s="10" t="str">
        <f>party!$A$30</f>
        <v>William Collins</v>
      </c>
      <c r="K109" s="10" t="str">
        <f>party!$A$31</f>
        <v>Jean-François Lamarque</v>
      </c>
      <c r="L109" s="10" t="str">
        <f>party!$A$19</f>
        <v>Michael Schulz</v>
      </c>
      <c r="M109" s="154" t="str">
        <f>references!$D$14</f>
        <v>Overview CMIP6-Endorsed MIPs</v>
      </c>
      <c r="S109" s="16" t="str">
        <f>party!$A$6</f>
        <v>Charlotte Pascoe</v>
      </c>
      <c r="T109" s="20" t="b">
        <v>1</v>
      </c>
      <c r="U109" s="20" t="s">
        <v>349</v>
      </c>
    </row>
    <row r="110" spans="1:21" ht="60">
      <c r="A110" s="12" t="s">
        <v>544</v>
      </c>
      <c r="B110" s="11" t="s">
        <v>545</v>
      </c>
      <c r="C110" s="13" t="s">
        <v>546</v>
      </c>
      <c r="E110" s="13">
        <v>4</v>
      </c>
      <c r="F110" s="16" t="s">
        <v>547</v>
      </c>
      <c r="G110" s="19" t="s">
        <v>1830</v>
      </c>
      <c r="H110" s="152" t="s">
        <v>4047</v>
      </c>
      <c r="I110" s="35" t="s">
        <v>73</v>
      </c>
      <c r="J110" s="10" t="str">
        <f>party!$A$30</f>
        <v>William Collins</v>
      </c>
      <c r="K110" s="10" t="str">
        <f>party!$A$31</f>
        <v>Jean-François Lamarque</v>
      </c>
      <c r="L110" s="10" t="str">
        <f>party!$A$19</f>
        <v>Michael Schulz</v>
      </c>
      <c r="M110" s="154" t="str">
        <f>references!$D$14</f>
        <v>Overview CMIP6-Endorsed MIPs</v>
      </c>
      <c r="S110" s="16" t="str">
        <f>party!$A$6</f>
        <v>Charlotte Pascoe</v>
      </c>
      <c r="T110" s="20" t="b">
        <v>1</v>
      </c>
      <c r="U110" s="20" t="s">
        <v>349</v>
      </c>
    </row>
    <row r="111" spans="1:21" ht="60">
      <c r="A111" s="12" t="s">
        <v>1430</v>
      </c>
      <c r="B111" s="11" t="s">
        <v>1431</v>
      </c>
      <c r="C111" s="13" t="s">
        <v>1432</v>
      </c>
      <c r="D111" s="16" t="b">
        <v>1</v>
      </c>
      <c r="E111" s="13">
        <v>4</v>
      </c>
      <c r="F111" s="16" t="s">
        <v>1433</v>
      </c>
      <c r="G111" s="19" t="s">
        <v>1831</v>
      </c>
      <c r="H111" s="152" t="s">
        <v>4047</v>
      </c>
      <c r="I111" s="35" t="s">
        <v>73</v>
      </c>
      <c r="J111" s="10" t="str">
        <f>party!$A$30</f>
        <v>William Collins</v>
      </c>
      <c r="K111" s="10" t="str">
        <f>party!$A$31</f>
        <v>Jean-François Lamarque</v>
      </c>
      <c r="L111" s="10" t="str">
        <f>party!$A$19</f>
        <v>Michael Schulz</v>
      </c>
      <c r="M111" s="154" t="str">
        <f>references!$D$14</f>
        <v>Overview CMIP6-Endorsed MIPs</v>
      </c>
      <c r="S111" s="16" t="str">
        <f>party!$A$6</f>
        <v>Charlotte Pascoe</v>
      </c>
      <c r="T111" s="20" t="b">
        <v>1</v>
      </c>
      <c r="U111" s="20" t="s">
        <v>349</v>
      </c>
    </row>
    <row r="112" spans="1:21" ht="120">
      <c r="A112" s="12" t="s">
        <v>4138</v>
      </c>
      <c r="B112" s="11" t="s">
        <v>4138</v>
      </c>
      <c r="C112" s="13" t="s">
        <v>548</v>
      </c>
      <c r="E112" s="13">
        <v>3</v>
      </c>
      <c r="F112" s="16" t="s">
        <v>549</v>
      </c>
      <c r="G112" s="19" t="s">
        <v>4075</v>
      </c>
      <c r="H112" s="152" t="s">
        <v>4074</v>
      </c>
      <c r="I112" s="35" t="s">
        <v>73</v>
      </c>
      <c r="J112" s="10" t="str">
        <f>party!$A$30</f>
        <v>William Collins</v>
      </c>
      <c r="K112" s="10" t="str">
        <f>party!$A$31</f>
        <v>Jean-François Lamarque</v>
      </c>
      <c r="L112" s="10" t="str">
        <f>party!$A$19</f>
        <v>Michael Schulz</v>
      </c>
      <c r="M112" s="154" t="str">
        <f>references!$D$14</f>
        <v>Overview CMIP6-Endorsed MIPs</v>
      </c>
      <c r="N112" s="153" t="str">
        <f>references!$D$5</f>
        <v>Historical GHG concentrations for CMIP6 Historical Runs</v>
      </c>
      <c r="O112"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2" s="3" t="str">
        <f>url!$A$169</f>
        <v>Historical greenhouse gas concentrations</v>
      </c>
      <c r="S112" s="16" t="str">
        <f>party!$A$6</f>
        <v>Charlotte Pascoe</v>
      </c>
      <c r="T112" s="20" t="b">
        <v>1</v>
      </c>
      <c r="U112" s="20" t="s">
        <v>45</v>
      </c>
    </row>
    <row r="113" spans="1:21" ht="120">
      <c r="A113" s="12" t="s">
        <v>4067</v>
      </c>
      <c r="B113" s="11" t="s">
        <v>4063</v>
      </c>
      <c r="C113" s="13" t="s">
        <v>4070</v>
      </c>
      <c r="E113" s="13">
        <v>3</v>
      </c>
      <c r="F113" s="16" t="s">
        <v>4064</v>
      </c>
      <c r="G113" s="19" t="s">
        <v>4065</v>
      </c>
      <c r="H113" s="152" t="s">
        <v>4074</v>
      </c>
      <c r="I113" s="35" t="s">
        <v>73</v>
      </c>
      <c r="J113" s="10" t="str">
        <f>party!$A$30</f>
        <v>William Collins</v>
      </c>
      <c r="K113" s="10" t="str">
        <f>party!$A$31</f>
        <v>Jean-François Lamarque</v>
      </c>
      <c r="L113" s="10" t="str">
        <f>party!$A$19</f>
        <v>Michael Schulz</v>
      </c>
      <c r="M113" s="153" t="str">
        <f>references!$D$5</f>
        <v>Historical GHG concentrations for CMIP6 Historical Runs</v>
      </c>
      <c r="N113"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3" s="3" t="str">
        <f>url!$A$169</f>
        <v>Historical greenhouse gas concentrations</v>
      </c>
      <c r="S113" s="16" t="str">
        <f>party!$A$6</f>
        <v>Charlotte Pascoe</v>
      </c>
      <c r="T113" s="20" t="b">
        <v>1</v>
      </c>
      <c r="U113" s="20" t="s">
        <v>1411</v>
      </c>
    </row>
    <row r="114" spans="1:21" ht="120">
      <c r="A114" s="12" t="s">
        <v>4068</v>
      </c>
      <c r="B114" s="11" t="s">
        <v>4066</v>
      </c>
      <c r="C114" s="13" t="s">
        <v>4069</v>
      </c>
      <c r="E114" s="13">
        <v>3</v>
      </c>
      <c r="F114" s="16" t="s">
        <v>4071</v>
      </c>
      <c r="G114" s="19" t="s">
        <v>4072</v>
      </c>
      <c r="H114" s="152" t="s">
        <v>4074</v>
      </c>
      <c r="I114" s="35" t="s">
        <v>73</v>
      </c>
      <c r="J114" s="10" t="str">
        <f>party!$A$30</f>
        <v>William Collins</v>
      </c>
      <c r="K114" s="10" t="str">
        <f>party!$A$31</f>
        <v>Jean-François Lamarque</v>
      </c>
      <c r="L114" s="10" t="str">
        <f>party!$A$19</f>
        <v>Michael Schulz</v>
      </c>
      <c r="M114" s="153" t="str">
        <f>references!$D$5</f>
        <v>Historical GHG concentrations for CMIP6 Historical Runs</v>
      </c>
      <c r="N114"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4" s="3" t="str">
        <f>url!$A$169</f>
        <v>Historical greenhouse gas concentrations</v>
      </c>
      <c r="S114" s="16" t="str">
        <f>party!$A$6</f>
        <v>Charlotte Pascoe</v>
      </c>
      <c r="T114" s="20" t="b">
        <v>1</v>
      </c>
      <c r="U114" s="20" t="s">
        <v>1411</v>
      </c>
    </row>
    <row r="115" spans="1:21" ht="45">
      <c r="A115" s="12" t="s">
        <v>4114</v>
      </c>
      <c r="B115" s="11" t="s">
        <v>4115</v>
      </c>
      <c r="C115" s="13" t="s">
        <v>4117</v>
      </c>
      <c r="E115" s="13">
        <v>3</v>
      </c>
      <c r="F115" s="16" t="s">
        <v>4119</v>
      </c>
      <c r="G115" s="19" t="s">
        <v>4121</v>
      </c>
      <c r="H115" s="152" t="s">
        <v>4089</v>
      </c>
      <c r="I115" s="35" t="s">
        <v>73</v>
      </c>
      <c r="J115" s="10" t="str">
        <f>party!$A$30</f>
        <v>William Collins</v>
      </c>
      <c r="K115" s="10" t="str">
        <f>party!$A$31</f>
        <v>Jean-François Lamarque</v>
      </c>
      <c r="L115" s="10" t="str">
        <f>party!$A$19</f>
        <v>Michael Schulz</v>
      </c>
      <c r="M115" s="153" t="str">
        <f>references!$D$2</f>
        <v>Aerosol forcing fields for CMIP6</v>
      </c>
      <c r="N115" s="153"/>
      <c r="R115" s="3" t="str">
        <f>url!$A$2</f>
        <v>Aerosol forcing fields for CMIP6</v>
      </c>
      <c r="S115" s="16" t="str">
        <f>party!$A$6</f>
        <v>Charlotte Pascoe</v>
      </c>
      <c r="T115" s="20" t="b">
        <v>1</v>
      </c>
      <c r="U115" s="20" t="s">
        <v>1411</v>
      </c>
    </row>
    <row r="116" spans="1:21" ht="45">
      <c r="A116" s="12" t="s">
        <v>4139</v>
      </c>
      <c r="B116" s="11" t="s">
        <v>4116</v>
      </c>
      <c r="C116" s="13" t="s">
        <v>4118</v>
      </c>
      <c r="E116" s="13">
        <v>3</v>
      </c>
      <c r="F116" s="16" t="s">
        <v>4120</v>
      </c>
      <c r="G116" s="19" t="s">
        <v>4122</v>
      </c>
      <c r="H116" s="152" t="s">
        <v>4089</v>
      </c>
      <c r="I116" s="35" t="s">
        <v>73</v>
      </c>
      <c r="J116" s="10" t="str">
        <f>party!$A$30</f>
        <v>William Collins</v>
      </c>
      <c r="K116" s="10" t="str">
        <f>party!$A$31</f>
        <v>Jean-François Lamarque</v>
      </c>
      <c r="L116" s="10" t="str">
        <f>party!$A$19</f>
        <v>Michael Schulz</v>
      </c>
      <c r="M116" s="153" t="str">
        <f>references!$D$2</f>
        <v>Aerosol forcing fields for CMIP6</v>
      </c>
      <c r="N116" s="153"/>
      <c r="R116" s="3" t="str">
        <f>url!$A$2</f>
        <v>Aerosol forcing fields for CMIP6</v>
      </c>
      <c r="S116" s="16" t="str">
        <f>party!$A$6</f>
        <v>Charlotte Pascoe</v>
      </c>
      <c r="T116" s="20" t="b">
        <v>1</v>
      </c>
      <c r="U116" s="20" t="s">
        <v>1411</v>
      </c>
    </row>
    <row r="117" spans="1:21" ht="120">
      <c r="A117" s="12" t="s">
        <v>4129</v>
      </c>
      <c r="B117" s="11" t="s">
        <v>4079</v>
      </c>
      <c r="C117" s="13" t="s">
        <v>4080</v>
      </c>
      <c r="E117" s="13">
        <v>3</v>
      </c>
      <c r="F117" s="16" t="s">
        <v>4073</v>
      </c>
      <c r="G117" s="19" t="s">
        <v>4169</v>
      </c>
      <c r="H117" s="152" t="s">
        <v>4074</v>
      </c>
      <c r="I117" s="35" t="s">
        <v>73</v>
      </c>
      <c r="J117" s="10" t="str">
        <f>party!$A$30</f>
        <v>William Collins</v>
      </c>
      <c r="K117" s="10" t="str">
        <f>party!$A$31</f>
        <v>Jean-François Lamarque</v>
      </c>
      <c r="L117" s="10" t="str">
        <f>party!$A$19</f>
        <v>Michael Schulz</v>
      </c>
      <c r="M117" s="153" t="str">
        <f>references!$D$5</f>
        <v>Historical GHG concentrations for CMIP6 Historical Runs</v>
      </c>
      <c r="N117"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7" s="3" t="str">
        <f>url!$A$169</f>
        <v>Historical greenhouse gas concentrations</v>
      </c>
      <c r="S117" s="16" t="str">
        <f>party!$A$6</f>
        <v>Charlotte Pascoe</v>
      </c>
      <c r="T117" s="20" t="b">
        <v>1</v>
      </c>
      <c r="U117" s="20" t="s">
        <v>1411</v>
      </c>
    </row>
    <row r="118" spans="1:21" ht="120">
      <c r="A118" s="12" t="s">
        <v>4165</v>
      </c>
      <c r="B118" s="11" t="s">
        <v>4166</v>
      </c>
      <c r="C118" s="13" t="s">
        <v>4167</v>
      </c>
      <c r="E118" s="13">
        <v>3</v>
      </c>
      <c r="F118" s="16" t="s">
        <v>4168</v>
      </c>
      <c r="G118" s="19" t="s">
        <v>4170</v>
      </c>
      <c r="H118" s="152" t="s">
        <v>4074</v>
      </c>
      <c r="I118" s="35" t="s">
        <v>73</v>
      </c>
      <c r="J118" s="10" t="str">
        <f>party!$A$30</f>
        <v>William Collins</v>
      </c>
      <c r="K118" s="10" t="str">
        <f>party!$A$31</f>
        <v>Jean-François Lamarque</v>
      </c>
      <c r="L118" s="10" t="str">
        <f>party!$A$19</f>
        <v>Michael Schulz</v>
      </c>
      <c r="M118" s="153" t="str">
        <f>references!$D$5</f>
        <v>Historical GHG concentrations for CMIP6 Historical Runs</v>
      </c>
      <c r="N118"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8" s="3" t="str">
        <f>url!$A$169</f>
        <v>Historical greenhouse gas concentrations</v>
      </c>
      <c r="S118" s="16" t="str">
        <f>party!$A$6</f>
        <v>Charlotte Pascoe</v>
      </c>
      <c r="T118" s="20" t="b">
        <v>1</v>
      </c>
      <c r="U118" s="20" t="s">
        <v>45</v>
      </c>
    </row>
    <row r="119" spans="1:21" ht="120">
      <c r="A119" s="12" t="s">
        <v>4061</v>
      </c>
      <c r="B119" s="11" t="s">
        <v>4058</v>
      </c>
      <c r="C119" s="13" t="s">
        <v>4062</v>
      </c>
      <c r="E119" s="13">
        <v>3</v>
      </c>
      <c r="F119" s="16" t="s">
        <v>4059</v>
      </c>
      <c r="G119" s="86" t="s">
        <v>4060</v>
      </c>
      <c r="H119" s="128" t="s">
        <v>4100</v>
      </c>
      <c r="I119" s="35" t="s">
        <v>73</v>
      </c>
      <c r="J119" s="10" t="str">
        <f>party!$A$30</f>
        <v>William Collins</v>
      </c>
      <c r="K119" s="10" t="str">
        <f>party!$A$31</f>
        <v>Jean-François Lamarque</v>
      </c>
      <c r="L119" s="10" t="str">
        <f>party!$A$19</f>
        <v>Michael Schulz</v>
      </c>
      <c r="M119" s="153" t="str">
        <f>references!$D$5</f>
        <v>Historical GHG concentrations for CMIP6 Historical Runs</v>
      </c>
      <c r="N119"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Q119" s="128"/>
      <c r="R119" s="3" t="str">
        <f>url!$A$169</f>
        <v>Historical greenhouse gas concentrations</v>
      </c>
      <c r="S119" s="173" t="s">
        <v>4</v>
      </c>
      <c r="T119" s="174" t="b">
        <v>1</v>
      </c>
      <c r="U119" s="174" t="s">
        <v>1411</v>
      </c>
    </row>
    <row r="120" spans="1:21" ht="120">
      <c r="A120" s="12" t="s">
        <v>4161</v>
      </c>
      <c r="B120" s="11" t="s">
        <v>4160</v>
      </c>
      <c r="C120" s="13" t="s">
        <v>4162</v>
      </c>
      <c r="E120" s="13">
        <v>3</v>
      </c>
      <c r="F120" s="16" t="s">
        <v>4163</v>
      </c>
      <c r="G120" s="86" t="s">
        <v>4164</v>
      </c>
      <c r="H120" s="128" t="s">
        <v>4100</v>
      </c>
      <c r="I120" s="35" t="s">
        <v>73</v>
      </c>
      <c r="J120" s="10" t="str">
        <f>party!$A$30</f>
        <v>William Collins</v>
      </c>
      <c r="K120" s="10" t="str">
        <f>party!$A$31</f>
        <v>Jean-François Lamarque</v>
      </c>
      <c r="L120" s="10" t="str">
        <f>party!$A$19</f>
        <v>Michael Schulz</v>
      </c>
      <c r="M120" s="153" t="str">
        <f>references!$D$5</f>
        <v>Historical GHG concentrations for CMIP6 Historical Runs</v>
      </c>
      <c r="N120"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Q120" s="128"/>
      <c r="R120" s="3" t="str">
        <f>url!$A$169</f>
        <v>Historical greenhouse gas concentrations</v>
      </c>
      <c r="S120" s="173" t="s">
        <v>4</v>
      </c>
      <c r="T120" s="174" t="b">
        <v>1</v>
      </c>
      <c r="U120" s="174" t="s">
        <v>45</v>
      </c>
    </row>
    <row r="121" spans="1:21" ht="45">
      <c r="A121" s="13" t="s">
        <v>4113</v>
      </c>
      <c r="B121" s="16" t="s">
        <v>516</v>
      </c>
      <c r="C121" s="13" t="s">
        <v>551</v>
      </c>
      <c r="E121" s="13">
        <v>4</v>
      </c>
      <c r="F121" s="16" t="s">
        <v>520</v>
      </c>
      <c r="G121" s="13" t="s">
        <v>1832</v>
      </c>
      <c r="H121" s="151"/>
      <c r="I121" s="35" t="s">
        <v>73</v>
      </c>
      <c r="J121" s="10" t="str">
        <f>party!$A$30</f>
        <v>William Collins</v>
      </c>
      <c r="K121" s="10" t="str">
        <f>party!$A$31</f>
        <v>Jean-François Lamarque</v>
      </c>
      <c r="L121" s="10" t="str">
        <f>party!$A$19</f>
        <v>Michael Schulz</v>
      </c>
      <c r="M121" s="154" t="str">
        <f>references!$D$14</f>
        <v>Overview CMIP6-Endorsed MIPs</v>
      </c>
      <c r="Q121" s="128"/>
      <c r="S121" s="173" t="s">
        <v>4</v>
      </c>
      <c r="T121" s="174" t="b">
        <v>1</v>
      </c>
      <c r="U121" s="174" t="s">
        <v>6218</v>
      </c>
    </row>
    <row r="122" spans="1:21" ht="75">
      <c r="A122" s="12" t="s">
        <v>4141</v>
      </c>
      <c r="B122" s="11" t="s">
        <v>4042</v>
      </c>
      <c r="C122" s="13" t="s">
        <v>552</v>
      </c>
      <c r="E122" s="13">
        <v>3</v>
      </c>
      <c r="F122" s="16" t="s">
        <v>4048</v>
      </c>
      <c r="G122" s="19" t="s">
        <v>4046</v>
      </c>
      <c r="H122" s="152" t="s">
        <v>4093</v>
      </c>
      <c r="I122" s="35" t="s">
        <v>73</v>
      </c>
      <c r="J122" s="10" t="str">
        <f>party!$A$30</f>
        <v>William Collins</v>
      </c>
      <c r="K122" s="10" t="str">
        <f>party!$A$31</f>
        <v>Jean-François Lamarque</v>
      </c>
      <c r="L122" s="10" t="str">
        <f>party!$A$19</f>
        <v>Michael Schulz</v>
      </c>
      <c r="M122" s="7" t="str">
        <f>references!$D$76</f>
        <v>Collins, W. J., J.-F. Lamarque, M. Schulz, O. Boucher, V. Eyring, M. I. Hegglin, A. Maycock, G. Myhre, M. Prather, D. Shindell, S. J. Smith (2016), AerChemMIP: Quantifying the effects of chemistry and aerosols in CMIP6, Geosci. Model Dev. Discuss., Published 12 July 2016</v>
      </c>
      <c r="N122" s="153" t="str">
        <f>references!$D$2</f>
        <v>Aerosol forcing fields for CMIP6</v>
      </c>
      <c r="R122" s="3" t="str">
        <f>url!$A$2</f>
        <v>Aerosol forcing fields for CMIP6</v>
      </c>
      <c r="S122" s="16" t="str">
        <f>party!$A$6</f>
        <v>Charlotte Pascoe</v>
      </c>
      <c r="T122" s="20" t="b">
        <v>1</v>
      </c>
      <c r="U122" s="20" t="s">
        <v>45</v>
      </c>
    </row>
    <row r="123" spans="1:21" ht="75">
      <c r="A123" s="12" t="s">
        <v>4140</v>
      </c>
      <c r="B123" s="11" t="s">
        <v>4043</v>
      </c>
      <c r="C123" s="13" t="s">
        <v>4044</v>
      </c>
      <c r="E123" s="13">
        <v>3</v>
      </c>
      <c r="F123" s="16" t="s">
        <v>4049</v>
      </c>
      <c r="G123" s="19" t="s">
        <v>4045</v>
      </c>
      <c r="H123" s="152" t="s">
        <v>4092</v>
      </c>
      <c r="I123" s="35" t="s">
        <v>73</v>
      </c>
      <c r="J123" s="10" t="str">
        <f>party!$A$30</f>
        <v>William Collins</v>
      </c>
      <c r="K123" s="10" t="str">
        <f>party!$A$31</f>
        <v>Jean-François Lamarque</v>
      </c>
      <c r="L123" s="10" t="str">
        <f>party!$A$19</f>
        <v>Michael Schulz</v>
      </c>
      <c r="M123" s="7" t="str">
        <f>references!$D$76</f>
        <v>Collins, W. J., J.-F. Lamarque, M. Schulz, O. Boucher, V. Eyring, M. I. Hegglin, A. Maycock, G. Myhre, M. Prather, D. Shindell, S. J. Smith (2016), AerChemMIP: Quantifying the effects of chemistry and aerosols in CMIP6, Geosci. Model Dev. Discuss., Published 12 July 2016</v>
      </c>
      <c r="N123" s="153" t="str">
        <f>references!$D$2</f>
        <v>Aerosol forcing fields for CMIP6</v>
      </c>
      <c r="R123" s="3" t="str">
        <f>url!$A$2</f>
        <v>Aerosol forcing fields for CMIP6</v>
      </c>
      <c r="S123" s="16" t="str">
        <f>party!$A$6</f>
        <v>Charlotte Pascoe</v>
      </c>
      <c r="T123" s="20" t="b">
        <v>1</v>
      </c>
      <c r="U123" s="20" t="s">
        <v>45</v>
      </c>
    </row>
    <row r="124" spans="1:21" ht="75">
      <c r="A124" s="12" t="s">
        <v>4142</v>
      </c>
      <c r="B124" s="11" t="s">
        <v>571</v>
      </c>
      <c r="C124" s="13" t="s">
        <v>553</v>
      </c>
      <c r="E124" s="13">
        <v>3</v>
      </c>
      <c r="F124" s="16" t="s">
        <v>4050</v>
      </c>
      <c r="G124" s="19" t="s">
        <v>4057</v>
      </c>
      <c r="H124" s="152" t="s">
        <v>4091</v>
      </c>
      <c r="I124" s="35" t="s">
        <v>73</v>
      </c>
      <c r="J124" s="10" t="str">
        <f>party!$A$30</f>
        <v>William Collins</v>
      </c>
      <c r="K124" s="10" t="str">
        <f>party!$A$31</f>
        <v>Jean-François Lamarque</v>
      </c>
      <c r="L124" s="10" t="str">
        <f>party!$A$19</f>
        <v>Michael Schulz</v>
      </c>
      <c r="M124" s="154" t="str">
        <f>references!$D$14</f>
        <v>Overview CMIP6-Endorsed MIPs</v>
      </c>
      <c r="N124" s="7" t="str">
        <f>references!$D$76</f>
        <v>Collins, W. J., J.-F. Lamarque, M. Schulz, O. Boucher, V. Eyring, M. I. Hegglin, A. Maycock, G. Myhre, M. Prather, D. Shindell, S. J. Smith (2016), AerChemMIP: Quantifying the effects of chemistry and aerosols in CMIP6, Geosci. Model Dev. Discuss., Published 12 July 2016</v>
      </c>
      <c r="O124" s="153" t="str">
        <f>references!$D$3</f>
        <v>Historical Emissions for CMIP6 (v1.0)</v>
      </c>
      <c r="R124" s="3" t="str">
        <f>url!$A$3</f>
        <v>Historical Emissions for CMIP6 (v1.0)</v>
      </c>
      <c r="S124" s="16" t="str">
        <f>party!$A$6</f>
        <v>Charlotte Pascoe</v>
      </c>
      <c r="T124" s="20" t="b">
        <v>1</v>
      </c>
      <c r="U124" s="20" t="s">
        <v>45</v>
      </c>
    </row>
    <row r="125" spans="1:21" ht="75">
      <c r="A125" s="12" t="s">
        <v>4143</v>
      </c>
      <c r="B125" s="11" t="s">
        <v>4054</v>
      </c>
      <c r="C125" s="13" t="s">
        <v>4055</v>
      </c>
      <c r="E125" s="13">
        <v>3</v>
      </c>
      <c r="F125" s="16" t="s">
        <v>4056</v>
      </c>
      <c r="G125" s="19" t="s">
        <v>4088</v>
      </c>
      <c r="H125" s="152" t="s">
        <v>4091</v>
      </c>
      <c r="I125" s="35" t="s">
        <v>73</v>
      </c>
      <c r="J125" s="10" t="str">
        <f>party!$A$30</f>
        <v>William Collins</v>
      </c>
      <c r="K125" s="10" t="str">
        <f>party!$A$31</f>
        <v>Jean-François Lamarque</v>
      </c>
      <c r="L125" s="10" t="str">
        <f>party!$A$19</f>
        <v>Michael Schulz</v>
      </c>
      <c r="M125" s="7" t="str">
        <f>references!$D$76</f>
        <v>Collins, W. J., J.-F. Lamarque, M. Schulz, O. Boucher, V. Eyring, M. I. Hegglin, A. Maycock, G. Myhre, M. Prather, D. Shindell, S. J. Smith (2016), AerChemMIP: Quantifying the effects of chemistry and aerosols in CMIP6, Geosci. Model Dev. Discuss., Published 12 July 2016</v>
      </c>
      <c r="N125" s="153" t="str">
        <f>references!$D$3</f>
        <v>Historical Emissions for CMIP6 (v1.0)</v>
      </c>
      <c r="R125" s="3" t="str">
        <f>url!$A$3</f>
        <v>Historical Emissions for CMIP6 (v1.0)</v>
      </c>
      <c r="S125" s="16" t="str">
        <f>party!$A$6</f>
        <v>Charlotte Pascoe</v>
      </c>
      <c r="T125" s="20" t="b">
        <v>1</v>
      </c>
      <c r="U125" s="20" t="s">
        <v>1411</v>
      </c>
    </row>
    <row r="126" spans="1:21" ht="45">
      <c r="A126" s="12" t="s">
        <v>4144</v>
      </c>
      <c r="B126" s="11" t="s">
        <v>4094</v>
      </c>
      <c r="C126" s="13" t="s">
        <v>554</v>
      </c>
      <c r="E126" s="13">
        <v>3</v>
      </c>
      <c r="F126" s="16" t="s">
        <v>4095</v>
      </c>
      <c r="G126" s="19" t="s">
        <v>4087</v>
      </c>
      <c r="H126" s="152" t="s">
        <v>4089</v>
      </c>
      <c r="I126" s="35" t="s">
        <v>73</v>
      </c>
      <c r="J126" s="10" t="str">
        <f>party!$A$30</f>
        <v>William Collins</v>
      </c>
      <c r="K126" s="10" t="str">
        <f>party!$A$31</f>
        <v>Jean-François Lamarque</v>
      </c>
      <c r="L126" s="10" t="str">
        <f>party!$A$19</f>
        <v>Michael Schulz</v>
      </c>
      <c r="M126" s="154" t="str">
        <f>references!$D$14</f>
        <v>Overview CMIP6-Endorsed MIPs</v>
      </c>
      <c r="N126" s="153" t="str">
        <f>references!$D$2</f>
        <v>Aerosol forcing fields for CMIP6</v>
      </c>
      <c r="Q126" s="128"/>
      <c r="R126" s="3" t="str">
        <f>url!$A$2</f>
        <v>Aerosol forcing fields for CMIP6</v>
      </c>
      <c r="S126" s="173" t="s">
        <v>4</v>
      </c>
      <c r="T126" s="174" t="b">
        <v>1</v>
      </c>
      <c r="U126" s="174" t="s">
        <v>45</v>
      </c>
    </row>
    <row r="127" spans="1:21" ht="45">
      <c r="A127" s="12" t="s">
        <v>4145</v>
      </c>
      <c r="B127" s="11" t="s">
        <v>4096</v>
      </c>
      <c r="C127" s="13" t="s">
        <v>4097</v>
      </c>
      <c r="E127" s="13">
        <v>3</v>
      </c>
      <c r="F127" s="16" t="s">
        <v>4098</v>
      </c>
      <c r="G127" s="19" t="s">
        <v>4099</v>
      </c>
      <c r="H127" s="152" t="s">
        <v>4089</v>
      </c>
      <c r="I127" s="35" t="s">
        <v>73</v>
      </c>
      <c r="J127" s="10" t="str">
        <f>party!$A$30</f>
        <v>William Collins</v>
      </c>
      <c r="K127" s="10" t="str">
        <f>party!$A$31</f>
        <v>Jean-François Lamarque</v>
      </c>
      <c r="L127" s="10" t="str">
        <f>party!$A$19</f>
        <v>Michael Schulz</v>
      </c>
      <c r="M127" s="153" t="str">
        <f>references!$D$2</f>
        <v>Aerosol forcing fields for CMIP6</v>
      </c>
      <c r="Q127" s="128"/>
      <c r="R127" s="3" t="str">
        <f>url!$A$2</f>
        <v>Aerosol forcing fields for CMIP6</v>
      </c>
      <c r="S127" s="173" t="s">
        <v>4</v>
      </c>
      <c r="T127" s="174" t="b">
        <v>1</v>
      </c>
      <c r="U127" s="174" t="s">
        <v>45</v>
      </c>
    </row>
    <row r="128" spans="1:21" ht="45">
      <c r="A128" s="12" t="s">
        <v>4146</v>
      </c>
      <c r="B128" s="11" t="s">
        <v>556</v>
      </c>
      <c r="C128" s="13" t="s">
        <v>555</v>
      </c>
      <c r="E128" s="13">
        <v>4</v>
      </c>
      <c r="F128" s="16" t="s">
        <v>559</v>
      </c>
      <c r="G128" s="19" t="s">
        <v>4086</v>
      </c>
      <c r="H128" s="152" t="s">
        <v>4090</v>
      </c>
      <c r="I128" s="35" t="s">
        <v>73</v>
      </c>
      <c r="J128" s="10" t="str">
        <f>party!$A$30</f>
        <v>William Collins</v>
      </c>
      <c r="K128" s="10" t="str">
        <f>party!$A$31</f>
        <v>Jean-François Lamarque</v>
      </c>
      <c r="L128" s="10" t="str">
        <f>party!$A$19</f>
        <v>Michael Schulz</v>
      </c>
      <c r="M128" s="154" t="str">
        <f>references!$D$14</f>
        <v>Overview CMIP6-Endorsed MIPs</v>
      </c>
      <c r="N128" s="153" t="str">
        <f>references!$D$2</f>
        <v>Aerosol forcing fields for CMIP6</v>
      </c>
      <c r="Q128" s="128"/>
      <c r="R128" s="3" t="str">
        <f>url!$A$2</f>
        <v>Aerosol forcing fields for CMIP6</v>
      </c>
      <c r="S128" s="173" t="s">
        <v>4</v>
      </c>
      <c r="T128" s="174" t="b">
        <v>1</v>
      </c>
      <c r="U128" s="174" t="s">
        <v>45</v>
      </c>
    </row>
    <row r="129" spans="1:21" ht="75">
      <c r="A129" s="12" t="s">
        <v>4182</v>
      </c>
      <c r="B129" s="11" t="s">
        <v>4183</v>
      </c>
      <c r="C129" s="13" t="s">
        <v>4184</v>
      </c>
      <c r="E129" s="13">
        <v>4</v>
      </c>
      <c r="F129" s="16" t="s">
        <v>4185</v>
      </c>
      <c r="G129" s="19" t="s">
        <v>4186</v>
      </c>
      <c r="H129" s="152" t="s">
        <v>4187</v>
      </c>
      <c r="I129" s="35" t="s">
        <v>73</v>
      </c>
      <c r="J129" s="10" t="str">
        <f>party!$A$30</f>
        <v>William Collins</v>
      </c>
      <c r="K129" s="10" t="str">
        <f>party!$A$31</f>
        <v>Jean-François Lamarque</v>
      </c>
      <c r="L129" s="10" t="str">
        <f>party!$A$19</f>
        <v>Michael Schulz</v>
      </c>
      <c r="M129" s="153" t="str">
        <f>references!$D$2</f>
        <v>Aerosol forcing fields for CMIP6</v>
      </c>
      <c r="N129" s="7" t="str">
        <f>references!$D$76</f>
        <v>Collins, W. J., J.-F. Lamarque, M. Schulz, O. Boucher, V. Eyring, M. I. Hegglin, A. Maycock, G. Myhre, M. Prather, D. Shindell, S. J. Smith (2016), AerChemMIP: Quantifying the effects of chemistry and aerosols in CMIP6, Geosci. Model Dev. Discuss., Published 12 July 2016</v>
      </c>
      <c r="Q129" s="128"/>
      <c r="R129" s="3" t="str">
        <f>url!$A$2</f>
        <v>Aerosol forcing fields for CMIP6</v>
      </c>
      <c r="S129" s="173" t="s">
        <v>4</v>
      </c>
      <c r="T129" s="174" t="b">
        <v>1</v>
      </c>
      <c r="U129" s="174" t="s">
        <v>45</v>
      </c>
    </row>
    <row r="130" spans="1:21" ht="45">
      <c r="A130" s="12" t="s">
        <v>4147</v>
      </c>
      <c r="B130" s="11" t="s">
        <v>557</v>
      </c>
      <c r="C130" s="13" t="s">
        <v>558</v>
      </c>
      <c r="E130" s="13">
        <v>3</v>
      </c>
      <c r="F130" s="16" t="s">
        <v>560</v>
      </c>
      <c r="G130" s="19" t="s">
        <v>4085</v>
      </c>
      <c r="H130" s="172" t="s">
        <v>4091</v>
      </c>
      <c r="I130" s="35" t="s">
        <v>73</v>
      </c>
      <c r="J130" s="10" t="str">
        <f>party!$A$30</f>
        <v>William Collins</v>
      </c>
      <c r="K130" s="10" t="str">
        <f>party!$A$31</f>
        <v>Jean-François Lamarque</v>
      </c>
      <c r="L130" s="10" t="str">
        <f>party!$A$19</f>
        <v>Michael Schulz</v>
      </c>
      <c r="M130" s="154" t="str">
        <f>references!$D$14</f>
        <v>Overview CMIP6-Endorsed MIPs</v>
      </c>
      <c r="N130" s="153" t="str">
        <f>references!$D$3</f>
        <v>Historical Emissions for CMIP6 (v1.0)</v>
      </c>
      <c r="Q130" s="128"/>
      <c r="R130" s="3" t="str">
        <f>url!$A$3</f>
        <v>Historical Emissions for CMIP6 (v1.0)</v>
      </c>
      <c r="S130" s="173" t="s">
        <v>4</v>
      </c>
      <c r="T130" s="174" t="b">
        <v>1</v>
      </c>
      <c r="U130" s="174" t="s">
        <v>45</v>
      </c>
    </row>
    <row r="131" spans="1:21" ht="45">
      <c r="A131" s="12" t="s">
        <v>4148</v>
      </c>
      <c r="B131" s="11" t="s">
        <v>4148</v>
      </c>
      <c r="C131" s="13" t="s">
        <v>561</v>
      </c>
      <c r="E131" s="13">
        <v>4</v>
      </c>
      <c r="F131" s="16" t="s">
        <v>4157</v>
      </c>
      <c r="G131" s="19" t="s">
        <v>4158</v>
      </c>
      <c r="H131" s="152" t="s">
        <v>4074</v>
      </c>
      <c r="I131" s="35" t="s">
        <v>73</v>
      </c>
      <c r="J131" s="10" t="str">
        <f>party!$A$30</f>
        <v>William Collins</v>
      </c>
      <c r="K131" s="10" t="str">
        <f>party!$A$31</f>
        <v>Jean-François Lamarque</v>
      </c>
      <c r="L131" s="10" t="str">
        <f>party!$A$19</f>
        <v>Michael Schulz</v>
      </c>
      <c r="M131" s="154" t="str">
        <f>references!$D$14</f>
        <v>Overview CMIP6-Endorsed MIPs</v>
      </c>
      <c r="N131" s="153" t="str">
        <f>references!$D$5</f>
        <v>Historical GHG concentrations for CMIP6 Historical Runs</v>
      </c>
      <c r="Q131" s="128"/>
      <c r="R131" s="3" t="str">
        <f>url!$A$169</f>
        <v>Historical greenhouse gas concentrations</v>
      </c>
      <c r="S131" s="173" t="s">
        <v>4</v>
      </c>
      <c r="T131" s="174" t="b">
        <v>1</v>
      </c>
      <c r="U131" s="174" t="s">
        <v>45</v>
      </c>
    </row>
    <row r="132" spans="1:21" ht="45">
      <c r="A132" s="12" t="s">
        <v>4149</v>
      </c>
      <c r="B132" s="11" t="s">
        <v>4156</v>
      </c>
      <c r="C132" s="13" t="s">
        <v>562</v>
      </c>
      <c r="E132" s="13">
        <v>4</v>
      </c>
      <c r="F132" s="16" t="s">
        <v>4155</v>
      </c>
      <c r="G132" s="19" t="s">
        <v>4154</v>
      </c>
      <c r="H132" s="152" t="s">
        <v>4074</v>
      </c>
      <c r="I132" s="35" t="s">
        <v>73</v>
      </c>
      <c r="J132" s="10" t="str">
        <f>party!$A$30</f>
        <v>William Collins</v>
      </c>
      <c r="K132" s="10" t="str">
        <f>party!$A$31</f>
        <v>Jean-François Lamarque</v>
      </c>
      <c r="L132" s="10" t="str">
        <f>party!$A$19</f>
        <v>Michael Schulz</v>
      </c>
      <c r="M132" s="154" t="str">
        <f>references!$D$14</f>
        <v>Overview CMIP6-Endorsed MIPs</v>
      </c>
      <c r="N132" s="153" t="str">
        <f>references!$D$5</f>
        <v>Historical GHG concentrations for CMIP6 Historical Runs</v>
      </c>
      <c r="Q132" s="128"/>
      <c r="R132" s="3" t="str">
        <f>url!$A$169</f>
        <v>Historical greenhouse gas concentrations</v>
      </c>
      <c r="S132" s="173" t="s">
        <v>4</v>
      </c>
      <c r="T132" s="174" t="b">
        <v>1</v>
      </c>
      <c r="U132" s="174" t="s">
        <v>45</v>
      </c>
    </row>
    <row r="133" spans="1:21" ht="60">
      <c r="A133" s="12" t="s">
        <v>4194</v>
      </c>
      <c r="B133" s="11" t="s">
        <v>4195</v>
      </c>
      <c r="C133" s="13" t="s">
        <v>4196</v>
      </c>
      <c r="E133" s="13">
        <v>4</v>
      </c>
      <c r="F133" s="16" t="s">
        <v>4197</v>
      </c>
      <c r="G133" s="19" t="s">
        <v>4084</v>
      </c>
      <c r="H133" s="152" t="s">
        <v>4074</v>
      </c>
      <c r="I133" s="35" t="s">
        <v>73</v>
      </c>
      <c r="J133" s="10" t="str">
        <f>party!$A$30</f>
        <v>William Collins</v>
      </c>
      <c r="K133" s="10" t="str">
        <f>party!$A$31</f>
        <v>Jean-François Lamarque</v>
      </c>
      <c r="L133" s="10" t="str">
        <f>party!$A$19</f>
        <v>Michael Schulz</v>
      </c>
      <c r="M133" s="154" t="str">
        <f>references!$D$14</f>
        <v>Overview CMIP6-Endorsed MIPs</v>
      </c>
      <c r="N133" s="153" t="str">
        <f>references!$D$5</f>
        <v>Historical GHG concentrations for CMIP6 Historical Runs</v>
      </c>
      <c r="Q133" s="128"/>
      <c r="R133" s="3" t="str">
        <f>url!$A$169</f>
        <v>Historical greenhouse gas concentrations</v>
      </c>
      <c r="S133" s="173" t="s">
        <v>4</v>
      </c>
      <c r="T133" s="174" t="b">
        <v>1</v>
      </c>
      <c r="U133" s="174" t="s">
        <v>45</v>
      </c>
    </row>
    <row r="134" spans="1:21" ht="45">
      <c r="A134" s="12" t="s">
        <v>5739</v>
      </c>
      <c r="B134" s="11" t="s">
        <v>566</v>
      </c>
      <c r="C134" s="13" t="s">
        <v>563</v>
      </c>
      <c r="E134" s="13">
        <v>4</v>
      </c>
      <c r="F134" s="16" t="s">
        <v>567</v>
      </c>
      <c r="G134" s="19" t="s">
        <v>5738</v>
      </c>
      <c r="H134" s="152" t="s">
        <v>4102</v>
      </c>
      <c r="I134" s="35" t="s">
        <v>73</v>
      </c>
      <c r="J134" s="10" t="str">
        <f>party!$A$30</f>
        <v>William Collins</v>
      </c>
      <c r="K134" s="10" t="str">
        <f>party!$A$31</f>
        <v>Jean-François Lamarque</v>
      </c>
      <c r="L134" s="10" t="str">
        <f>party!$A$19</f>
        <v>Michael Schulz</v>
      </c>
      <c r="M134" s="154" t="str">
        <f>references!$D$14</f>
        <v>Overview CMIP6-Endorsed MIPs</v>
      </c>
      <c r="N134" s="153" t="str">
        <f>references!$D$3</f>
        <v>Historical Emissions for CMIP6 (v1.0)</v>
      </c>
      <c r="Q134" s="128"/>
      <c r="R134" s="3" t="str">
        <f>url!$A$3</f>
        <v>Historical Emissions for CMIP6 (v1.0)</v>
      </c>
      <c r="S134" s="173" t="s">
        <v>4</v>
      </c>
      <c r="T134" s="174" t="b">
        <v>1</v>
      </c>
      <c r="U134" s="174" t="s">
        <v>45</v>
      </c>
    </row>
    <row r="135" spans="1:21" ht="75">
      <c r="A135" s="12" t="s">
        <v>4214</v>
      </c>
      <c r="B135" s="11" t="s">
        <v>4215</v>
      </c>
      <c r="C135" s="13" t="s">
        <v>4217</v>
      </c>
      <c r="E135" s="13">
        <v>4</v>
      </c>
      <c r="F135" s="16" t="s">
        <v>4219</v>
      </c>
      <c r="G135" s="19" t="s">
        <v>4221</v>
      </c>
      <c r="H135" s="152" t="s">
        <v>4102</v>
      </c>
      <c r="I135" s="35" t="s">
        <v>73</v>
      </c>
      <c r="J135" s="10" t="str">
        <f>party!$A$30</f>
        <v>William Collins</v>
      </c>
      <c r="K135" s="10" t="str">
        <f>party!$A$31</f>
        <v>Jean-François Lamarque</v>
      </c>
      <c r="L135" s="10" t="str">
        <f>party!$A$19</f>
        <v>Michael Schulz</v>
      </c>
      <c r="M135" s="7" t="str">
        <f>references!$D$76</f>
        <v>Collins, W. J., J.-F. Lamarque, M. Schulz, O. Boucher, V. Eyring, M. I. Hegglin, A. Maycock, G. Myhre, M. Prather, D. Shindell, S. J. Smith (2016), AerChemMIP: Quantifying the effects of chemistry and aerosols in CMIP6, Geosci. Model Dev. Discuss., Published 12 July 2016</v>
      </c>
      <c r="N135" s="153" t="str">
        <f>references!$D$3</f>
        <v>Historical Emissions for CMIP6 (v1.0)</v>
      </c>
      <c r="Q135" s="128"/>
      <c r="R135" s="3" t="str">
        <f>url!$A$3</f>
        <v>Historical Emissions for CMIP6 (v1.0)</v>
      </c>
      <c r="S135" s="173" t="s">
        <v>4</v>
      </c>
      <c r="T135" s="174" t="b">
        <v>1</v>
      </c>
      <c r="U135" s="174" t="s">
        <v>45</v>
      </c>
    </row>
    <row r="136" spans="1:21" ht="60">
      <c r="A136" s="12" t="s">
        <v>4150</v>
      </c>
      <c r="B136" s="11" t="s">
        <v>565</v>
      </c>
      <c r="C136" s="13" t="s">
        <v>564</v>
      </c>
      <c r="E136" s="13">
        <v>4</v>
      </c>
      <c r="F136" s="16" t="s">
        <v>568</v>
      </c>
      <c r="G136" s="19" t="s">
        <v>4083</v>
      </c>
      <c r="H136" s="152" t="s">
        <v>4102</v>
      </c>
      <c r="I136" s="35" t="s">
        <v>73</v>
      </c>
      <c r="J136" s="10" t="str">
        <f>party!$A$30</f>
        <v>William Collins</v>
      </c>
      <c r="K136" s="10" t="str">
        <f>party!$A$31</f>
        <v>Jean-François Lamarque</v>
      </c>
      <c r="L136" s="10" t="str">
        <f>party!$A$19</f>
        <v>Michael Schulz</v>
      </c>
      <c r="M136" s="154" t="str">
        <f>references!$D$14</f>
        <v>Overview CMIP6-Endorsed MIPs</v>
      </c>
      <c r="N136" s="153" t="str">
        <f>references!$D$5</f>
        <v>Historical GHG concentrations for CMIP6 Historical Runs</v>
      </c>
      <c r="Q136" s="128"/>
      <c r="R136" s="3" t="str">
        <f>url!$A$169</f>
        <v>Historical greenhouse gas concentrations</v>
      </c>
      <c r="S136" s="173" t="s">
        <v>4</v>
      </c>
      <c r="T136" s="174" t="b">
        <v>1</v>
      </c>
      <c r="U136" s="174" t="s">
        <v>45</v>
      </c>
    </row>
    <row r="137" spans="1:21" ht="75">
      <c r="A137" s="12" t="s">
        <v>4213</v>
      </c>
      <c r="B137" s="11" t="s">
        <v>4216</v>
      </c>
      <c r="C137" s="13" t="s">
        <v>4218</v>
      </c>
      <c r="E137" s="13">
        <v>4</v>
      </c>
      <c r="F137" s="16" t="s">
        <v>4220</v>
      </c>
      <c r="G137" s="19" t="s">
        <v>4222</v>
      </c>
      <c r="H137" s="152" t="s">
        <v>4102</v>
      </c>
      <c r="I137" s="35" t="s">
        <v>73</v>
      </c>
      <c r="J137" s="10" t="str">
        <f>party!$A$30</f>
        <v>William Collins</v>
      </c>
      <c r="K137" s="10" t="str">
        <f>party!$A$31</f>
        <v>Jean-François Lamarque</v>
      </c>
      <c r="L137" s="10" t="str">
        <f>party!$A$19</f>
        <v>Michael Schulz</v>
      </c>
      <c r="M137" s="7" t="str">
        <f>references!$D$76</f>
        <v>Collins, W. J., J.-F. Lamarque, M. Schulz, O. Boucher, V. Eyring, M. I. Hegglin, A. Maycock, G. Myhre, M. Prather, D. Shindell, S. J. Smith (2016), AerChemMIP: Quantifying the effects of chemistry and aerosols in CMIP6, Geosci. Model Dev. Discuss., Published 12 July 2016</v>
      </c>
      <c r="N137" s="153" t="str">
        <f>references!$D$3</f>
        <v>Historical Emissions for CMIP6 (v1.0)</v>
      </c>
      <c r="Q137" s="128"/>
      <c r="R137" s="3" t="str">
        <f>url!$A$3</f>
        <v>Historical Emissions for CMIP6 (v1.0)</v>
      </c>
      <c r="S137" s="173" t="s">
        <v>4</v>
      </c>
      <c r="T137" s="174" t="b">
        <v>1</v>
      </c>
      <c r="U137" s="174" t="s">
        <v>45</v>
      </c>
    </row>
    <row r="138" spans="1:21" ht="45">
      <c r="A138" s="12" t="s">
        <v>4151</v>
      </c>
      <c r="B138" s="11" t="s">
        <v>4152</v>
      </c>
      <c r="C138" s="13" t="s">
        <v>569</v>
      </c>
      <c r="E138" s="13">
        <v>3</v>
      </c>
      <c r="F138" s="16" t="s">
        <v>570</v>
      </c>
      <c r="G138" s="19" t="s">
        <v>4153</v>
      </c>
      <c r="H138" s="152" t="s">
        <v>4074</v>
      </c>
      <c r="I138" s="35" t="s">
        <v>73</v>
      </c>
      <c r="J138" s="10" t="str">
        <f>party!$A$30</f>
        <v>William Collins</v>
      </c>
      <c r="K138" s="10" t="str">
        <f>party!$A$31</f>
        <v>Jean-François Lamarque</v>
      </c>
      <c r="L138" s="10" t="str">
        <f>party!$A$19</f>
        <v>Michael Schulz</v>
      </c>
      <c r="M138" s="154" t="str">
        <f>references!$D$14</f>
        <v>Overview CMIP6-Endorsed MIPs</v>
      </c>
      <c r="N138" s="153" t="str">
        <f>references!$D$5</f>
        <v>Historical GHG concentrations for CMIP6 Historical Runs</v>
      </c>
      <c r="Q138" s="128"/>
      <c r="R138" s="3" t="str">
        <f>url!$A$169</f>
        <v>Historical greenhouse gas concentrations</v>
      </c>
      <c r="S138" s="173" t="s">
        <v>4</v>
      </c>
      <c r="T138" s="174" t="b">
        <v>1</v>
      </c>
      <c r="U138" s="174" t="s">
        <v>45</v>
      </c>
    </row>
    <row r="139" spans="1:21" ht="45">
      <c r="A139" s="12" t="s">
        <v>4236</v>
      </c>
      <c r="B139" s="11" t="s">
        <v>573</v>
      </c>
      <c r="C139" s="13" t="s">
        <v>4238</v>
      </c>
      <c r="E139" s="13">
        <v>4</v>
      </c>
      <c r="F139" s="16" t="s">
        <v>4245</v>
      </c>
      <c r="G139" s="19" t="s">
        <v>4261</v>
      </c>
      <c r="H139" s="152" t="s">
        <v>4089</v>
      </c>
      <c r="I139" s="35" t="s">
        <v>73</v>
      </c>
      <c r="J139" s="10" t="str">
        <f>party!$A$30</f>
        <v>William Collins</v>
      </c>
      <c r="K139" s="10" t="str">
        <f>party!$A$31</f>
        <v>Jean-François Lamarque</v>
      </c>
      <c r="L139" s="10" t="str">
        <f>party!$A$19</f>
        <v>Michael Schulz</v>
      </c>
      <c r="M139" s="154" t="str">
        <f>references!$D$14</f>
        <v>Overview CMIP6-Endorsed MIPs</v>
      </c>
      <c r="N139" s="153" t="str">
        <f>references!$D$2</f>
        <v>Aerosol forcing fields for CMIP6</v>
      </c>
      <c r="R139" s="3" t="str">
        <f>url!$A$2</f>
        <v>Aerosol forcing fields for CMIP6</v>
      </c>
      <c r="S139" s="16" t="str">
        <f>party!$A$6</f>
        <v>Charlotte Pascoe</v>
      </c>
      <c r="T139" s="20" t="b">
        <v>1</v>
      </c>
      <c r="U139" s="20" t="s">
        <v>45</v>
      </c>
    </row>
    <row r="140" spans="1:21" ht="45">
      <c r="A140" s="12" t="s">
        <v>4230</v>
      </c>
      <c r="B140" s="11" t="s">
        <v>4231</v>
      </c>
      <c r="C140" s="13" t="s">
        <v>4232</v>
      </c>
      <c r="E140" s="13">
        <v>4</v>
      </c>
      <c r="F140" s="16" t="s">
        <v>4249</v>
      </c>
      <c r="G140" s="19" t="s">
        <v>4233</v>
      </c>
      <c r="H140" s="152" t="s">
        <v>4089</v>
      </c>
      <c r="I140" s="35" t="s">
        <v>73</v>
      </c>
      <c r="J140" s="10" t="str">
        <f>party!$A$30</f>
        <v>William Collins</v>
      </c>
      <c r="K140" s="10" t="str">
        <f>party!$A$31</f>
        <v>Jean-François Lamarque</v>
      </c>
      <c r="L140" s="10" t="str">
        <f>party!$A$19</f>
        <v>Michael Schulz</v>
      </c>
      <c r="M140" s="154" t="str">
        <f>references!$D$14</f>
        <v>Overview CMIP6-Endorsed MIPs</v>
      </c>
      <c r="N140" s="153" t="str">
        <f>references!$D$2</f>
        <v>Aerosol forcing fields for CMIP6</v>
      </c>
      <c r="R140" s="3" t="str">
        <f>url!$A$2</f>
        <v>Aerosol forcing fields for CMIP6</v>
      </c>
      <c r="S140" s="16" t="str">
        <f>party!$A$6</f>
        <v>Charlotte Pascoe</v>
      </c>
      <c r="T140" s="20" t="b">
        <v>1</v>
      </c>
      <c r="U140" s="20" t="s">
        <v>45</v>
      </c>
    </row>
    <row r="141" spans="1:21" ht="45">
      <c r="A141" s="12" t="s">
        <v>4235</v>
      </c>
      <c r="B141" s="11" t="s">
        <v>574</v>
      </c>
      <c r="C141" s="13" t="s">
        <v>4239</v>
      </c>
      <c r="E141" s="13">
        <v>4</v>
      </c>
      <c r="F141" s="16" t="s">
        <v>4246</v>
      </c>
      <c r="G141" s="19" t="s">
        <v>4260</v>
      </c>
      <c r="H141" s="152" t="s">
        <v>4089</v>
      </c>
      <c r="I141" s="35" t="s">
        <v>73</v>
      </c>
      <c r="J141" s="10" t="str">
        <f>party!$A$30</f>
        <v>William Collins</v>
      </c>
      <c r="K141" s="10" t="str">
        <f>party!$A$31</f>
        <v>Jean-François Lamarque</v>
      </c>
      <c r="L141" s="10" t="str">
        <f>party!$A$19</f>
        <v>Michael Schulz</v>
      </c>
      <c r="M141" s="154" t="str">
        <f>references!$D$14</f>
        <v>Overview CMIP6-Endorsed MIPs</v>
      </c>
      <c r="N141" s="153" t="str">
        <f>references!$D$2</f>
        <v>Aerosol forcing fields for CMIP6</v>
      </c>
      <c r="R141" s="3" t="str">
        <f>url!$A$2</f>
        <v>Aerosol forcing fields for CMIP6</v>
      </c>
      <c r="S141" s="16" t="str">
        <f>party!$A$6</f>
        <v>Charlotte Pascoe</v>
      </c>
      <c r="T141" s="20" t="b">
        <v>1</v>
      </c>
      <c r="U141" s="20" t="s">
        <v>45</v>
      </c>
    </row>
    <row r="142" spans="1:21" ht="45">
      <c r="A142" s="12" t="s">
        <v>4242</v>
      </c>
      <c r="B142" s="11" t="s">
        <v>4234</v>
      </c>
      <c r="C142" s="13" t="s">
        <v>4237</v>
      </c>
      <c r="E142" s="13">
        <v>4</v>
      </c>
      <c r="F142" s="16" t="s">
        <v>4248</v>
      </c>
      <c r="G142" s="19" t="s">
        <v>4240</v>
      </c>
      <c r="H142" s="152" t="s">
        <v>4089</v>
      </c>
      <c r="I142" s="35" t="s">
        <v>73</v>
      </c>
      <c r="J142" s="10" t="str">
        <f>party!$A$30</f>
        <v>William Collins</v>
      </c>
      <c r="K142" s="10" t="str">
        <f>party!$A$31</f>
        <v>Jean-François Lamarque</v>
      </c>
      <c r="L142" s="10" t="str">
        <f>party!$A$19</f>
        <v>Michael Schulz</v>
      </c>
      <c r="M142" s="154" t="str">
        <f>references!$D$14</f>
        <v>Overview CMIP6-Endorsed MIPs</v>
      </c>
      <c r="N142" s="153" t="str">
        <f>references!$D$2</f>
        <v>Aerosol forcing fields for CMIP6</v>
      </c>
      <c r="R142" s="3" t="str">
        <f>url!$A$2</f>
        <v>Aerosol forcing fields for CMIP6</v>
      </c>
      <c r="S142" s="16" t="str">
        <f>party!$A$6</f>
        <v>Charlotte Pascoe</v>
      </c>
      <c r="T142" s="20" t="b">
        <v>1</v>
      </c>
      <c r="U142" s="20" t="s">
        <v>45</v>
      </c>
    </row>
    <row r="143" spans="1:21" ht="45">
      <c r="A143" s="12" t="s">
        <v>4241</v>
      </c>
      <c r="B143" s="11" t="s">
        <v>4243</v>
      </c>
      <c r="C143" s="13" t="s">
        <v>4244</v>
      </c>
      <c r="E143" s="13">
        <v>4</v>
      </c>
      <c r="F143" s="16" t="s">
        <v>4247</v>
      </c>
      <c r="G143" s="19" t="s">
        <v>4259</v>
      </c>
      <c r="H143" s="152" t="s">
        <v>4089</v>
      </c>
      <c r="I143" s="35" t="s">
        <v>73</v>
      </c>
      <c r="J143" s="10" t="str">
        <f>party!$A$30</f>
        <v>William Collins</v>
      </c>
      <c r="K143" s="10" t="str">
        <f>party!$A$31</f>
        <v>Jean-François Lamarque</v>
      </c>
      <c r="L143" s="10" t="str">
        <f>party!$A$19</f>
        <v>Michael Schulz</v>
      </c>
      <c r="M143" s="154" t="str">
        <f>references!$D$14</f>
        <v>Overview CMIP6-Endorsed MIPs</v>
      </c>
      <c r="N143" s="153" t="str">
        <f>references!$D$2</f>
        <v>Aerosol forcing fields for CMIP6</v>
      </c>
      <c r="R143" s="3" t="str">
        <f>url!$A$2</f>
        <v>Aerosol forcing fields for CMIP6</v>
      </c>
      <c r="S143" s="16" t="str">
        <f>party!$A$6</f>
        <v>Charlotte Pascoe</v>
      </c>
      <c r="T143" s="20" t="b">
        <v>1</v>
      </c>
      <c r="U143" s="20" t="s">
        <v>45</v>
      </c>
    </row>
    <row r="144" spans="1:21" ht="45">
      <c r="A144" s="12" t="s">
        <v>4250</v>
      </c>
      <c r="B144" s="11" t="s">
        <v>4251</v>
      </c>
      <c r="C144" s="13" t="s">
        <v>4252</v>
      </c>
      <c r="E144" s="13">
        <v>4</v>
      </c>
      <c r="F144" s="16" t="s">
        <v>4253</v>
      </c>
      <c r="G144" s="19" t="s">
        <v>4254</v>
      </c>
      <c r="H144" s="152" t="s">
        <v>4089</v>
      </c>
      <c r="I144" s="35" t="s">
        <v>73</v>
      </c>
      <c r="J144" s="10" t="str">
        <f>party!$A$30</f>
        <v>William Collins</v>
      </c>
      <c r="K144" s="10" t="str">
        <f>party!$A$31</f>
        <v>Jean-François Lamarque</v>
      </c>
      <c r="L144" s="10" t="str">
        <f>party!$A$19</f>
        <v>Michael Schulz</v>
      </c>
      <c r="M144" s="154" t="str">
        <f>references!$D$14</f>
        <v>Overview CMIP6-Endorsed MIPs</v>
      </c>
      <c r="N144" s="153" t="str">
        <f>references!$D$2</f>
        <v>Aerosol forcing fields for CMIP6</v>
      </c>
      <c r="R144" s="3" t="str">
        <f>url!$A$2</f>
        <v>Aerosol forcing fields for CMIP6</v>
      </c>
      <c r="S144" s="16" t="str">
        <f>party!$A$6</f>
        <v>Charlotte Pascoe</v>
      </c>
      <c r="T144" s="20" t="b">
        <v>1</v>
      </c>
      <c r="U144" s="20" t="s">
        <v>45</v>
      </c>
    </row>
    <row r="145" spans="1:27" ht="45">
      <c r="A145" s="12" t="s">
        <v>4255</v>
      </c>
      <c r="B145" s="11" t="s">
        <v>575</v>
      </c>
      <c r="C145" s="13" t="s">
        <v>4256</v>
      </c>
      <c r="E145" s="13">
        <v>4</v>
      </c>
      <c r="F145" s="16" t="s">
        <v>4257</v>
      </c>
      <c r="G145" s="19" t="s">
        <v>4258</v>
      </c>
      <c r="H145" s="152" t="s">
        <v>4089</v>
      </c>
      <c r="I145" s="35" t="s">
        <v>73</v>
      </c>
      <c r="J145" s="10" t="str">
        <f>party!$A$30</f>
        <v>William Collins</v>
      </c>
      <c r="K145" s="10" t="str">
        <f>party!$A$31</f>
        <v>Jean-François Lamarque</v>
      </c>
      <c r="L145" s="10" t="str">
        <f>party!$A$19</f>
        <v>Michael Schulz</v>
      </c>
      <c r="M145" s="154" t="str">
        <f>references!$D$14</f>
        <v>Overview CMIP6-Endorsed MIPs</v>
      </c>
      <c r="N145" s="153" t="str">
        <f>references!$D$2</f>
        <v>Aerosol forcing fields for CMIP6</v>
      </c>
      <c r="R145" s="3" t="str">
        <f>url!$A$2</f>
        <v>Aerosol forcing fields for CMIP6</v>
      </c>
      <c r="S145" s="16" t="str">
        <f>party!$A$6</f>
        <v>Charlotte Pascoe</v>
      </c>
      <c r="T145" s="20" t="b">
        <v>1</v>
      </c>
      <c r="U145" s="20" t="s">
        <v>45</v>
      </c>
    </row>
    <row r="146" spans="1:27" ht="45">
      <c r="A146" s="12" t="s">
        <v>4266</v>
      </c>
      <c r="B146" s="11" t="s">
        <v>4265</v>
      </c>
      <c r="C146" s="13" t="s">
        <v>4264</v>
      </c>
      <c r="E146" s="13">
        <v>4</v>
      </c>
      <c r="F146" s="16" t="s">
        <v>4263</v>
      </c>
      <c r="G146" s="19" t="s">
        <v>4262</v>
      </c>
      <c r="H146" s="152" t="s">
        <v>4089</v>
      </c>
      <c r="I146" s="35" t="s">
        <v>73</v>
      </c>
      <c r="J146" s="10" t="str">
        <f>party!$A$30</f>
        <v>William Collins</v>
      </c>
      <c r="K146" s="10" t="str">
        <f>party!$A$31</f>
        <v>Jean-François Lamarque</v>
      </c>
      <c r="L146" s="10" t="str">
        <f>party!$A$19</f>
        <v>Michael Schulz</v>
      </c>
      <c r="M146" s="154" t="str">
        <f>references!$D$14</f>
        <v>Overview CMIP6-Endorsed MIPs</v>
      </c>
      <c r="N146" s="153" t="str">
        <f>references!$D$2</f>
        <v>Aerosol forcing fields for CMIP6</v>
      </c>
      <c r="R146" s="3" t="str">
        <f>url!$A$2</f>
        <v>Aerosol forcing fields for CMIP6</v>
      </c>
      <c r="S146" s="16" t="str">
        <f>party!$A$6</f>
        <v>Charlotte Pascoe</v>
      </c>
      <c r="T146" s="20" t="b">
        <v>1</v>
      </c>
      <c r="U146" s="20" t="s">
        <v>45</v>
      </c>
    </row>
    <row r="147" spans="1:27" ht="45">
      <c r="A147" s="12" t="s">
        <v>4275</v>
      </c>
      <c r="B147" s="11" t="s">
        <v>578</v>
      </c>
      <c r="C147" s="13" t="s">
        <v>576</v>
      </c>
      <c r="E147" s="13">
        <v>4</v>
      </c>
      <c r="F147" s="16" t="s">
        <v>4268</v>
      </c>
      <c r="G147" s="19" t="s">
        <v>4267</v>
      </c>
      <c r="H147" s="152" t="s">
        <v>4091</v>
      </c>
      <c r="I147" s="35" t="s">
        <v>73</v>
      </c>
      <c r="J147" s="10" t="str">
        <f>party!$A$30</f>
        <v>William Collins</v>
      </c>
      <c r="K147" s="10" t="str">
        <f>party!$A$31</f>
        <v>Jean-François Lamarque</v>
      </c>
      <c r="L147" s="10" t="str">
        <f>party!$A$19</f>
        <v>Michael Schulz</v>
      </c>
      <c r="M147" s="154" t="str">
        <f>references!$D$14</f>
        <v>Overview CMIP6-Endorsed MIPs</v>
      </c>
      <c r="N147" s="153" t="str">
        <f>references!$D$3</f>
        <v>Historical Emissions for CMIP6 (v1.0)</v>
      </c>
      <c r="R147" s="3" t="str">
        <f>url!$A$3</f>
        <v>Historical Emissions for CMIP6 (v1.0)</v>
      </c>
      <c r="S147" s="16" t="str">
        <f>party!$A$6</f>
        <v>Charlotte Pascoe</v>
      </c>
      <c r="T147" s="20" t="b">
        <v>1</v>
      </c>
      <c r="U147" s="20" t="s">
        <v>45</v>
      </c>
    </row>
    <row r="148" spans="1:27" ht="75">
      <c r="A148" s="12" t="s">
        <v>4276</v>
      </c>
      <c r="B148" s="11" t="s">
        <v>4269</v>
      </c>
      <c r="C148" s="13" t="s">
        <v>4271</v>
      </c>
      <c r="E148" s="13">
        <v>4</v>
      </c>
      <c r="F148" s="16" t="s">
        <v>4280</v>
      </c>
      <c r="G148" s="19" t="s">
        <v>4270</v>
      </c>
      <c r="H148" s="152" t="s">
        <v>4091</v>
      </c>
      <c r="I148" s="35" t="s">
        <v>73</v>
      </c>
      <c r="J148" s="10" t="str">
        <f>party!$A$30</f>
        <v>William Collins</v>
      </c>
      <c r="K148" s="10" t="str">
        <f>party!$A$31</f>
        <v>Jean-François Lamarque</v>
      </c>
      <c r="L148" s="10" t="str">
        <f>party!$A$19</f>
        <v>Michael Schulz</v>
      </c>
      <c r="M148" s="7" t="str">
        <f>references!$D$76</f>
        <v>Collins, W. J., J.-F. Lamarque, M. Schulz, O. Boucher, V. Eyring, M. I. Hegglin, A. Maycock, G. Myhre, M. Prather, D. Shindell, S. J. Smith (2016), AerChemMIP: Quantifying the effects of chemistry and aerosols in CMIP6, Geosci. Model Dev. Discuss., Published 12 July 2016</v>
      </c>
      <c r="N148" s="153" t="str">
        <f>references!$D$3</f>
        <v>Historical Emissions for CMIP6 (v1.0)</v>
      </c>
      <c r="R148" s="3" t="str">
        <f>url!$A$3</f>
        <v>Historical Emissions for CMIP6 (v1.0)</v>
      </c>
      <c r="S148" s="16" t="str">
        <f>party!$A$6</f>
        <v>Charlotte Pascoe</v>
      </c>
      <c r="T148" s="20" t="b">
        <v>1</v>
      </c>
      <c r="U148" s="20" t="s">
        <v>45</v>
      </c>
    </row>
    <row r="149" spans="1:27" ht="45">
      <c r="A149" s="12" t="s">
        <v>4272</v>
      </c>
      <c r="B149" s="11" t="s">
        <v>4273</v>
      </c>
      <c r="C149" s="13" t="s">
        <v>577</v>
      </c>
      <c r="E149" s="13">
        <v>4</v>
      </c>
      <c r="F149" s="16" t="s">
        <v>4282</v>
      </c>
      <c r="G149" s="19" t="s">
        <v>4274</v>
      </c>
      <c r="H149" s="152" t="s">
        <v>4091</v>
      </c>
      <c r="I149" s="35" t="s">
        <v>73</v>
      </c>
      <c r="J149" s="10" t="str">
        <f>party!$A$30</f>
        <v>William Collins</v>
      </c>
      <c r="K149" s="10" t="str">
        <f>party!$A$31</f>
        <v>Jean-François Lamarque</v>
      </c>
      <c r="L149" s="10" t="str">
        <f>party!$A$19</f>
        <v>Michael Schulz</v>
      </c>
      <c r="M149" s="154" t="str">
        <f>references!$D$14</f>
        <v>Overview CMIP6-Endorsed MIPs</v>
      </c>
      <c r="N149" s="153" t="str">
        <f>references!$D$3</f>
        <v>Historical Emissions for CMIP6 (v1.0)</v>
      </c>
      <c r="R149" s="3" t="str">
        <f>url!$A$3</f>
        <v>Historical Emissions for CMIP6 (v1.0)</v>
      </c>
      <c r="S149" s="16" t="str">
        <f>party!$A$6</f>
        <v>Charlotte Pascoe</v>
      </c>
      <c r="T149" s="20" t="b">
        <v>1</v>
      </c>
      <c r="U149" s="20" t="s">
        <v>45</v>
      </c>
    </row>
    <row r="150" spans="1:27" ht="75">
      <c r="A150" s="12" t="s">
        <v>4277</v>
      </c>
      <c r="B150" s="11" t="s">
        <v>4278</v>
      </c>
      <c r="C150" s="13" t="s">
        <v>4279</v>
      </c>
      <c r="E150" s="13">
        <v>4</v>
      </c>
      <c r="F150" s="16" t="s">
        <v>4281</v>
      </c>
      <c r="G150" s="19" t="s">
        <v>4283</v>
      </c>
      <c r="H150" s="152" t="s">
        <v>4091</v>
      </c>
      <c r="I150" s="35" t="s">
        <v>73</v>
      </c>
      <c r="J150" s="10" t="str">
        <f>party!$A$30</f>
        <v>William Collins</v>
      </c>
      <c r="K150" s="10" t="str">
        <f>party!$A$31</f>
        <v>Jean-François Lamarque</v>
      </c>
      <c r="L150" s="10" t="str">
        <f>party!$A$19</f>
        <v>Michael Schulz</v>
      </c>
      <c r="M150" s="7" t="str">
        <f>references!$D$76</f>
        <v>Collins, W. J., J.-F. Lamarque, M. Schulz, O. Boucher, V. Eyring, M. I. Hegglin, A. Maycock, G. Myhre, M. Prather, D. Shindell, S. J. Smith (2016), AerChemMIP: Quantifying the effects of chemistry and aerosols in CMIP6, Geosci. Model Dev. Discuss., Published 12 July 2016</v>
      </c>
      <c r="N150" s="153" t="str">
        <f>references!$D$3</f>
        <v>Historical Emissions for CMIP6 (v1.0)</v>
      </c>
      <c r="R150" s="3" t="str">
        <f>url!$A$3</f>
        <v>Historical Emissions for CMIP6 (v1.0)</v>
      </c>
      <c r="S150" s="16" t="str">
        <f>party!$A$6</f>
        <v>Charlotte Pascoe</v>
      </c>
      <c r="T150" s="20" t="b">
        <v>1</v>
      </c>
      <c r="U150" s="20" t="s">
        <v>45</v>
      </c>
    </row>
    <row r="151" spans="1:27" s="124" customFormat="1" ht="45">
      <c r="A151" s="189" t="s">
        <v>5740</v>
      </c>
      <c r="B151" s="190" t="s">
        <v>580</v>
      </c>
      <c r="C151" s="179" t="s">
        <v>579</v>
      </c>
      <c r="D151" s="120"/>
      <c r="E151" s="179">
        <v>4</v>
      </c>
      <c r="F151" s="120" t="s">
        <v>581</v>
      </c>
      <c r="G151" s="191" t="s">
        <v>4101</v>
      </c>
      <c r="H151" s="192" t="s">
        <v>4074</v>
      </c>
      <c r="I151" s="122" t="s">
        <v>73</v>
      </c>
      <c r="J151" s="193" t="str">
        <f>party!$A$30</f>
        <v>William Collins</v>
      </c>
      <c r="K151" s="193" t="str">
        <f>party!$A$31</f>
        <v>Jean-François Lamarque</v>
      </c>
      <c r="L151" s="193" t="str">
        <f>party!$A$19</f>
        <v>Michael Schulz</v>
      </c>
      <c r="M151" s="194" t="str">
        <f>references!$D$14</f>
        <v>Overview CMIP6-Endorsed MIPs</v>
      </c>
      <c r="N151" s="199" t="str">
        <f>references!$D$5</f>
        <v>Historical GHG concentrations for CMIP6 Historical Runs</v>
      </c>
      <c r="O151" s="195"/>
      <c r="P151" s="195"/>
      <c r="Q151" s="195"/>
      <c r="R151" s="209" t="str">
        <f>url!$A$169</f>
        <v>Historical greenhouse gas concentrations</v>
      </c>
      <c r="S151" s="120" t="str">
        <f>party!$A$6</f>
        <v>Charlotte Pascoe</v>
      </c>
      <c r="T151" s="196" t="b">
        <v>1</v>
      </c>
      <c r="U151" s="196" t="s">
        <v>45</v>
      </c>
      <c r="V151" s="197"/>
      <c r="W151" s="197"/>
      <c r="X151" s="197"/>
      <c r="Y151" s="197"/>
      <c r="Z151" s="197"/>
      <c r="AA151" s="197"/>
    </row>
    <row r="152" spans="1:27" ht="75">
      <c r="A152" s="12" t="s">
        <v>5741</v>
      </c>
      <c r="B152" s="11" t="s">
        <v>602</v>
      </c>
      <c r="C152" s="13" t="s">
        <v>601</v>
      </c>
      <c r="D152" s="16" t="b">
        <v>1</v>
      </c>
      <c r="E152" s="13">
        <v>3</v>
      </c>
      <c r="F152" s="16" t="s">
        <v>603</v>
      </c>
      <c r="G152" s="19" t="s">
        <v>1833</v>
      </c>
      <c r="I152" s="35" t="s">
        <v>73</v>
      </c>
      <c r="J152" s="10" t="str">
        <f>party!$A$32</f>
        <v>Vivek Arora</v>
      </c>
      <c r="K152" s="10" t="str">
        <f>party!$A$33</f>
        <v>Pierre Friedlingstein</v>
      </c>
      <c r="L152" s="10" t="str">
        <f>party!$A$34</f>
        <v>Chris Jones</v>
      </c>
      <c r="M152" s="153" t="str">
        <f>references!$D$116</f>
        <v>IGAC/SPARC Chemistry-Climate Model Initiative (CCMI) Forcing Databases in Support of CMIP6</v>
      </c>
      <c r="N152" s="153" t="str">
        <f>references!$D$96</f>
        <v>Hurtt, G., L. Chini,  S. Frolking, R. Sahajpal, Land Use Harmonisation (LUH2 v1.0h) land use forcing data (850-2100), (2016).</v>
      </c>
      <c r="O152" s="154" t="str">
        <f>references!$D$14</f>
        <v>Overview CMIP6-Endorsed MIPs</v>
      </c>
      <c r="R152" s="3" t="str">
        <f>url!$A$187</f>
        <v>IGAC/SPARC Chemistry-Climate Model Initiative (CCMI) Forcing Databases in Support of CMIP6</v>
      </c>
      <c r="S152" s="16" t="str">
        <f>party!$A$6</f>
        <v>Charlotte Pascoe</v>
      </c>
      <c r="T152" s="20" t="b">
        <v>1</v>
      </c>
      <c r="U152" s="20" t="s">
        <v>45</v>
      </c>
    </row>
    <row r="153" spans="1:27" ht="75">
      <c r="A153" s="12" t="s">
        <v>5742</v>
      </c>
      <c r="B153" s="11" t="s">
        <v>608</v>
      </c>
      <c r="C153" s="13" t="s">
        <v>609</v>
      </c>
      <c r="E153" s="13">
        <v>3</v>
      </c>
      <c r="F153" s="16" t="s">
        <v>611</v>
      </c>
      <c r="G153" s="19" t="s">
        <v>1834</v>
      </c>
      <c r="I153" s="35" t="s">
        <v>73</v>
      </c>
      <c r="J153" s="10" t="str">
        <f>party!$A$32</f>
        <v>Vivek Arora</v>
      </c>
      <c r="K153" s="10" t="str">
        <f>party!$A$33</f>
        <v>Pierre Friedlingstein</v>
      </c>
      <c r="L153" s="10" t="str">
        <f>party!$A$34</f>
        <v>Chris Jones</v>
      </c>
      <c r="M153" s="154" t="str">
        <f>references!$D$14</f>
        <v>Overview CMIP6-Endorsed MIPs</v>
      </c>
      <c r="S153" s="16" t="str">
        <f>party!$A$6</f>
        <v>Charlotte Pascoe</v>
      </c>
      <c r="T153" s="20" t="b">
        <v>1</v>
      </c>
      <c r="U153" s="20" t="s">
        <v>45</v>
      </c>
    </row>
    <row r="154" spans="1:27" ht="60">
      <c r="A154" s="13" t="s">
        <v>5743</v>
      </c>
      <c r="B154" s="11" t="s">
        <v>612</v>
      </c>
      <c r="C154" s="13" t="s">
        <v>607</v>
      </c>
      <c r="E154" s="13">
        <v>3</v>
      </c>
      <c r="F154" s="16" t="s">
        <v>613</v>
      </c>
      <c r="G154" s="19" t="s">
        <v>1835</v>
      </c>
      <c r="I154" s="35" t="s">
        <v>73</v>
      </c>
      <c r="J154" s="10" t="str">
        <f>party!$A$32</f>
        <v>Vivek Arora</v>
      </c>
      <c r="K154" s="10" t="str">
        <f>party!$A$33</f>
        <v>Pierre Friedlingstein</v>
      </c>
      <c r="L154" s="10" t="str">
        <f>party!$A$34</f>
        <v>Chris Jones</v>
      </c>
      <c r="M154" s="154" t="str">
        <f>references!$D$14</f>
        <v>Overview CMIP6-Endorsed MIPs</v>
      </c>
      <c r="S154" s="16" t="str">
        <f>party!$A$6</f>
        <v>Charlotte Pascoe</v>
      </c>
      <c r="T154" s="20" t="b">
        <v>1</v>
      </c>
      <c r="U154" s="20" t="s">
        <v>45</v>
      </c>
    </row>
    <row r="155" spans="1:27" ht="90">
      <c r="A155" s="12" t="s">
        <v>5744</v>
      </c>
      <c r="B155" s="11" t="s">
        <v>3483</v>
      </c>
      <c r="C155" s="13" t="s">
        <v>3484</v>
      </c>
      <c r="E155" s="13">
        <v>4</v>
      </c>
      <c r="F155" s="16" t="s">
        <v>3485</v>
      </c>
      <c r="G155" s="19" t="s">
        <v>3486</v>
      </c>
      <c r="H155" s="85" t="s">
        <v>1804</v>
      </c>
      <c r="I155" s="35" t="s">
        <v>73</v>
      </c>
      <c r="J155" s="10" t="str">
        <f>party!$A$32</f>
        <v>Vivek Arora</v>
      </c>
      <c r="K155" s="10" t="str">
        <f>party!$A$33</f>
        <v>Pierre Friedlingstein</v>
      </c>
      <c r="L155" s="10" t="str">
        <f>party!$A$34</f>
        <v>Chris Jones</v>
      </c>
      <c r="M155" s="154" t="str">
        <f>references!$D$14</f>
        <v>Overview CMIP6-Endorsed MIPs</v>
      </c>
      <c r="S155" s="16" t="str">
        <f>party!$A$6</f>
        <v>Charlotte Pascoe</v>
      </c>
      <c r="T155" s="20" t="b">
        <v>1</v>
      </c>
      <c r="U155" s="20" t="s">
        <v>349</v>
      </c>
    </row>
    <row r="156" spans="1:27" ht="75">
      <c r="A156" s="12" t="s">
        <v>5745</v>
      </c>
      <c r="B156" s="11" t="s">
        <v>616</v>
      </c>
      <c r="C156" s="13" t="s">
        <v>617</v>
      </c>
      <c r="E156" s="13">
        <v>4</v>
      </c>
      <c r="F156" s="16" t="s">
        <v>618</v>
      </c>
      <c r="G156" s="19" t="s">
        <v>1836</v>
      </c>
      <c r="H156" s="85" t="s">
        <v>1804</v>
      </c>
      <c r="I156" s="35" t="s">
        <v>73</v>
      </c>
      <c r="J156" s="10" t="str">
        <f>party!$A$32</f>
        <v>Vivek Arora</v>
      </c>
      <c r="K156" s="10" t="str">
        <f>party!$A$33</f>
        <v>Pierre Friedlingstein</v>
      </c>
      <c r="L156" s="10" t="str">
        <f>party!$A$34</f>
        <v>Chris Jones</v>
      </c>
      <c r="M156" s="154" t="str">
        <f>references!$D$14</f>
        <v>Overview CMIP6-Endorsed MIPs</v>
      </c>
      <c r="S156" s="16" t="str">
        <f>party!$A$6</f>
        <v>Charlotte Pascoe</v>
      </c>
      <c r="T156" s="20" t="b">
        <v>1</v>
      </c>
      <c r="U156" s="20" t="s">
        <v>349</v>
      </c>
    </row>
    <row r="157" spans="1:27" ht="75">
      <c r="A157" s="12" t="s">
        <v>5746</v>
      </c>
      <c r="B157" s="11" t="s">
        <v>619</v>
      </c>
      <c r="C157" s="13" t="s">
        <v>620</v>
      </c>
      <c r="E157" s="13">
        <v>4</v>
      </c>
      <c r="F157" s="16" t="s">
        <v>621</v>
      </c>
      <c r="G157" s="19" t="s">
        <v>1837</v>
      </c>
      <c r="H157" s="85" t="s">
        <v>1804</v>
      </c>
      <c r="I157" s="35" t="s">
        <v>73</v>
      </c>
      <c r="J157" s="10" t="str">
        <f>party!$A$32</f>
        <v>Vivek Arora</v>
      </c>
      <c r="K157" s="10" t="str">
        <f>party!$A$33</f>
        <v>Pierre Friedlingstein</v>
      </c>
      <c r="L157" s="10" t="str">
        <f>party!$A$34</f>
        <v>Chris Jones</v>
      </c>
      <c r="M157" s="154" t="str">
        <f>references!$D$14</f>
        <v>Overview CMIP6-Endorsed MIPs</v>
      </c>
      <c r="S157" s="16" t="str">
        <f>party!$A$6</f>
        <v>Charlotte Pascoe</v>
      </c>
      <c r="T157" s="20" t="b">
        <v>1</v>
      </c>
      <c r="U157" s="20" t="s">
        <v>349</v>
      </c>
    </row>
    <row r="158" spans="1:27" ht="75">
      <c r="A158" s="12" t="s">
        <v>5747</v>
      </c>
      <c r="B158" s="11" t="s">
        <v>622</v>
      </c>
      <c r="C158" s="13" t="s">
        <v>623</v>
      </c>
      <c r="E158" s="13">
        <v>4</v>
      </c>
      <c r="F158" s="16" t="s">
        <v>624</v>
      </c>
      <c r="G158" s="19" t="s">
        <v>1838</v>
      </c>
      <c r="H158" s="85" t="s">
        <v>1814</v>
      </c>
      <c r="I158" s="35" t="s">
        <v>73</v>
      </c>
      <c r="J158" s="10" t="str">
        <f>party!$A$32</f>
        <v>Vivek Arora</v>
      </c>
      <c r="K158" s="10" t="str">
        <f>party!$A$33</f>
        <v>Pierre Friedlingstein</v>
      </c>
      <c r="L158" s="10" t="str">
        <f>party!$A$34</f>
        <v>Chris Jones</v>
      </c>
      <c r="M158" s="154" t="str">
        <f>references!$D$14</f>
        <v>Overview CMIP6-Endorsed MIPs</v>
      </c>
      <c r="S158" s="16" t="str">
        <f>party!$A$6</f>
        <v>Charlotte Pascoe</v>
      </c>
      <c r="T158" s="20" t="b">
        <v>1</v>
      </c>
      <c r="U158" s="20" t="s">
        <v>349</v>
      </c>
    </row>
    <row r="159" spans="1:27" ht="75">
      <c r="A159" s="12" t="s">
        <v>5748</v>
      </c>
      <c r="B159" s="11" t="s">
        <v>626</v>
      </c>
      <c r="C159" s="13" t="s">
        <v>628</v>
      </c>
      <c r="E159" s="13">
        <v>4</v>
      </c>
      <c r="F159" s="16" t="s">
        <v>631</v>
      </c>
      <c r="G159" s="19" t="s">
        <v>1839</v>
      </c>
      <c r="I159" s="35" t="s">
        <v>73</v>
      </c>
      <c r="J159" s="10" t="str">
        <f>party!$A$32</f>
        <v>Vivek Arora</v>
      </c>
      <c r="K159" s="10" t="str">
        <f>party!$A$33</f>
        <v>Pierre Friedlingstein</v>
      </c>
      <c r="L159" s="10" t="str">
        <f>party!$A$34</f>
        <v>Chris Jones</v>
      </c>
      <c r="M159" s="154" t="str">
        <f>references!$D$14</f>
        <v>Overview CMIP6-Endorsed MIPs</v>
      </c>
      <c r="S159" s="16" t="str">
        <f>party!$A$6</f>
        <v>Charlotte Pascoe</v>
      </c>
      <c r="T159" s="20" t="b">
        <v>1</v>
      </c>
      <c r="U159" s="20" t="s">
        <v>45</v>
      </c>
    </row>
    <row r="160" spans="1:27" ht="45">
      <c r="A160" s="13" t="s">
        <v>5749</v>
      </c>
      <c r="B160" s="11" t="s">
        <v>627</v>
      </c>
      <c r="C160" s="13" t="s">
        <v>629</v>
      </c>
      <c r="E160" s="13">
        <v>4</v>
      </c>
      <c r="F160" s="16" t="s">
        <v>630</v>
      </c>
      <c r="G160" s="19" t="s">
        <v>1840</v>
      </c>
      <c r="I160" s="35" t="s">
        <v>73</v>
      </c>
      <c r="J160" s="10" t="str">
        <f>party!$A$32</f>
        <v>Vivek Arora</v>
      </c>
      <c r="K160" s="10" t="str">
        <f>party!$A$33</f>
        <v>Pierre Friedlingstein</v>
      </c>
      <c r="L160" s="10" t="str">
        <f>party!$A$34</f>
        <v>Chris Jones</v>
      </c>
      <c r="M160" s="154" t="str">
        <f>references!$D$14</f>
        <v>Overview CMIP6-Endorsed MIPs</v>
      </c>
      <c r="S160" s="16" t="str">
        <f>party!$A$6</f>
        <v>Charlotte Pascoe</v>
      </c>
      <c r="T160" s="20" t="b">
        <v>1</v>
      </c>
      <c r="U160" s="20" t="s">
        <v>45</v>
      </c>
    </row>
    <row r="161" spans="1:21" s="2" customFormat="1" ht="75">
      <c r="A161" s="12" t="s">
        <v>5750</v>
      </c>
      <c r="B161" s="11" t="s">
        <v>632</v>
      </c>
      <c r="C161" s="13" t="s">
        <v>633</v>
      </c>
      <c r="D161" s="16" t="b">
        <v>1</v>
      </c>
      <c r="E161" s="13">
        <v>3</v>
      </c>
      <c r="F161" s="16" t="s">
        <v>4871</v>
      </c>
      <c r="G161" s="19" t="s">
        <v>4872</v>
      </c>
      <c r="H161" s="85"/>
      <c r="I161" s="35" t="s">
        <v>73</v>
      </c>
      <c r="J161" s="10" t="str">
        <f>party!$A$32</f>
        <v>Vivek Arora</v>
      </c>
      <c r="K161" s="10" t="str">
        <f>party!$A$33</f>
        <v>Pierre Friedlingstein</v>
      </c>
      <c r="L161" s="10" t="str">
        <f>party!$A$34</f>
        <v>Chris Jones</v>
      </c>
      <c r="M161" s="153" t="str">
        <f>references!$D$116</f>
        <v>IGAC/SPARC Chemistry-Climate Model Initiative (CCMI) Forcing Databases in Support of CMIP6</v>
      </c>
      <c r="N161" s="153" t="str">
        <f>references!$D$96</f>
        <v>Hurtt, G., L. Chini,  S. Frolking, R. Sahajpal, Land Use Harmonisation (LUH2 v1.0h) land use forcing data (850-2100), (2016).</v>
      </c>
      <c r="O161" s="154" t="str">
        <f>references!$D$14</f>
        <v>Overview CMIP6-Endorsed MIPs</v>
      </c>
      <c r="P161" s="13"/>
      <c r="Q161" s="13"/>
      <c r="R161" s="3" t="str">
        <f>url!$A$187</f>
        <v>IGAC/SPARC Chemistry-Climate Model Initiative (CCMI) Forcing Databases in Support of CMIP6</v>
      </c>
      <c r="S161" s="16" t="str">
        <f>party!$A$6</f>
        <v>Charlotte Pascoe</v>
      </c>
      <c r="T161" s="20" t="b">
        <v>1</v>
      </c>
      <c r="U161" s="20" t="s">
        <v>1411</v>
      </c>
    </row>
    <row r="162" spans="1:21" s="2" customFormat="1" ht="105">
      <c r="A162" s="12" t="s">
        <v>817</v>
      </c>
      <c r="B162" s="11" t="s">
        <v>5751</v>
      </c>
      <c r="C162" s="13" t="s">
        <v>696</v>
      </c>
      <c r="D162" s="16"/>
      <c r="E162" s="13">
        <v>3</v>
      </c>
      <c r="F162" s="16" t="s">
        <v>740</v>
      </c>
      <c r="G162" s="19" t="s">
        <v>3631</v>
      </c>
      <c r="H162" s="85" t="s">
        <v>1841</v>
      </c>
      <c r="I162" s="35" t="s">
        <v>73</v>
      </c>
      <c r="J162" s="10" t="str">
        <f>party!$A$21</f>
        <v>PCMDI</v>
      </c>
      <c r="K162" s="10" t="str">
        <f>party!$A$35</f>
        <v>Mark Webb</v>
      </c>
      <c r="L162" s="10" t="str">
        <f>party!$A$36</f>
        <v>Chris Bretherton</v>
      </c>
      <c r="M162" s="13" t="str">
        <f>references!$D$9</f>
        <v>AMIP Sea Surface Temperature and Sea Ice Concentration Boundary Conditions</v>
      </c>
      <c r="N16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2" s="13"/>
      <c r="Q162" s="13"/>
      <c r="R162" s="3" t="str">
        <f>url!$A$9</f>
        <v>AMIP Sea Surface Temperature and Sea Ice Concentration Boundary Conditions</v>
      </c>
      <c r="S162" s="16" t="str">
        <f>party!$A$6</f>
        <v>Charlotte Pascoe</v>
      </c>
      <c r="T162" s="20" t="b">
        <v>1</v>
      </c>
      <c r="U162" s="20" t="s">
        <v>45</v>
      </c>
    </row>
    <row r="163" spans="1:21" ht="105">
      <c r="A163" s="13" t="s">
        <v>5752</v>
      </c>
      <c r="B163" s="11" t="s">
        <v>691</v>
      </c>
      <c r="C163" s="13" t="s">
        <v>692</v>
      </c>
      <c r="E163" s="13">
        <v>4</v>
      </c>
      <c r="F163" s="16" t="s">
        <v>693</v>
      </c>
      <c r="G163" s="19" t="s">
        <v>1842</v>
      </c>
      <c r="I163" s="35" t="s">
        <v>73</v>
      </c>
      <c r="J163" s="10" t="str">
        <f>party!$A$35</f>
        <v>Mark Webb</v>
      </c>
      <c r="K163" s="10" t="str">
        <f>party!$A$36</f>
        <v>Chris Bretherton</v>
      </c>
      <c r="L163" s="10"/>
      <c r="M163" s="154" t="str">
        <f>references!$D$14</f>
        <v>Overview CMIP6-Endorsed MIPs</v>
      </c>
      <c r="N163" s="13" t="str">
        <f>references!$D$16</f>
        <v>Karl E. Taylor, Ronald J. Stouffer and Gerald A. Meehl (2009) A Summary of the CMIP5 Experiment Design</v>
      </c>
      <c r="O16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3" s="13"/>
      <c r="Q163" s="13"/>
      <c r="S163" s="16" t="str">
        <f>party!$A$6</f>
        <v>Charlotte Pascoe</v>
      </c>
      <c r="T163" s="20" t="b">
        <v>1</v>
      </c>
      <c r="U163" s="20" t="s">
        <v>45</v>
      </c>
    </row>
    <row r="164" spans="1:21" ht="120" customHeight="1">
      <c r="A164" s="12" t="s">
        <v>816</v>
      </c>
      <c r="B164" s="11" t="s">
        <v>697</v>
      </c>
      <c r="C164" s="13" t="s">
        <v>695</v>
      </c>
      <c r="E164" s="13">
        <v>4</v>
      </c>
      <c r="F164" s="16" t="s">
        <v>694</v>
      </c>
      <c r="G164" s="19" t="s">
        <v>3632</v>
      </c>
      <c r="H164" s="85" t="s">
        <v>1843</v>
      </c>
      <c r="I164" s="35" t="s">
        <v>73</v>
      </c>
      <c r="J164" s="10" t="str">
        <f>party!$A$35</f>
        <v>Mark Webb</v>
      </c>
      <c r="K164" s="10" t="str">
        <f>party!$A$36</f>
        <v>Chris Bretherton</v>
      </c>
      <c r="L164" s="10"/>
      <c r="M164" s="13" t="str">
        <f>references!$D$9</f>
        <v>AMIP Sea Surface Temperature and Sea Ice Concentration Boundary Conditions</v>
      </c>
      <c r="N16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4" s="13"/>
      <c r="Q164" s="13"/>
      <c r="R164" s="3" t="str">
        <f>url!$A$140</f>
        <v>The Cloud Feedback Model Intercomparison Project (CFMIP) contribution to CMIP6</v>
      </c>
      <c r="S164" s="16" t="str">
        <f>party!$A$6</f>
        <v>Charlotte Pascoe</v>
      </c>
      <c r="T164" s="20" t="b">
        <v>1</v>
      </c>
      <c r="U164" s="20" t="s">
        <v>45</v>
      </c>
    </row>
    <row r="165" spans="1:21" ht="105">
      <c r="A165" s="12" t="s">
        <v>5753</v>
      </c>
      <c r="B165" s="11" t="s">
        <v>698</v>
      </c>
      <c r="C165" s="13" t="s">
        <v>699</v>
      </c>
      <c r="E165" s="13">
        <v>3</v>
      </c>
      <c r="F165" s="16" t="s">
        <v>700</v>
      </c>
      <c r="G165" s="19" t="s">
        <v>3657</v>
      </c>
      <c r="I165" s="35" t="s">
        <v>73</v>
      </c>
      <c r="J165" s="10" t="str">
        <f>party!$A$35</f>
        <v>Mark Webb</v>
      </c>
      <c r="K165" s="10" t="str">
        <f>party!$A$36</f>
        <v>Chris Bretherton</v>
      </c>
      <c r="L165" s="10"/>
      <c r="M165" s="154" t="str">
        <f>references!$D$14</f>
        <v>Overview CMIP6-Endorsed MIPs</v>
      </c>
      <c r="N165" s="13" t="str">
        <f>references!$D$16</f>
        <v>Karl E. Taylor, Ronald J. Stouffer and Gerald A. Meehl (2009) A Summary of the CMIP5 Experiment Design</v>
      </c>
      <c r="O16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5" s="13"/>
      <c r="Q165" s="13"/>
      <c r="S165" s="16" t="str">
        <f>party!$A$6</f>
        <v>Charlotte Pascoe</v>
      </c>
      <c r="T165" s="20" t="b">
        <v>1</v>
      </c>
      <c r="U165" s="20" t="s">
        <v>45</v>
      </c>
    </row>
    <row r="166" spans="1:21" ht="105">
      <c r="A166" s="12" t="s">
        <v>701</v>
      </c>
      <c r="B166" s="11" t="s">
        <v>701</v>
      </c>
      <c r="C166" s="13" t="s">
        <v>702</v>
      </c>
      <c r="E166" s="13">
        <v>3</v>
      </c>
      <c r="F166" s="16" t="s">
        <v>703</v>
      </c>
      <c r="G166" s="19" t="s">
        <v>3644</v>
      </c>
      <c r="I166" s="35" t="s">
        <v>73</v>
      </c>
      <c r="J166" s="10" t="str">
        <f>party!$A$35</f>
        <v>Mark Webb</v>
      </c>
      <c r="K166" s="10" t="str">
        <f>party!$A$36</f>
        <v>Chris Bretherton</v>
      </c>
      <c r="L166" s="10"/>
      <c r="M166" s="154" t="str">
        <f>references!$D$14</f>
        <v>Overview CMIP6-Endorsed MIPs</v>
      </c>
      <c r="N166" s="22" t="str">
        <f>references!$D$16</f>
        <v>Karl E. Taylor, Ronald J. Stouffer and Gerald A. Meehl (2009) A Summary of the CMIP5 Experiment Design</v>
      </c>
      <c r="O16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6" s="22"/>
      <c r="Q166" s="22"/>
      <c r="S166" s="16" t="str">
        <f>party!$A$6</f>
        <v>Charlotte Pascoe</v>
      </c>
      <c r="T166" s="20" t="b">
        <v>1</v>
      </c>
      <c r="U166" s="20" t="s">
        <v>45</v>
      </c>
    </row>
    <row r="167" spans="1:21" ht="105">
      <c r="A167" s="12" t="s">
        <v>5754</v>
      </c>
      <c r="B167" s="11" t="s">
        <v>707</v>
      </c>
      <c r="C167" s="13" t="s">
        <v>706</v>
      </c>
      <c r="E167" s="13">
        <v>3</v>
      </c>
      <c r="F167" s="16" t="s">
        <v>708</v>
      </c>
      <c r="G167" s="19" t="s">
        <v>1845</v>
      </c>
      <c r="H167" s="152"/>
      <c r="I167" s="10" t="s">
        <v>73</v>
      </c>
      <c r="J167" s="10" t="str">
        <f>party!$A$35</f>
        <v>Mark Webb</v>
      </c>
      <c r="K167" s="10" t="str">
        <f>party!$A$36</f>
        <v>Chris Bretherton</v>
      </c>
      <c r="L167" s="10"/>
      <c r="M167" s="154" t="str">
        <f>references!$D$14</f>
        <v>Overview CMIP6-Endorsed MIPs</v>
      </c>
      <c r="N167" s="22" t="str">
        <f>references!$D$16</f>
        <v>Karl E. Taylor, Ronald J. Stouffer and Gerald A. Meehl (2009) A Summary of the CMIP5 Experiment Design</v>
      </c>
      <c r="O16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7" s="22"/>
      <c r="Q167" s="22"/>
      <c r="S167" s="16" t="str">
        <f>party!$A$6</f>
        <v>Charlotte Pascoe</v>
      </c>
      <c r="T167" s="20" t="b">
        <v>1</v>
      </c>
      <c r="U167" s="20" t="s">
        <v>45</v>
      </c>
    </row>
    <row r="168" spans="1:21" ht="105">
      <c r="A168" s="12" t="s">
        <v>3665</v>
      </c>
      <c r="B168" s="11" t="s">
        <v>3666</v>
      </c>
      <c r="C168" s="13" t="s">
        <v>3667</v>
      </c>
      <c r="E168" s="13">
        <v>3</v>
      </c>
      <c r="F168" s="16" t="s">
        <v>3669</v>
      </c>
      <c r="G168" s="19" t="s">
        <v>3645</v>
      </c>
      <c r="H168" s="128"/>
      <c r="I168" s="10" t="s">
        <v>73</v>
      </c>
      <c r="J168" s="10" t="str">
        <f>party!$A$35</f>
        <v>Mark Webb</v>
      </c>
      <c r="K168" s="10" t="str">
        <f>party!$A$36</f>
        <v>Chris Bretherton</v>
      </c>
      <c r="L168" s="10"/>
      <c r="M16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68" s="13"/>
      <c r="O168" s="142"/>
      <c r="S168" s="16" t="str">
        <f>party!$A$6</f>
        <v>Charlotte Pascoe</v>
      </c>
      <c r="T168" s="20" t="b">
        <v>1</v>
      </c>
      <c r="U168" s="20" t="s">
        <v>45</v>
      </c>
    </row>
    <row r="169" spans="1:21" ht="105">
      <c r="A169" s="12" t="s">
        <v>3663</v>
      </c>
      <c r="B169" s="11" t="s">
        <v>3664</v>
      </c>
      <c r="C169" s="13" t="s">
        <v>3668</v>
      </c>
      <c r="E169" s="13">
        <v>4</v>
      </c>
      <c r="F169" s="16" t="s">
        <v>3670</v>
      </c>
      <c r="G169" s="19" t="s">
        <v>3671</v>
      </c>
      <c r="H169" s="128"/>
      <c r="I169" s="10" t="s">
        <v>73</v>
      </c>
      <c r="J169" s="10" t="str">
        <f>party!$A$35</f>
        <v>Mark Webb</v>
      </c>
      <c r="K169" s="10" t="str">
        <f>party!$A$36</f>
        <v>Chris Bretherton</v>
      </c>
      <c r="L169" s="10"/>
      <c r="M169"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69" s="13"/>
      <c r="O169" s="142"/>
      <c r="S169" s="16" t="str">
        <f>party!$A$6</f>
        <v>Charlotte Pascoe</v>
      </c>
      <c r="T169" s="20" t="b">
        <v>1</v>
      </c>
      <c r="U169" s="20" t="s">
        <v>45</v>
      </c>
    </row>
    <row r="170" spans="1:21" ht="105">
      <c r="A170" s="12" t="s">
        <v>3646</v>
      </c>
      <c r="B170" s="11" t="s">
        <v>3647</v>
      </c>
      <c r="C170" s="13" t="s">
        <v>3648</v>
      </c>
      <c r="E170" s="13">
        <v>3</v>
      </c>
      <c r="F170" s="16" t="s">
        <v>3649</v>
      </c>
      <c r="G170" s="19" t="s">
        <v>3650</v>
      </c>
      <c r="H170" s="128"/>
      <c r="I170" s="10" t="s">
        <v>73</v>
      </c>
      <c r="J170" s="10" t="str">
        <f>party!$A$35</f>
        <v>Mark Webb</v>
      </c>
      <c r="K170" s="10" t="str">
        <f>party!$A$36</f>
        <v>Chris Bretherton</v>
      </c>
      <c r="L170" s="10"/>
      <c r="M170"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0"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O170" s="142" t="str">
        <f>references!$D$114</f>
        <v>Aqua-Planet Experiment Project Ozone Dataset.</v>
      </c>
      <c r="R170" s="3" t="str">
        <f>url!$A$183</f>
        <v>Aqua-Planet Experiment Project Ozone Dataset</v>
      </c>
      <c r="S170" s="16" t="str">
        <f>party!$A$6</f>
        <v>Charlotte Pascoe</v>
      </c>
      <c r="T170" s="20" t="b">
        <v>1</v>
      </c>
      <c r="U170" s="20" t="s">
        <v>45</v>
      </c>
    </row>
    <row r="171" spans="1:21" ht="105">
      <c r="A171" s="12" t="s">
        <v>5755</v>
      </c>
      <c r="B171" s="11" t="s">
        <v>716</v>
      </c>
      <c r="C171" s="13" t="s">
        <v>717</v>
      </c>
      <c r="E171" s="13">
        <v>3</v>
      </c>
      <c r="F171" s="16" t="s">
        <v>718</v>
      </c>
      <c r="G171" s="19" t="s">
        <v>1846</v>
      </c>
      <c r="I171" s="35" t="s">
        <v>73</v>
      </c>
      <c r="J171" s="10" t="str">
        <f>party!$A$35</f>
        <v>Mark Webb</v>
      </c>
      <c r="K171" s="10" t="str">
        <f>party!$A$36</f>
        <v>Chris Bretherton</v>
      </c>
      <c r="L171" s="10"/>
      <c r="M17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71" s="16" t="str">
        <f>party!$A$6</f>
        <v>Charlotte Pascoe</v>
      </c>
      <c r="T171" s="20" t="b">
        <v>1</v>
      </c>
      <c r="U171" s="20" t="s">
        <v>45</v>
      </c>
    </row>
    <row r="172" spans="1:21" ht="105">
      <c r="A172" s="12" t="s">
        <v>5756</v>
      </c>
      <c r="B172" s="11" t="s">
        <v>722</v>
      </c>
      <c r="C172" s="13" t="s">
        <v>721</v>
      </c>
      <c r="E172" s="13">
        <v>4</v>
      </c>
      <c r="F172" s="16" t="s">
        <v>725</v>
      </c>
      <c r="G172" s="19" t="s">
        <v>1847</v>
      </c>
      <c r="H172" s="152"/>
      <c r="I172" s="10" t="s">
        <v>73</v>
      </c>
      <c r="J172" s="10" t="str">
        <f>party!$A$36</f>
        <v>Chris Bretherton</v>
      </c>
      <c r="K172" s="10" t="str">
        <f>party!$A$37</f>
        <v>Roger Marchand</v>
      </c>
      <c r="L172" s="10" t="str">
        <f>party!$A$4</f>
        <v>Bjorn Stevens</v>
      </c>
      <c r="M172"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2" s="154" t="str">
        <f>references!$D$14</f>
        <v>Overview CMIP6-Endorsed MIPs</v>
      </c>
      <c r="O172" s="30" t="str">
        <f>references!$D$110</f>
        <v>SOLARIS-HEPPA  Recommendations for CMIP6 solar forcing data</v>
      </c>
      <c r="R172" s="3" t="str">
        <f>url!$A$178</f>
        <v>SOLARIS-HEPPA Solar Forcing Data for CMIP6</v>
      </c>
      <c r="S172" s="16" t="str">
        <f>party!$A$6</f>
        <v>Charlotte Pascoe</v>
      </c>
      <c r="T172" s="20" t="b">
        <v>1</v>
      </c>
      <c r="U172" s="20" t="s">
        <v>45</v>
      </c>
    </row>
    <row r="173" spans="1:21" s="2" customFormat="1" ht="105">
      <c r="A173" s="12" t="s">
        <v>5757</v>
      </c>
      <c r="B173" s="11" t="s">
        <v>723</v>
      </c>
      <c r="C173" s="13" t="s">
        <v>724</v>
      </c>
      <c r="D173" s="16"/>
      <c r="E173" s="13">
        <v>4</v>
      </c>
      <c r="F173" s="16" t="s">
        <v>726</v>
      </c>
      <c r="G173" s="19" t="s">
        <v>1848</v>
      </c>
      <c r="H173" s="152"/>
      <c r="I173" s="10" t="s">
        <v>73</v>
      </c>
      <c r="J173" s="10" t="str">
        <f>party!$A$36</f>
        <v>Chris Bretherton</v>
      </c>
      <c r="K173" s="10" t="str">
        <f>party!$A$37</f>
        <v>Roger Marchand</v>
      </c>
      <c r="L173" s="10" t="str">
        <f>party!$A$4</f>
        <v>Bjorn Stevens</v>
      </c>
      <c r="M173"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3" s="154" t="str">
        <f>references!$D$14</f>
        <v>Overview CMIP6-Endorsed MIPs</v>
      </c>
      <c r="O173" s="30" t="str">
        <f>references!$D$110</f>
        <v>SOLARIS-HEPPA  Recommendations for CMIP6 solar forcing data</v>
      </c>
      <c r="P173" s="30"/>
      <c r="Q173" s="30"/>
      <c r="R173" s="3" t="str">
        <f>url!$A$178</f>
        <v>SOLARIS-HEPPA Solar Forcing Data for CMIP6</v>
      </c>
      <c r="S173" s="16" t="str">
        <f>party!$A$6</f>
        <v>Charlotte Pascoe</v>
      </c>
      <c r="T173" s="20" t="b">
        <v>1</v>
      </c>
      <c r="U173" s="20" t="s">
        <v>45</v>
      </c>
    </row>
    <row r="174" spans="1:21" s="2" customFormat="1" ht="105">
      <c r="A174" s="12" t="s">
        <v>5758</v>
      </c>
      <c r="B174" s="11" t="s">
        <v>730</v>
      </c>
      <c r="C174" s="13" t="s">
        <v>732</v>
      </c>
      <c r="D174" s="16"/>
      <c r="E174" s="13">
        <v>4</v>
      </c>
      <c r="F174" s="16" t="s">
        <v>734</v>
      </c>
      <c r="G174" s="19" t="s">
        <v>1849</v>
      </c>
      <c r="H174" s="152"/>
      <c r="I174" s="10" t="s">
        <v>73</v>
      </c>
      <c r="J174" s="10" t="str">
        <f>party!$A$38</f>
        <v>Peter Good</v>
      </c>
      <c r="K174" s="10"/>
      <c r="L174" s="10"/>
      <c r="M174"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4" s="154" t="str">
        <f>references!$D$14</f>
        <v>Overview CMIP6-Endorsed MIPs</v>
      </c>
      <c r="O174" s="30"/>
      <c r="P174" s="30"/>
      <c r="Q174" s="30"/>
      <c r="R174" s="3"/>
      <c r="S174" s="16" t="str">
        <f>party!$A$6</f>
        <v>Charlotte Pascoe</v>
      </c>
      <c r="T174" s="20" t="b">
        <v>1</v>
      </c>
      <c r="U174" s="20" t="s">
        <v>45</v>
      </c>
    </row>
    <row r="175" spans="1:21" s="2" customFormat="1" ht="105">
      <c r="A175" s="12" t="s">
        <v>5759</v>
      </c>
      <c r="B175" s="11" t="s">
        <v>731</v>
      </c>
      <c r="C175" s="13" t="s">
        <v>733</v>
      </c>
      <c r="D175" s="16"/>
      <c r="E175" s="13">
        <v>4</v>
      </c>
      <c r="F175" s="16" t="s">
        <v>735</v>
      </c>
      <c r="G175" s="19" t="s">
        <v>1850</v>
      </c>
      <c r="H175" s="152"/>
      <c r="I175" s="10" t="s">
        <v>73</v>
      </c>
      <c r="J175" s="10" t="str">
        <f>party!$A$38</f>
        <v>Peter Good</v>
      </c>
      <c r="K175" s="10"/>
      <c r="L175" s="10"/>
      <c r="M175"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5" s="154" t="str">
        <f>references!$D$14</f>
        <v>Overview CMIP6-Endorsed MIPs</v>
      </c>
      <c r="O175" s="13"/>
      <c r="P175" s="13"/>
      <c r="Q175" s="13"/>
      <c r="R175" s="3"/>
      <c r="S175" s="16" t="str">
        <f>party!$A$6</f>
        <v>Charlotte Pascoe</v>
      </c>
      <c r="T175" s="20" t="b">
        <v>1</v>
      </c>
      <c r="U175" s="20" t="s">
        <v>45</v>
      </c>
    </row>
    <row r="176" spans="1:21" s="2" customFormat="1" ht="60">
      <c r="A176" s="12" t="s">
        <v>815</v>
      </c>
      <c r="B176" s="11" t="s">
        <v>738</v>
      </c>
      <c r="C176" s="13" t="s">
        <v>739</v>
      </c>
      <c r="D176" s="16"/>
      <c r="E176" s="13">
        <v>4</v>
      </c>
      <c r="F176" s="16" t="s">
        <v>741</v>
      </c>
      <c r="G176" s="19" t="s">
        <v>1851</v>
      </c>
      <c r="H176" s="85" t="s">
        <v>1852</v>
      </c>
      <c r="I176" s="35" t="s">
        <v>73</v>
      </c>
      <c r="J176" s="10" t="str">
        <f>party!$A$21</f>
        <v>PCMDI</v>
      </c>
      <c r="K176" s="10" t="str">
        <f>party!$A$35</f>
        <v>Mark Webb</v>
      </c>
      <c r="L176" s="10"/>
      <c r="M176" s="153" t="str">
        <f>references!$D$9</f>
        <v>AMIP Sea Surface Temperature and Sea Ice Concentration Boundary Conditions</v>
      </c>
      <c r="N176" s="13"/>
      <c r="O176" s="13"/>
      <c r="P176" s="13"/>
      <c r="Q176" s="13"/>
      <c r="R176" s="3" t="str">
        <f>url!$A$9</f>
        <v>AMIP Sea Surface Temperature and Sea Ice Concentration Boundary Conditions</v>
      </c>
      <c r="S176" s="16" t="str">
        <f>party!$A$6</f>
        <v>Charlotte Pascoe</v>
      </c>
      <c r="T176" s="20" t="b">
        <v>1</v>
      </c>
      <c r="U176" s="20" t="s">
        <v>45</v>
      </c>
    </row>
    <row r="177" spans="1:21" ht="75">
      <c r="A177" s="12" t="s">
        <v>5760</v>
      </c>
      <c r="B177" s="11" t="s">
        <v>800</v>
      </c>
      <c r="C177" s="13" t="s">
        <v>819</v>
      </c>
      <c r="E177" s="13">
        <v>3</v>
      </c>
      <c r="F177" s="16" t="s">
        <v>802</v>
      </c>
      <c r="G177" s="19" t="s">
        <v>3706</v>
      </c>
      <c r="H177" s="85" t="s">
        <v>5776</v>
      </c>
      <c r="I177" s="35" t="s">
        <v>73</v>
      </c>
      <c r="J177" s="10" t="str">
        <f>party!$A$40</f>
        <v>Rob Chadwick</v>
      </c>
      <c r="K177" s="10" t="str">
        <f>party!$A$41</f>
        <v>Hervé Douville</v>
      </c>
      <c r="L177" s="10" t="str">
        <f>party!$A$35</f>
        <v>Mark Webb</v>
      </c>
      <c r="M177" s="154" t="str">
        <f>references!$D$14</f>
        <v>Overview CMIP6-Endorsed MIPs</v>
      </c>
      <c r="S177" s="16" t="str">
        <f>party!$A$6</f>
        <v>Charlotte Pascoe</v>
      </c>
      <c r="T177" s="20" t="b">
        <v>1</v>
      </c>
      <c r="U177" s="20" t="s">
        <v>45</v>
      </c>
    </row>
    <row r="178" spans="1:21" ht="75">
      <c r="A178" s="12" t="s">
        <v>5761</v>
      </c>
      <c r="B178" s="11" t="s">
        <v>818</v>
      </c>
      <c r="C178" s="13" t="s">
        <v>803</v>
      </c>
      <c r="E178" s="13">
        <v>3</v>
      </c>
      <c r="F178" s="16" t="s">
        <v>801</v>
      </c>
      <c r="G178" s="19" t="s">
        <v>3707</v>
      </c>
      <c r="H178" s="85" t="s">
        <v>5777</v>
      </c>
      <c r="I178" s="35" t="s">
        <v>167</v>
      </c>
      <c r="J178" s="10" t="str">
        <f>party!$A$40</f>
        <v>Rob Chadwick</v>
      </c>
      <c r="K178" s="10" t="str">
        <f>party!$A$41</f>
        <v>Hervé Douville</v>
      </c>
      <c r="L178" s="10" t="str">
        <f>party!$A$35</f>
        <v>Mark Webb</v>
      </c>
      <c r="M178" s="154" t="str">
        <f>references!$D$14</f>
        <v>Overview CMIP6-Endorsed MIPs</v>
      </c>
      <c r="S178" s="16" t="str">
        <f>party!$A$6</f>
        <v>Charlotte Pascoe</v>
      </c>
      <c r="T178" s="20" t="b">
        <v>1</v>
      </c>
      <c r="U178" s="20" t="s">
        <v>45</v>
      </c>
    </row>
    <row r="179" spans="1:21" ht="60">
      <c r="A179" s="12" t="s">
        <v>6100</v>
      </c>
      <c r="B179" s="11" t="s">
        <v>6101</v>
      </c>
      <c r="C179" s="13" t="s">
        <v>6102</v>
      </c>
      <c r="E179" s="13">
        <v>3</v>
      </c>
      <c r="F179" s="16" t="s">
        <v>6103</v>
      </c>
      <c r="G179" s="19" t="s">
        <v>6098</v>
      </c>
      <c r="H179" s="85" t="s">
        <v>6099</v>
      </c>
      <c r="I179" s="35" t="s">
        <v>167</v>
      </c>
      <c r="J179" s="10" t="str">
        <f>party!$A$40</f>
        <v>Rob Chadwick</v>
      </c>
      <c r="K179" s="10" t="str">
        <f>party!$A$41</f>
        <v>Hervé Douville</v>
      </c>
      <c r="L179" s="10" t="str">
        <f>party!$A$35</f>
        <v>Mark Webb</v>
      </c>
      <c r="M179" s="154"/>
      <c r="S179" s="16" t="str">
        <f>party!$A$6</f>
        <v>Charlotte Pascoe</v>
      </c>
      <c r="T179" s="20" t="b">
        <v>1</v>
      </c>
      <c r="U179" s="20" t="s">
        <v>45</v>
      </c>
    </row>
    <row r="180" spans="1:21" ht="90">
      <c r="A180" s="12" t="s">
        <v>5762</v>
      </c>
      <c r="B180" s="11" t="s">
        <v>822</v>
      </c>
      <c r="C180" s="13" t="s">
        <v>820</v>
      </c>
      <c r="E180" s="13">
        <v>4</v>
      </c>
      <c r="F180" s="16" t="s">
        <v>821</v>
      </c>
      <c r="G180" s="19" t="s">
        <v>3708</v>
      </c>
      <c r="H180" s="85" t="s">
        <v>5778</v>
      </c>
      <c r="I180" s="35" t="s">
        <v>73</v>
      </c>
      <c r="J180" s="10" t="str">
        <f>party!$A$40</f>
        <v>Rob Chadwick</v>
      </c>
      <c r="K180" s="10" t="str">
        <f>party!$A$41</f>
        <v>Hervé Douville</v>
      </c>
      <c r="L180" s="10" t="str">
        <f>party!$A$35</f>
        <v>Mark Webb</v>
      </c>
      <c r="M180" s="154" t="str">
        <f>references!$D$14</f>
        <v>Overview CMIP6-Endorsed MIPs</v>
      </c>
      <c r="S180" s="16" t="str">
        <f>party!$A$6</f>
        <v>Charlotte Pascoe</v>
      </c>
      <c r="T180" s="20" t="b">
        <v>1</v>
      </c>
      <c r="U180" s="20" t="s">
        <v>45</v>
      </c>
    </row>
    <row r="181" spans="1:21" ht="105">
      <c r="A181" s="12" t="s">
        <v>5763</v>
      </c>
      <c r="B181" s="11" t="s">
        <v>3709</v>
      </c>
      <c r="C181" s="13" t="s">
        <v>3710</v>
      </c>
      <c r="E181" s="13">
        <v>4</v>
      </c>
      <c r="F181" s="16" t="s">
        <v>3711</v>
      </c>
      <c r="G181" s="19" t="s">
        <v>3704</v>
      </c>
      <c r="H181" s="85" t="s">
        <v>3705</v>
      </c>
      <c r="I181" s="35" t="s">
        <v>167</v>
      </c>
      <c r="J181" s="10" t="str">
        <f>party!$A$40</f>
        <v>Rob Chadwick</v>
      </c>
      <c r="K181" s="10" t="str">
        <f>party!$A$41</f>
        <v>Hervé Douville</v>
      </c>
      <c r="L181" s="10" t="str">
        <f>party!$A$35</f>
        <v>Mark Webb</v>
      </c>
      <c r="M18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1" s="16" t="str">
        <f>party!$A$6</f>
        <v>Charlotte Pascoe</v>
      </c>
      <c r="T181" s="20" t="b">
        <v>1</v>
      </c>
      <c r="U181" s="20" t="s">
        <v>45</v>
      </c>
    </row>
    <row r="182" spans="1:21" ht="105">
      <c r="A182" s="12" t="s">
        <v>5764</v>
      </c>
      <c r="B182" s="11" t="s">
        <v>3727</v>
      </c>
      <c r="C182" s="13" t="s">
        <v>3725</v>
      </c>
      <c r="E182" s="13">
        <v>3</v>
      </c>
      <c r="F182" s="16" t="s">
        <v>3729</v>
      </c>
      <c r="G182" s="19" t="s">
        <v>5765</v>
      </c>
      <c r="H182" s="85" t="s">
        <v>3733</v>
      </c>
      <c r="I182" s="35" t="s">
        <v>167</v>
      </c>
      <c r="J182" s="10" t="str">
        <f>party!$A$40</f>
        <v>Rob Chadwick</v>
      </c>
      <c r="K182" s="10" t="str">
        <f>party!$A$41</f>
        <v>Hervé Douville</v>
      </c>
      <c r="L182" s="10" t="str">
        <f>party!$A$35</f>
        <v>Mark Webb</v>
      </c>
      <c r="M182"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2" s="16" t="str">
        <f>party!$A$6</f>
        <v>Charlotte Pascoe</v>
      </c>
      <c r="T182" s="20" t="b">
        <v>1</v>
      </c>
      <c r="U182" s="20" t="s">
        <v>45</v>
      </c>
    </row>
    <row r="183" spans="1:21" ht="105">
      <c r="A183" s="12" t="s">
        <v>5766</v>
      </c>
      <c r="B183" s="11" t="s">
        <v>3728</v>
      </c>
      <c r="C183" s="12" t="s">
        <v>3726</v>
      </c>
      <c r="D183" s="202"/>
      <c r="E183" s="203">
        <v>3</v>
      </c>
      <c r="F183" s="16" t="s">
        <v>3730</v>
      </c>
      <c r="G183" s="19" t="s">
        <v>3731</v>
      </c>
      <c r="H183" s="85" t="s">
        <v>3732</v>
      </c>
      <c r="I183" s="35" t="s">
        <v>167</v>
      </c>
      <c r="J183" s="10" t="str">
        <f>party!$A$40</f>
        <v>Rob Chadwick</v>
      </c>
      <c r="K183" s="10" t="str">
        <f>party!$A$41</f>
        <v>Hervé Douville</v>
      </c>
      <c r="L183" s="10" t="str">
        <f>party!$A$35</f>
        <v>Mark Webb</v>
      </c>
      <c r="M183"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3" s="16" t="str">
        <f>party!$A$6</f>
        <v>Charlotte Pascoe</v>
      </c>
      <c r="T183" s="20" t="b">
        <v>1</v>
      </c>
      <c r="U183" s="20" t="s">
        <v>45</v>
      </c>
    </row>
    <row r="184" spans="1:21" ht="90">
      <c r="A184" s="13" t="s">
        <v>5767</v>
      </c>
      <c r="B184" s="11" t="s">
        <v>824</v>
      </c>
      <c r="C184" s="13" t="s">
        <v>823</v>
      </c>
      <c r="E184" s="13">
        <v>3</v>
      </c>
      <c r="F184" s="16" t="s">
        <v>825</v>
      </c>
      <c r="G184" s="19" t="s">
        <v>1853</v>
      </c>
      <c r="H184" s="85" t="s">
        <v>1854</v>
      </c>
      <c r="I184" s="35" t="s">
        <v>73</v>
      </c>
      <c r="J184" s="10" t="str">
        <f>party!$A$40</f>
        <v>Rob Chadwick</v>
      </c>
      <c r="K184" s="10" t="str">
        <f>party!$A$41</f>
        <v>Hervé Douville</v>
      </c>
      <c r="L184" s="10"/>
      <c r="M184" s="154" t="str">
        <f>references!$D$14</f>
        <v>Overview CMIP6-Endorsed MIPs</v>
      </c>
      <c r="S184" s="16" t="str">
        <f>party!$A$6</f>
        <v>Charlotte Pascoe</v>
      </c>
      <c r="T184" s="20" t="b">
        <v>1</v>
      </c>
      <c r="U184" s="20" t="s">
        <v>45</v>
      </c>
    </row>
    <row r="185" spans="1:21" ht="90">
      <c r="A185" s="13" t="s">
        <v>5768</v>
      </c>
      <c r="B185" s="11" t="s">
        <v>826</v>
      </c>
      <c r="C185" s="13" t="s">
        <v>827</v>
      </c>
      <c r="E185" s="13">
        <v>3</v>
      </c>
      <c r="F185" s="16" t="s">
        <v>828</v>
      </c>
      <c r="G185" s="19" t="s">
        <v>1856</v>
      </c>
      <c r="H185" s="85" t="s">
        <v>1855</v>
      </c>
      <c r="I185" s="35" t="s">
        <v>73</v>
      </c>
      <c r="J185" s="10" t="str">
        <f>party!$A$40</f>
        <v>Rob Chadwick</v>
      </c>
      <c r="K185" s="10" t="str">
        <f>party!$A$41</f>
        <v>Hervé Douville</v>
      </c>
      <c r="L185" s="10"/>
      <c r="M185" s="154" t="str">
        <f>references!$D$14</f>
        <v>Overview CMIP6-Endorsed MIPs</v>
      </c>
      <c r="S185" s="16" t="str">
        <f>party!$A$6</f>
        <v>Charlotte Pascoe</v>
      </c>
      <c r="T185" s="20" t="b">
        <v>1</v>
      </c>
      <c r="U185" s="20" t="s">
        <v>45</v>
      </c>
    </row>
    <row r="186" spans="1:21" ht="120">
      <c r="A186" s="12" t="s">
        <v>5769</v>
      </c>
      <c r="B186" s="11" t="s">
        <v>829</v>
      </c>
      <c r="C186" s="13" t="s">
        <v>5779</v>
      </c>
      <c r="E186" s="13">
        <v>3</v>
      </c>
      <c r="F186" s="16" t="s">
        <v>830</v>
      </c>
      <c r="G186" s="19" t="s">
        <v>5770</v>
      </c>
      <c r="I186" s="35" t="s">
        <v>73</v>
      </c>
      <c r="J186" s="10" t="str">
        <f>party!$A$40</f>
        <v>Rob Chadwick</v>
      </c>
      <c r="K186" s="10" t="str">
        <f>party!$A$41</f>
        <v>Hervé Douville</v>
      </c>
      <c r="L186" s="10"/>
      <c r="M186" s="154" t="str">
        <f>references!$D$14</f>
        <v>Overview CMIP6-Endorsed MIPs</v>
      </c>
      <c r="S186" s="16" t="str">
        <f>party!$A$6</f>
        <v>Charlotte Pascoe</v>
      </c>
      <c r="T186" s="20" t="b">
        <v>1</v>
      </c>
      <c r="U186" s="20" t="s">
        <v>45</v>
      </c>
    </row>
    <row r="187" spans="1:21" ht="120">
      <c r="A187" s="12" t="s">
        <v>835</v>
      </c>
      <c r="B187" s="11" t="s">
        <v>836</v>
      </c>
      <c r="C187" s="13" t="s">
        <v>837</v>
      </c>
      <c r="E187" s="13">
        <v>4</v>
      </c>
      <c r="F187" s="16" t="s">
        <v>838</v>
      </c>
      <c r="G187" s="19" t="s">
        <v>1857</v>
      </c>
      <c r="I187" s="35" t="s">
        <v>73</v>
      </c>
      <c r="J187" s="10" t="str">
        <f>party!$A$40</f>
        <v>Rob Chadwick</v>
      </c>
      <c r="K187" s="10" t="str">
        <f>party!$A$41</f>
        <v>Hervé Douville</v>
      </c>
      <c r="L187" s="10"/>
      <c r="M187" s="154" t="str">
        <f>references!$D$14</f>
        <v>Overview CMIP6-Endorsed MIPs</v>
      </c>
      <c r="S187" s="16" t="str">
        <f>party!$A$6</f>
        <v>Charlotte Pascoe</v>
      </c>
      <c r="T187" s="20" t="b">
        <v>1</v>
      </c>
      <c r="U187" s="20" t="s">
        <v>45</v>
      </c>
    </row>
    <row r="188" spans="1:21" ht="105">
      <c r="A188" s="12" t="s">
        <v>3734</v>
      </c>
      <c r="B188" s="12" t="s">
        <v>3735</v>
      </c>
      <c r="C188" s="13" t="s">
        <v>3736</v>
      </c>
      <c r="E188" s="13">
        <v>4</v>
      </c>
      <c r="F188" s="16" t="s">
        <v>3737</v>
      </c>
      <c r="G188" s="19" t="s">
        <v>3738</v>
      </c>
      <c r="H188" s="128"/>
      <c r="I188" s="35" t="s">
        <v>167</v>
      </c>
      <c r="J188" s="10" t="str">
        <f>party!$A$40</f>
        <v>Rob Chadwick</v>
      </c>
      <c r="K188" s="10" t="str">
        <f>party!$A$41</f>
        <v>Hervé Douville</v>
      </c>
      <c r="L188" s="10" t="str">
        <f>party!$A$35</f>
        <v>Mark Webb</v>
      </c>
      <c r="M18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8" s="16" t="str">
        <f>party!$A$6</f>
        <v>Charlotte Pascoe</v>
      </c>
      <c r="T188" s="20" t="b">
        <v>1</v>
      </c>
      <c r="U188" s="20" t="s">
        <v>45</v>
      </c>
    </row>
    <row r="189" spans="1:21" ht="60">
      <c r="A189" s="12" t="s">
        <v>5780</v>
      </c>
      <c r="B189" s="11" t="s">
        <v>840</v>
      </c>
      <c r="C189" s="13" t="s">
        <v>839</v>
      </c>
      <c r="E189" s="13">
        <v>4</v>
      </c>
      <c r="F189" s="16" t="s">
        <v>841</v>
      </c>
      <c r="G189" s="19" t="s">
        <v>1858</v>
      </c>
      <c r="H189" s="152"/>
      <c r="I189" s="10" t="s">
        <v>73</v>
      </c>
      <c r="J189" s="10" t="str">
        <f>party!$A$42</f>
        <v>Sandrine Bony</v>
      </c>
      <c r="K189" s="10" t="str">
        <f>party!$A$4</f>
        <v>Bjorn Stevens</v>
      </c>
      <c r="L189" s="10"/>
      <c r="M189" s="154" t="str">
        <f>references!$D$14</f>
        <v>Overview CMIP6-Endorsed MIPs</v>
      </c>
      <c r="S189" s="16" t="str">
        <f>party!$A$6</f>
        <v>Charlotte Pascoe</v>
      </c>
      <c r="T189" s="20" t="b">
        <v>1</v>
      </c>
      <c r="U189" s="20" t="s">
        <v>45</v>
      </c>
    </row>
    <row r="190" spans="1:21" ht="120">
      <c r="A190" s="12" t="s">
        <v>5781</v>
      </c>
      <c r="B190" s="11" t="s">
        <v>922</v>
      </c>
      <c r="C190" s="13" t="s">
        <v>923</v>
      </c>
      <c r="E190" s="13">
        <v>2</v>
      </c>
      <c r="F190" s="16" t="s">
        <v>924</v>
      </c>
      <c r="G190" s="19" t="s">
        <v>1859</v>
      </c>
      <c r="H190" s="152"/>
      <c r="I190" s="10" t="s">
        <v>73</v>
      </c>
      <c r="J190" s="10" t="str">
        <f>party!$A$43</f>
        <v>Nathan Gillet</v>
      </c>
      <c r="K190" s="10" t="str">
        <f>party!$A$44</f>
        <v>Hideo Shiogama</v>
      </c>
      <c r="L190" s="10"/>
      <c r="M190" s="154" t="str">
        <f>references!$D$14</f>
        <v>Overview CMIP6-Endorsed MIPs</v>
      </c>
      <c r="N190"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190" s="22" t="str">
        <f>references!$D$110</f>
        <v>SOLARIS-HEPPA  Recommendations for CMIP6 solar forcing data</v>
      </c>
      <c r="P190" s="154" t="str">
        <f>references!$D$66</f>
        <v>O’Neill, B. C., C. Tebaldi, D. van Vuuren, V. Eyring, P. Fridelingstein, G. Hurtt, R. Knutti, E. Kriegler, J.-F. Lamarque, J. Lowe, J. Meehl, R. Moss, K. Riahi, B. M. Sanderson (2016),  The Scenario Model Intercomparison Project (ScenarioMIP) for CMIP6, Geosci. Model Dev., 9, 3461-3482</v>
      </c>
      <c r="R190" s="3" t="str">
        <f>url!$A$178</f>
        <v>SOLARIS-HEPPA Solar Forcing Data for CMIP6</v>
      </c>
      <c r="S190" s="16" t="str">
        <f>party!$A$6</f>
        <v>Charlotte Pascoe</v>
      </c>
      <c r="T190" s="20" t="b">
        <v>1</v>
      </c>
      <c r="U190" s="20" t="s">
        <v>349</v>
      </c>
    </row>
    <row r="191" spans="1:21" ht="90">
      <c r="A191" s="12" t="s">
        <v>5782</v>
      </c>
      <c r="B191" s="11" t="s">
        <v>925</v>
      </c>
      <c r="C191" s="13" t="s">
        <v>926</v>
      </c>
      <c r="E191" s="13">
        <v>2</v>
      </c>
      <c r="F191" s="16" t="s">
        <v>927</v>
      </c>
      <c r="G191" s="19" t="s">
        <v>1860</v>
      </c>
      <c r="H191" s="152"/>
      <c r="I191" s="10" t="s">
        <v>73</v>
      </c>
      <c r="J191" s="10" t="str">
        <f>party!$A$43</f>
        <v>Nathan Gillet</v>
      </c>
      <c r="K191" s="10" t="str">
        <f>party!$A$44</f>
        <v>Hideo Shiogama</v>
      </c>
      <c r="L191" s="10"/>
      <c r="M191" s="154" t="str">
        <f>references!$D$14</f>
        <v>Overview CMIP6-Endorsed MIPs</v>
      </c>
      <c r="N191" s="22" t="str">
        <f>references!$D$64</f>
        <v>Pincus, R., P. M. Forster, and B. Stevens (2016), The Radiative Forcing Model Intercomparison Project (RFMIP): experimental protocol for CMIP6, Geosci. Model Dev., 9, 3447-3460</v>
      </c>
      <c r="O191" s="154" t="str">
        <f>references!$D$66</f>
        <v>O’Neill, B. C., C. Tebaldi, D. van Vuuren, V. Eyring, P. Fridelingstein, G. Hurtt, R. Knutti, E. Kriegler, J.-F. Lamarque, J. Lowe, J. Meehl, R. Moss, K. Riahi, B. M. Sanderson (2016),  The Scenario Model Intercomparison Project (ScenarioMIP) for CMIP6, Geosci. Model Dev., 9, 3461-3482</v>
      </c>
      <c r="S191" s="16" t="str">
        <f>party!$A$6</f>
        <v>Charlotte Pascoe</v>
      </c>
      <c r="T191" s="20" t="b">
        <v>1</v>
      </c>
      <c r="U191" s="20" t="s">
        <v>45</v>
      </c>
    </row>
    <row r="192" spans="1:21" ht="60">
      <c r="A192" s="13" t="s">
        <v>5783</v>
      </c>
      <c r="B192" s="11" t="s">
        <v>885</v>
      </c>
      <c r="C192" s="13" t="s">
        <v>884</v>
      </c>
      <c r="E192" s="13">
        <v>3</v>
      </c>
      <c r="F192" s="16" t="s">
        <v>888</v>
      </c>
      <c r="G192" s="19" t="s">
        <v>1861</v>
      </c>
      <c r="I192" s="35" t="s">
        <v>73</v>
      </c>
      <c r="J192" s="10" t="str">
        <f>party!$A$43</f>
        <v>Nathan Gillet</v>
      </c>
      <c r="K192" s="10" t="str">
        <f>party!$A$44</f>
        <v>Hideo Shiogama</v>
      </c>
      <c r="L192" s="10"/>
      <c r="M192" s="154" t="str">
        <f>references!$D$14</f>
        <v>Overview CMIP6-Endorsed MIPs</v>
      </c>
      <c r="S192" s="16" t="str">
        <f>party!$A$6</f>
        <v>Charlotte Pascoe</v>
      </c>
      <c r="T192" s="20" t="b">
        <v>1</v>
      </c>
      <c r="U192" s="20" t="s">
        <v>45</v>
      </c>
    </row>
    <row r="193" spans="1:27" s="2" customFormat="1" ht="60">
      <c r="A193" s="13" t="s">
        <v>5784</v>
      </c>
      <c r="B193" s="11" t="s">
        <v>887</v>
      </c>
      <c r="C193" s="13" t="s">
        <v>886</v>
      </c>
      <c r="D193" s="16"/>
      <c r="E193" s="13">
        <v>3</v>
      </c>
      <c r="F193" s="16" t="s">
        <v>889</v>
      </c>
      <c r="G193" s="19" t="s">
        <v>1862</v>
      </c>
      <c r="H193" s="85"/>
      <c r="I193" s="35" t="s">
        <v>73</v>
      </c>
      <c r="J193" s="10" t="str">
        <f>party!$A$43</f>
        <v>Nathan Gillet</v>
      </c>
      <c r="K193" s="10" t="str">
        <f>party!$A$44</f>
        <v>Hideo Shiogama</v>
      </c>
      <c r="L193" s="10"/>
      <c r="M193" s="154" t="str">
        <f>references!$D$14</f>
        <v>Overview CMIP6-Endorsed MIPs</v>
      </c>
      <c r="N193" s="30"/>
      <c r="O193" s="30"/>
      <c r="P193" s="30"/>
      <c r="Q193" s="30"/>
      <c r="R193" s="3"/>
      <c r="S193" s="16" t="str">
        <f>party!$A$6</f>
        <v>Charlotte Pascoe</v>
      </c>
      <c r="T193" s="20" t="b">
        <v>1</v>
      </c>
      <c r="U193" s="20" t="s">
        <v>45</v>
      </c>
    </row>
    <row r="194" spans="1:27" s="2" customFormat="1" ht="60">
      <c r="A194" s="3" t="s">
        <v>900</v>
      </c>
      <c r="B194" s="11" t="s">
        <v>900</v>
      </c>
      <c r="C194" s="13" t="s">
        <v>902</v>
      </c>
      <c r="D194" s="16"/>
      <c r="E194" s="13">
        <v>3</v>
      </c>
      <c r="F194" s="16" t="s">
        <v>904</v>
      </c>
      <c r="G194" s="19" t="s">
        <v>3763</v>
      </c>
      <c r="H194" s="85" t="s">
        <v>1798</v>
      </c>
      <c r="I194" s="35" t="s">
        <v>73</v>
      </c>
      <c r="J194" s="10" t="str">
        <f>party!$A$20</f>
        <v>Michaela I Hegglin</v>
      </c>
      <c r="K194" s="10" t="str">
        <f>party!$A$43</f>
        <v>Nathan Gillet</v>
      </c>
      <c r="L194" s="10" t="str">
        <f>party!$A$44</f>
        <v>Hideo Shiogama</v>
      </c>
      <c r="M194" s="153" t="str">
        <f>references!$D$7</f>
        <v>Ozone and stratospheric water vapour concentration databases for CMIP6</v>
      </c>
      <c r="N194" s="30"/>
      <c r="O194" s="30"/>
      <c r="P194" s="30"/>
      <c r="Q194" s="30"/>
      <c r="R194" s="3" t="str">
        <f>url!$A$7</f>
        <v>Ozone and stratospheric water vapour concentration databases for CMIP6</v>
      </c>
      <c r="S194" s="16" t="str">
        <f>party!$A$6</f>
        <v>Charlotte Pascoe</v>
      </c>
      <c r="T194" s="20" t="b">
        <v>1</v>
      </c>
      <c r="U194" s="20" t="s">
        <v>45</v>
      </c>
    </row>
    <row r="195" spans="1:27" ht="60">
      <c r="A195" s="12" t="s">
        <v>901</v>
      </c>
      <c r="B195" s="11" t="s">
        <v>901</v>
      </c>
      <c r="C195" s="13" t="s">
        <v>903</v>
      </c>
      <c r="E195" s="13">
        <v>4</v>
      </c>
      <c r="F195" s="16" t="s">
        <v>905</v>
      </c>
      <c r="G195" s="19" t="s">
        <v>6253</v>
      </c>
      <c r="H195" s="85" t="s">
        <v>1784</v>
      </c>
      <c r="I195" s="35" t="s">
        <v>73</v>
      </c>
      <c r="J195" s="10" t="str">
        <f>party!$A$20</f>
        <v>Michaela I Hegglin</v>
      </c>
      <c r="K195" s="10" t="str">
        <f>party!$A$43</f>
        <v>Nathan Gillet</v>
      </c>
      <c r="L195" s="10" t="str">
        <f>party!$A$44</f>
        <v>Hideo Shiogama</v>
      </c>
      <c r="M195" s="153" t="str">
        <f>references!$D$7</f>
        <v>Ozone and stratospheric water vapour concentration databases for CMIP6</v>
      </c>
      <c r="R195" s="3" t="str">
        <f>url!$A$7</f>
        <v>Ozone and stratospheric water vapour concentration databases for CMIP6</v>
      </c>
      <c r="S195" s="16" t="str">
        <f>party!$A$6</f>
        <v>Charlotte Pascoe</v>
      </c>
      <c r="T195" s="20" t="b">
        <v>1</v>
      </c>
      <c r="U195" s="20" t="s">
        <v>1411</v>
      </c>
    </row>
    <row r="196" spans="1:27" ht="75">
      <c r="A196" s="12" t="s">
        <v>6070</v>
      </c>
      <c r="B196" s="11" t="s">
        <v>6071</v>
      </c>
      <c r="C196" s="13" t="s">
        <v>6072</v>
      </c>
      <c r="E196" s="13">
        <v>4</v>
      </c>
      <c r="F196" s="16" t="s">
        <v>6073</v>
      </c>
      <c r="G196" s="19" t="s">
        <v>6074</v>
      </c>
      <c r="H196" s="85" t="s">
        <v>1863</v>
      </c>
      <c r="I196" s="35" t="s">
        <v>73</v>
      </c>
      <c r="J196" s="10" t="str">
        <f>party!$A$43</f>
        <v>Nathan Gillet</v>
      </c>
      <c r="K196" s="10" t="str">
        <f>party!$A$44</f>
        <v>Hideo Shiogama</v>
      </c>
      <c r="L196" s="10"/>
      <c r="M196" s="154" t="str">
        <f>references!$D$14</f>
        <v>Overview CMIP6-Endorsed MIPs</v>
      </c>
      <c r="S196" s="16" t="str">
        <f>party!$A$6</f>
        <v>Charlotte Pascoe</v>
      </c>
      <c r="T196" s="20" t="b">
        <v>1</v>
      </c>
      <c r="U196" s="20" t="s">
        <v>6218</v>
      </c>
    </row>
    <row r="197" spans="1:27" ht="60">
      <c r="A197" s="12" t="s">
        <v>5785</v>
      </c>
      <c r="B197" s="11" t="s">
        <v>907</v>
      </c>
      <c r="C197" s="13" t="s">
        <v>908</v>
      </c>
      <c r="E197" s="13">
        <v>3</v>
      </c>
      <c r="F197" s="16" t="s">
        <v>906</v>
      </c>
      <c r="G197" s="19" t="s">
        <v>1864</v>
      </c>
      <c r="H197" s="152"/>
      <c r="I197" s="10" t="s">
        <v>73</v>
      </c>
      <c r="J197" s="10" t="str">
        <f>party!$A$43</f>
        <v>Nathan Gillet</v>
      </c>
      <c r="K197" s="10" t="str">
        <f>party!$A$44</f>
        <v>Hideo Shiogama</v>
      </c>
      <c r="L197" s="10" t="str">
        <f>party!$A$20</f>
        <v>Michaela I Hegglin</v>
      </c>
      <c r="M197" s="154" t="str">
        <f>references!$D$14</f>
        <v>Overview CMIP6-Endorsed MIPs</v>
      </c>
      <c r="S197" s="16" t="str">
        <f>party!$A$6</f>
        <v>Charlotte Pascoe</v>
      </c>
      <c r="T197" s="20" t="b">
        <v>1</v>
      </c>
      <c r="U197" s="20" t="s">
        <v>349</v>
      </c>
    </row>
    <row r="198" spans="1:27" ht="75">
      <c r="A198" s="12" t="s">
        <v>909</v>
      </c>
      <c r="B198" s="11" t="s">
        <v>910</v>
      </c>
      <c r="C198" s="13" t="s">
        <v>911</v>
      </c>
      <c r="E198" s="13">
        <v>4</v>
      </c>
      <c r="F198" s="16" t="s">
        <v>912</v>
      </c>
      <c r="G198" s="19" t="s">
        <v>1865</v>
      </c>
      <c r="H198" s="85" t="s">
        <v>1866</v>
      </c>
      <c r="I198" s="35" t="s">
        <v>73</v>
      </c>
      <c r="J198" s="10" t="str">
        <f>party!$A$43</f>
        <v>Nathan Gillet</v>
      </c>
      <c r="K198" s="10" t="str">
        <f>party!$A$44</f>
        <v>Hideo Shiogama</v>
      </c>
      <c r="L198" s="10"/>
      <c r="M198" s="154" t="str">
        <f>references!$D$14</f>
        <v>Overview CMIP6-Endorsed MIPs</v>
      </c>
      <c r="S198" s="16" t="str">
        <f>party!$A$6</f>
        <v>Charlotte Pascoe</v>
      </c>
      <c r="T198" s="20" t="b">
        <v>1</v>
      </c>
      <c r="U198" s="20" t="s">
        <v>6218</v>
      </c>
    </row>
    <row r="199" spans="1:27" ht="165">
      <c r="A199" s="13" t="s">
        <v>5786</v>
      </c>
      <c r="B199" s="11" t="s">
        <v>987</v>
      </c>
      <c r="C199" s="13" t="s">
        <v>984</v>
      </c>
      <c r="E199" s="13">
        <v>3</v>
      </c>
      <c r="F199" s="16" t="s">
        <v>985</v>
      </c>
      <c r="G199" s="19" t="s">
        <v>4326</v>
      </c>
      <c r="H199" s="85" t="s">
        <v>1711</v>
      </c>
      <c r="I199" s="35" t="s">
        <v>167</v>
      </c>
      <c r="J199" s="10" t="str">
        <f>party!$A$47</f>
        <v>Jonathan Gregory</v>
      </c>
      <c r="K199" s="10" t="str">
        <f>party!$A$48</f>
        <v>Detlef Stammer</v>
      </c>
      <c r="L199" s="10" t="str">
        <f>party!$A$49</f>
        <v>Stephen Griffies</v>
      </c>
      <c r="M199" s="154" t="str">
        <f>references!$D$14</f>
        <v>Overview CMIP6-Endorsed MIPs</v>
      </c>
      <c r="N199"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199" s="16" t="str">
        <f>party!$A$6</f>
        <v>Charlotte Pascoe</v>
      </c>
      <c r="T199" s="20" t="b">
        <v>1</v>
      </c>
      <c r="U199" s="20" t="s">
        <v>45</v>
      </c>
    </row>
    <row r="200" spans="1:27" ht="120">
      <c r="A200" s="12" t="s">
        <v>5787</v>
      </c>
      <c r="B200" s="11" t="s">
        <v>992</v>
      </c>
      <c r="C200" s="13" t="s">
        <v>986</v>
      </c>
      <c r="E200" s="13">
        <v>3</v>
      </c>
      <c r="F200" s="16" t="s">
        <v>988</v>
      </c>
      <c r="G200" s="19" t="s">
        <v>4335</v>
      </c>
      <c r="H200" s="85" t="s">
        <v>1710</v>
      </c>
      <c r="I200" s="35" t="s">
        <v>167</v>
      </c>
      <c r="J200" s="10" t="str">
        <f>party!$A$47</f>
        <v>Jonathan Gregory</v>
      </c>
      <c r="K200" s="10" t="str">
        <f>party!$A$48</f>
        <v>Detlef Stammer</v>
      </c>
      <c r="L200" s="10" t="str">
        <f>party!$A$49</f>
        <v>Stephen Griffies</v>
      </c>
      <c r="M200" s="154" t="str">
        <f>references!$D$14</f>
        <v>Overview CMIP6-Endorsed MIPs</v>
      </c>
      <c r="N200"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200" s="13" t="str">
        <f>references!$D$78</f>
        <v>Bouttes, N., J. M. Gregory (2014), Attribution of the spatial pattern of CO2-forced sea level change to ocean surface flux changes, Environ. Res. Lett., 9, 034 004</v>
      </c>
      <c r="S200" s="16" t="str">
        <f>party!$A$6</f>
        <v>Charlotte Pascoe</v>
      </c>
      <c r="T200" s="20" t="b">
        <v>1</v>
      </c>
      <c r="U200" s="20" t="s">
        <v>45</v>
      </c>
    </row>
    <row r="201" spans="1:27" ht="105">
      <c r="A201" s="12" t="s">
        <v>5788</v>
      </c>
      <c r="B201" s="11" t="s">
        <v>991</v>
      </c>
      <c r="C201" s="13" t="s">
        <v>989</v>
      </c>
      <c r="E201" s="13">
        <v>3</v>
      </c>
      <c r="F201" s="16" t="s">
        <v>990</v>
      </c>
      <c r="G201" s="19" t="s">
        <v>4338</v>
      </c>
      <c r="I201" s="35" t="s">
        <v>167</v>
      </c>
      <c r="J201" s="10" t="str">
        <f>party!$A$47</f>
        <v>Jonathan Gregory</v>
      </c>
      <c r="K201" s="10" t="str">
        <f>party!$A$48</f>
        <v>Detlef Stammer</v>
      </c>
      <c r="L201" s="10" t="str">
        <f>party!$A$49</f>
        <v>Stephen Griffies</v>
      </c>
      <c r="M201" s="154" t="str">
        <f>references!$D$14</f>
        <v>Overview CMIP6-Endorsed MIPs</v>
      </c>
      <c r="N201"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1" s="16" t="str">
        <f>party!$A$6</f>
        <v>Charlotte Pascoe</v>
      </c>
      <c r="T201" s="20" t="b">
        <v>1</v>
      </c>
      <c r="U201" s="20" t="s">
        <v>45</v>
      </c>
    </row>
    <row r="202" spans="1:27" ht="90">
      <c r="A202" s="13" t="s">
        <v>5789</v>
      </c>
      <c r="B202" s="11" t="s">
        <v>1051</v>
      </c>
      <c r="C202" s="13" t="s">
        <v>1052</v>
      </c>
      <c r="D202" s="16" t="b">
        <v>1</v>
      </c>
      <c r="E202" s="13">
        <v>3</v>
      </c>
      <c r="F202" s="16" t="s">
        <v>1053</v>
      </c>
      <c r="G202" s="19" t="s">
        <v>1867</v>
      </c>
      <c r="H202" s="7"/>
      <c r="I202" s="35" t="s">
        <v>167</v>
      </c>
      <c r="J202" s="10" t="str">
        <f>party!$A$50</f>
        <v>Ben Kravitz</v>
      </c>
      <c r="L202" s="10"/>
      <c r="M202" s="154" t="str">
        <f>references!$D$14</f>
        <v>Overview CMIP6-Endorsed MIPs</v>
      </c>
      <c r="N202" s="13" t="str">
        <f>references!$D$21</f>
        <v>Jarvis, A. amd D. Leedal (2012), The Geoengineering Model Intercomparison Project (GeoMIP): A control perspective, Atmos. Sco. Lett., 13, 157-163</v>
      </c>
      <c r="O202"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2" s="13"/>
      <c r="Q202" s="13"/>
      <c r="S202" s="16" t="str">
        <f>party!$A$6</f>
        <v>Charlotte Pascoe</v>
      </c>
      <c r="T202" s="20" t="b">
        <v>1</v>
      </c>
      <c r="U202" s="20" t="s">
        <v>45</v>
      </c>
    </row>
    <row r="203" spans="1:27" ht="195">
      <c r="A203" s="12" t="s">
        <v>5790</v>
      </c>
      <c r="B203" s="11" t="s">
        <v>1071</v>
      </c>
      <c r="C203" s="13" t="s">
        <v>1058</v>
      </c>
      <c r="D203" s="16" t="b">
        <v>1</v>
      </c>
      <c r="E203" s="13">
        <v>3</v>
      </c>
      <c r="F203" s="16" t="s">
        <v>1060</v>
      </c>
      <c r="G203" s="19" t="s">
        <v>1868</v>
      </c>
      <c r="H203" s="7"/>
      <c r="I203" s="35" t="s">
        <v>167</v>
      </c>
      <c r="J203" s="10" t="str">
        <f>party!$A$50</f>
        <v>Ben Kravitz</v>
      </c>
      <c r="L203" s="10"/>
      <c r="M203" s="154" t="str">
        <f>references!$D$14</f>
        <v>Overview CMIP6-Endorsed MIPs</v>
      </c>
      <c r="N203"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3" s="13"/>
      <c r="P203" s="13"/>
      <c r="Q203" s="13"/>
      <c r="S203" s="16" t="str">
        <f>party!$A$6</f>
        <v>Charlotte Pascoe</v>
      </c>
      <c r="T203" s="20" t="b">
        <v>1</v>
      </c>
      <c r="U203" s="20" t="s">
        <v>349</v>
      </c>
    </row>
    <row r="204" spans="1:27" ht="195">
      <c r="A204" s="12" t="s">
        <v>5791</v>
      </c>
      <c r="B204" s="11" t="s">
        <v>1070</v>
      </c>
      <c r="C204" s="13" t="s">
        <v>1059</v>
      </c>
      <c r="D204" s="16" t="b">
        <v>1</v>
      </c>
      <c r="E204" s="13">
        <v>3</v>
      </c>
      <c r="F204" s="16" t="s">
        <v>1061</v>
      </c>
      <c r="G204" s="19" t="s">
        <v>3487</v>
      </c>
      <c r="I204" s="35" t="s">
        <v>167</v>
      </c>
      <c r="J204" s="10" t="str">
        <f>party!$A$50</f>
        <v>Ben Kravitz</v>
      </c>
      <c r="L204" s="10"/>
      <c r="M204" s="154" t="str">
        <f>references!$D$14</f>
        <v>Overview CMIP6-Endorsed MIPs</v>
      </c>
      <c r="N204" s="7" t="str">
        <f>references!$D$22</f>
        <v xml:space="preserve">Niemeier, U., H. Schmidt, K. Alterskjær, and J. E. Kristjánsson (2013), Solar irradiance reduction via climate engineering-impact of different techniques on the energy balance and the hydrological cycle, J. Geophys. Res., 118, 11905-11917 </v>
      </c>
      <c r="O204"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4" s="7"/>
      <c r="Q204" s="7"/>
      <c r="S204" s="16" t="str">
        <f>party!$A$6</f>
        <v>Charlotte Pascoe</v>
      </c>
      <c r="T204" s="20" t="b">
        <v>1</v>
      </c>
      <c r="U204" s="20" t="s">
        <v>349</v>
      </c>
    </row>
    <row r="205" spans="1:27" ht="90">
      <c r="A205" s="12" t="s">
        <v>5792</v>
      </c>
      <c r="B205" s="11" t="s">
        <v>1069</v>
      </c>
      <c r="C205" s="13" t="s">
        <v>1072</v>
      </c>
      <c r="D205" s="16" t="b">
        <v>1</v>
      </c>
      <c r="E205" s="13">
        <v>3</v>
      </c>
      <c r="F205" s="16" t="s">
        <v>1073</v>
      </c>
      <c r="G205" s="19" t="s">
        <v>1869</v>
      </c>
      <c r="I205" s="35" t="s">
        <v>167</v>
      </c>
      <c r="J205" s="10" t="str">
        <f>party!$A$50</f>
        <v>Ben Kravitz</v>
      </c>
      <c r="L205" s="10"/>
      <c r="M205" s="154" t="str">
        <f>references!$D$14</f>
        <v>Overview CMIP6-Endorsed MIPs</v>
      </c>
      <c r="N205" s="13" t="str">
        <f>references!$D$23</f>
        <v>Muri, H., J. E. Kristjánsson, T. Storelvmo, and M. A. Pfeffer (2014), The climte effects of modifying cirrus clouds in a climate engineering framework, J. Geophys. Res., 119, 4174-4191</v>
      </c>
      <c r="O205"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5" s="13"/>
      <c r="Q205" s="13"/>
      <c r="S205" s="16" t="str">
        <f>party!$A$6</f>
        <v>Charlotte Pascoe</v>
      </c>
      <c r="T205" s="20" t="b">
        <v>1</v>
      </c>
      <c r="U205" s="20" t="s">
        <v>349</v>
      </c>
    </row>
    <row r="206" spans="1:27" ht="90">
      <c r="A206" s="12" t="s">
        <v>5793</v>
      </c>
      <c r="B206" s="11" t="s">
        <v>1088</v>
      </c>
      <c r="C206" s="13" t="s">
        <v>1090</v>
      </c>
      <c r="E206" s="13">
        <v>3</v>
      </c>
      <c r="F206" s="16" t="s">
        <v>1089</v>
      </c>
      <c r="G206" s="19" t="s">
        <v>1870</v>
      </c>
      <c r="H206" s="85" t="s">
        <v>1871</v>
      </c>
      <c r="I206" s="35" t="s">
        <v>73</v>
      </c>
      <c r="J206" s="10" t="str">
        <f>party!$A$50</f>
        <v>Ben Kravitz</v>
      </c>
      <c r="L206" s="10"/>
      <c r="M206" s="154" t="str">
        <f>references!$D$14</f>
        <v>Overview CMIP6-Endorsed MIPs</v>
      </c>
      <c r="N206" s="13" t="str">
        <f>references!$D$24</f>
        <v>Tilmes, S., Mills, M. J., Niemeier, U., Schmidt, H., Robock, A., Kravitz, B., Lamarque, J.-F., Pitari, G., and English, J. M. (2015), A new Geoengineering Model Intercomparison Project (GeoMIP) experiment designed for climate and chemistry models, Geosci. Model Dev., 8, 43-49</v>
      </c>
      <c r="O206"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6" s="13"/>
      <c r="Q206" s="13"/>
      <c r="S206" s="16" t="str">
        <f>party!$A$6</f>
        <v>Charlotte Pascoe</v>
      </c>
      <c r="T206" s="20" t="b">
        <v>1</v>
      </c>
      <c r="U206" s="20" t="s">
        <v>45</v>
      </c>
    </row>
    <row r="207" spans="1:27" s="124" customFormat="1" ht="90">
      <c r="A207" s="189" t="s">
        <v>5794</v>
      </c>
      <c r="B207" s="190" t="s">
        <v>1098</v>
      </c>
      <c r="C207" s="179" t="s">
        <v>1100</v>
      </c>
      <c r="D207" s="120"/>
      <c r="E207" s="179">
        <v>4</v>
      </c>
      <c r="F207" s="120" t="s">
        <v>1099</v>
      </c>
      <c r="G207" s="191" t="s">
        <v>1097</v>
      </c>
      <c r="H207" s="198"/>
      <c r="I207" s="122" t="s">
        <v>73</v>
      </c>
      <c r="J207" s="193" t="str">
        <f>party!$A$50</f>
        <v>Ben Kravitz</v>
      </c>
      <c r="K207" s="193"/>
      <c r="L207" s="193"/>
      <c r="M207" s="194" t="str">
        <f>references!$D$14</f>
        <v>Overview CMIP6-Endorsed MIPs</v>
      </c>
      <c r="N207" s="119" t="str">
        <f>references!$D$25</f>
        <v>Cubasch, U., J. Waszkewitz, G. Hegerl, and J. Perlwitz (1995), Regional climate changes as simulated in time-slice experiments, Climatic Change, 31, 372-304</v>
      </c>
      <c r="O207" s="179"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7" s="119"/>
      <c r="Q207" s="119"/>
      <c r="R207" s="209"/>
      <c r="S207" s="120" t="str">
        <f>party!$A$6</f>
        <v>Charlotte Pascoe</v>
      </c>
      <c r="T207" s="196" t="b">
        <v>1</v>
      </c>
      <c r="U207" s="196" t="s">
        <v>45</v>
      </c>
      <c r="V207" s="197"/>
      <c r="W207" s="197"/>
      <c r="X207" s="197"/>
      <c r="Y207" s="197"/>
      <c r="Z207" s="197"/>
      <c r="AA207" s="197"/>
    </row>
    <row r="208" spans="1:27" ht="90">
      <c r="A208" s="12" t="s">
        <v>5795</v>
      </c>
      <c r="B208" s="11" t="s">
        <v>1169</v>
      </c>
      <c r="C208" s="13" t="s">
        <v>1167</v>
      </c>
      <c r="E208" s="13">
        <v>3</v>
      </c>
      <c r="F208" s="16" t="s">
        <v>1171</v>
      </c>
      <c r="G208" s="19" t="s">
        <v>4410</v>
      </c>
      <c r="H208" s="152"/>
      <c r="I208" s="10" t="s">
        <v>73</v>
      </c>
      <c r="J208" s="10" t="str">
        <f>party!$A$50</f>
        <v>Ben Kravitz</v>
      </c>
      <c r="L208" s="10"/>
      <c r="M208" s="154" t="str">
        <f>references!$D$14</f>
        <v>Overview CMIP6-Endorsed MIPs</v>
      </c>
      <c r="N208" s="7" t="str">
        <f>references!$D$25</f>
        <v>Cubasch, U., J. Waszkewitz, G. Hegerl, and J. Perlwitz (1995), Regional climate changes as simulated in time-slice experiments, Climatic Change, 31, 372-304</v>
      </c>
      <c r="O208"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8" s="7"/>
      <c r="Q208" s="7"/>
      <c r="S208" s="16" t="str">
        <f>party!$A$6</f>
        <v>Charlotte Pascoe</v>
      </c>
      <c r="T208" s="20" t="b">
        <v>1</v>
      </c>
      <c r="U208" s="20" t="s">
        <v>6218</v>
      </c>
    </row>
    <row r="209" spans="1:27" ht="90">
      <c r="A209" s="12" t="s">
        <v>5796</v>
      </c>
      <c r="B209" s="11" t="s">
        <v>1170</v>
      </c>
      <c r="C209" s="13" t="s">
        <v>1168</v>
      </c>
      <c r="E209" s="13">
        <v>3</v>
      </c>
      <c r="F209" s="16" t="s">
        <v>1172</v>
      </c>
      <c r="G209" s="19" t="s">
        <v>4411</v>
      </c>
      <c r="H209" s="152"/>
      <c r="I209" s="10" t="s">
        <v>73</v>
      </c>
      <c r="J209" s="10" t="str">
        <f>party!$A$50</f>
        <v>Ben Kravitz</v>
      </c>
      <c r="L209" s="10"/>
      <c r="M209" s="154" t="str">
        <f>references!$D$14</f>
        <v>Overview CMIP6-Endorsed MIPs</v>
      </c>
      <c r="N209" s="7" t="str">
        <f>references!$D$25</f>
        <v>Cubasch, U., J. Waszkewitz, G. Hegerl, and J. Perlwitz (1995), Regional climate changes as simulated in time-slice experiments, Climatic Change, 31, 372-304</v>
      </c>
      <c r="O209"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9" s="7"/>
      <c r="Q209" s="7"/>
      <c r="S209" s="16" t="str">
        <f>party!$A$6</f>
        <v>Charlotte Pascoe</v>
      </c>
      <c r="T209" s="20" t="b">
        <v>1</v>
      </c>
      <c r="U209" s="20" t="s">
        <v>6218</v>
      </c>
    </row>
    <row r="210" spans="1:27" s="124" customFormat="1" ht="270">
      <c r="A210" s="189" t="s">
        <v>1185</v>
      </c>
      <c r="B210" s="190" t="s">
        <v>1190</v>
      </c>
      <c r="C210" s="179" t="s">
        <v>1191</v>
      </c>
      <c r="D210" s="120" t="b">
        <v>1</v>
      </c>
      <c r="E210" s="179">
        <v>4</v>
      </c>
      <c r="F210" s="120" t="s">
        <v>1196</v>
      </c>
      <c r="G210" s="191" t="s">
        <v>1872</v>
      </c>
      <c r="H210" s="198"/>
      <c r="I210" s="122" t="s">
        <v>167</v>
      </c>
      <c r="J210" s="193" t="str">
        <f>party!$A$50</f>
        <v>Ben Kravitz</v>
      </c>
      <c r="K210" s="193"/>
      <c r="L210" s="193"/>
      <c r="M210" s="194" t="str">
        <f>references!$D$14</f>
        <v>Overview CMIP6-Endorsed MIPs</v>
      </c>
      <c r="N210" s="179"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0" s="119" t="str">
        <f>references!$D$26</f>
        <v>Boucher, 0., P. R. Halloran, E. J. Burke, M. Doutriaux-Boucher, C. D. Jones, J. Lowe, M. A. Ringer, E. Robertson, and P. Wu (2012), Reversibility in an Earth System model in response to CO2 concentration changes, Environ. Res. Lett., 7, 024013</v>
      </c>
      <c r="P210" s="119" t="str">
        <f>references!$D$27</f>
        <v>Wigley, T. M. L. (2006), A combined mitigation/geoengineering approach to climate stabilization, Science, 314, 452-454</v>
      </c>
      <c r="Q210" s="119"/>
      <c r="R210" s="209"/>
      <c r="S210" s="120" t="str">
        <f>party!$A$6</f>
        <v>Charlotte Pascoe</v>
      </c>
      <c r="T210" s="196" t="b">
        <v>1</v>
      </c>
      <c r="U210" s="196" t="s">
        <v>349</v>
      </c>
      <c r="V210" s="197"/>
      <c r="W210" s="197"/>
      <c r="X210" s="197"/>
      <c r="Y210" s="197"/>
      <c r="Z210" s="197"/>
      <c r="AA210" s="197"/>
    </row>
    <row r="211" spans="1:27" s="124" customFormat="1" ht="270">
      <c r="A211" s="189" t="s">
        <v>1186</v>
      </c>
      <c r="B211" s="190" t="s">
        <v>1188</v>
      </c>
      <c r="C211" s="179" t="s">
        <v>1192</v>
      </c>
      <c r="D211" s="120" t="b">
        <v>1</v>
      </c>
      <c r="E211" s="179">
        <v>4</v>
      </c>
      <c r="F211" s="120" t="s">
        <v>1195</v>
      </c>
      <c r="G211" s="191" t="s">
        <v>3488</v>
      </c>
      <c r="H211" s="198"/>
      <c r="I211" s="122" t="s">
        <v>167</v>
      </c>
      <c r="J211" s="193" t="str">
        <f>party!$A$50</f>
        <v>Ben Kravitz</v>
      </c>
      <c r="K211" s="193"/>
      <c r="L211" s="193"/>
      <c r="M211" s="194" t="str">
        <f>references!$D$14</f>
        <v>Overview CMIP6-Endorsed MIPs</v>
      </c>
      <c r="N211" s="119" t="str">
        <f>references!$D$22</f>
        <v xml:space="preserve">Niemeier, U., H. Schmidt, K. Alterskjær, and J. E. Kristjánsson (2013), Solar irradiance reduction via climate engineering-impact of different techniques on the energy balance and the hydrological cycle, J. Geophys. Res., 118, 11905-11917 </v>
      </c>
      <c r="O211" s="119" t="str">
        <f>references!$D$26</f>
        <v>Boucher, 0., P. R. Halloran, E. J. Burke, M. Doutriaux-Boucher, C. D. Jones, J. Lowe, M. A. Ringer, E. Robertson, and P. Wu (2012), Reversibility in an Earth System model in response to CO2 concentration changes, Environ. Res. Lett., 7, 024013</v>
      </c>
      <c r="P211" s="119" t="str">
        <f>references!$D$27</f>
        <v>Wigley, T. M. L. (2006), A combined mitigation/geoengineering approach to climate stabilization, Science, 314, 452-454</v>
      </c>
      <c r="Q211" s="119"/>
      <c r="R211" s="209"/>
      <c r="S211" s="120" t="str">
        <f>party!$A$6</f>
        <v>Charlotte Pascoe</v>
      </c>
      <c r="T211" s="196" t="b">
        <v>1</v>
      </c>
      <c r="U211" s="196" t="s">
        <v>349</v>
      </c>
      <c r="V211" s="197"/>
      <c r="W211" s="197"/>
      <c r="X211" s="197"/>
      <c r="Y211" s="197"/>
      <c r="Z211" s="197"/>
      <c r="AA211" s="197"/>
    </row>
    <row r="212" spans="1:27" s="124" customFormat="1" ht="90">
      <c r="A212" s="189" t="s">
        <v>1187</v>
      </c>
      <c r="B212" s="190" t="s">
        <v>1189</v>
      </c>
      <c r="C212" s="179" t="s">
        <v>1193</v>
      </c>
      <c r="D212" s="120" t="b">
        <v>1</v>
      </c>
      <c r="E212" s="179">
        <v>4</v>
      </c>
      <c r="F212" s="120" t="s">
        <v>1194</v>
      </c>
      <c r="G212" s="191" t="s">
        <v>1869</v>
      </c>
      <c r="H212" s="198"/>
      <c r="I212" s="122" t="s">
        <v>167</v>
      </c>
      <c r="J212" s="193" t="str">
        <f>party!$A$50</f>
        <v>Ben Kravitz</v>
      </c>
      <c r="K212" s="193"/>
      <c r="L212" s="193"/>
      <c r="M212" s="194" t="str">
        <f>references!$D$14</f>
        <v>Overview CMIP6-Endorsed MIPs</v>
      </c>
      <c r="N212" s="179"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2" s="195"/>
      <c r="P212" s="195"/>
      <c r="Q212" s="195"/>
      <c r="R212" s="209"/>
      <c r="S212" s="120" t="str">
        <f>party!$A$6</f>
        <v>Charlotte Pascoe</v>
      </c>
      <c r="T212" s="196" t="b">
        <v>1</v>
      </c>
      <c r="U212" s="196" t="s">
        <v>349</v>
      </c>
      <c r="V212" s="197"/>
      <c r="W212" s="197"/>
      <c r="X212" s="197"/>
      <c r="Y212" s="197"/>
      <c r="Z212" s="197"/>
      <c r="AA212" s="197"/>
    </row>
    <row r="213" spans="1:27" ht="60">
      <c r="A213" s="12" t="s">
        <v>1223</v>
      </c>
      <c r="B213" s="11" t="s">
        <v>1224</v>
      </c>
      <c r="C213" s="13" t="s">
        <v>1225</v>
      </c>
      <c r="E213" s="13">
        <v>4</v>
      </c>
      <c r="F213" s="16" t="s">
        <v>1226</v>
      </c>
      <c r="G213" s="19" t="s">
        <v>1873</v>
      </c>
      <c r="H213" s="85" t="s">
        <v>1794</v>
      </c>
      <c r="I213" s="35" t="s">
        <v>73</v>
      </c>
      <c r="J213" s="10" t="str">
        <f>party!$A$54</f>
        <v>HadISST Contact</v>
      </c>
      <c r="K213" s="10" t="str">
        <f>party!$A$51</f>
        <v>Tianjun Zhou</v>
      </c>
      <c r="L213" s="10"/>
      <c r="M213" s="153" t="str">
        <f>references!$D$29</f>
        <v>Hadley Centre Sea Ice and Sea Surface Temperature data set (HadISST)</v>
      </c>
      <c r="R213" s="3" t="str">
        <f>url!A78</f>
        <v>Hadley Centre Sea Ice and Sea Surface Temperature data set (HadISST)</v>
      </c>
      <c r="S213" s="16" t="str">
        <f>party!$A$6</f>
        <v>Charlotte Pascoe</v>
      </c>
      <c r="T213" s="20" t="b">
        <v>1</v>
      </c>
      <c r="U213" s="20" t="s">
        <v>1411</v>
      </c>
    </row>
    <row r="214" spans="1:27" ht="75">
      <c r="A214" s="12" t="s">
        <v>5797</v>
      </c>
      <c r="B214" s="11" t="s">
        <v>1250</v>
      </c>
      <c r="C214" s="13" t="s">
        <v>1249</v>
      </c>
      <c r="E214" s="13">
        <v>4</v>
      </c>
      <c r="F214" s="16" t="s">
        <v>1251</v>
      </c>
      <c r="G214" s="19" t="s">
        <v>4422</v>
      </c>
      <c r="I214" s="35" t="s">
        <v>73</v>
      </c>
      <c r="J214" s="10" t="str">
        <f>party!$A$51</f>
        <v>Tianjun Zhou</v>
      </c>
      <c r="K214" s="10" t="str">
        <f>party!$A$52</f>
        <v>Andy Turner</v>
      </c>
      <c r="L214" s="10" t="str">
        <f>party!$A$53</f>
        <v>James Kinter</v>
      </c>
      <c r="M214" s="153" t="str">
        <f>references!$D$29</f>
        <v>Hadley Centre Sea Ice and Sea Surface Temperature data set (HadISST)</v>
      </c>
      <c r="N214" s="13" t="str">
        <f>references!$D$14</f>
        <v>Overview CMIP6-Endorsed MIPs</v>
      </c>
      <c r="O214" s="7" t="str">
        <f>references!$D$32</f>
        <v>Enfield, D., A. Mestas-Nuñez, and P. Trimble (2001), The Atlantic Multidecadal Oscillation and its relation to rainfall and river flows in the continental U. S., Geophys. Res. Lett., 28, 2077-2080</v>
      </c>
      <c r="P214" s="7" t="str">
        <f>references!$D$33</f>
        <v>Trenberth, K. E., and D. J. Shea (2006), Atlantic hurricanes and natural variability in 2005, Geophys. Res. Lett., 33, L12704</v>
      </c>
      <c r="Q214" s="7" t="str">
        <f>references!$D$80</f>
        <v>Zhou, T., A. Turner, J. Kinter, B. Wang, Y. Qian, X. Chen, B. Wang, B. Liu, B. Wu, L. Zou (2016), Overview of the Global Monsoons Model Inter-comparison Project (GMMIP), Geosci. Model Dev., 9, 3589-3604</v>
      </c>
      <c r="R214" s="3" t="str">
        <f>url!A78</f>
        <v>Hadley Centre Sea Ice and Sea Surface Temperature data set (HadISST)</v>
      </c>
      <c r="S214" s="16" t="str">
        <f>party!$A$6</f>
        <v>Charlotte Pascoe</v>
      </c>
      <c r="T214" s="20" t="b">
        <v>1</v>
      </c>
      <c r="U214" s="20" t="s">
        <v>1411</v>
      </c>
    </row>
    <row r="215" spans="1:27" ht="75">
      <c r="A215" s="12" t="s">
        <v>5798</v>
      </c>
      <c r="B215" s="11" t="s">
        <v>1255</v>
      </c>
      <c r="C215" s="13" t="s">
        <v>1254</v>
      </c>
      <c r="E215" s="13">
        <v>4</v>
      </c>
      <c r="F215" s="16" t="s">
        <v>1256</v>
      </c>
      <c r="G215" s="19" t="s">
        <v>4421</v>
      </c>
      <c r="I215" s="35" t="s">
        <v>73</v>
      </c>
      <c r="J215" s="10" t="str">
        <f>party!$A$51</f>
        <v>Tianjun Zhou</v>
      </c>
      <c r="K215" s="10" t="str">
        <f>party!$A$52</f>
        <v>Andy Turner</v>
      </c>
      <c r="L215" s="10" t="str">
        <f>party!$A$53</f>
        <v>James Kinter</v>
      </c>
      <c r="M215" s="153" t="str">
        <f>references!$D$29</f>
        <v>Hadley Centre Sea Ice and Sea Surface Temperature data set (HadISST)</v>
      </c>
      <c r="N215" s="7" t="str">
        <f>references!$D$34</f>
        <v>Wu, G., Y. Liu, B. He, Q. Bao, A. Duan, and F.-F. Jin (2012), Thermal controls on the Asian summer monsoon, Sci. Rep., 2, 404</v>
      </c>
      <c r="O215" s="7" t="str">
        <f>references!$D$80</f>
        <v>Zhou, T., A. Turner, J. Kinter, B. Wang, Y. Qian, X. Chen, B. Wang, B. Liu, B. Wu, L. Zou (2016), Overview of the Global Monsoons Model Inter-comparison Project (GMMIP), Geosci. Model Dev., 9, 3589-3604</v>
      </c>
      <c r="R215" s="3" t="str">
        <f>url!A78</f>
        <v>Hadley Centre Sea Ice and Sea Surface Temperature data set (HadISST)</v>
      </c>
      <c r="S215" s="16" t="str">
        <f>party!$A$6</f>
        <v>Charlotte Pascoe</v>
      </c>
      <c r="T215" s="20" t="b">
        <v>1</v>
      </c>
      <c r="U215" s="20" t="s">
        <v>1411</v>
      </c>
    </row>
    <row r="216" spans="1:27" ht="60">
      <c r="A216" s="12" t="s">
        <v>5799</v>
      </c>
      <c r="B216" s="11" t="s">
        <v>4426</v>
      </c>
      <c r="C216" s="13" t="s">
        <v>4427</v>
      </c>
      <c r="E216" s="13">
        <v>4</v>
      </c>
      <c r="F216" s="16" t="s">
        <v>4425</v>
      </c>
      <c r="G216" s="22" t="s">
        <v>4428</v>
      </c>
      <c r="H216" s="42" t="s">
        <v>4424</v>
      </c>
      <c r="I216" s="35" t="s">
        <v>73</v>
      </c>
      <c r="J216" s="10" t="str">
        <f>party!$A$51</f>
        <v>Tianjun Zhou</v>
      </c>
      <c r="K216" s="10" t="str">
        <f>party!$A$52</f>
        <v>Andy Turner</v>
      </c>
      <c r="L216" s="10" t="str">
        <f>party!$A$53</f>
        <v>James Kinter</v>
      </c>
      <c r="M216" s="154" t="str">
        <f>references!$D$14</f>
        <v>Overview CMIP6-Endorsed MIPs</v>
      </c>
      <c r="N216" s="7" t="str">
        <f>references!$D$34</f>
        <v>Wu, G., Y. Liu, B. He, Q. Bao, A. Duan, and F.-F. Jin (2012), Thermal controls on the Asian summer monsoon, Sci. Rep., 2, 404</v>
      </c>
      <c r="O216" s="7" t="str">
        <f>references!$D$80</f>
        <v>Zhou, T., A. Turner, J. Kinter, B. Wang, Y. Qian, X. Chen, B. Wang, B. Liu, B. Wu, L. Zou (2016), Overview of the Global Monsoons Model Inter-comparison Project (GMMIP), Geosci. Model Dev., 9, 3589-3604</v>
      </c>
      <c r="S216" s="16" t="str">
        <f>party!$A$6</f>
        <v>Charlotte Pascoe</v>
      </c>
      <c r="T216" s="20" t="b">
        <v>1</v>
      </c>
      <c r="U216" s="20" t="s">
        <v>45</v>
      </c>
    </row>
    <row r="217" spans="1:27" ht="60">
      <c r="A217" s="12" t="s">
        <v>5800</v>
      </c>
      <c r="B217" s="11" t="s">
        <v>3145</v>
      </c>
      <c r="C217" s="13" t="s">
        <v>1283</v>
      </c>
      <c r="E217" s="13">
        <v>4</v>
      </c>
      <c r="F217" s="16" t="s">
        <v>1279</v>
      </c>
      <c r="G217" s="19" t="s">
        <v>4431</v>
      </c>
      <c r="I217" s="35" t="s">
        <v>73</v>
      </c>
      <c r="J217" s="10" t="str">
        <f>party!$A$51</f>
        <v>Tianjun Zhou</v>
      </c>
      <c r="K217" s="10" t="str">
        <f>party!$A$52</f>
        <v>Andy Turner</v>
      </c>
      <c r="L217" s="10" t="str">
        <f>party!$A$53</f>
        <v>James Kinter</v>
      </c>
      <c r="M217" s="154" t="str">
        <f>references!$D$14</f>
        <v>Overview CMIP6-Endorsed MIPs</v>
      </c>
      <c r="N217" s="7" t="str">
        <f>references!$D$34</f>
        <v>Wu, G., Y. Liu, B. He, Q. Bao, A. Duan, and F.-F. Jin (2012), Thermal controls on the Asian summer monsoon, Sci. Rep., 2, 404</v>
      </c>
      <c r="O217" s="7" t="str">
        <f>references!$D$80</f>
        <v>Zhou, T., A. Turner, J. Kinter, B. Wang, Y. Qian, X. Chen, B. Wang, B. Liu, B. Wu, L. Zou (2016), Overview of the Global Monsoons Model Inter-comparison Project (GMMIP), Geosci. Model Dev., 9, 3589-3604</v>
      </c>
      <c r="S217" s="16" t="str">
        <f>party!$A$6</f>
        <v>Charlotte Pascoe</v>
      </c>
      <c r="T217" s="20" t="b">
        <v>1</v>
      </c>
      <c r="U217" s="20" t="s">
        <v>45</v>
      </c>
    </row>
    <row r="218" spans="1:27" ht="75">
      <c r="A218" s="12" t="s">
        <v>5801</v>
      </c>
      <c r="B218" s="11" t="s">
        <v>1285</v>
      </c>
      <c r="C218" s="13" t="s">
        <v>1284</v>
      </c>
      <c r="E218" s="13">
        <v>4</v>
      </c>
      <c r="F218" s="16" t="s">
        <v>1286</v>
      </c>
      <c r="G218" s="22" t="s">
        <v>4432</v>
      </c>
      <c r="H218" s="42"/>
      <c r="I218" s="35" t="s">
        <v>73</v>
      </c>
      <c r="J218" s="10" t="str">
        <f>party!$A$51</f>
        <v>Tianjun Zhou</v>
      </c>
      <c r="K218" s="10" t="str">
        <f>party!$A$52</f>
        <v>Andy Turner</v>
      </c>
      <c r="L218" s="10" t="str">
        <f>party!$A$53</f>
        <v>James Kinter</v>
      </c>
      <c r="M218" s="154" t="str">
        <f>references!$D$14</f>
        <v>Overview CMIP6-Endorsed MIPs</v>
      </c>
      <c r="N218" s="7" t="str">
        <f>references!$D$80</f>
        <v>Zhou, T., A. Turner, J. Kinter, B. Wang, Y. Qian, X. Chen, B. Wang, B. Liu, B. Wu, L. Zou (2016), Overview of the Global Monsoons Model Inter-comparison Project (GMMIP), Geosci. Model Dev., 9, 3589-3604</v>
      </c>
      <c r="S218" s="16" t="str">
        <f>party!$A$6</f>
        <v>Charlotte Pascoe</v>
      </c>
      <c r="T218" s="20" t="b">
        <v>1</v>
      </c>
      <c r="U218" s="20" t="s">
        <v>45</v>
      </c>
    </row>
    <row r="219" spans="1:27" ht="60">
      <c r="A219" s="12" t="s">
        <v>5802</v>
      </c>
      <c r="B219" s="11" t="s">
        <v>1296</v>
      </c>
      <c r="C219" s="13" t="s">
        <v>1328</v>
      </c>
      <c r="E219" s="13">
        <v>4</v>
      </c>
      <c r="F219" s="16" t="s">
        <v>1297</v>
      </c>
      <c r="G219" s="19" t="s">
        <v>6252</v>
      </c>
      <c r="H219" s="7" t="s">
        <v>4445</v>
      </c>
      <c r="I219" s="35" t="s">
        <v>73</v>
      </c>
      <c r="J219" s="10" t="str">
        <f>party!$A$55</f>
        <v>Rein Haarsma</v>
      </c>
      <c r="K219" s="10" t="str">
        <f>party!$A$56</f>
        <v>Malcolm Roberts</v>
      </c>
      <c r="L219" s="10"/>
      <c r="M219" s="154" t="str">
        <f>references!$D$82</f>
        <v>Rayner, N. A., J. J. Kennedy, R. O. Smith, H. A. Titchner (2016), The Met Office Hadley Centre Sea Ice and Sea Surface Temperature data set, version 2, part 3: the combined analysis, In prep.</v>
      </c>
      <c r="R219" s="3" t="str">
        <f>url!A78</f>
        <v>Hadley Centre Sea Ice and Sea Surface Temperature data set (HadISST)</v>
      </c>
      <c r="S219" s="16" t="str">
        <f>party!$A$6</f>
        <v>Charlotte Pascoe</v>
      </c>
      <c r="T219" s="20" t="b">
        <v>1</v>
      </c>
      <c r="U219" s="20" t="s">
        <v>1411</v>
      </c>
    </row>
    <row r="220" spans="1:27" s="2" customFormat="1" ht="120">
      <c r="A220" s="12" t="s">
        <v>4458</v>
      </c>
      <c r="B220" s="11" t="s">
        <v>4460</v>
      </c>
      <c r="C220" s="13" t="s">
        <v>4461</v>
      </c>
      <c r="D220" s="16"/>
      <c r="E220" s="13">
        <v>4</v>
      </c>
      <c r="F220" s="16" t="s">
        <v>4463</v>
      </c>
      <c r="G220" s="19" t="s">
        <v>4457</v>
      </c>
      <c r="H220" s="85"/>
      <c r="I220" s="35" t="s">
        <v>73</v>
      </c>
      <c r="J220" s="10" t="str">
        <f>party!$A$23</f>
        <v>Stefan Kinne</v>
      </c>
      <c r="K220" s="10" t="str">
        <f>party!$A$4</f>
        <v>Bjorn Stevens</v>
      </c>
      <c r="L220" s="10" t="str">
        <f>party!$A$14</f>
        <v>Karsten Peters</v>
      </c>
      <c r="M220" s="153" t="str">
        <f>references!$D$2</f>
        <v>Aerosol forcing fields for CMIP6</v>
      </c>
      <c r="N22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0" s="30"/>
      <c r="P220" s="30"/>
      <c r="Q220" s="30"/>
      <c r="R220" s="3" t="str">
        <f>url!$A$2</f>
        <v>Aerosol forcing fields for CMIP6</v>
      </c>
      <c r="S220" s="16" t="str">
        <f>party!$A$6</f>
        <v>Charlotte Pascoe</v>
      </c>
      <c r="T220" s="20" t="b">
        <v>1</v>
      </c>
      <c r="U220" s="20" t="s">
        <v>1411</v>
      </c>
    </row>
    <row r="221" spans="1:27" s="2" customFormat="1" ht="120">
      <c r="A221" s="12" t="s">
        <v>4459</v>
      </c>
      <c r="B221" s="11" t="s">
        <v>4459</v>
      </c>
      <c r="C221" s="13" t="s">
        <v>4462</v>
      </c>
      <c r="D221" s="16"/>
      <c r="E221" s="13">
        <v>4</v>
      </c>
      <c r="F221" s="16" t="s">
        <v>4464</v>
      </c>
      <c r="G221" s="19" t="s">
        <v>4456</v>
      </c>
      <c r="H221" s="85"/>
      <c r="I221" s="35" t="s">
        <v>73</v>
      </c>
      <c r="J221" s="10" t="str">
        <f>party!$A$11</f>
        <v>Gunnar Myhre</v>
      </c>
      <c r="K221" s="10" t="str">
        <f>party!$A$19</f>
        <v>Michael Schulz</v>
      </c>
      <c r="L221" s="10"/>
      <c r="M221" s="153" t="str">
        <f>references!$D$2</f>
        <v>Aerosol forcing fields for CMIP6</v>
      </c>
      <c r="N22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1" s="30"/>
      <c r="P221" s="30"/>
      <c r="Q221" s="30"/>
      <c r="R221" s="3" t="str">
        <f>url!$A$2</f>
        <v>Aerosol forcing fields for CMIP6</v>
      </c>
      <c r="S221" s="16" t="str">
        <f>party!$A$6</f>
        <v>Charlotte Pascoe</v>
      </c>
      <c r="T221" s="20" t="b">
        <v>1</v>
      </c>
      <c r="U221" s="20" t="s">
        <v>1411</v>
      </c>
    </row>
    <row r="222" spans="1:27" s="2" customFormat="1" ht="120">
      <c r="A222" s="12" t="s">
        <v>4479</v>
      </c>
      <c r="B222" s="11" t="s">
        <v>4480</v>
      </c>
      <c r="C222" s="13" t="s">
        <v>4481</v>
      </c>
      <c r="D222" s="16"/>
      <c r="E222" s="13">
        <v>4</v>
      </c>
      <c r="F222" s="16" t="s">
        <v>4482</v>
      </c>
      <c r="G222" s="19" t="s">
        <v>4483</v>
      </c>
      <c r="H222" s="85"/>
      <c r="I222" s="35" t="s">
        <v>73</v>
      </c>
      <c r="J222" s="10" t="str">
        <f>party!$A$24</f>
        <v>Steve Smith</v>
      </c>
      <c r="K222" s="10"/>
      <c r="L222" s="10"/>
      <c r="M222" s="153" t="str">
        <f>references!$D$3</f>
        <v>Historical Emissions for CMIP6 (v1.0)</v>
      </c>
      <c r="N22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2" s="30"/>
      <c r="P222" s="30"/>
      <c r="Q222" s="30"/>
      <c r="R222" s="3" t="str">
        <f>url!$A$3</f>
        <v>Historical Emissions for CMIP6 (v1.0)</v>
      </c>
      <c r="S222" s="16" t="str">
        <f>party!$A$6</f>
        <v>Charlotte Pascoe</v>
      </c>
      <c r="T222" s="20" t="b">
        <v>1</v>
      </c>
      <c r="U222" s="20" t="s">
        <v>1411</v>
      </c>
    </row>
    <row r="223" spans="1:27" s="2" customFormat="1" ht="120">
      <c r="A223" s="12" t="s">
        <v>4513</v>
      </c>
      <c r="B223" s="11" t="s">
        <v>4515</v>
      </c>
      <c r="C223" s="13" t="s">
        <v>4512</v>
      </c>
      <c r="D223" s="16"/>
      <c r="E223" s="13">
        <v>4</v>
      </c>
      <c r="F223" s="16" t="s">
        <v>4509</v>
      </c>
      <c r="G223" s="19" t="s">
        <v>4507</v>
      </c>
      <c r="H223" s="85" t="s">
        <v>1874</v>
      </c>
      <c r="I223" s="35" t="s">
        <v>73</v>
      </c>
      <c r="J223" s="10" t="str">
        <f>party!$A$3</f>
        <v>Bernd Funke</v>
      </c>
      <c r="K223" s="10" t="str">
        <f>party!$A$15</f>
        <v>Katja Matthes</v>
      </c>
      <c r="L223" s="10"/>
      <c r="M223" s="153" t="str">
        <f>references!$D$110</f>
        <v>SOLARIS-HEPPA  Recommendations for CMIP6 solar forcing data</v>
      </c>
      <c r="N2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3" s="30"/>
      <c r="P223" s="30"/>
      <c r="Q223" s="30"/>
      <c r="R223" s="3" t="str">
        <f>url!$A$178</f>
        <v>SOLARIS-HEPPA Solar Forcing Data for CMIP6</v>
      </c>
      <c r="S223" s="16" t="str">
        <f>party!$A$6</f>
        <v>Charlotte Pascoe</v>
      </c>
      <c r="T223" s="20" t="b">
        <v>1</v>
      </c>
      <c r="U223" s="20" t="s">
        <v>1411</v>
      </c>
    </row>
    <row r="224" spans="1:27" s="2" customFormat="1" ht="120">
      <c r="A224" s="12" t="s">
        <v>4514</v>
      </c>
      <c r="B224" s="11" t="s">
        <v>4516</v>
      </c>
      <c r="C224" s="13" t="s">
        <v>4511</v>
      </c>
      <c r="D224" s="16"/>
      <c r="E224" s="13">
        <v>4</v>
      </c>
      <c r="F224" s="16" t="s">
        <v>4510</v>
      </c>
      <c r="G224" s="19" t="s">
        <v>4508</v>
      </c>
      <c r="H224" s="85" t="s">
        <v>1777</v>
      </c>
      <c r="I224" s="35" t="s">
        <v>73</v>
      </c>
      <c r="J224" s="10" t="str">
        <f>party!$A$3</f>
        <v>Bernd Funke</v>
      </c>
      <c r="K224" s="10" t="str">
        <f>party!$A$15</f>
        <v>Katja Matthes</v>
      </c>
      <c r="L224" s="10"/>
      <c r="M224" s="153" t="str">
        <f>references!$D$110</f>
        <v>SOLARIS-HEPPA  Recommendations for CMIP6 solar forcing data</v>
      </c>
      <c r="N2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4"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224" s="30"/>
      <c r="Q224" s="30"/>
      <c r="R224" s="3" t="str">
        <f>url!$A$178</f>
        <v>SOLARIS-HEPPA Solar Forcing Data for CMIP6</v>
      </c>
      <c r="S224" s="16" t="str">
        <f>party!$A$6</f>
        <v>Charlotte Pascoe</v>
      </c>
      <c r="T224" s="20" t="b">
        <v>1</v>
      </c>
      <c r="U224" s="20" t="s">
        <v>1411</v>
      </c>
    </row>
    <row r="225" spans="1:27" s="2" customFormat="1" ht="120">
      <c r="A225" s="12" t="s">
        <v>4484</v>
      </c>
      <c r="B225" s="11" t="s">
        <v>4486</v>
      </c>
      <c r="C225" s="13" t="s">
        <v>1343</v>
      </c>
      <c r="D225" s="16"/>
      <c r="E225" s="13">
        <v>4</v>
      </c>
      <c r="F225" s="16" t="s">
        <v>4490</v>
      </c>
      <c r="G225" s="19" t="s">
        <v>4491</v>
      </c>
      <c r="H225" s="85" t="s">
        <v>1778</v>
      </c>
      <c r="I225" s="35" t="s">
        <v>73</v>
      </c>
      <c r="J225" s="10" t="str">
        <f>party!$A$5</f>
        <v>Bob Andres</v>
      </c>
      <c r="K225" s="10"/>
      <c r="L225" s="10"/>
      <c r="M225" s="153" t="str">
        <f>references!$D$3</f>
        <v>Historical Emissions for CMIP6 (v1.0)</v>
      </c>
      <c r="N2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5" s="30"/>
      <c r="P225" s="30"/>
      <c r="Q225" s="30"/>
      <c r="R225" s="3" t="str">
        <f>url!$A$3</f>
        <v>Historical Emissions for CMIP6 (v1.0)</v>
      </c>
      <c r="S225" s="16" t="str">
        <f>party!$A$6</f>
        <v>Charlotte Pascoe</v>
      </c>
      <c r="T225" s="20" t="b">
        <v>1</v>
      </c>
      <c r="U225" s="20" t="s">
        <v>1411</v>
      </c>
    </row>
    <row r="226" spans="1:27" s="2" customFormat="1" ht="120">
      <c r="A226" s="12" t="s">
        <v>4485</v>
      </c>
      <c r="B226" s="11" t="s">
        <v>4487</v>
      </c>
      <c r="C226" s="13" t="s">
        <v>4488</v>
      </c>
      <c r="D226" s="16"/>
      <c r="E226" s="13">
        <v>4</v>
      </c>
      <c r="F226" s="16" t="s">
        <v>4489</v>
      </c>
      <c r="G226" s="19" t="s">
        <v>4492</v>
      </c>
      <c r="H226" s="85" t="s">
        <v>6685</v>
      </c>
      <c r="I226" s="35" t="s">
        <v>73</v>
      </c>
      <c r="J226" s="10" t="str">
        <f>party!$A$12</f>
        <v>Johannes Kaiser</v>
      </c>
      <c r="K226" s="10" t="str">
        <f>party!$A$7</f>
        <v>Claire Granier</v>
      </c>
      <c r="L226" s="10"/>
      <c r="M226" s="153" t="str">
        <f>references!$D$3</f>
        <v>Historical Emissions for CMIP6 (v1.0)</v>
      </c>
      <c r="N2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6" s="30"/>
      <c r="P226" s="30"/>
      <c r="Q226" s="30"/>
      <c r="R226" s="3" t="str">
        <f>url!$A$3</f>
        <v>Historical Emissions for CMIP6 (v1.0)</v>
      </c>
      <c r="S226" s="16" t="str">
        <f>party!$A$6</f>
        <v>Charlotte Pascoe</v>
      </c>
      <c r="T226" s="20" t="b">
        <v>1</v>
      </c>
      <c r="U226" s="20" t="s">
        <v>1411</v>
      </c>
    </row>
    <row r="227" spans="1:27" s="2" customFormat="1" ht="120">
      <c r="A227" s="12" t="s">
        <v>4469</v>
      </c>
      <c r="B227" s="11" t="s">
        <v>4470</v>
      </c>
      <c r="C227" s="13" t="s">
        <v>4471</v>
      </c>
      <c r="D227" s="16"/>
      <c r="E227" s="13">
        <v>4</v>
      </c>
      <c r="F227" s="16" t="s">
        <v>4472</v>
      </c>
      <c r="G227" s="19" t="s">
        <v>4473</v>
      </c>
      <c r="H227" s="85"/>
      <c r="I227" s="35" t="s">
        <v>73</v>
      </c>
      <c r="J227" s="10" t="str">
        <f>party!$A$18</f>
        <v>Malte Meinshausen</v>
      </c>
      <c r="K227" s="10" t="str">
        <f>party!$A$2</f>
        <v>Alexander Nauels</v>
      </c>
      <c r="L227" s="10"/>
      <c r="M227" s="153" t="str">
        <f>references!$D$5</f>
        <v>Historical GHG concentrations for CMIP6 Historical Runs</v>
      </c>
      <c r="N22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7"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P227" s="30"/>
      <c r="Q227" s="30"/>
      <c r="R227" s="3" t="str">
        <f>url!$A$169</f>
        <v>Historical greenhouse gas concentrations</v>
      </c>
      <c r="S227" s="16" t="str">
        <f>party!$A$6</f>
        <v>Charlotte Pascoe</v>
      </c>
      <c r="T227" s="20" t="b">
        <v>1</v>
      </c>
      <c r="U227" s="20" t="s">
        <v>1411</v>
      </c>
    </row>
    <row r="228" spans="1:27" s="2" customFormat="1" ht="120">
      <c r="A228" s="12" t="s">
        <v>4493</v>
      </c>
      <c r="B228" s="11" t="s">
        <v>4493</v>
      </c>
      <c r="C228" s="13" t="s">
        <v>4494</v>
      </c>
      <c r="D228" s="16"/>
      <c r="E228" s="13">
        <v>4</v>
      </c>
      <c r="F228" s="16" t="s">
        <v>4495</v>
      </c>
      <c r="G228" s="19" t="s">
        <v>4496</v>
      </c>
      <c r="H228" s="85" t="s">
        <v>1783</v>
      </c>
      <c r="I228" s="35" t="s">
        <v>73</v>
      </c>
      <c r="J228" s="10" t="str">
        <f>party!$A$10</f>
        <v>George Hurtt</v>
      </c>
      <c r="K228" s="10" t="str">
        <f>party!$A$16</f>
        <v>Louise Chini</v>
      </c>
      <c r="L228" s="10"/>
      <c r="M228" s="153" t="str">
        <f>references!$D$6</f>
        <v>Global Gridded Land Use Forcing Datasets (LUH2 v0.1)</v>
      </c>
      <c r="N22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8" s="30"/>
      <c r="P228" s="30"/>
      <c r="Q228" s="30"/>
      <c r="R228" s="3" t="str">
        <f>url!$A$6</f>
        <v>Global Gridded Land Use Forcing Datasets</v>
      </c>
      <c r="S228" s="16" t="str">
        <f>party!$A$6</f>
        <v>Charlotte Pascoe</v>
      </c>
      <c r="T228" s="20" t="b">
        <v>1</v>
      </c>
      <c r="U228" s="20" t="s">
        <v>1411</v>
      </c>
    </row>
    <row r="229" spans="1:27" s="2" customFormat="1" ht="120">
      <c r="A229" s="12" t="s">
        <v>4517</v>
      </c>
      <c r="B229" s="11" t="s">
        <v>4522</v>
      </c>
      <c r="C229" s="13" t="s">
        <v>4527</v>
      </c>
      <c r="D229" s="16"/>
      <c r="E229" s="13">
        <v>4</v>
      </c>
      <c r="F229" s="16" t="s">
        <v>4532</v>
      </c>
      <c r="G229" s="19" t="s">
        <v>4537</v>
      </c>
      <c r="H229" s="85" t="s">
        <v>1784</v>
      </c>
      <c r="I229" s="35" t="s">
        <v>73</v>
      </c>
      <c r="J229" s="10" t="str">
        <f>party!$A$20</f>
        <v>Michaela I Hegglin</v>
      </c>
      <c r="K229" s="10"/>
      <c r="L229" s="10"/>
      <c r="M229" s="153" t="str">
        <f>references!$D$7</f>
        <v>Ozone and stratospheric water vapour concentration databases for CMIP6</v>
      </c>
      <c r="N22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9" s="30"/>
      <c r="P229" s="30"/>
      <c r="Q229" s="30"/>
      <c r="R229" s="3" t="str">
        <f>url!$A$7</f>
        <v>Ozone and stratospheric water vapour concentration databases for CMIP6</v>
      </c>
      <c r="S229" s="16" t="str">
        <f>party!$A$6</f>
        <v>Charlotte Pascoe</v>
      </c>
      <c r="T229" s="20" t="b">
        <v>1</v>
      </c>
      <c r="U229" s="20" t="s">
        <v>1411</v>
      </c>
    </row>
    <row r="230" spans="1:27" s="2" customFormat="1" ht="120">
      <c r="A230" s="12" t="s">
        <v>4518</v>
      </c>
      <c r="B230" s="11" t="s">
        <v>4523</v>
      </c>
      <c r="C230" s="13" t="s">
        <v>4528</v>
      </c>
      <c r="D230" s="16"/>
      <c r="E230" s="13">
        <v>4</v>
      </c>
      <c r="F230" s="16" t="s">
        <v>4533</v>
      </c>
      <c r="G230" s="19" t="s">
        <v>4538</v>
      </c>
      <c r="H230" s="85" t="s">
        <v>1785</v>
      </c>
      <c r="I230" s="35" t="s">
        <v>73</v>
      </c>
      <c r="J230" s="10" t="str">
        <f>party!$A$20</f>
        <v>Michaela I Hegglin</v>
      </c>
      <c r="K230" s="10"/>
      <c r="L230" s="10"/>
      <c r="M230" s="153" t="str">
        <f>references!$D$7</f>
        <v>Ozone and stratospheric water vapour concentration databases for CMIP6</v>
      </c>
      <c r="N23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0" s="30"/>
      <c r="P230" s="30"/>
      <c r="Q230" s="30"/>
      <c r="R230" s="3" t="str">
        <f>url!$A$7</f>
        <v>Ozone and stratospheric water vapour concentration databases for CMIP6</v>
      </c>
      <c r="S230" s="16" t="str">
        <f>party!$A$6</f>
        <v>Charlotte Pascoe</v>
      </c>
      <c r="T230" s="20" t="b">
        <v>1</v>
      </c>
      <c r="U230" s="20" t="s">
        <v>1411</v>
      </c>
    </row>
    <row r="231" spans="1:27" s="2" customFormat="1" ht="120">
      <c r="A231" s="12" t="s">
        <v>4519</v>
      </c>
      <c r="B231" s="11" t="s">
        <v>4524</v>
      </c>
      <c r="C231" s="13" t="s">
        <v>4529</v>
      </c>
      <c r="D231" s="16"/>
      <c r="E231" s="13">
        <v>4</v>
      </c>
      <c r="F231" s="16" t="s">
        <v>4534</v>
      </c>
      <c r="G231" s="19" t="s">
        <v>4541</v>
      </c>
      <c r="H231" s="85" t="s">
        <v>4542</v>
      </c>
      <c r="I231" s="35" t="s">
        <v>73</v>
      </c>
      <c r="J231" s="10" t="str">
        <f>party!$A$15</f>
        <v>Katja Matthes</v>
      </c>
      <c r="K231" s="10" t="str">
        <f>party!$A$3</f>
        <v>Bernd Funke</v>
      </c>
      <c r="L231" s="10"/>
      <c r="M231" s="153" t="str">
        <f>references!$D$110</f>
        <v>SOLARIS-HEPPA  Recommendations for CMIP6 solar forcing data</v>
      </c>
      <c r="N23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1" s="30"/>
      <c r="P231" s="30"/>
      <c r="Q231" s="30"/>
      <c r="R231" s="3" t="str">
        <f>url!$A$178</f>
        <v>SOLARIS-HEPPA Solar Forcing Data for CMIP6</v>
      </c>
      <c r="S231" s="16" t="str">
        <f>party!$A$6</f>
        <v>Charlotte Pascoe</v>
      </c>
      <c r="T231" s="20" t="b">
        <v>1</v>
      </c>
      <c r="U231" s="20" t="s">
        <v>1411</v>
      </c>
    </row>
    <row r="232" spans="1:27" s="2" customFormat="1" ht="120">
      <c r="A232" s="12" t="s">
        <v>4520</v>
      </c>
      <c r="B232" s="11" t="s">
        <v>4525</v>
      </c>
      <c r="C232" s="13" t="s">
        <v>4530</v>
      </c>
      <c r="D232" s="16"/>
      <c r="E232" s="13">
        <v>4</v>
      </c>
      <c r="F232" s="16" t="s">
        <v>4535</v>
      </c>
      <c r="G232" s="19" t="s">
        <v>4540</v>
      </c>
      <c r="H232" s="85"/>
      <c r="I232" s="35" t="s">
        <v>73</v>
      </c>
      <c r="J232" s="10" t="str">
        <f>party!$A$15</f>
        <v>Katja Matthes</v>
      </c>
      <c r="K232" s="10" t="str">
        <f>party!$A$3</f>
        <v>Bernd Funke</v>
      </c>
      <c r="L232" s="10"/>
      <c r="M232" s="153" t="str">
        <f>references!$D$110</f>
        <v>SOLARIS-HEPPA  Recommendations for CMIP6 solar forcing data</v>
      </c>
      <c r="N23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2"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232" s="30"/>
      <c r="Q232" s="30"/>
      <c r="R232" s="3" t="str">
        <f>url!$A$178</f>
        <v>SOLARIS-HEPPA Solar Forcing Data for CMIP6</v>
      </c>
      <c r="S232" s="16" t="str">
        <f>party!$A$6</f>
        <v>Charlotte Pascoe</v>
      </c>
      <c r="T232" s="20" t="b">
        <v>1</v>
      </c>
      <c r="U232" s="20" t="s">
        <v>1411</v>
      </c>
    </row>
    <row r="233" spans="1:27" ht="120">
      <c r="A233" s="12" t="s">
        <v>4521</v>
      </c>
      <c r="B233" s="11" t="s">
        <v>4526</v>
      </c>
      <c r="C233" s="13" t="s">
        <v>4531</v>
      </c>
      <c r="E233" s="13">
        <v>4</v>
      </c>
      <c r="F233" s="16" t="s">
        <v>4536</v>
      </c>
      <c r="G233" s="19" t="s">
        <v>4539</v>
      </c>
      <c r="I233" s="35" t="s">
        <v>73</v>
      </c>
      <c r="J233" s="10" t="str">
        <f>party!$A$17</f>
        <v>Larry Thomason</v>
      </c>
      <c r="L233" s="10"/>
      <c r="M233" s="153" t="str">
        <f>references!$D$8</f>
        <v>Thomason, L., J.P. Vernier, A. Bourassa, F. Arefeuille, C. Bingen, T. Peter, B. Luo (2015), Stratospheric Aerosol Data Set (SADS Version 2) Prospectus, In preparation for GMD</v>
      </c>
      <c r="N23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233" s="3" t="str">
        <f>url!$A$8</f>
        <v>Stratospheric Aerosol Data Set (SADS Version 2) Prospectus</v>
      </c>
      <c r="S233" s="16" t="str">
        <f>party!$A$6</f>
        <v>Charlotte Pascoe</v>
      </c>
      <c r="T233" s="20" t="b">
        <v>1</v>
      </c>
      <c r="U233" s="20" t="s">
        <v>1411</v>
      </c>
    </row>
    <row r="234" spans="1:27" s="124" customFormat="1" ht="45">
      <c r="A234" s="189" t="s">
        <v>1453</v>
      </c>
      <c r="B234" s="190" t="s">
        <v>1454</v>
      </c>
      <c r="C234" s="179" t="s">
        <v>1453</v>
      </c>
      <c r="D234" s="120"/>
      <c r="E234" s="179">
        <v>3</v>
      </c>
      <c r="F234" s="120" t="s">
        <v>1455</v>
      </c>
      <c r="G234" s="191" t="s">
        <v>1771</v>
      </c>
      <c r="H234" s="198"/>
      <c r="I234" s="122" t="s">
        <v>73</v>
      </c>
      <c r="J234" s="193" t="str">
        <f>party!$A$55</f>
        <v>Rein Haarsma</v>
      </c>
      <c r="K234" s="193" t="str">
        <f>party!$A$56</f>
        <v>Malcolm Roberts</v>
      </c>
      <c r="L234" s="193"/>
      <c r="M234" s="194" t="str">
        <f>references!$D$14</f>
        <v>Overview CMIP6-Endorsed MIPs</v>
      </c>
      <c r="N234" s="195"/>
      <c r="O234" s="195"/>
      <c r="P234" s="195"/>
      <c r="Q234" s="195"/>
      <c r="R234" s="209"/>
      <c r="S234" s="120" t="str">
        <f>party!$A$6</f>
        <v>Charlotte Pascoe</v>
      </c>
      <c r="T234" s="196" t="b">
        <v>1</v>
      </c>
      <c r="U234" s="196" t="s">
        <v>349</v>
      </c>
      <c r="V234" s="197"/>
      <c r="W234" s="197"/>
      <c r="X234" s="197"/>
      <c r="Y234" s="197"/>
      <c r="Z234" s="197"/>
      <c r="AA234" s="197"/>
    </row>
    <row r="235" spans="1:27" ht="135">
      <c r="A235" s="12" t="s">
        <v>6240</v>
      </c>
      <c r="B235" s="11" t="s">
        <v>6250</v>
      </c>
      <c r="C235" s="13" t="s">
        <v>6251</v>
      </c>
      <c r="E235" s="13">
        <v>3</v>
      </c>
      <c r="F235" s="16" t="s">
        <v>4930</v>
      </c>
      <c r="G235" s="19" t="s">
        <v>4797</v>
      </c>
      <c r="I235" s="35" t="s">
        <v>73</v>
      </c>
      <c r="J235" s="10" t="str">
        <f>party!$A$60</f>
        <v>Bart van den Hurk</v>
      </c>
      <c r="K235" s="10" t="str">
        <f>party!$A$61</f>
        <v>Gerhard Krinner</v>
      </c>
      <c r="L235" s="10" t="str">
        <f>party!$A$62</f>
        <v>Sonia Seneviratne</v>
      </c>
      <c r="M235" s="153" t="str">
        <f>references!D$14</f>
        <v>Overview CMIP6-Endorsed MIPs</v>
      </c>
      <c r="N23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235" s="7" t="str">
        <f>references!$D$94</f>
        <v>Global Soil Wetness Project Phase 3 Website</v>
      </c>
      <c r="P23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5" s="3" t="str">
        <f>url!$A$162</f>
        <v>Global Soil Wetness Project Phase 3 Website</v>
      </c>
      <c r="S235" s="16" t="str">
        <f>party!$A$6</f>
        <v>Charlotte Pascoe</v>
      </c>
      <c r="T235" s="20" t="b">
        <v>1</v>
      </c>
      <c r="U235" s="20" t="s">
        <v>1411</v>
      </c>
    </row>
    <row r="236" spans="1:27" ht="45">
      <c r="A236" s="12" t="s">
        <v>1587</v>
      </c>
      <c r="B236" s="11" t="s">
        <v>1586</v>
      </c>
      <c r="C236" s="13" t="s">
        <v>1587</v>
      </c>
      <c r="E236" s="13">
        <v>4</v>
      </c>
      <c r="F236" s="16" t="s">
        <v>4714</v>
      </c>
      <c r="G236" s="19" t="s">
        <v>1770</v>
      </c>
      <c r="I236" s="35" t="s">
        <v>73</v>
      </c>
      <c r="J236" s="10" t="str">
        <f>party!$A$60</f>
        <v>Bart van den Hurk</v>
      </c>
      <c r="K236" s="10" t="str">
        <f>party!$A$61</f>
        <v>Gerhard Krinner</v>
      </c>
      <c r="L236" s="10" t="str">
        <f>party!$A$62</f>
        <v>Sonia Seneviratne</v>
      </c>
      <c r="M236" s="153" t="str">
        <f>references!D$14</f>
        <v>Overview CMIP6-Endorsed MIPs</v>
      </c>
      <c r="S236" s="16" t="str">
        <f>party!$A$6</f>
        <v>Charlotte Pascoe</v>
      </c>
      <c r="T236" s="20" t="b">
        <v>1</v>
      </c>
      <c r="U236" s="20" t="s">
        <v>6218</v>
      </c>
    </row>
    <row r="237" spans="1:27" ht="120">
      <c r="A237" s="12" t="s">
        <v>5723</v>
      </c>
      <c r="B237" s="11" t="s">
        <v>4716</v>
      </c>
      <c r="C237" s="12" t="s">
        <v>4712</v>
      </c>
      <c r="D237" s="188"/>
      <c r="E237" s="12">
        <v>4</v>
      </c>
      <c r="F237" s="16" t="s">
        <v>4713</v>
      </c>
      <c r="G237" s="19" t="s">
        <v>4715</v>
      </c>
      <c r="I237" s="35" t="s">
        <v>73</v>
      </c>
      <c r="J237" s="10" t="str">
        <f>party!$A$60</f>
        <v>Bart van den Hurk</v>
      </c>
      <c r="K237" s="10" t="str">
        <f>party!$A$61</f>
        <v>Gerhard Krinner</v>
      </c>
      <c r="L237" s="10" t="str">
        <f>party!$A$62</f>
        <v>Sonia Seneviratne</v>
      </c>
      <c r="M23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237" s="16" t="str">
        <f>party!$A$6</f>
        <v>Charlotte Pascoe</v>
      </c>
      <c r="T237" s="20" t="b">
        <v>1</v>
      </c>
      <c r="U237" s="20" t="s">
        <v>6218</v>
      </c>
    </row>
    <row r="238" spans="1:27" ht="45">
      <c r="A238" s="12" t="s">
        <v>1626</v>
      </c>
      <c r="B238" s="11" t="s">
        <v>1627</v>
      </c>
      <c r="C238" s="13" t="s">
        <v>1626</v>
      </c>
      <c r="E238" s="13">
        <v>3</v>
      </c>
      <c r="F238" s="16" t="s">
        <v>1628</v>
      </c>
      <c r="G238" s="19" t="s">
        <v>1747</v>
      </c>
      <c r="I238" s="35" t="s">
        <v>73</v>
      </c>
      <c r="J238" s="10" t="str">
        <f>party!$A$60</f>
        <v>Bart van den Hurk</v>
      </c>
      <c r="K238" s="10" t="str">
        <f>party!$A$61</f>
        <v>Gerhard Krinner</v>
      </c>
      <c r="L238" s="10" t="str">
        <f>party!$A$62</f>
        <v>Sonia Seneviratne</v>
      </c>
      <c r="M238" s="153" t="str">
        <f>references!D$14</f>
        <v>Overview CMIP6-Endorsed MIPs</v>
      </c>
      <c r="N238" s="7" t="str">
        <f>references!$D$96</f>
        <v>Hurtt, G., L. Chini,  S. Frolking, R. Sahajpal, Land Use Harmonisation (LUH2 v1.0h) land use forcing data (850-2100), (2016).</v>
      </c>
      <c r="R238" s="3" t="str">
        <f>url!$A$164</f>
        <v>Land Use Harmonisation (LUH2 v1.0h) land use forcing data (850-2100)</v>
      </c>
      <c r="S238" s="16" t="str">
        <f>party!$A$6</f>
        <v>Charlotte Pascoe</v>
      </c>
      <c r="T238" s="20" t="b">
        <v>1</v>
      </c>
      <c r="U238" s="20" t="s">
        <v>1411</v>
      </c>
    </row>
    <row r="239" spans="1:27" ht="45">
      <c r="A239" s="12" t="s">
        <v>1744</v>
      </c>
      <c r="B239" s="11" t="s">
        <v>1745</v>
      </c>
      <c r="C239" s="13" t="s">
        <v>1744</v>
      </c>
      <c r="E239" s="13">
        <v>3</v>
      </c>
      <c r="F239" s="16" t="s">
        <v>1746</v>
      </c>
      <c r="G239" s="19" t="s">
        <v>1748</v>
      </c>
      <c r="I239" s="35" t="s">
        <v>73</v>
      </c>
      <c r="J239" s="10" t="str">
        <f>party!$A$60</f>
        <v>Bart van den Hurk</v>
      </c>
      <c r="K239" s="10" t="str">
        <f>party!$A$61</f>
        <v>Gerhard Krinner</v>
      </c>
      <c r="L239" s="10" t="str">
        <f>party!$A$62</f>
        <v>Sonia Seneviratne</v>
      </c>
      <c r="M239" s="153" t="str">
        <f>references!D$14</f>
        <v>Overview CMIP6-Endorsed MIPs</v>
      </c>
      <c r="N239" s="7" t="str">
        <f>references!$D$96</f>
        <v>Hurtt, G., L. Chini,  S. Frolking, R. Sahajpal, Land Use Harmonisation (LUH2 v1.0h) land use forcing data (850-2100), (2016).</v>
      </c>
      <c r="R239" s="3" t="str">
        <f>url!$A$164</f>
        <v>Land Use Harmonisation (LUH2 v1.0h) land use forcing data (850-2100)</v>
      </c>
      <c r="S239" s="16" t="str">
        <f>party!$A$6</f>
        <v>Charlotte Pascoe</v>
      </c>
      <c r="T239" s="20" t="b">
        <v>1</v>
      </c>
      <c r="U239" s="20" t="s">
        <v>1411</v>
      </c>
    </row>
    <row r="240" spans="1:27" ht="150">
      <c r="A240" s="12" t="s">
        <v>5012</v>
      </c>
      <c r="B240" s="11" t="s">
        <v>5005</v>
      </c>
      <c r="C240" s="13" t="s">
        <v>1920</v>
      </c>
      <c r="D240" s="16" t="b">
        <v>1</v>
      </c>
      <c r="E240" s="13">
        <v>4</v>
      </c>
      <c r="F240" s="16" t="s">
        <v>1921</v>
      </c>
      <c r="G240" s="22" t="s">
        <v>5011</v>
      </c>
      <c r="H240" s="85" t="s">
        <v>1922</v>
      </c>
      <c r="I240" s="10" t="s">
        <v>73</v>
      </c>
      <c r="J240" s="10" t="str">
        <f>party!$A$10</f>
        <v>George Hurtt</v>
      </c>
      <c r="K240" s="10" t="str">
        <f>party!$A$67</f>
        <v>David Lawrence</v>
      </c>
      <c r="L240" s="10"/>
      <c r="M24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240" s="7" t="str">
        <f>references!$D$96</f>
        <v>Hurtt, G., L. Chini,  S. Frolking, R. Sahajpal, Land Use Harmonisation (LUH2 v1.0h) land use forcing data (850-2100), (2016).</v>
      </c>
      <c r="R240" s="3" t="str">
        <f>url!$A$164</f>
        <v>Land Use Harmonisation (LUH2 v1.0h) land use forcing data (850-2100)</v>
      </c>
      <c r="S240" s="16" t="str">
        <f>party!$A$6</f>
        <v>Charlotte Pascoe</v>
      </c>
      <c r="T240" s="20" t="b">
        <v>1</v>
      </c>
      <c r="U240" s="20" t="s">
        <v>45</v>
      </c>
    </row>
    <row r="241" spans="1:27" ht="90">
      <c r="A241" s="12" t="s">
        <v>5006</v>
      </c>
      <c r="B241" s="11" t="s">
        <v>5010</v>
      </c>
      <c r="C241" s="13" t="s">
        <v>5007</v>
      </c>
      <c r="D241" s="16" t="b">
        <v>1</v>
      </c>
      <c r="E241" s="13">
        <v>4</v>
      </c>
      <c r="F241" s="16" t="s">
        <v>5009</v>
      </c>
      <c r="G241" s="19" t="s">
        <v>5008</v>
      </c>
      <c r="I241" s="10" t="s">
        <v>73</v>
      </c>
      <c r="J241" s="10" t="str">
        <f>party!$A$10</f>
        <v>George Hurtt</v>
      </c>
      <c r="K241" s="10" t="str">
        <f>party!$A$67</f>
        <v>David Lawrence</v>
      </c>
      <c r="L241" s="10"/>
      <c r="M241" s="153" t="str">
        <f>references!D$14</f>
        <v>Overview CMIP6-Endorsed MIPs</v>
      </c>
      <c r="N24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41" s="7" t="str">
        <f>references!$D$96</f>
        <v>Hurtt, G., L. Chini,  S. Frolking, R. Sahajpal, Land Use Harmonisation (LUH2 v1.0h) land use forcing data (850-2100), (2016).</v>
      </c>
      <c r="R241" s="3" t="str">
        <f>url!$A$164</f>
        <v>Land Use Harmonisation (LUH2 v1.0h) land use forcing data (850-2100)</v>
      </c>
      <c r="S241" s="16" t="str">
        <f>party!$A$6</f>
        <v>Charlotte Pascoe</v>
      </c>
      <c r="T241" s="20" t="b">
        <v>1</v>
      </c>
      <c r="U241" s="20" t="s">
        <v>45</v>
      </c>
    </row>
    <row r="242" spans="1:27" s="124" customFormat="1" ht="45">
      <c r="A242" s="189" t="s">
        <v>1932</v>
      </c>
      <c r="B242" s="190" t="s">
        <v>1933</v>
      </c>
      <c r="C242" s="179" t="s">
        <v>1934</v>
      </c>
      <c r="D242" s="120"/>
      <c r="E242" s="179">
        <v>3</v>
      </c>
      <c r="F242" s="120" t="s">
        <v>1939</v>
      </c>
      <c r="G242" s="191" t="s">
        <v>1946</v>
      </c>
      <c r="H242" s="198"/>
      <c r="I242" s="193" t="s">
        <v>73</v>
      </c>
      <c r="J242" s="193" t="str">
        <f>party!$A$10</f>
        <v>George Hurtt</v>
      </c>
      <c r="K242" s="193" t="str">
        <f>party!$A$67</f>
        <v>David Lawrence</v>
      </c>
      <c r="L242" s="193"/>
      <c r="M242" s="199" t="str">
        <f>references!D$14</f>
        <v>Overview CMIP6-Endorsed MIPs</v>
      </c>
      <c r="N242" s="195"/>
      <c r="O242" s="195"/>
      <c r="P242" s="195"/>
      <c r="Q242" s="195"/>
      <c r="R242" s="209"/>
      <c r="S242" s="120" t="str">
        <f>party!$A$6</f>
        <v>Charlotte Pascoe</v>
      </c>
      <c r="T242" s="196" t="b">
        <v>1</v>
      </c>
      <c r="U242" s="196" t="s">
        <v>45</v>
      </c>
      <c r="V242" s="197"/>
      <c r="W242" s="197"/>
      <c r="X242" s="197"/>
      <c r="Y242" s="197"/>
      <c r="Z242" s="197"/>
      <c r="AA242" s="197"/>
    </row>
    <row r="243" spans="1:27" s="124" customFormat="1" ht="45">
      <c r="A243" s="189" t="s">
        <v>1935</v>
      </c>
      <c r="B243" s="190" t="s">
        <v>1936</v>
      </c>
      <c r="C243" s="179" t="s">
        <v>1937</v>
      </c>
      <c r="D243" s="120"/>
      <c r="E243" s="179">
        <v>3</v>
      </c>
      <c r="F243" s="120" t="s">
        <v>1938</v>
      </c>
      <c r="G243" s="191" t="s">
        <v>1945</v>
      </c>
      <c r="H243" s="198"/>
      <c r="I243" s="193" t="s">
        <v>73</v>
      </c>
      <c r="J243" s="193" t="str">
        <f>party!$A$10</f>
        <v>George Hurtt</v>
      </c>
      <c r="K243" s="193" t="str">
        <f>party!$A$67</f>
        <v>David Lawrence</v>
      </c>
      <c r="L243" s="193"/>
      <c r="M243" s="199" t="str">
        <f>references!D$14</f>
        <v>Overview CMIP6-Endorsed MIPs</v>
      </c>
      <c r="N243" s="195"/>
      <c r="O243" s="195"/>
      <c r="P243" s="195"/>
      <c r="Q243" s="195"/>
      <c r="R243" s="209"/>
      <c r="S243" s="120" t="str">
        <f>party!$A$6</f>
        <v>Charlotte Pascoe</v>
      </c>
      <c r="T243" s="196" t="b">
        <v>1</v>
      </c>
      <c r="U243" s="196" t="s">
        <v>45</v>
      </c>
      <c r="V243" s="197"/>
      <c r="W243" s="197"/>
      <c r="X243" s="197"/>
      <c r="Y243" s="197"/>
      <c r="Z243" s="197"/>
      <c r="AA243" s="197"/>
    </row>
    <row r="244" spans="1:27" s="124" customFormat="1" ht="30">
      <c r="A244" s="189" t="s">
        <v>1940</v>
      </c>
      <c r="B244" s="190" t="s">
        <v>1941</v>
      </c>
      <c r="C244" s="179" t="s">
        <v>1942</v>
      </c>
      <c r="D244" s="120"/>
      <c r="E244" s="179">
        <v>3</v>
      </c>
      <c r="F244" s="120" t="s">
        <v>1943</v>
      </c>
      <c r="G244" s="191" t="s">
        <v>1944</v>
      </c>
      <c r="H244" s="198"/>
      <c r="I244" s="193" t="s">
        <v>73</v>
      </c>
      <c r="J244" s="193" t="str">
        <f>party!$A$10</f>
        <v>George Hurtt</v>
      </c>
      <c r="K244" s="193" t="str">
        <f>party!$A$67</f>
        <v>David Lawrence</v>
      </c>
      <c r="L244" s="193"/>
      <c r="M244" s="199" t="str">
        <f>references!D$14</f>
        <v>Overview CMIP6-Endorsed MIPs</v>
      </c>
      <c r="N244" s="195"/>
      <c r="O244" s="195"/>
      <c r="P244" s="195"/>
      <c r="Q244" s="195"/>
      <c r="R244" s="209"/>
      <c r="S244" s="120" t="str">
        <f>party!$A$6</f>
        <v>Charlotte Pascoe</v>
      </c>
      <c r="T244" s="196" t="b">
        <v>1</v>
      </c>
      <c r="U244" s="196" t="s">
        <v>45</v>
      </c>
      <c r="V244" s="197"/>
      <c r="W244" s="197"/>
      <c r="X244" s="197"/>
      <c r="Y244" s="197"/>
      <c r="Z244" s="197"/>
      <c r="AA244" s="197"/>
    </row>
    <row r="245" spans="1:27" ht="75">
      <c r="A245" s="12" t="s">
        <v>5132</v>
      </c>
      <c r="B245" s="11" t="s">
        <v>2062</v>
      </c>
      <c r="C245" s="13" t="s">
        <v>2064</v>
      </c>
      <c r="E245" s="13">
        <v>3</v>
      </c>
      <c r="F245" s="16" t="s">
        <v>2071</v>
      </c>
      <c r="G245" s="19" t="s">
        <v>2066</v>
      </c>
      <c r="H245" s="85" t="s">
        <v>2061</v>
      </c>
      <c r="I245" s="35" t="s">
        <v>73</v>
      </c>
      <c r="J245" s="10" t="str">
        <f>party!$A$68</f>
        <v>Gokhan Danabasoglu</v>
      </c>
      <c r="K245" s="10" t="str">
        <f>party!$A$49</f>
        <v>Stephen Griffies</v>
      </c>
      <c r="L245" s="10" t="str">
        <f>party!$A$69</f>
        <v>James Orr</v>
      </c>
      <c r="M245" s="153" t="str">
        <f>references!D$14</f>
        <v>Overview CMIP6-Endorsed MIPs</v>
      </c>
      <c r="N245" s="7" t="str">
        <f>references!$D$46</f>
        <v>Griffies, S.M., M. Winton, B. Samuels, G. Danabasoglu, S. Yeager, S. Marsland, H. Drange, and M. Bentsen (2012), Datasets and protocol for the CLIVAR WGOMD Coordinated Ocean-ice Reference Experiments (COREs), WCRP Report No. 21/2012, pp.21.</v>
      </c>
      <c r="O245" s="7" t="str">
        <f>references!$D$47</f>
        <v>Large, W.G., and S. G. Yeager (2009), The global climatology of interannually varying air-sea flux data set, Climate Dynamics, 33, 341-364</v>
      </c>
      <c r="R245" s="3" t="str">
        <f>url!$A$111</f>
        <v>The global climatology of interannually varying air-sea flux data set</v>
      </c>
      <c r="S245" s="16" t="str">
        <f>party!$A$6</f>
        <v>Charlotte Pascoe</v>
      </c>
      <c r="T245" s="20" t="b">
        <v>1</v>
      </c>
      <c r="U245" s="20" t="s">
        <v>1411</v>
      </c>
    </row>
    <row r="246" spans="1:27" ht="75">
      <c r="A246" s="12" t="s">
        <v>5130</v>
      </c>
      <c r="B246" s="11" t="s">
        <v>2063</v>
      </c>
      <c r="C246" s="13" t="s">
        <v>2065</v>
      </c>
      <c r="E246" s="13">
        <v>3</v>
      </c>
      <c r="F246" s="16" t="s">
        <v>2072</v>
      </c>
      <c r="G246" s="19" t="s">
        <v>2067</v>
      </c>
      <c r="H246" s="85" t="s">
        <v>2061</v>
      </c>
      <c r="I246" s="35" t="s">
        <v>73</v>
      </c>
      <c r="J246" s="10" t="str">
        <f>party!$A$68</f>
        <v>Gokhan Danabasoglu</v>
      </c>
      <c r="K246" s="10" t="str">
        <f>party!$A$49</f>
        <v>Stephen Griffies</v>
      </c>
      <c r="L246" s="10" t="str">
        <f>party!$A$69</f>
        <v>James Orr</v>
      </c>
      <c r="M246" s="153" t="str">
        <f>references!D$14</f>
        <v>Overview CMIP6-Endorsed MIPs</v>
      </c>
      <c r="N246" s="7" t="str">
        <f>references!$D$46</f>
        <v>Griffies, S.M., M. Winton, B. Samuels, G. Danabasoglu, S. Yeager, S. Marsland, H. Drange, and M. Bentsen (2012), Datasets and protocol for the CLIVAR WGOMD Coordinated Ocean-ice Reference Experiments (COREs), WCRP Report No. 21/2012, pp.21.</v>
      </c>
      <c r="O246" s="7" t="str">
        <f>references!$D$47</f>
        <v>Large, W.G., and S. G. Yeager (2009), The global climatology of interannually varying air-sea flux data set, Climate Dynamics, 33, 341-364</v>
      </c>
      <c r="R246" s="3" t="str">
        <f>url!$A$111</f>
        <v>The global climatology of interannually varying air-sea flux data set</v>
      </c>
      <c r="S246" s="16" t="str">
        <f>party!$A$6</f>
        <v>Charlotte Pascoe</v>
      </c>
      <c r="T246" s="20" t="b">
        <v>1</v>
      </c>
      <c r="U246" s="20" t="s">
        <v>1411</v>
      </c>
    </row>
    <row r="247" spans="1:27" ht="75">
      <c r="A247" s="12" t="s">
        <v>5131</v>
      </c>
      <c r="B247" s="11" t="s">
        <v>2068</v>
      </c>
      <c r="C247" s="13" t="s">
        <v>2069</v>
      </c>
      <c r="E247" s="13">
        <v>3</v>
      </c>
      <c r="F247" s="16" t="s">
        <v>2070</v>
      </c>
      <c r="G247" s="19" t="s">
        <v>2073</v>
      </c>
      <c r="H247" s="85" t="s">
        <v>2061</v>
      </c>
      <c r="I247" s="35" t="s">
        <v>73</v>
      </c>
      <c r="J247" s="10" t="str">
        <f>party!$A$68</f>
        <v>Gokhan Danabasoglu</v>
      </c>
      <c r="K247" s="10" t="str">
        <f>party!$A$49</f>
        <v>Stephen Griffies</v>
      </c>
      <c r="L247" s="10" t="str">
        <f>party!$A$69</f>
        <v>James Orr</v>
      </c>
      <c r="M247" s="153" t="str">
        <f>references!D$14</f>
        <v>Overview CMIP6-Endorsed MIPs</v>
      </c>
      <c r="N247" s="7" t="str">
        <f>references!$D$46</f>
        <v>Griffies, S.M., M. Winton, B. Samuels, G. Danabasoglu, S. Yeager, S. Marsland, H. Drange, and M. Bentsen (2012), Datasets and protocol for the CLIVAR WGOMD Coordinated Ocean-ice Reference Experiments (COREs), WCRP Report No. 21/2012, pp.21.</v>
      </c>
      <c r="O247" s="7" t="str">
        <f>references!$D$47</f>
        <v>Large, W.G., and S. G. Yeager (2009), The global climatology of interannually varying air-sea flux data set, Climate Dynamics, 33, 341-364</v>
      </c>
      <c r="R247" s="3" t="str">
        <f>url!$A$111</f>
        <v>The global climatology of interannually varying air-sea flux data set</v>
      </c>
      <c r="S247" s="16" t="str">
        <f>party!$A$6</f>
        <v>Charlotte Pascoe</v>
      </c>
      <c r="T247" s="20" t="b">
        <v>1</v>
      </c>
      <c r="U247" s="20" t="s">
        <v>1411</v>
      </c>
    </row>
    <row r="248" spans="1:27" ht="60">
      <c r="A248" s="12" t="s">
        <v>5128</v>
      </c>
      <c r="B248" s="11" t="s">
        <v>3209</v>
      </c>
      <c r="C248" s="13" t="s">
        <v>2098</v>
      </c>
      <c r="E248" s="13">
        <v>3</v>
      </c>
      <c r="F248" s="16" t="s">
        <v>2099</v>
      </c>
      <c r="G248" s="19" t="s">
        <v>3210</v>
      </c>
      <c r="H248" s="85" t="s">
        <v>4876</v>
      </c>
      <c r="I248" s="35" t="s">
        <v>73</v>
      </c>
      <c r="J248" s="10" t="str">
        <f>party!$A$68</f>
        <v>Gokhan Danabasoglu</v>
      </c>
      <c r="K248" s="10" t="str">
        <f>party!$A$49</f>
        <v>Stephen Griffies</v>
      </c>
      <c r="L248" s="10" t="str">
        <f>party!$A$69</f>
        <v>James Orr</v>
      </c>
      <c r="M248" s="153" t="str">
        <f>references!D$14</f>
        <v>Overview CMIP6-Endorsed MIPs</v>
      </c>
      <c r="N248" s="7" t="str">
        <f>references!$D$49</f>
        <v>OCMIP3 biogeochemical web guide</v>
      </c>
      <c r="S248" s="16" t="str">
        <f>party!$A$6</f>
        <v>Charlotte Pascoe</v>
      </c>
      <c r="T248" s="20" t="b">
        <v>1</v>
      </c>
      <c r="U248" s="20" t="s">
        <v>45</v>
      </c>
    </row>
    <row r="249" spans="1:27" ht="45">
      <c r="A249" s="12" t="s">
        <v>5129</v>
      </c>
      <c r="B249" s="11" t="s">
        <v>2100</v>
      </c>
      <c r="C249" s="13" t="s">
        <v>2101</v>
      </c>
      <c r="E249" s="13">
        <v>1</v>
      </c>
      <c r="F249" s="16" t="s">
        <v>2102</v>
      </c>
      <c r="G249" s="19" t="s">
        <v>2103</v>
      </c>
      <c r="H249" s="85" t="s">
        <v>4876</v>
      </c>
      <c r="I249" s="35" t="s">
        <v>73</v>
      </c>
      <c r="J249" s="10" t="str">
        <f>party!$A$68</f>
        <v>Gokhan Danabasoglu</v>
      </c>
      <c r="K249" s="10" t="str">
        <f>party!$A$49</f>
        <v>Stephen Griffies</v>
      </c>
      <c r="L249" s="10" t="str">
        <f>party!$A$69</f>
        <v>James Orr</v>
      </c>
      <c r="M249" s="153" t="str">
        <f>references!D$14</f>
        <v>Overview CMIP6-Endorsed MIPs</v>
      </c>
      <c r="N249" s="7" t="str">
        <f>references!$D$49</f>
        <v>OCMIP3 biogeochemical web guide</v>
      </c>
      <c r="S249" s="16" t="str">
        <f>party!$A$6</f>
        <v>Charlotte Pascoe</v>
      </c>
      <c r="T249" s="20" t="b">
        <v>1</v>
      </c>
      <c r="U249" s="20" t="s">
        <v>1411</v>
      </c>
    </row>
    <row r="250" spans="1:27" ht="90">
      <c r="A250" s="12" t="s">
        <v>5803</v>
      </c>
      <c r="B250" s="11" t="s">
        <v>2356</v>
      </c>
      <c r="C250" s="13" t="s">
        <v>2334</v>
      </c>
      <c r="E250" s="13">
        <v>4</v>
      </c>
      <c r="F250" s="16" t="s">
        <v>2330</v>
      </c>
      <c r="G250" s="19" t="s">
        <v>2295</v>
      </c>
      <c r="H250" s="85" t="s">
        <v>2293</v>
      </c>
      <c r="I250" s="10" t="s">
        <v>73</v>
      </c>
      <c r="J250" s="10" t="str">
        <f>party!$A$45</f>
        <v>George Boer</v>
      </c>
      <c r="K250" s="10" t="str">
        <f>party!$A$46</f>
        <v>Doug Smith</v>
      </c>
      <c r="L250" s="10"/>
      <c r="M250" s="12" t="str">
        <f>references!D$14</f>
        <v>Overview CMIP6-Endorsed MIPs</v>
      </c>
      <c r="N250" s="7" t="str">
        <f>references!$D$55</f>
        <v>Kosaka, Y., S.-P. Xie (2013), Recent global-warming hiatus tied to equatorial Pacific surface cooling, Nature, 501, 403-407</v>
      </c>
      <c r="O250" s="7" t="str">
        <f>references!$D$111</f>
        <v>Technical note for DCPP-Component C. I. Definition of the Anomalous Sea Surface Temperature patterns.</v>
      </c>
      <c r="P250" s="7" t="str">
        <f>references!$D$112</f>
        <v>Technical note for DCPP-Component C. II. Recommendations for ocean restoring and ensemble generation.</v>
      </c>
      <c r="R250" s="3" t="str">
        <f>url!$A$182</f>
        <v>DCPP prescribed sea surface temperature (SST) patterns: AMV SST data, PDV SST data and Pacemaker SST data.</v>
      </c>
      <c r="S250" s="16" t="str">
        <f>party!$A$6</f>
        <v>Charlotte Pascoe</v>
      </c>
      <c r="T250" s="20" t="b">
        <v>1</v>
      </c>
      <c r="U250" s="20" t="s">
        <v>1411</v>
      </c>
    </row>
    <row r="251" spans="1:27" ht="90">
      <c r="A251" s="12" t="s">
        <v>5316</v>
      </c>
      <c r="B251" s="11" t="s">
        <v>2357</v>
      </c>
      <c r="C251" s="13" t="s">
        <v>2335</v>
      </c>
      <c r="E251" s="13">
        <v>4</v>
      </c>
      <c r="F251" s="16" t="s">
        <v>2329</v>
      </c>
      <c r="G251" s="19" t="s">
        <v>3861</v>
      </c>
      <c r="H251" s="85" t="s">
        <v>2294</v>
      </c>
      <c r="I251" s="10" t="s">
        <v>73</v>
      </c>
      <c r="J251" s="10" t="str">
        <f>party!$A$45</f>
        <v>George Boer</v>
      </c>
      <c r="K251" s="10" t="str">
        <f>party!$A$46</f>
        <v>Doug Smith</v>
      </c>
      <c r="L251" s="10"/>
      <c r="M251" s="12" t="str">
        <f>references!D$14</f>
        <v>Overview CMIP6-Endorsed MIPs</v>
      </c>
      <c r="N251" s="7" t="str">
        <f>references!$D$55</f>
        <v>Kosaka, Y., S.-P. Xie (2013), Recent global-warming hiatus tied to equatorial Pacific surface cooling, Nature, 501, 403-407</v>
      </c>
      <c r="O251" s="7" t="str">
        <f>references!$D$111</f>
        <v>Technical note for DCPP-Component C. I. Definition of the Anomalous Sea Surface Temperature patterns.</v>
      </c>
      <c r="P251" s="7" t="str">
        <f>references!$D$112</f>
        <v>Technical note for DCPP-Component C. II. Recommendations for ocean restoring and ensemble generation.</v>
      </c>
      <c r="R251" s="3" t="str">
        <f>url!$A$182</f>
        <v>DCPP prescribed sea surface temperature (SST) patterns: AMV SST data, PDV SST data and Pacemaker SST data.</v>
      </c>
      <c r="S251" s="16" t="str">
        <f>party!$A$6</f>
        <v>Charlotte Pascoe</v>
      </c>
      <c r="T251" s="20" t="b">
        <v>1</v>
      </c>
      <c r="U251" s="20" t="s">
        <v>1411</v>
      </c>
    </row>
    <row r="252" spans="1:27" ht="60">
      <c r="A252" s="12" t="s">
        <v>5317</v>
      </c>
      <c r="B252" s="11" t="s">
        <v>2305</v>
      </c>
      <c r="C252" s="13" t="s">
        <v>2304</v>
      </c>
      <c r="D252" s="16" t="b">
        <v>1</v>
      </c>
      <c r="E252" s="13">
        <v>3</v>
      </c>
      <c r="F252" s="16" t="s">
        <v>2306</v>
      </c>
      <c r="G252" s="19" t="s">
        <v>2301</v>
      </c>
      <c r="H252" s="85" t="s">
        <v>2302</v>
      </c>
      <c r="I252" s="10" t="s">
        <v>73</v>
      </c>
      <c r="J252" s="10" t="str">
        <f>party!$A$45</f>
        <v>George Boer</v>
      </c>
      <c r="K252" s="10" t="str">
        <f>party!$A$46</f>
        <v>Doug Smith</v>
      </c>
      <c r="L252" s="10"/>
      <c r="M252" s="12" t="str">
        <f>references!D$14</f>
        <v>Overview CMIP6-Endorsed MIPs</v>
      </c>
      <c r="S252" s="16" t="str">
        <f>party!$A$6</f>
        <v>Charlotte Pascoe</v>
      </c>
      <c r="T252" s="20" t="b">
        <v>1</v>
      </c>
      <c r="U252" s="20" t="s">
        <v>1411</v>
      </c>
    </row>
    <row r="253" spans="1:27" s="124" customFormat="1" ht="90">
      <c r="A253" s="189" t="s">
        <v>5804</v>
      </c>
      <c r="B253" s="190" t="s">
        <v>2360</v>
      </c>
      <c r="C253" s="179" t="s">
        <v>2336</v>
      </c>
      <c r="D253" s="120"/>
      <c r="E253" s="179">
        <v>4</v>
      </c>
      <c r="F253" s="120" t="s">
        <v>2331</v>
      </c>
      <c r="G253" s="191" t="s">
        <v>2307</v>
      </c>
      <c r="H253" s="198" t="s">
        <v>2309</v>
      </c>
      <c r="I253" s="193" t="s">
        <v>73</v>
      </c>
      <c r="J253" s="193" t="str">
        <f>party!$A$45</f>
        <v>George Boer</v>
      </c>
      <c r="K253" s="193" t="str">
        <f>party!$A$46</f>
        <v>Doug Smith</v>
      </c>
      <c r="L253" s="193"/>
      <c r="M253" s="189" t="str">
        <f>references!D$14</f>
        <v>Overview CMIP6-Endorsed MIPs</v>
      </c>
      <c r="N253" s="119" t="str">
        <f>references!$D$55</f>
        <v>Kosaka, Y., S.-P. Xie (2013), Recent global-warming hiatus tied to equatorial Pacific surface cooling, Nature, 501, 403-407</v>
      </c>
      <c r="O253" s="195"/>
      <c r="P253" s="195"/>
      <c r="Q253" s="195"/>
      <c r="R253" s="209" t="str">
        <f>url!$A$9</f>
        <v>AMIP Sea Surface Temperature and Sea Ice Concentration Boundary Conditions</v>
      </c>
      <c r="S253" s="120" t="str">
        <f>party!$A$6</f>
        <v>Charlotte Pascoe</v>
      </c>
      <c r="T253" s="196" t="b">
        <v>1</v>
      </c>
      <c r="U253" s="196" t="s">
        <v>80</v>
      </c>
      <c r="V253" s="197"/>
      <c r="W253" s="197"/>
      <c r="X253" s="197"/>
      <c r="Y253" s="197"/>
      <c r="Z253" s="197"/>
      <c r="AA253" s="197"/>
    </row>
    <row r="254" spans="1:27" s="124" customFormat="1" ht="75">
      <c r="A254" s="189" t="s">
        <v>5805</v>
      </c>
      <c r="B254" s="190" t="s">
        <v>2362</v>
      </c>
      <c r="C254" s="179" t="s">
        <v>2337</v>
      </c>
      <c r="D254" s="120"/>
      <c r="E254" s="179">
        <v>4</v>
      </c>
      <c r="F254" s="120" t="s">
        <v>2327</v>
      </c>
      <c r="G254" s="191" t="s">
        <v>2354</v>
      </c>
      <c r="H254" s="198" t="s">
        <v>2310</v>
      </c>
      <c r="I254" s="193" t="s">
        <v>73</v>
      </c>
      <c r="J254" s="193" t="str">
        <f>party!$A$45</f>
        <v>George Boer</v>
      </c>
      <c r="K254" s="193" t="str">
        <f>party!$A$46</f>
        <v>Doug Smith</v>
      </c>
      <c r="L254" s="193"/>
      <c r="M254" s="189" t="str">
        <f>references!D$14</f>
        <v>Overview CMIP6-Endorsed MIPs</v>
      </c>
      <c r="N254" s="119" t="str">
        <f>references!$D$55</f>
        <v>Kosaka, Y., S.-P. Xie (2013), Recent global-warming hiatus tied to equatorial Pacific surface cooling, Nature, 501, 403-407</v>
      </c>
      <c r="O254" s="195"/>
      <c r="P254" s="195"/>
      <c r="Q254" s="195"/>
      <c r="R254" s="209" t="str">
        <f>url!$A$9</f>
        <v>AMIP Sea Surface Temperature and Sea Ice Concentration Boundary Conditions</v>
      </c>
      <c r="S254" s="120" t="str">
        <f>party!$A$6</f>
        <v>Charlotte Pascoe</v>
      </c>
      <c r="T254" s="196" t="b">
        <v>1</v>
      </c>
      <c r="U254" s="196" t="s">
        <v>80</v>
      </c>
      <c r="V254" s="197"/>
      <c r="W254" s="197"/>
      <c r="X254" s="197"/>
      <c r="Y254" s="197"/>
      <c r="Z254" s="197"/>
      <c r="AA254" s="197"/>
    </row>
    <row r="255" spans="1:27" ht="90">
      <c r="A255" s="12" t="s">
        <v>5806</v>
      </c>
      <c r="B255" s="11" t="s">
        <v>2317</v>
      </c>
      <c r="C255" s="13" t="s">
        <v>2338</v>
      </c>
      <c r="E255" s="13">
        <v>4</v>
      </c>
      <c r="F255" s="16" t="s">
        <v>2328</v>
      </c>
      <c r="G255" s="19" t="s">
        <v>3862</v>
      </c>
      <c r="H255" s="85" t="s">
        <v>2324</v>
      </c>
      <c r="I255" s="10" t="s">
        <v>73</v>
      </c>
      <c r="J255" s="10" t="str">
        <f>party!$A$45</f>
        <v>George Boer</v>
      </c>
      <c r="K255" s="10" t="str">
        <f>party!$A$46</f>
        <v>Doug Smith</v>
      </c>
      <c r="L255" s="10"/>
      <c r="M255" s="7" t="str">
        <f>references!$D$56</f>
        <v>Ting, M., Y. Kushnir, R. Seager, C. Li (2009), Forced and internal twentieth-century SST in the North Atlantic, J. Clim., 22, 1469-1881</v>
      </c>
      <c r="N255" s="7" t="str">
        <f>references!$D$55</f>
        <v>Kosaka, Y., S.-P. Xie (2013), Recent global-warming hiatus tied to equatorial Pacific surface cooling, Nature, 501, 403-407</v>
      </c>
      <c r="O25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5" s="7" t="str">
        <f>references!$D$112</f>
        <v>Technical note for DCPP-Component C. II. Recommendations for ocean restoring and ensemble generation.</v>
      </c>
      <c r="S255" s="16" t="str">
        <f>party!$A$6</f>
        <v>Charlotte Pascoe</v>
      </c>
      <c r="T255" s="20" t="b">
        <v>1</v>
      </c>
      <c r="U255" s="20" t="s">
        <v>6218</v>
      </c>
    </row>
    <row r="256" spans="1:27" ht="90">
      <c r="A256" s="12" t="s">
        <v>5807</v>
      </c>
      <c r="B256" s="11" t="s">
        <v>2332</v>
      </c>
      <c r="C256" s="13" t="s">
        <v>2339</v>
      </c>
      <c r="E256" s="13">
        <v>4</v>
      </c>
      <c r="F256" s="16" t="s">
        <v>3906</v>
      </c>
      <c r="G256" s="19" t="s">
        <v>3863</v>
      </c>
      <c r="H256" s="85" t="s">
        <v>2325</v>
      </c>
      <c r="I256" s="10" t="s">
        <v>73</v>
      </c>
      <c r="J256" s="10" t="str">
        <f>party!$A$45</f>
        <v>George Boer</v>
      </c>
      <c r="K256" s="10" t="str">
        <f>party!$A$46</f>
        <v>Doug Smith</v>
      </c>
      <c r="L256" s="10"/>
      <c r="M256" s="7" t="str">
        <f>references!$D$56</f>
        <v>Ting, M., Y. Kushnir, R. Seager, C. Li (2009), Forced and internal twentieth-century SST in the North Atlantic, J. Clim., 22, 1469-1881</v>
      </c>
      <c r="N256" s="7" t="str">
        <f>references!$D$55</f>
        <v>Kosaka, Y., S.-P. Xie (2013), Recent global-warming hiatus tied to equatorial Pacific surface cooling, Nature, 501, 403-407</v>
      </c>
      <c r="O25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6" s="7" t="str">
        <f>references!$D$111</f>
        <v>Technical note for DCPP-Component C. I. Definition of the Anomalous Sea Surface Temperature patterns.</v>
      </c>
      <c r="Q256" s="7" t="str">
        <f>references!$D$112</f>
        <v>Technical note for DCPP-Component C. II. Recommendations for ocean restoring and ensemble generation.</v>
      </c>
      <c r="R256" s="3" t="str">
        <f>url!$A$182</f>
        <v>DCPP prescribed sea surface temperature (SST) patterns: AMV SST data, PDV SST data and Pacemaker SST data.</v>
      </c>
      <c r="S256" s="16" t="str">
        <f>party!$A$6</f>
        <v>Charlotte Pascoe</v>
      </c>
      <c r="T256" s="20" t="b">
        <v>1</v>
      </c>
      <c r="U256" s="20" t="s">
        <v>45</v>
      </c>
    </row>
    <row r="257" spans="1:27" ht="90">
      <c r="A257" s="12" t="s">
        <v>5808</v>
      </c>
      <c r="B257" s="11" t="s">
        <v>2333</v>
      </c>
      <c r="C257" s="13" t="s">
        <v>2340</v>
      </c>
      <c r="E257" s="13">
        <v>4</v>
      </c>
      <c r="F257" s="16" t="s">
        <v>3907</v>
      </c>
      <c r="G257" s="19" t="s">
        <v>3864</v>
      </c>
      <c r="H257" s="85" t="s">
        <v>2326</v>
      </c>
      <c r="I257" s="10" t="s">
        <v>73</v>
      </c>
      <c r="J257" s="10" t="str">
        <f>party!$A$45</f>
        <v>George Boer</v>
      </c>
      <c r="K257" s="10" t="str">
        <f>party!$A$46</f>
        <v>Doug Smith</v>
      </c>
      <c r="L257" s="10"/>
      <c r="M257" s="7" t="str">
        <f>references!$D$56</f>
        <v>Ting, M., Y. Kushnir, R. Seager, C. Li (2009), Forced and internal twentieth-century SST in the North Atlantic, J. Clim., 22, 1469-1881</v>
      </c>
      <c r="N257" s="7" t="str">
        <f>references!$D$55</f>
        <v>Kosaka, Y., S.-P. Xie (2013), Recent global-warming hiatus tied to equatorial Pacific surface cooling, Nature, 501, 403-407</v>
      </c>
      <c r="O25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7" s="7" t="str">
        <f>references!$D$111</f>
        <v>Technical note for DCPP-Component C. I. Definition of the Anomalous Sea Surface Temperature patterns.</v>
      </c>
      <c r="Q257" s="7" t="str">
        <f>references!$D$112</f>
        <v>Technical note for DCPP-Component C. II. Recommendations for ocean restoring and ensemble generation.</v>
      </c>
      <c r="R257" s="3" t="str">
        <f>url!$A$182</f>
        <v>DCPP prescribed sea surface temperature (SST) patterns: AMV SST data, PDV SST data and Pacemaker SST data.</v>
      </c>
      <c r="S257" s="16" t="str">
        <f>party!$A$6</f>
        <v>Charlotte Pascoe</v>
      </c>
      <c r="T257" s="20" t="b">
        <v>1</v>
      </c>
      <c r="U257" s="20" t="s">
        <v>45</v>
      </c>
    </row>
    <row r="258" spans="1:27" ht="90">
      <c r="A258" s="12" t="s">
        <v>5809</v>
      </c>
      <c r="B258" s="11" t="s">
        <v>3947</v>
      </c>
      <c r="C258" s="12" t="s">
        <v>3944</v>
      </c>
      <c r="D258" s="188"/>
      <c r="E258" s="12">
        <v>4</v>
      </c>
      <c r="F258" s="16" t="s">
        <v>3951</v>
      </c>
      <c r="G258" s="19" t="s">
        <v>3955</v>
      </c>
      <c r="H258" s="85" t="s">
        <v>2325</v>
      </c>
      <c r="I258" s="10" t="s">
        <v>73</v>
      </c>
      <c r="J258" s="10" t="str">
        <f>party!$A$45</f>
        <v>George Boer</v>
      </c>
      <c r="K258" s="10" t="str">
        <f>party!$A$46</f>
        <v>Doug Smith</v>
      </c>
      <c r="L258" s="10"/>
      <c r="M258" s="7" t="str">
        <f>references!$D$56</f>
        <v>Ting, M., Y. Kushnir, R. Seager, C. Li (2009), Forced and internal twentieth-century SST in the North Atlantic, J. Clim., 22, 1469-1881</v>
      </c>
      <c r="N258" s="7" t="str">
        <f>references!$D$55</f>
        <v>Kosaka, Y., S.-P. Xie (2013), Recent global-warming hiatus tied to equatorial Pacific surface cooling, Nature, 501, 403-407</v>
      </c>
      <c r="O25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8" s="7" t="str">
        <f>references!$D$111</f>
        <v>Technical note for DCPP-Component C. I. Definition of the Anomalous Sea Surface Temperature patterns.</v>
      </c>
      <c r="Q258" s="7" t="str">
        <f>references!$D$112</f>
        <v>Technical note for DCPP-Component C. II. Recommendations for ocean restoring and ensemble generation.</v>
      </c>
      <c r="R258" s="3" t="str">
        <f>url!$A$182</f>
        <v>DCPP prescribed sea surface temperature (SST) patterns: AMV SST data, PDV SST data and Pacemaker SST data.</v>
      </c>
      <c r="S258" s="16" t="str">
        <f>party!$A$6</f>
        <v>Charlotte Pascoe</v>
      </c>
      <c r="T258" s="20" t="b">
        <v>1</v>
      </c>
      <c r="U258" s="20" t="s">
        <v>45</v>
      </c>
    </row>
    <row r="259" spans="1:27" ht="90">
      <c r="A259" s="12" t="s">
        <v>5810</v>
      </c>
      <c r="B259" s="11" t="s">
        <v>3948</v>
      </c>
      <c r="C259" s="12" t="s">
        <v>3943</v>
      </c>
      <c r="D259" s="188"/>
      <c r="E259" s="12">
        <v>4</v>
      </c>
      <c r="F259" s="16" t="s">
        <v>3952</v>
      </c>
      <c r="G259" s="19" t="s">
        <v>3956</v>
      </c>
      <c r="H259" s="85" t="s">
        <v>2326</v>
      </c>
      <c r="I259" s="10" t="s">
        <v>73</v>
      </c>
      <c r="J259" s="10" t="str">
        <f>party!$A$45</f>
        <v>George Boer</v>
      </c>
      <c r="K259" s="10" t="str">
        <f>party!$A$46</f>
        <v>Doug Smith</v>
      </c>
      <c r="L259" s="10"/>
      <c r="M259" s="7" t="str">
        <f>references!$D$56</f>
        <v>Ting, M., Y. Kushnir, R. Seager, C. Li (2009), Forced and internal twentieth-century SST in the North Atlantic, J. Clim., 22, 1469-1881</v>
      </c>
      <c r="N259" s="7" t="str">
        <f>references!$D$55</f>
        <v>Kosaka, Y., S.-P. Xie (2013), Recent global-warming hiatus tied to equatorial Pacific surface cooling, Nature, 501, 403-407</v>
      </c>
      <c r="O25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9" s="7" t="str">
        <f>references!$D$111</f>
        <v>Technical note for DCPP-Component C. I. Definition of the Anomalous Sea Surface Temperature patterns.</v>
      </c>
      <c r="Q259" s="7" t="str">
        <f>references!$D$112</f>
        <v>Technical note for DCPP-Component C. II. Recommendations for ocean restoring and ensemble generation.</v>
      </c>
      <c r="R259" s="3" t="str">
        <f>url!$A$182</f>
        <v>DCPP prescribed sea surface temperature (SST) patterns: AMV SST data, PDV SST data and Pacemaker SST data.</v>
      </c>
      <c r="S259" s="16" t="str">
        <f>party!$A$6</f>
        <v>Charlotte Pascoe</v>
      </c>
      <c r="T259" s="20" t="b">
        <v>1</v>
      </c>
      <c r="U259" s="20" t="s">
        <v>45</v>
      </c>
    </row>
    <row r="260" spans="1:27" ht="90">
      <c r="A260" s="12" t="s">
        <v>5811</v>
      </c>
      <c r="B260" s="11" t="s">
        <v>3949</v>
      </c>
      <c r="C260" s="12" t="s">
        <v>3946</v>
      </c>
      <c r="D260" s="188"/>
      <c r="E260" s="12">
        <v>4</v>
      </c>
      <c r="F260" s="16" t="s">
        <v>3953</v>
      </c>
      <c r="G260" s="19" t="s">
        <v>3957</v>
      </c>
      <c r="H260" s="85" t="s">
        <v>2325</v>
      </c>
      <c r="I260" s="10" t="s">
        <v>73</v>
      </c>
      <c r="J260" s="10" t="str">
        <f>party!$A$45</f>
        <v>George Boer</v>
      </c>
      <c r="K260" s="10" t="str">
        <f>party!$A$46</f>
        <v>Doug Smith</v>
      </c>
      <c r="L260" s="10"/>
      <c r="M260" s="7" t="str">
        <f>references!$D$56</f>
        <v>Ting, M., Y. Kushnir, R. Seager, C. Li (2009), Forced and internal twentieth-century SST in the North Atlantic, J. Clim., 22, 1469-1881</v>
      </c>
      <c r="N260" s="7" t="str">
        <f>references!$D$55</f>
        <v>Kosaka, Y., S.-P. Xie (2013), Recent global-warming hiatus tied to equatorial Pacific surface cooling, Nature, 501, 403-407</v>
      </c>
      <c r="O26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0" s="7" t="str">
        <f>references!$D$111</f>
        <v>Technical note for DCPP-Component C. I. Definition of the Anomalous Sea Surface Temperature patterns.</v>
      </c>
      <c r="Q260" s="7" t="str">
        <f>references!$D$112</f>
        <v>Technical note for DCPP-Component C. II. Recommendations for ocean restoring and ensemble generation.</v>
      </c>
      <c r="R260" s="3" t="str">
        <f>url!$A$182</f>
        <v>DCPP prescribed sea surface temperature (SST) patterns: AMV SST data, PDV SST data and Pacemaker SST data.</v>
      </c>
      <c r="S260" s="16" t="str">
        <f>party!$A$6</f>
        <v>Charlotte Pascoe</v>
      </c>
      <c r="T260" s="20" t="b">
        <v>1</v>
      </c>
      <c r="U260" s="20" t="s">
        <v>45</v>
      </c>
    </row>
    <row r="261" spans="1:27" ht="90">
      <c r="A261" s="12" t="s">
        <v>5818</v>
      </c>
      <c r="B261" s="11" t="s">
        <v>3950</v>
      </c>
      <c r="C261" s="12" t="s">
        <v>3945</v>
      </c>
      <c r="D261" s="188"/>
      <c r="E261" s="12">
        <v>4</v>
      </c>
      <c r="F261" s="16" t="s">
        <v>3954</v>
      </c>
      <c r="G261" s="19" t="s">
        <v>3958</v>
      </c>
      <c r="H261" s="85" t="s">
        <v>2326</v>
      </c>
      <c r="I261" s="10" t="s">
        <v>73</v>
      </c>
      <c r="J261" s="10" t="str">
        <f>party!$A$45</f>
        <v>George Boer</v>
      </c>
      <c r="K261" s="10" t="str">
        <f>party!$A$46</f>
        <v>Doug Smith</v>
      </c>
      <c r="L261" s="10"/>
      <c r="M261" s="7" t="str">
        <f>references!$D$56</f>
        <v>Ting, M., Y. Kushnir, R. Seager, C. Li (2009), Forced and internal twentieth-century SST in the North Atlantic, J. Clim., 22, 1469-1881</v>
      </c>
      <c r="N261" s="7" t="str">
        <f>references!$D$55</f>
        <v>Kosaka, Y., S.-P. Xie (2013), Recent global-warming hiatus tied to equatorial Pacific surface cooling, Nature, 501, 403-407</v>
      </c>
      <c r="O26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1" s="7" t="str">
        <f>references!$D$111</f>
        <v>Technical note for DCPP-Component C. I. Definition of the Anomalous Sea Surface Temperature patterns.</v>
      </c>
      <c r="Q261" s="7" t="str">
        <f>references!$D$112</f>
        <v>Technical note for DCPP-Component C. II. Recommendations for ocean restoring and ensemble generation.</v>
      </c>
      <c r="R261" s="3" t="str">
        <f>url!$A$182</f>
        <v>DCPP prescribed sea surface temperature (SST) patterns: AMV SST data, PDV SST data and Pacemaker SST data.</v>
      </c>
      <c r="S261" s="16" t="str">
        <f>party!$A$6</f>
        <v>Charlotte Pascoe</v>
      </c>
      <c r="T261" s="20" t="b">
        <v>1</v>
      </c>
      <c r="U261" s="20" t="s">
        <v>45</v>
      </c>
    </row>
    <row r="262" spans="1:27" ht="60">
      <c r="A262" s="12" t="s">
        <v>5812</v>
      </c>
      <c r="B262" s="11" t="s">
        <v>3883</v>
      </c>
      <c r="C262" s="13" t="s">
        <v>3884</v>
      </c>
      <c r="E262" s="13">
        <v>4</v>
      </c>
      <c r="F262" s="16" t="s">
        <v>3885</v>
      </c>
      <c r="G262" s="19" t="s">
        <v>3886</v>
      </c>
      <c r="H262" s="85" t="s">
        <v>3887</v>
      </c>
      <c r="I262" s="10" t="s">
        <v>73</v>
      </c>
      <c r="J262" s="10" t="str">
        <f>party!$A$45</f>
        <v>George Boer</v>
      </c>
      <c r="K262" s="10" t="str">
        <f>party!$A$46</f>
        <v>Doug Smith</v>
      </c>
      <c r="L262" s="10"/>
      <c r="M262" s="7" t="str">
        <f>references!$D$56</f>
        <v>Ting, M., Y. Kushnir, R. Seager, C. Li (2009), Forced and internal twentieth-century SST in the North Atlantic, J. Clim., 22, 1469-1881</v>
      </c>
      <c r="N262" s="7" t="str">
        <f>references!$D$55</f>
        <v>Kosaka, Y., S.-P. Xie (2013), Recent global-warming hiatus tied to equatorial Pacific surface cooling, Nature, 501, 403-407</v>
      </c>
      <c r="O262" s="7" t="str">
        <f>references!$D$112</f>
        <v>Technical note for DCPP-Component C. II. Recommendations for ocean restoring and ensemble generation.</v>
      </c>
      <c r="S262" s="16" t="str">
        <f>party!$A$6</f>
        <v>Charlotte Pascoe</v>
      </c>
      <c r="T262" s="20" t="b">
        <v>1</v>
      </c>
      <c r="U262" s="20" t="s">
        <v>6218</v>
      </c>
    </row>
    <row r="263" spans="1:27" ht="75">
      <c r="A263" s="12" t="s">
        <v>5813</v>
      </c>
      <c r="B263" s="11" t="s">
        <v>3904</v>
      </c>
      <c r="C263" s="13" t="s">
        <v>3902</v>
      </c>
      <c r="E263" s="13">
        <v>4</v>
      </c>
      <c r="F263" s="16" t="s">
        <v>3908</v>
      </c>
      <c r="G263" s="19" t="s">
        <v>3910</v>
      </c>
      <c r="H263" s="85" t="s">
        <v>3912</v>
      </c>
      <c r="I263" s="10" t="s">
        <v>73</v>
      </c>
      <c r="J263" s="10" t="str">
        <f>party!$A$45</f>
        <v>George Boer</v>
      </c>
      <c r="K263" s="10" t="str">
        <f>party!$A$46</f>
        <v>Doug Smith</v>
      </c>
      <c r="L263" s="10"/>
      <c r="M263" s="7" t="str">
        <f>references!$D$56</f>
        <v>Ting, M., Y. Kushnir, R. Seager, C. Li (2009), Forced and internal twentieth-century SST in the North Atlantic, J. Clim., 22, 1469-1881</v>
      </c>
      <c r="N263" s="7" t="str">
        <f>references!$D$55</f>
        <v>Kosaka, Y., S.-P. Xie (2013), Recent global-warming hiatus tied to equatorial Pacific surface cooling, Nature, 501, 403-407</v>
      </c>
      <c r="O263" s="7" t="str">
        <f>references!$D$111</f>
        <v>Technical note for DCPP-Component C. I. Definition of the Anomalous Sea Surface Temperature patterns.</v>
      </c>
      <c r="P263" s="7" t="str">
        <f>references!$D$112</f>
        <v>Technical note for DCPP-Component C. II. Recommendations for ocean restoring and ensemble generation.</v>
      </c>
      <c r="R263" s="3" t="str">
        <f>url!$A$182</f>
        <v>DCPP prescribed sea surface temperature (SST) patterns: AMV SST data, PDV SST data and Pacemaker SST data.</v>
      </c>
      <c r="S263" s="16" t="str">
        <f>party!$A$6</f>
        <v>Charlotte Pascoe</v>
      </c>
      <c r="T263" s="20" t="b">
        <v>1</v>
      </c>
      <c r="U263" s="20" t="s">
        <v>45</v>
      </c>
    </row>
    <row r="264" spans="1:27" ht="75">
      <c r="A264" s="12" t="s">
        <v>5814</v>
      </c>
      <c r="B264" s="11" t="s">
        <v>3905</v>
      </c>
      <c r="C264" s="13" t="s">
        <v>3903</v>
      </c>
      <c r="E264" s="13">
        <v>4</v>
      </c>
      <c r="F264" s="16" t="s">
        <v>3909</v>
      </c>
      <c r="G264" s="19" t="s">
        <v>3911</v>
      </c>
      <c r="H264" s="85" t="s">
        <v>3913</v>
      </c>
      <c r="I264" s="10" t="s">
        <v>73</v>
      </c>
      <c r="J264" s="10" t="str">
        <f>party!$A$45</f>
        <v>George Boer</v>
      </c>
      <c r="K264" s="10" t="str">
        <f>party!$A$46</f>
        <v>Doug Smith</v>
      </c>
      <c r="L264" s="10"/>
      <c r="M264" s="7" t="str">
        <f>references!$D$56</f>
        <v>Ting, M., Y. Kushnir, R. Seager, C. Li (2009), Forced and internal twentieth-century SST in the North Atlantic, J. Clim., 22, 1469-1881</v>
      </c>
      <c r="N264" s="7" t="str">
        <f>references!$D$55</f>
        <v>Kosaka, Y., S.-P. Xie (2013), Recent global-warming hiatus tied to equatorial Pacific surface cooling, Nature, 501, 403-407</v>
      </c>
      <c r="O264" s="7" t="str">
        <f>references!$D$111</f>
        <v>Technical note for DCPP-Component C. I. Definition of the Anomalous Sea Surface Temperature patterns.</v>
      </c>
      <c r="P264" s="7" t="str">
        <f>references!$D$112</f>
        <v>Technical note for DCPP-Component C. II. Recommendations for ocean restoring and ensemble generation.</v>
      </c>
      <c r="R264" s="3" t="str">
        <f>url!$A$182</f>
        <v>DCPP prescribed sea surface temperature (SST) patterns: AMV SST data, PDV SST data and Pacemaker SST data.</v>
      </c>
      <c r="S264" s="16" t="str">
        <f>party!$A$6</f>
        <v>Charlotte Pascoe</v>
      </c>
      <c r="T264" s="20" t="b">
        <v>1</v>
      </c>
      <c r="U264" s="20" t="s">
        <v>45</v>
      </c>
    </row>
    <row r="265" spans="1:27" ht="75">
      <c r="A265" s="13" t="s">
        <v>5815</v>
      </c>
      <c r="B265" s="11" t="s">
        <v>2358</v>
      </c>
      <c r="C265" s="13" t="s">
        <v>2341</v>
      </c>
      <c r="D265" s="16" t="b">
        <v>1</v>
      </c>
      <c r="E265" s="13">
        <v>4</v>
      </c>
      <c r="F265" s="16" t="s">
        <v>2348</v>
      </c>
      <c r="G265" s="19" t="s">
        <v>2353</v>
      </c>
      <c r="H265" s="85" t="s">
        <v>2293</v>
      </c>
      <c r="I265" s="10" t="s">
        <v>73</v>
      </c>
      <c r="J265" s="10" t="str">
        <f>party!$A$45</f>
        <v>George Boer</v>
      </c>
      <c r="K265" s="10" t="str">
        <f>party!$A$46</f>
        <v>Doug Smith</v>
      </c>
      <c r="L265" s="10"/>
      <c r="M265" s="12" t="str">
        <f>references!D$14</f>
        <v>Overview CMIP6-Endorsed MIPs</v>
      </c>
      <c r="N265" s="7" t="str">
        <f>references!$D$55</f>
        <v>Kosaka, Y., S.-P. Xie (2013), Recent global-warming hiatus tied to equatorial Pacific surface cooling, Nature, 501, 403-407</v>
      </c>
      <c r="O265" s="7" t="str">
        <f>references!$D$111</f>
        <v>Technical note for DCPP-Component C. I. Definition of the Anomalous Sea Surface Temperature patterns.</v>
      </c>
      <c r="P265" s="7" t="str">
        <f>references!$D$112</f>
        <v>Technical note for DCPP-Component C. II. Recommendations for ocean restoring and ensemble generation.</v>
      </c>
      <c r="R265" s="3" t="str">
        <f>url!$A$182</f>
        <v>DCPP prescribed sea surface temperature (SST) patterns: AMV SST data, PDV SST data and Pacemaker SST data.</v>
      </c>
      <c r="S265" s="16" t="str">
        <f>party!$A$6</f>
        <v>Charlotte Pascoe</v>
      </c>
      <c r="T265" s="20" t="b">
        <v>1</v>
      </c>
      <c r="U265" s="20" t="s">
        <v>45</v>
      </c>
    </row>
    <row r="266" spans="1:27" ht="75">
      <c r="A266" s="13" t="s">
        <v>5816</v>
      </c>
      <c r="B266" s="11" t="s">
        <v>2359</v>
      </c>
      <c r="C266" s="13" t="s">
        <v>2342</v>
      </c>
      <c r="D266" s="16" t="b">
        <v>1</v>
      </c>
      <c r="E266" s="13">
        <v>4</v>
      </c>
      <c r="F266" s="16" t="s">
        <v>2349</v>
      </c>
      <c r="G266" s="19" t="s">
        <v>5820</v>
      </c>
      <c r="H266" s="85" t="s">
        <v>2294</v>
      </c>
      <c r="I266" s="10" t="s">
        <v>73</v>
      </c>
      <c r="J266" s="10" t="str">
        <f>party!$A$45</f>
        <v>George Boer</v>
      </c>
      <c r="K266" s="10" t="str">
        <f>party!$A$46</f>
        <v>Doug Smith</v>
      </c>
      <c r="L266" s="10"/>
      <c r="M266" s="12" t="str">
        <f>references!D$14</f>
        <v>Overview CMIP6-Endorsed MIPs</v>
      </c>
      <c r="N266" s="7" t="str">
        <f>references!$D$55</f>
        <v>Kosaka, Y., S.-P. Xie (2013), Recent global-warming hiatus tied to equatorial Pacific surface cooling, Nature, 501, 403-407</v>
      </c>
      <c r="O266" s="7" t="str">
        <f>references!$D$111</f>
        <v>Technical note for DCPP-Component C. I. Definition of the Anomalous Sea Surface Temperature patterns.</v>
      </c>
      <c r="P266" s="7" t="str">
        <f>references!$D$112</f>
        <v>Technical note for DCPP-Component C. II. Recommendations for ocean restoring and ensemble generation.</v>
      </c>
      <c r="R266" s="3" t="str">
        <f>url!$A$182</f>
        <v>DCPP prescribed sea surface temperature (SST) patterns: AMV SST data, PDV SST data and Pacemaker SST data.</v>
      </c>
      <c r="S266" s="16" t="str">
        <f>party!$A$6</f>
        <v>Charlotte Pascoe</v>
      </c>
      <c r="T266" s="20" t="b">
        <v>1</v>
      </c>
      <c r="U266" s="20" t="s">
        <v>45</v>
      </c>
    </row>
    <row r="267" spans="1:27" s="124" customFormat="1" ht="60">
      <c r="A267" s="179" t="s">
        <v>5817</v>
      </c>
      <c r="B267" s="190" t="s">
        <v>2361</v>
      </c>
      <c r="C267" s="179" t="s">
        <v>2343</v>
      </c>
      <c r="D267" s="120" t="b">
        <v>1</v>
      </c>
      <c r="E267" s="179">
        <v>4</v>
      </c>
      <c r="F267" s="120" t="s">
        <v>2350</v>
      </c>
      <c r="G267" s="191" t="s">
        <v>5819</v>
      </c>
      <c r="H267" s="198" t="s">
        <v>2309</v>
      </c>
      <c r="I267" s="193" t="s">
        <v>73</v>
      </c>
      <c r="J267" s="193" t="str">
        <f>party!$A$45</f>
        <v>George Boer</v>
      </c>
      <c r="K267" s="193" t="str">
        <f>party!$A$46</f>
        <v>Doug Smith</v>
      </c>
      <c r="L267" s="193"/>
      <c r="M267" s="189" t="str">
        <f>references!D$14</f>
        <v>Overview CMIP6-Endorsed MIPs</v>
      </c>
      <c r="N267" s="119" t="str">
        <f>references!$D$55</f>
        <v>Kosaka, Y., S.-P. Xie (2013), Recent global-warming hiatus tied to equatorial Pacific surface cooling, Nature, 501, 403-407</v>
      </c>
      <c r="O267" s="195"/>
      <c r="P267" s="195"/>
      <c r="Q267" s="195"/>
      <c r="R267" s="209"/>
      <c r="S267" s="120" t="str">
        <f>party!$A$6</f>
        <v>Charlotte Pascoe</v>
      </c>
      <c r="T267" s="196" t="b">
        <v>1</v>
      </c>
      <c r="U267" s="196" t="s">
        <v>80</v>
      </c>
      <c r="V267" s="197"/>
      <c r="W267" s="197"/>
      <c r="X267" s="197"/>
      <c r="Y267" s="197"/>
      <c r="Z267" s="197"/>
      <c r="AA267" s="197"/>
    </row>
    <row r="268" spans="1:27" s="124" customFormat="1" ht="60">
      <c r="A268" s="179" t="s">
        <v>5821</v>
      </c>
      <c r="B268" s="190" t="s">
        <v>2363</v>
      </c>
      <c r="C268" s="179" t="s">
        <v>2344</v>
      </c>
      <c r="D268" s="120" t="b">
        <v>1</v>
      </c>
      <c r="E268" s="179">
        <v>4</v>
      </c>
      <c r="F268" s="120" t="s">
        <v>2351</v>
      </c>
      <c r="G268" s="191" t="s">
        <v>2355</v>
      </c>
      <c r="H268" s="198" t="s">
        <v>2310</v>
      </c>
      <c r="I268" s="193" t="s">
        <v>73</v>
      </c>
      <c r="J268" s="193" t="str">
        <f>party!$A$45</f>
        <v>George Boer</v>
      </c>
      <c r="K268" s="193" t="str">
        <f>party!$A$46</f>
        <v>Doug Smith</v>
      </c>
      <c r="L268" s="193"/>
      <c r="M268" s="189" t="str">
        <f>references!D$14</f>
        <v>Overview CMIP6-Endorsed MIPs</v>
      </c>
      <c r="N268" s="119" t="str">
        <f>references!$D$55</f>
        <v>Kosaka, Y., S.-P. Xie (2013), Recent global-warming hiatus tied to equatorial Pacific surface cooling, Nature, 501, 403-407</v>
      </c>
      <c r="O268" s="195"/>
      <c r="P268" s="195"/>
      <c r="Q268" s="195"/>
      <c r="R268" s="209"/>
      <c r="S268" s="120" t="str">
        <f>party!$A$6</f>
        <v>Charlotte Pascoe</v>
      </c>
      <c r="T268" s="196" t="b">
        <v>1</v>
      </c>
      <c r="U268" s="196" t="s">
        <v>80</v>
      </c>
      <c r="V268" s="197"/>
      <c r="W268" s="197"/>
      <c r="X268" s="197"/>
      <c r="Y268" s="197"/>
      <c r="Z268" s="197"/>
      <c r="AA268" s="197"/>
    </row>
    <row r="269" spans="1:27" ht="120">
      <c r="A269" s="13" t="s">
        <v>5822</v>
      </c>
      <c r="B269" s="11" t="s">
        <v>2365</v>
      </c>
      <c r="C269" s="13" t="s">
        <v>2345</v>
      </c>
      <c r="D269" s="16" t="b">
        <v>1</v>
      </c>
      <c r="E269" s="13">
        <v>4</v>
      </c>
      <c r="F269" s="16" t="s">
        <v>2352</v>
      </c>
      <c r="G269" s="19" t="s">
        <v>3865</v>
      </c>
      <c r="H269" s="85" t="s">
        <v>2324</v>
      </c>
      <c r="I269" s="10" t="s">
        <v>73</v>
      </c>
      <c r="J269" s="10" t="str">
        <f>party!$A$45</f>
        <v>George Boer</v>
      </c>
      <c r="K269" s="10" t="str">
        <f>party!$A$46</f>
        <v>Doug Smith</v>
      </c>
      <c r="L269" s="10"/>
      <c r="M269" s="12" t="str">
        <f>references!D$14</f>
        <v>Overview CMIP6-Endorsed MIPs</v>
      </c>
      <c r="N269" s="7" t="str">
        <f>references!$D$56</f>
        <v>Ting, M., Y. Kushnir, R. Seager, C. Li (2009), Forced and internal twentieth-century SST in the North Atlantic, J. Clim., 22, 1469-1881</v>
      </c>
      <c r="O269" s="7" t="str">
        <f>references!$D$55</f>
        <v>Kosaka, Y., S.-P. Xie (2013), Recent global-warming hiatus tied to equatorial Pacific surface cooling, Nature, 501, 403-407</v>
      </c>
      <c r="P26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69" s="7" t="str">
        <f>references!$D$111</f>
        <v>Technical note for DCPP-Component C. I. Definition of the Anomalous Sea Surface Temperature patterns.</v>
      </c>
      <c r="R269" s="3" t="str">
        <f>url!$A$182</f>
        <v>DCPP prescribed sea surface temperature (SST) patterns: AMV SST data, PDV SST data and Pacemaker SST data.</v>
      </c>
      <c r="S269" s="16" t="str">
        <f>party!$A$6</f>
        <v>Charlotte Pascoe</v>
      </c>
      <c r="T269" s="20" t="b">
        <v>1</v>
      </c>
      <c r="U269" s="20" t="s">
        <v>45</v>
      </c>
    </row>
    <row r="270" spans="1:27" ht="120">
      <c r="A270" s="13" t="s">
        <v>5823</v>
      </c>
      <c r="B270" s="11" t="s">
        <v>2364</v>
      </c>
      <c r="C270" s="13" t="s">
        <v>2346</v>
      </c>
      <c r="D270" s="16" t="b">
        <v>1</v>
      </c>
      <c r="E270" s="13">
        <v>4</v>
      </c>
      <c r="F270" s="16" t="s">
        <v>3916</v>
      </c>
      <c r="G270" s="19" t="s">
        <v>3975</v>
      </c>
      <c r="H270" s="85" t="s">
        <v>2325</v>
      </c>
      <c r="I270" s="10" t="s">
        <v>73</v>
      </c>
      <c r="J270" s="10" t="str">
        <f>party!$A$45</f>
        <v>George Boer</v>
      </c>
      <c r="K270" s="10" t="str">
        <f>party!$A$46</f>
        <v>Doug Smith</v>
      </c>
      <c r="L270" s="10"/>
      <c r="M270" s="12" t="str">
        <f>references!D$14</f>
        <v>Overview CMIP6-Endorsed MIPs</v>
      </c>
      <c r="N270" s="7" t="str">
        <f>references!$D$56</f>
        <v>Ting, M., Y. Kushnir, R. Seager, C. Li (2009), Forced and internal twentieth-century SST in the North Atlantic, J. Clim., 22, 1469-1881</v>
      </c>
      <c r="O270" s="7" t="str">
        <f>references!$D$55</f>
        <v>Kosaka, Y., S.-P. Xie (2013), Recent global-warming hiatus tied to equatorial Pacific surface cooling, Nature, 501, 403-407</v>
      </c>
      <c r="P27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70" s="7" t="str">
        <f>references!$D$111</f>
        <v>Technical note for DCPP-Component C. I. Definition of the Anomalous Sea Surface Temperature patterns.</v>
      </c>
      <c r="R270" s="3" t="str">
        <f>url!$A$182</f>
        <v>DCPP prescribed sea surface temperature (SST) patterns: AMV SST data, PDV SST data and Pacemaker SST data.</v>
      </c>
      <c r="S270" s="16" t="str">
        <f>party!$A$6</f>
        <v>Charlotte Pascoe</v>
      </c>
      <c r="T270" s="20" t="b">
        <v>1</v>
      </c>
      <c r="U270" s="20" t="s">
        <v>45</v>
      </c>
    </row>
    <row r="271" spans="1:27" ht="120">
      <c r="A271" s="13" t="s">
        <v>5824</v>
      </c>
      <c r="B271" s="11" t="s">
        <v>2366</v>
      </c>
      <c r="C271" s="13" t="s">
        <v>2347</v>
      </c>
      <c r="D271" s="16" t="b">
        <v>1</v>
      </c>
      <c r="E271" s="13">
        <v>4</v>
      </c>
      <c r="F271" s="16" t="s">
        <v>3915</v>
      </c>
      <c r="G271" s="19" t="s">
        <v>3866</v>
      </c>
      <c r="H271" s="85" t="s">
        <v>2326</v>
      </c>
      <c r="I271" s="10" t="s">
        <v>73</v>
      </c>
      <c r="J271" s="10" t="str">
        <f>party!$A$45</f>
        <v>George Boer</v>
      </c>
      <c r="K271" s="10" t="str">
        <f>party!$A$46</f>
        <v>Doug Smith</v>
      </c>
      <c r="L271" s="10"/>
      <c r="M271" s="12" t="str">
        <f>references!D$14</f>
        <v>Overview CMIP6-Endorsed MIPs</v>
      </c>
      <c r="N271" s="7" t="str">
        <f>references!$D$56</f>
        <v>Ting, M., Y. Kushnir, R. Seager, C. Li (2009), Forced and internal twentieth-century SST in the North Atlantic, J. Clim., 22, 1469-1881</v>
      </c>
      <c r="O271" s="7" t="str">
        <f>references!$D$55</f>
        <v>Kosaka, Y., S.-P. Xie (2013), Recent global-warming hiatus tied to equatorial Pacific surface cooling, Nature, 501, 403-407</v>
      </c>
      <c r="P27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71" s="7" t="str">
        <f>references!$D$111</f>
        <v>Technical note for DCPP-Component C. I. Definition of the Anomalous Sea Surface Temperature patterns.</v>
      </c>
      <c r="R271" s="3" t="str">
        <f>url!$A$182</f>
        <v>DCPP prescribed sea surface temperature (SST) patterns: AMV SST data, PDV SST data and Pacemaker SST data.</v>
      </c>
      <c r="S271" s="16" t="str">
        <f>party!$A$6</f>
        <v>Charlotte Pascoe</v>
      </c>
      <c r="T271" s="20" t="b">
        <v>1</v>
      </c>
      <c r="U271" s="20" t="s">
        <v>45</v>
      </c>
    </row>
    <row r="272" spans="1:27" ht="90">
      <c r="A272" s="13" t="s">
        <v>5825</v>
      </c>
      <c r="B272" s="11" t="s">
        <v>3963</v>
      </c>
      <c r="C272" s="13" t="s">
        <v>3959</v>
      </c>
      <c r="D272" s="16" t="b">
        <v>1</v>
      </c>
      <c r="E272" s="13">
        <v>4</v>
      </c>
      <c r="F272" s="16" t="s">
        <v>3967</v>
      </c>
      <c r="G272" s="19" t="s">
        <v>3974</v>
      </c>
      <c r="H272" s="85" t="s">
        <v>2325</v>
      </c>
      <c r="I272" s="10" t="s">
        <v>73</v>
      </c>
      <c r="J272" s="10" t="str">
        <f>party!$A$45</f>
        <v>George Boer</v>
      </c>
      <c r="K272" s="10" t="str">
        <f>party!$A$46</f>
        <v>Doug Smith</v>
      </c>
      <c r="L272" s="10"/>
      <c r="M272" s="7" t="str">
        <f>references!$D$56</f>
        <v>Ting, M., Y. Kushnir, R. Seager, C. Li (2009), Forced and internal twentieth-century SST in the North Atlantic, J. Clim., 22, 1469-1881</v>
      </c>
      <c r="N272" s="7" t="str">
        <f>references!$D$55</f>
        <v>Kosaka, Y., S.-P. Xie (2013), Recent global-warming hiatus tied to equatorial Pacific surface cooling, Nature, 501, 403-407</v>
      </c>
      <c r="O27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2" s="7" t="str">
        <f>references!$D$111</f>
        <v>Technical note for DCPP-Component C. I. Definition of the Anomalous Sea Surface Temperature patterns.</v>
      </c>
      <c r="R272" s="3" t="str">
        <f>url!$A$182</f>
        <v>DCPP prescribed sea surface temperature (SST) patterns: AMV SST data, PDV SST data and Pacemaker SST data.</v>
      </c>
      <c r="S272" s="16" t="str">
        <f>party!$A$6</f>
        <v>Charlotte Pascoe</v>
      </c>
      <c r="T272" s="20" t="b">
        <v>1</v>
      </c>
      <c r="U272" s="20" t="s">
        <v>45</v>
      </c>
    </row>
    <row r="273" spans="1:21" ht="90">
      <c r="A273" s="13" t="s">
        <v>5826</v>
      </c>
      <c r="B273" s="11" t="s">
        <v>3964</v>
      </c>
      <c r="C273" s="13" t="s">
        <v>3960</v>
      </c>
      <c r="D273" s="16" t="b">
        <v>1</v>
      </c>
      <c r="E273" s="13">
        <v>4</v>
      </c>
      <c r="F273" s="16" t="s">
        <v>3968</v>
      </c>
      <c r="G273" s="19" t="s">
        <v>3971</v>
      </c>
      <c r="H273" s="85" t="s">
        <v>2326</v>
      </c>
      <c r="I273" s="10" t="s">
        <v>73</v>
      </c>
      <c r="J273" s="10" t="str">
        <f>party!$A$45</f>
        <v>George Boer</v>
      </c>
      <c r="K273" s="10" t="str">
        <f>party!$A$46</f>
        <v>Doug Smith</v>
      </c>
      <c r="L273" s="10"/>
      <c r="M273" s="7" t="str">
        <f>references!$D$56</f>
        <v>Ting, M., Y. Kushnir, R. Seager, C. Li (2009), Forced and internal twentieth-century SST in the North Atlantic, J. Clim., 22, 1469-1881</v>
      </c>
      <c r="N273" s="7" t="str">
        <f>references!$D$55</f>
        <v>Kosaka, Y., S.-P. Xie (2013), Recent global-warming hiatus tied to equatorial Pacific surface cooling, Nature, 501, 403-407</v>
      </c>
      <c r="O27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3" s="7" t="str">
        <f>references!$D$111</f>
        <v>Technical note for DCPP-Component C. I. Definition of the Anomalous Sea Surface Temperature patterns.</v>
      </c>
      <c r="R273" s="3" t="str">
        <f>url!$A$182</f>
        <v>DCPP prescribed sea surface temperature (SST) patterns: AMV SST data, PDV SST data and Pacemaker SST data.</v>
      </c>
      <c r="S273" s="16" t="str">
        <f>party!$A$6</f>
        <v>Charlotte Pascoe</v>
      </c>
      <c r="T273" s="20" t="b">
        <v>1</v>
      </c>
      <c r="U273" s="20" t="s">
        <v>45</v>
      </c>
    </row>
    <row r="274" spans="1:21" ht="90">
      <c r="A274" s="13" t="s">
        <v>5827</v>
      </c>
      <c r="B274" s="11" t="s">
        <v>3965</v>
      </c>
      <c r="C274" s="13" t="s">
        <v>3961</v>
      </c>
      <c r="D274" s="16" t="b">
        <v>1</v>
      </c>
      <c r="E274" s="13">
        <v>4</v>
      </c>
      <c r="F274" s="16" t="s">
        <v>3969</v>
      </c>
      <c r="G274" s="19" t="s">
        <v>3973</v>
      </c>
      <c r="H274" s="85" t="s">
        <v>2325</v>
      </c>
      <c r="I274" s="10" t="s">
        <v>73</v>
      </c>
      <c r="J274" s="10" t="str">
        <f>party!$A$45</f>
        <v>George Boer</v>
      </c>
      <c r="K274" s="10" t="str">
        <f>party!$A$46</f>
        <v>Doug Smith</v>
      </c>
      <c r="L274" s="10"/>
      <c r="M274" s="7" t="str">
        <f>references!$D$56</f>
        <v>Ting, M., Y. Kushnir, R. Seager, C. Li (2009), Forced and internal twentieth-century SST in the North Atlantic, J. Clim., 22, 1469-1881</v>
      </c>
      <c r="N274" s="7" t="str">
        <f>references!$D$55</f>
        <v>Kosaka, Y., S.-P. Xie (2013), Recent global-warming hiatus tied to equatorial Pacific surface cooling, Nature, 501, 403-407</v>
      </c>
      <c r="O27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4" s="7" t="str">
        <f>references!$D$111</f>
        <v>Technical note for DCPP-Component C. I. Definition of the Anomalous Sea Surface Temperature patterns.</v>
      </c>
      <c r="R274" s="3" t="str">
        <f>url!$A$182</f>
        <v>DCPP prescribed sea surface temperature (SST) patterns: AMV SST data, PDV SST data and Pacemaker SST data.</v>
      </c>
      <c r="S274" s="16" t="str">
        <f>party!$A$6</f>
        <v>Charlotte Pascoe</v>
      </c>
      <c r="T274" s="20" t="b">
        <v>1</v>
      </c>
      <c r="U274" s="20" t="s">
        <v>45</v>
      </c>
    </row>
    <row r="275" spans="1:21" ht="90">
      <c r="A275" s="13" t="s">
        <v>5828</v>
      </c>
      <c r="B275" s="11" t="s">
        <v>3966</v>
      </c>
      <c r="C275" s="13" t="s">
        <v>3962</v>
      </c>
      <c r="D275" s="16" t="b">
        <v>1</v>
      </c>
      <c r="E275" s="13">
        <v>4</v>
      </c>
      <c r="F275" s="16" t="s">
        <v>3970</v>
      </c>
      <c r="G275" s="19" t="s">
        <v>3972</v>
      </c>
      <c r="H275" s="85" t="s">
        <v>2326</v>
      </c>
      <c r="I275" s="10" t="s">
        <v>73</v>
      </c>
      <c r="J275" s="10" t="str">
        <f>party!$A$45</f>
        <v>George Boer</v>
      </c>
      <c r="K275" s="10" t="str">
        <f>party!$A$46</f>
        <v>Doug Smith</v>
      </c>
      <c r="L275" s="10"/>
      <c r="M275" s="7" t="str">
        <f>references!$D$56</f>
        <v>Ting, M., Y. Kushnir, R. Seager, C. Li (2009), Forced and internal twentieth-century SST in the North Atlantic, J. Clim., 22, 1469-1881</v>
      </c>
      <c r="N275" s="7" t="str">
        <f>references!$D$55</f>
        <v>Kosaka, Y., S.-P. Xie (2013), Recent global-warming hiatus tied to equatorial Pacific surface cooling, Nature, 501, 403-407</v>
      </c>
      <c r="O27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5" s="7" t="str">
        <f>references!$D$111</f>
        <v>Technical note for DCPP-Component C. I. Definition of the Anomalous Sea Surface Temperature patterns.</v>
      </c>
      <c r="R275" s="3" t="str">
        <f>url!$A$182</f>
        <v>DCPP prescribed sea surface temperature (SST) patterns: AMV SST data, PDV SST data and Pacemaker SST data.</v>
      </c>
      <c r="S275" s="16" t="str">
        <f>party!$A$6</f>
        <v>Charlotte Pascoe</v>
      </c>
      <c r="T275" s="20" t="b">
        <v>1</v>
      </c>
      <c r="U275" s="20" t="s">
        <v>45</v>
      </c>
    </row>
    <row r="276" spans="1:21" ht="90">
      <c r="A276" s="154" t="s">
        <v>5829</v>
      </c>
      <c r="B276" s="11" t="s">
        <v>3889</v>
      </c>
      <c r="C276" s="13" t="s">
        <v>3888</v>
      </c>
      <c r="D276" s="16" t="b">
        <v>1</v>
      </c>
      <c r="E276" s="13">
        <v>4</v>
      </c>
      <c r="F276" s="16" t="s">
        <v>3890</v>
      </c>
      <c r="G276" s="19" t="s">
        <v>3891</v>
      </c>
      <c r="H276" s="85" t="s">
        <v>3887</v>
      </c>
      <c r="I276" s="10" t="s">
        <v>73</v>
      </c>
      <c r="J276" s="10" t="str">
        <f>party!$A$45</f>
        <v>George Boer</v>
      </c>
      <c r="K276" s="10" t="str">
        <f>party!$A$46</f>
        <v>Doug Smith</v>
      </c>
      <c r="L276" s="10"/>
      <c r="M276" s="7" t="str">
        <f>references!$D$56</f>
        <v>Ting, M., Y. Kushnir, R. Seager, C. Li (2009), Forced and internal twentieth-century SST in the North Atlantic, J. Clim., 22, 1469-1881</v>
      </c>
      <c r="N276" s="7" t="str">
        <f>references!$D$55</f>
        <v>Kosaka, Y., S.-P. Xie (2013), Recent global-warming hiatus tied to equatorial Pacific surface cooling, Nature, 501, 403-407</v>
      </c>
      <c r="O27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6" s="7" t="str">
        <f>references!$D$111</f>
        <v>Technical note for DCPP-Component C. I. Definition of the Anomalous Sea Surface Temperature patterns.</v>
      </c>
      <c r="S276" s="16" t="str">
        <f>party!$A$6</f>
        <v>Charlotte Pascoe</v>
      </c>
      <c r="T276" s="20" t="b">
        <v>1</v>
      </c>
      <c r="U276" s="20" t="s">
        <v>45</v>
      </c>
    </row>
    <row r="277" spans="1:21" ht="90">
      <c r="A277" s="13" t="s">
        <v>5830</v>
      </c>
      <c r="B277" s="11" t="s">
        <v>3923</v>
      </c>
      <c r="C277" s="13" t="s">
        <v>3921</v>
      </c>
      <c r="D277" s="16" t="b">
        <v>1</v>
      </c>
      <c r="E277" s="13">
        <v>4</v>
      </c>
      <c r="F277" s="16" t="s">
        <v>3914</v>
      </c>
      <c r="G277" s="19" t="s">
        <v>3918</v>
      </c>
      <c r="H277" s="85" t="s">
        <v>3920</v>
      </c>
      <c r="I277" s="10" t="s">
        <v>73</v>
      </c>
      <c r="J277" s="10" t="str">
        <f>party!$A$45</f>
        <v>George Boer</v>
      </c>
      <c r="K277" s="10" t="str">
        <f>party!$A$46</f>
        <v>Doug Smith</v>
      </c>
      <c r="L277" s="10"/>
      <c r="M277" s="7" t="str">
        <f>references!$D$56</f>
        <v>Ting, M., Y. Kushnir, R. Seager, C. Li (2009), Forced and internal twentieth-century SST in the North Atlantic, J. Clim., 22, 1469-1881</v>
      </c>
      <c r="N277" s="7" t="str">
        <f>references!$D$55</f>
        <v>Kosaka, Y., S.-P. Xie (2013), Recent global-warming hiatus tied to equatorial Pacific surface cooling, Nature, 501, 403-407</v>
      </c>
      <c r="O27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7" s="7" t="str">
        <f>references!$D$111</f>
        <v>Technical note for DCPP-Component C. I. Definition of the Anomalous Sea Surface Temperature patterns.</v>
      </c>
      <c r="R277" s="3" t="str">
        <f>url!$A$182</f>
        <v>DCPP prescribed sea surface temperature (SST) patterns: AMV SST data, PDV SST data and Pacemaker SST data.</v>
      </c>
      <c r="S277" s="16" t="str">
        <f>party!$A$6</f>
        <v>Charlotte Pascoe</v>
      </c>
      <c r="T277" s="20" t="b">
        <v>1</v>
      </c>
      <c r="U277" s="20" t="s">
        <v>45</v>
      </c>
    </row>
    <row r="278" spans="1:21" ht="90">
      <c r="A278" s="13" t="s">
        <v>5831</v>
      </c>
      <c r="B278" s="11" t="s">
        <v>3924</v>
      </c>
      <c r="C278" s="13" t="s">
        <v>3922</v>
      </c>
      <c r="D278" s="16" t="b">
        <v>1</v>
      </c>
      <c r="E278" s="13">
        <v>4</v>
      </c>
      <c r="F278" s="16" t="s">
        <v>3917</v>
      </c>
      <c r="G278" s="19" t="s">
        <v>3919</v>
      </c>
      <c r="H278" s="85" t="s">
        <v>3920</v>
      </c>
      <c r="I278" s="10" t="s">
        <v>73</v>
      </c>
      <c r="J278" s="10" t="str">
        <f>party!$A$45</f>
        <v>George Boer</v>
      </c>
      <c r="K278" s="10" t="str">
        <f>party!$A$46</f>
        <v>Doug Smith</v>
      </c>
      <c r="L278" s="10"/>
      <c r="M278" s="7" t="str">
        <f>references!$D$56</f>
        <v>Ting, M., Y. Kushnir, R. Seager, C. Li (2009), Forced and internal twentieth-century SST in the North Atlantic, J. Clim., 22, 1469-1881</v>
      </c>
      <c r="N278" s="7" t="str">
        <f>references!$D$55</f>
        <v>Kosaka, Y., S.-P. Xie (2013), Recent global-warming hiatus tied to equatorial Pacific surface cooling, Nature, 501, 403-407</v>
      </c>
      <c r="O27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8" s="7" t="str">
        <f>references!$D$111</f>
        <v>Technical note for DCPP-Component C. I. Definition of the Anomalous Sea Surface Temperature patterns.</v>
      </c>
      <c r="R278" s="3" t="str">
        <f>url!$A$182</f>
        <v>DCPP prescribed sea surface temperature (SST) patterns: AMV SST data, PDV SST data and Pacemaker SST data.</v>
      </c>
      <c r="S278" s="16" t="str">
        <f>party!$A$6</f>
        <v>Charlotte Pascoe</v>
      </c>
      <c r="T278" s="20" t="b">
        <v>1</v>
      </c>
      <c r="U278" s="20" t="s">
        <v>45</v>
      </c>
    </row>
    <row r="279" spans="1:21" ht="45">
      <c r="A279" s="12" t="s">
        <v>5543</v>
      </c>
      <c r="B279" s="11" t="s">
        <v>2456</v>
      </c>
      <c r="C279" s="13" t="s">
        <v>2457</v>
      </c>
      <c r="E279" s="13">
        <v>2</v>
      </c>
      <c r="F279" s="16" t="s">
        <v>2460</v>
      </c>
      <c r="G279" s="19" t="s">
        <v>2854</v>
      </c>
      <c r="H279" s="85" t="s">
        <v>2463</v>
      </c>
      <c r="I279" s="10" t="s">
        <v>73</v>
      </c>
      <c r="J279" s="10" t="str">
        <f>party!$A$45</f>
        <v>George Boer</v>
      </c>
      <c r="K279" s="10" t="str">
        <f>party!$A$46</f>
        <v>Doug Smith</v>
      </c>
      <c r="L279" s="10"/>
      <c r="M279" s="12" t="str">
        <f>references!D$14</f>
        <v>Overview CMIP6-Endorsed MIPs</v>
      </c>
      <c r="N279" s="7" t="str">
        <f>references!$D$8</f>
        <v>Thomason, L., J.P. Vernier, A. Bourassa, F. Arefeuille, C. Bingen, T. Peter, B. Luo (2015), Stratospheric Aerosol Data Set (SADS Version 2) Prospectus, In preparation for GMD</v>
      </c>
      <c r="O279" s="7"/>
      <c r="R279" s="3" t="str">
        <f>url!$A$8</f>
        <v>Stratospheric Aerosol Data Set (SADS Version 2) Prospectus</v>
      </c>
      <c r="S279" s="16" t="str">
        <f>party!$A$6</f>
        <v>Charlotte Pascoe</v>
      </c>
      <c r="T279" s="20" t="b">
        <v>1</v>
      </c>
      <c r="U279" s="20" t="s">
        <v>1411</v>
      </c>
    </row>
    <row r="280" spans="1:21" ht="45">
      <c r="A280" s="12" t="s">
        <v>5544</v>
      </c>
      <c r="B280" s="11" t="s">
        <v>2455</v>
      </c>
      <c r="C280" s="13" t="s">
        <v>2458</v>
      </c>
      <c r="E280" s="13">
        <v>4</v>
      </c>
      <c r="F280" s="16" t="s">
        <v>2461</v>
      </c>
      <c r="G280" s="19" t="s">
        <v>2855</v>
      </c>
      <c r="H280" s="85" t="s">
        <v>2463</v>
      </c>
      <c r="I280" s="10" t="s">
        <v>73</v>
      </c>
      <c r="J280" s="10" t="str">
        <f>party!$A$45</f>
        <v>George Boer</v>
      </c>
      <c r="K280" s="10" t="str">
        <f>party!$A$46</f>
        <v>Doug Smith</v>
      </c>
      <c r="L280" s="10"/>
      <c r="M280" s="12" t="str">
        <f>references!D$14</f>
        <v>Overview CMIP6-Endorsed MIPs</v>
      </c>
      <c r="N280" s="7" t="str">
        <f>references!$D$8</f>
        <v>Thomason, L., J.P. Vernier, A. Bourassa, F. Arefeuille, C. Bingen, T. Peter, B. Luo (2015), Stratospheric Aerosol Data Set (SADS Version 2) Prospectus, In preparation for GMD</v>
      </c>
      <c r="R280" s="3" t="str">
        <f>url!$A$8</f>
        <v>Stratospheric Aerosol Data Set (SADS Version 2) Prospectus</v>
      </c>
      <c r="S280" s="16" t="str">
        <f>party!$A$6</f>
        <v>Charlotte Pascoe</v>
      </c>
      <c r="T280" s="20" t="b">
        <v>1</v>
      </c>
      <c r="U280" s="20" t="s">
        <v>1411</v>
      </c>
    </row>
    <row r="281" spans="1:21" ht="45">
      <c r="A281" s="12" t="s">
        <v>5545</v>
      </c>
      <c r="B281" s="11" t="s">
        <v>2454</v>
      </c>
      <c r="C281" s="13" t="s">
        <v>2459</v>
      </c>
      <c r="E281" s="13">
        <v>4</v>
      </c>
      <c r="F281" s="16" t="s">
        <v>2462</v>
      </c>
      <c r="G281" s="19" t="s">
        <v>2856</v>
      </c>
      <c r="H281" s="85" t="s">
        <v>2463</v>
      </c>
      <c r="I281" s="10" t="s">
        <v>73</v>
      </c>
      <c r="J281" s="10" t="str">
        <f>party!$A$45</f>
        <v>George Boer</v>
      </c>
      <c r="K281" s="10" t="str">
        <f>party!$A$46</f>
        <v>Doug Smith</v>
      </c>
      <c r="L281" s="10"/>
      <c r="M281" s="12" t="str">
        <f>references!D$14</f>
        <v>Overview CMIP6-Endorsed MIPs</v>
      </c>
      <c r="N281" s="7" t="str">
        <f>references!$D$8</f>
        <v>Thomason, L., J.P. Vernier, A. Bourassa, F. Arefeuille, C. Bingen, T. Peter, B. Luo (2015), Stratospheric Aerosol Data Set (SADS Version 2) Prospectus, In preparation for GMD</v>
      </c>
      <c r="R281" s="3" t="str">
        <f>url!$A$8</f>
        <v>Stratospheric Aerosol Data Set (SADS Version 2) Prospectus</v>
      </c>
      <c r="S281" s="16" t="str">
        <f>party!$A$6</f>
        <v>Charlotte Pascoe</v>
      </c>
      <c r="T281" s="20" t="b">
        <v>1</v>
      </c>
      <c r="U281" s="20" t="s">
        <v>1411</v>
      </c>
    </row>
    <row r="282" spans="1:21" ht="150">
      <c r="A282" s="12" t="s">
        <v>5549</v>
      </c>
      <c r="B282" s="11" t="s">
        <v>2530</v>
      </c>
      <c r="C282" s="12" t="s">
        <v>2526</v>
      </c>
      <c r="D282" s="188" t="b">
        <v>1</v>
      </c>
      <c r="E282" s="203">
        <v>2</v>
      </c>
      <c r="F282" s="16" t="s">
        <v>2534</v>
      </c>
      <c r="G282" s="19" t="s">
        <v>2538</v>
      </c>
      <c r="H282" s="85" t="s">
        <v>2540</v>
      </c>
      <c r="I282" s="10" t="s">
        <v>73</v>
      </c>
      <c r="J282" s="10" t="str">
        <f>party!$A$70</f>
        <v>Pascale Braconnot</v>
      </c>
      <c r="K282" s="10" t="str">
        <f>party!$A$71</f>
        <v>Sandy Harrison</v>
      </c>
      <c r="L282" s="10"/>
      <c r="M282" s="12" t="str">
        <f>references!D$14</f>
        <v>Overview CMIP6-Endorsed MIPs</v>
      </c>
      <c r="N28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2" s="16" t="str">
        <f>party!$A$6</f>
        <v>Charlotte Pascoe</v>
      </c>
      <c r="T282" s="20" t="b">
        <v>1</v>
      </c>
      <c r="U282" s="20" t="s">
        <v>1411</v>
      </c>
    </row>
    <row r="283" spans="1:21" ht="150">
      <c r="A283" s="12" t="s">
        <v>5546</v>
      </c>
      <c r="B283" s="11" t="s">
        <v>2531</v>
      </c>
      <c r="C283" s="12" t="s">
        <v>2527</v>
      </c>
      <c r="D283" s="188" t="b">
        <v>1</v>
      </c>
      <c r="E283" s="203">
        <v>4</v>
      </c>
      <c r="F283" s="16" t="s">
        <v>2535</v>
      </c>
      <c r="G283" s="19" t="s">
        <v>2539</v>
      </c>
      <c r="H283" s="85" t="s">
        <v>2540</v>
      </c>
      <c r="I283" s="10" t="s">
        <v>73</v>
      </c>
      <c r="J283" s="10" t="str">
        <f>party!$A$70</f>
        <v>Pascale Braconnot</v>
      </c>
      <c r="K283" s="10" t="str">
        <f>party!$A$71</f>
        <v>Sandy Harrison</v>
      </c>
      <c r="L283" s="10"/>
      <c r="M283" s="12" t="str">
        <f>references!D$14</f>
        <v>Overview CMIP6-Endorsed MIPs</v>
      </c>
      <c r="N28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3" s="16" t="str">
        <f>party!$A$6</f>
        <v>Charlotte Pascoe</v>
      </c>
      <c r="T283" s="20" t="b">
        <v>1</v>
      </c>
      <c r="U283" s="20" t="s">
        <v>1411</v>
      </c>
    </row>
    <row r="284" spans="1:21" ht="150">
      <c r="A284" s="12" t="s">
        <v>5547</v>
      </c>
      <c r="B284" s="11" t="s">
        <v>2532</v>
      </c>
      <c r="C284" s="12" t="s">
        <v>2528</v>
      </c>
      <c r="D284" s="188" t="b">
        <v>1</v>
      </c>
      <c r="E284" s="12">
        <v>4</v>
      </c>
      <c r="F284" s="16" t="s">
        <v>2536</v>
      </c>
      <c r="G284" s="19" t="s">
        <v>2541</v>
      </c>
      <c r="H284" s="85" t="s">
        <v>2540</v>
      </c>
      <c r="I284" s="10" t="s">
        <v>73</v>
      </c>
      <c r="J284" s="10" t="str">
        <f>party!$A$70</f>
        <v>Pascale Braconnot</v>
      </c>
      <c r="K284" s="10" t="str">
        <f>party!$A$71</f>
        <v>Sandy Harrison</v>
      </c>
      <c r="L284" s="10"/>
      <c r="M284" s="12" t="str">
        <f>references!D$14</f>
        <v>Overview CMIP6-Endorsed MIPs</v>
      </c>
      <c r="N28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4" s="16" t="str">
        <f>party!$A$6</f>
        <v>Charlotte Pascoe</v>
      </c>
      <c r="T284" s="20" t="b">
        <v>1</v>
      </c>
      <c r="U284" s="20" t="s">
        <v>1411</v>
      </c>
    </row>
    <row r="285" spans="1:21" ht="150">
      <c r="A285" s="12" t="s">
        <v>5548</v>
      </c>
      <c r="B285" s="11" t="s">
        <v>2533</v>
      </c>
      <c r="C285" s="12" t="s">
        <v>2529</v>
      </c>
      <c r="D285" s="188" t="b">
        <v>1</v>
      </c>
      <c r="E285" s="12">
        <v>4</v>
      </c>
      <c r="F285" s="16" t="s">
        <v>2537</v>
      </c>
      <c r="G285" s="19" t="s">
        <v>5279</v>
      </c>
      <c r="H285" s="85" t="s">
        <v>2540</v>
      </c>
      <c r="I285" s="10" t="s">
        <v>73</v>
      </c>
      <c r="J285" s="10" t="str">
        <f>party!$A$70</f>
        <v>Pascale Braconnot</v>
      </c>
      <c r="K285" s="10" t="str">
        <f>party!$A$71</f>
        <v>Sandy Harrison</v>
      </c>
      <c r="L285" s="10"/>
      <c r="M285" s="12" t="str">
        <f>references!D$14</f>
        <v>Overview CMIP6-Endorsed MIPs</v>
      </c>
      <c r="N28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5" s="16" t="str">
        <f>party!$A$6</f>
        <v>Charlotte Pascoe</v>
      </c>
      <c r="T285" s="20" t="b">
        <v>1</v>
      </c>
      <c r="U285" s="20" t="s">
        <v>1411</v>
      </c>
    </row>
    <row r="286" spans="1:21" ht="150">
      <c r="A286" s="12" t="s">
        <v>5191</v>
      </c>
      <c r="B286" s="11" t="s">
        <v>5190</v>
      </c>
      <c r="C286" s="12" t="s">
        <v>5189</v>
      </c>
      <c r="D286" s="188" t="b">
        <v>1</v>
      </c>
      <c r="E286" s="12">
        <v>4</v>
      </c>
      <c r="F286" s="16" t="s">
        <v>5192</v>
      </c>
      <c r="G286" s="19" t="s">
        <v>5193</v>
      </c>
      <c r="H286" s="85" t="s">
        <v>2540</v>
      </c>
      <c r="I286" s="10" t="s">
        <v>73</v>
      </c>
      <c r="J286" s="10" t="str">
        <f>party!$A$70</f>
        <v>Pascale Braconnot</v>
      </c>
      <c r="K286" s="10" t="str">
        <f>party!$A$71</f>
        <v>Sandy Harrison</v>
      </c>
      <c r="L286" s="10"/>
      <c r="M286" s="12" t="str">
        <f>references!D$14</f>
        <v>Overview CMIP6-Endorsed MIPs</v>
      </c>
      <c r="N286" s="12" t="str">
        <f>references!$D$102</f>
        <v>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v>
      </c>
      <c r="O28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6" s="16" t="str">
        <f>party!$A$6</f>
        <v>Charlotte Pascoe</v>
      </c>
      <c r="T286" s="20" t="b">
        <v>1</v>
      </c>
      <c r="U286" s="20" t="s">
        <v>1411</v>
      </c>
    </row>
    <row r="287" spans="1:21" ht="150">
      <c r="A287" s="12" t="s">
        <v>5164</v>
      </c>
      <c r="B287" s="11" t="s">
        <v>5163</v>
      </c>
      <c r="C287" s="12" t="s">
        <v>5162</v>
      </c>
      <c r="D287" s="188" t="b">
        <v>1</v>
      </c>
      <c r="E287" s="12">
        <v>4</v>
      </c>
      <c r="F287" s="16" t="s">
        <v>5165</v>
      </c>
      <c r="G287" s="19" t="s">
        <v>5166</v>
      </c>
      <c r="H287" s="85" t="s">
        <v>2582</v>
      </c>
      <c r="I287" s="10" t="s">
        <v>73</v>
      </c>
      <c r="J287" s="10" t="str">
        <f>party!$A$70</f>
        <v>Pascale Braconnot</v>
      </c>
      <c r="K287" s="10" t="str">
        <f>party!$A$71</f>
        <v>Sandy Harrison</v>
      </c>
      <c r="L287" s="10"/>
      <c r="M287" s="12" t="str">
        <f>references!D$14</f>
        <v>Overview CMIP6-Endorsed MIPs</v>
      </c>
      <c r="N287"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7" s="16" t="str">
        <f>party!$A$6</f>
        <v>Charlotte Pascoe</v>
      </c>
      <c r="T287" s="20" t="b">
        <v>1</v>
      </c>
      <c r="U287" s="20" t="s">
        <v>45</v>
      </c>
    </row>
    <row r="288" spans="1:21" ht="150">
      <c r="A288" s="12" t="s">
        <v>5250</v>
      </c>
      <c r="B288" s="11" t="s">
        <v>2545</v>
      </c>
      <c r="C288" s="12" t="s">
        <v>5188</v>
      </c>
      <c r="D288" s="188" t="b">
        <v>1</v>
      </c>
      <c r="E288" s="12">
        <v>4</v>
      </c>
      <c r="F288" s="16" t="s">
        <v>2546</v>
      </c>
      <c r="G288" s="22" t="s">
        <v>5247</v>
      </c>
      <c r="H288" s="85" t="s">
        <v>2583</v>
      </c>
      <c r="I288" s="10" t="s">
        <v>73</v>
      </c>
      <c r="J288" s="10" t="str">
        <f>party!$A$70</f>
        <v>Pascale Braconnot</v>
      </c>
      <c r="K288" s="10" t="str">
        <f>party!$A$71</f>
        <v>Sandy Harrison</v>
      </c>
      <c r="L288" s="10"/>
      <c r="M288" s="12" t="str">
        <f>references!D$14</f>
        <v>Overview CMIP6-Endorsed MIPs</v>
      </c>
      <c r="N288"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8" s="16" t="str">
        <f>party!$A$6</f>
        <v>Charlotte Pascoe</v>
      </c>
      <c r="T288" s="20" t="b">
        <v>1</v>
      </c>
      <c r="U288" s="20" t="s">
        <v>45</v>
      </c>
    </row>
    <row r="289" spans="1:21" ht="150">
      <c r="A289" s="12" t="s">
        <v>5251</v>
      </c>
      <c r="B289" s="11" t="s">
        <v>2548</v>
      </c>
      <c r="C289" s="12" t="s">
        <v>2547</v>
      </c>
      <c r="D289" s="188" t="b">
        <v>1</v>
      </c>
      <c r="E289" s="12">
        <v>4</v>
      </c>
      <c r="F289" s="16" t="s">
        <v>2549</v>
      </c>
      <c r="G289" s="19" t="s">
        <v>2552</v>
      </c>
      <c r="H289" s="85" t="s">
        <v>2583</v>
      </c>
      <c r="I289" s="10" t="s">
        <v>73</v>
      </c>
      <c r="J289" s="10" t="str">
        <f>party!$A$70</f>
        <v>Pascale Braconnot</v>
      </c>
      <c r="K289" s="10" t="str">
        <f>party!$A$71</f>
        <v>Sandy Harrison</v>
      </c>
      <c r="L289" s="10"/>
      <c r="M289" s="12" t="str">
        <f>references!D$14</f>
        <v>Overview CMIP6-Endorsed MIPs</v>
      </c>
      <c r="N289"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9" s="16" t="str">
        <f>party!$A$6</f>
        <v>Charlotte Pascoe</v>
      </c>
      <c r="T289" s="20" t="b">
        <v>1</v>
      </c>
      <c r="U289" s="20" t="s">
        <v>45</v>
      </c>
    </row>
    <row r="290" spans="1:21" ht="150">
      <c r="A290" s="12" t="s">
        <v>5203</v>
      </c>
      <c r="B290" s="11" t="s">
        <v>5206</v>
      </c>
      <c r="C290" s="12" t="s">
        <v>5187</v>
      </c>
      <c r="D290" s="188" t="b">
        <v>1</v>
      </c>
      <c r="E290" s="12">
        <v>4</v>
      </c>
      <c r="F290" s="16" t="s">
        <v>5171</v>
      </c>
      <c r="G290" s="19" t="s">
        <v>5207</v>
      </c>
      <c r="H290" s="85" t="s">
        <v>5210</v>
      </c>
      <c r="I290" s="10" t="s">
        <v>73</v>
      </c>
      <c r="J290" s="10" t="str">
        <f>party!$A$70</f>
        <v>Pascale Braconnot</v>
      </c>
      <c r="K290" s="10" t="str">
        <f>party!$A$71</f>
        <v>Sandy Harrison</v>
      </c>
      <c r="L290" s="10"/>
      <c r="M290" s="12" t="str">
        <f>references!D$14</f>
        <v>Overview CMIP6-Endorsed MIPs</v>
      </c>
      <c r="N290"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0" s="16" t="str">
        <f>party!$A$6</f>
        <v>Charlotte Pascoe</v>
      </c>
      <c r="T290" s="20" t="b">
        <v>1</v>
      </c>
      <c r="U290" s="20" t="s">
        <v>45</v>
      </c>
    </row>
    <row r="291" spans="1:21" ht="150">
      <c r="A291" s="12" t="s">
        <v>5204</v>
      </c>
      <c r="B291" s="11" t="s">
        <v>5205</v>
      </c>
      <c r="C291" s="12" t="s">
        <v>5186</v>
      </c>
      <c r="D291" s="188" t="b">
        <v>1</v>
      </c>
      <c r="E291" s="12">
        <v>4</v>
      </c>
      <c r="F291" s="16" t="s">
        <v>5170</v>
      </c>
      <c r="G291" s="22" t="s">
        <v>5208</v>
      </c>
      <c r="H291" s="85" t="s">
        <v>5209</v>
      </c>
      <c r="I291" s="10" t="s">
        <v>73</v>
      </c>
      <c r="J291" s="10" t="str">
        <f>party!$A$70</f>
        <v>Pascale Braconnot</v>
      </c>
      <c r="K291" s="10" t="str">
        <f>party!$A$71</f>
        <v>Sandy Harrison</v>
      </c>
      <c r="L291" s="10"/>
      <c r="M291" s="12" t="str">
        <f>references!D$14</f>
        <v>Overview CMIP6-Endorsed MIPs</v>
      </c>
      <c r="N29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1" s="16" t="str">
        <f>party!$A$6</f>
        <v>Charlotte Pascoe</v>
      </c>
      <c r="T291" s="20" t="b">
        <v>1</v>
      </c>
      <c r="U291" s="20" t="s">
        <v>45</v>
      </c>
    </row>
    <row r="292" spans="1:21" ht="150">
      <c r="A292" s="12" t="s">
        <v>5832</v>
      </c>
      <c r="B292" s="11" t="s">
        <v>2557</v>
      </c>
      <c r="C292" s="12" t="s">
        <v>5185</v>
      </c>
      <c r="D292" s="188" t="b">
        <v>1</v>
      </c>
      <c r="E292" s="12">
        <v>4</v>
      </c>
      <c r="F292" s="16" t="s">
        <v>2558</v>
      </c>
      <c r="G292" s="22" t="s">
        <v>5248</v>
      </c>
      <c r="H292" s="85" t="s">
        <v>2581</v>
      </c>
      <c r="I292" s="10" t="s">
        <v>73</v>
      </c>
      <c r="J292" s="10" t="str">
        <f>party!$A$70</f>
        <v>Pascale Braconnot</v>
      </c>
      <c r="K292" s="10" t="str">
        <f>party!$A$71</f>
        <v>Sandy Harrison</v>
      </c>
      <c r="L292" s="10"/>
      <c r="M292" s="12" t="str">
        <f>references!D$14</f>
        <v>Overview CMIP6-Endorsed MIPs</v>
      </c>
      <c r="N29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2" s="16" t="str">
        <f>party!$A$6</f>
        <v>Charlotte Pascoe</v>
      </c>
      <c r="T292" s="20" t="b">
        <v>1</v>
      </c>
      <c r="U292" s="20" t="s">
        <v>45</v>
      </c>
    </row>
    <row r="293" spans="1:21" ht="150">
      <c r="A293" s="12" t="s">
        <v>5833</v>
      </c>
      <c r="B293" s="11" t="s">
        <v>2559</v>
      </c>
      <c r="C293" s="13" t="s">
        <v>5184</v>
      </c>
      <c r="D293" s="16" t="b">
        <v>1</v>
      </c>
      <c r="E293" s="13">
        <v>4</v>
      </c>
      <c r="F293" s="16" t="s">
        <v>2560</v>
      </c>
      <c r="G293" s="19" t="s">
        <v>2561</v>
      </c>
      <c r="H293" s="85" t="s">
        <v>2581</v>
      </c>
      <c r="I293" s="10" t="s">
        <v>73</v>
      </c>
      <c r="J293" s="10" t="str">
        <f>party!$A$70</f>
        <v>Pascale Braconnot</v>
      </c>
      <c r="K293" s="10" t="str">
        <f>party!$A$71</f>
        <v>Sandy Harrison</v>
      </c>
      <c r="L293" s="10"/>
      <c r="M293" s="12" t="str">
        <f>references!D$14</f>
        <v>Overview CMIP6-Endorsed MIPs</v>
      </c>
      <c r="N29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3" s="16" t="str">
        <f>party!$A$6</f>
        <v>Charlotte Pascoe</v>
      </c>
      <c r="T293" s="20" t="b">
        <v>1</v>
      </c>
      <c r="U293" s="20" t="s">
        <v>45</v>
      </c>
    </row>
    <row r="294" spans="1:21" ht="150">
      <c r="A294" s="12" t="s">
        <v>5181</v>
      </c>
      <c r="B294" s="11" t="s">
        <v>2562</v>
      </c>
      <c r="C294" s="13" t="s">
        <v>5182</v>
      </c>
      <c r="D294" s="16" t="b">
        <v>1</v>
      </c>
      <c r="E294" s="13">
        <v>4</v>
      </c>
      <c r="F294" s="16" t="s">
        <v>2563</v>
      </c>
      <c r="G294" s="19" t="s">
        <v>2564</v>
      </c>
      <c r="H294" s="85" t="s">
        <v>2588</v>
      </c>
      <c r="I294" s="10" t="s">
        <v>73</v>
      </c>
      <c r="J294" s="10" t="str">
        <f>party!$A$70</f>
        <v>Pascale Braconnot</v>
      </c>
      <c r="K294" s="10" t="str">
        <f>party!$A$71</f>
        <v>Sandy Harrison</v>
      </c>
      <c r="L294" s="10"/>
      <c r="M294" s="12" t="str">
        <f>references!D$14</f>
        <v>Overview CMIP6-Endorsed MIPs</v>
      </c>
      <c r="N29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4" s="16" t="str">
        <f>party!$A$6</f>
        <v>Charlotte Pascoe</v>
      </c>
      <c r="T294" s="20" t="b">
        <v>1</v>
      </c>
      <c r="U294" s="20" t="s">
        <v>45</v>
      </c>
    </row>
    <row r="295" spans="1:21" ht="150">
      <c r="A295" s="12" t="s">
        <v>5173</v>
      </c>
      <c r="B295" s="11" t="s">
        <v>5180</v>
      </c>
      <c r="C295" s="12" t="s">
        <v>5183</v>
      </c>
      <c r="D295" s="188" t="b">
        <v>1</v>
      </c>
      <c r="E295" s="12">
        <v>4</v>
      </c>
      <c r="F295" s="16" t="s">
        <v>5179</v>
      </c>
      <c r="G295" s="19" t="s">
        <v>5172</v>
      </c>
      <c r="H295" s="85" t="s">
        <v>2588</v>
      </c>
      <c r="I295" s="10" t="s">
        <v>73</v>
      </c>
      <c r="J295" s="10" t="str">
        <f>party!$A$70</f>
        <v>Pascale Braconnot</v>
      </c>
      <c r="K295" s="10" t="str">
        <f>party!$A$71</f>
        <v>Sandy Harrison</v>
      </c>
      <c r="L295" s="10"/>
      <c r="M295" s="12" t="str">
        <f>references!D$14</f>
        <v>Overview CMIP6-Endorsed MIPs</v>
      </c>
      <c r="N29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5" s="16" t="str">
        <f>party!$A$6</f>
        <v>Charlotte Pascoe</v>
      </c>
      <c r="T295" s="20" t="b">
        <v>1</v>
      </c>
      <c r="U295" s="20" t="s">
        <v>45</v>
      </c>
    </row>
    <row r="296" spans="1:21" ht="150">
      <c r="A296" s="12" t="s">
        <v>5175</v>
      </c>
      <c r="B296" s="11" t="s">
        <v>5174</v>
      </c>
      <c r="C296" s="13" t="s">
        <v>5176</v>
      </c>
      <c r="D296" s="16" t="b">
        <v>1</v>
      </c>
      <c r="E296" s="13">
        <v>4</v>
      </c>
      <c r="F296" s="16" t="s">
        <v>5177</v>
      </c>
      <c r="G296" s="19" t="s">
        <v>5178</v>
      </c>
      <c r="H296" s="85" t="s">
        <v>2588</v>
      </c>
      <c r="I296" s="10" t="s">
        <v>73</v>
      </c>
      <c r="J296" s="10" t="str">
        <f>party!$A$70</f>
        <v>Pascale Braconnot</v>
      </c>
      <c r="K296" s="10" t="str">
        <f>party!$A$71</f>
        <v>Sandy Harrison</v>
      </c>
      <c r="L296" s="10"/>
      <c r="M296" s="12" t="str">
        <f>references!D$14</f>
        <v>Overview CMIP6-Endorsed MIPs</v>
      </c>
      <c r="N29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6" s="16" t="str">
        <f>party!$A$6</f>
        <v>Charlotte Pascoe</v>
      </c>
      <c r="T296" s="20" t="b">
        <v>1</v>
      </c>
      <c r="U296" s="20" t="s">
        <v>45</v>
      </c>
    </row>
    <row r="297" spans="1:21" ht="60">
      <c r="A297" s="12" t="s">
        <v>6604</v>
      </c>
      <c r="B297" s="11" t="s">
        <v>6609</v>
      </c>
      <c r="C297" s="12" t="s">
        <v>2600</v>
      </c>
      <c r="D297" s="188"/>
      <c r="E297" s="12">
        <v>2</v>
      </c>
      <c r="F297" s="16" t="s">
        <v>6610</v>
      </c>
      <c r="G297" s="19" t="s">
        <v>6619</v>
      </c>
      <c r="H297" s="85" t="s">
        <v>6620</v>
      </c>
      <c r="I297" s="10" t="s">
        <v>73</v>
      </c>
      <c r="J297" s="10" t="str">
        <f>party!$A$72</f>
        <v xml:space="preserve">Robert Pincus </v>
      </c>
      <c r="K297" s="10" t="str">
        <f>party!$A$73</f>
        <v>Piers Forster</v>
      </c>
      <c r="L297" s="10" t="str">
        <f>party!$A$4</f>
        <v>Bjorn Stevens</v>
      </c>
      <c r="M297" s="12" t="str">
        <f>references!D$14</f>
        <v>Overview CMIP6-Endorsed MIPs</v>
      </c>
      <c r="N297" s="22" t="str">
        <f>references!$D$64</f>
        <v>Pincus, R., P. M. Forster, and B. Stevens (2016), The Radiative Forcing Model Intercomparison Project (RFMIP): experimental protocol for CMIP6, Geosci. Model Dev., 9, 3447-3460</v>
      </c>
      <c r="S297" s="16" t="str">
        <f>party!$A$6</f>
        <v>Charlotte Pascoe</v>
      </c>
      <c r="T297" s="20" t="b">
        <v>1</v>
      </c>
      <c r="U297" s="20" t="s">
        <v>45</v>
      </c>
    </row>
    <row r="298" spans="1:21" ht="45">
      <c r="A298" s="42" t="s">
        <v>6605</v>
      </c>
      <c r="B298" s="11" t="s">
        <v>6608</v>
      </c>
      <c r="C298" s="42" t="s">
        <v>5410</v>
      </c>
      <c r="D298" s="10"/>
      <c r="E298" s="204">
        <v>4</v>
      </c>
      <c r="F298" s="16" t="s">
        <v>6611</v>
      </c>
      <c r="G298" s="128" t="s">
        <v>6618</v>
      </c>
      <c r="H298" s="128" t="s">
        <v>6621</v>
      </c>
      <c r="I298" s="10" t="s">
        <v>73</v>
      </c>
      <c r="J298" s="10" t="str">
        <f>party!$A$72</f>
        <v xml:space="preserve">Robert Pincus </v>
      </c>
      <c r="K298" s="10" t="str">
        <f>party!$A$73</f>
        <v>Piers Forster</v>
      </c>
      <c r="L298" s="10" t="str">
        <f>party!$A$4</f>
        <v>Bjorn Stevens</v>
      </c>
      <c r="M298" s="22" t="str">
        <f>references!$D$64</f>
        <v>Pincus, R., P. M. Forster, and B. Stevens (2016), The Radiative Forcing Model Intercomparison Project (RFMIP): experimental protocol for CMIP6, Geosci. Model Dev., 9, 3447-3460</v>
      </c>
      <c r="N298" s="22"/>
      <c r="O298" s="128"/>
      <c r="S298" s="16" t="str">
        <f>party!$A$6</f>
        <v>Charlotte Pascoe</v>
      </c>
      <c r="T298" s="20" t="b">
        <v>1</v>
      </c>
      <c r="U298" s="20" t="s">
        <v>45</v>
      </c>
    </row>
    <row r="299" spans="1:21" ht="60">
      <c r="A299" s="3" t="s">
        <v>5408</v>
      </c>
      <c r="B299" s="11" t="s">
        <v>2612</v>
      </c>
      <c r="C299" s="3" t="s">
        <v>2610</v>
      </c>
      <c r="D299" s="205"/>
      <c r="E299" s="206">
        <v>4</v>
      </c>
      <c r="F299" s="16" t="s">
        <v>2589</v>
      </c>
      <c r="G299" s="3" t="s">
        <v>6617</v>
      </c>
      <c r="H299" s="3" t="s">
        <v>2614</v>
      </c>
      <c r="I299" s="10" t="s">
        <v>73</v>
      </c>
      <c r="J299" s="10" t="str">
        <f>party!$A$72</f>
        <v xml:space="preserve">Robert Pincus </v>
      </c>
      <c r="K299" s="10" t="str">
        <f>party!$A$73</f>
        <v>Piers Forster</v>
      </c>
      <c r="L299" s="10" t="str">
        <f>party!$A$4</f>
        <v>Bjorn Stevens</v>
      </c>
      <c r="M299" s="12" t="str">
        <f>references!D$14</f>
        <v>Overview CMIP6-Endorsed MIPs</v>
      </c>
      <c r="N299" s="22" t="str">
        <f>references!$D$64</f>
        <v>Pincus, R., P. M. Forster, and B. Stevens (2016), The Radiative Forcing Model Intercomparison Project (RFMIP): experimental protocol for CMIP6, Geosci. Model Dev., 9, 3447-3460</v>
      </c>
      <c r="O299" s="3"/>
      <c r="S299" s="16" t="str">
        <f>party!$A$6</f>
        <v>Charlotte Pascoe</v>
      </c>
      <c r="T299" s="20" t="b">
        <v>1</v>
      </c>
      <c r="U299" s="20" t="s">
        <v>45</v>
      </c>
    </row>
    <row r="300" spans="1:21" ht="60">
      <c r="A300" s="12" t="s">
        <v>5409</v>
      </c>
      <c r="B300" s="11" t="s">
        <v>2613</v>
      </c>
      <c r="C300" s="13" t="s">
        <v>2611</v>
      </c>
      <c r="E300" s="13">
        <v>4</v>
      </c>
      <c r="F300" s="16" t="s">
        <v>2585</v>
      </c>
      <c r="G300" s="19" t="s">
        <v>6616</v>
      </c>
      <c r="H300" s="85" t="s">
        <v>2615</v>
      </c>
      <c r="I300" s="10" t="s">
        <v>73</v>
      </c>
      <c r="J300" s="10" t="str">
        <f>party!$A$72</f>
        <v xml:space="preserve">Robert Pincus </v>
      </c>
      <c r="K300" s="10" t="str">
        <f>party!$A$73</f>
        <v>Piers Forster</v>
      </c>
      <c r="L300" s="10" t="str">
        <f>party!$A$4</f>
        <v>Bjorn Stevens</v>
      </c>
      <c r="M300" s="12" t="str">
        <f>references!D$14</f>
        <v>Overview CMIP6-Endorsed MIPs</v>
      </c>
      <c r="N300" s="22" t="str">
        <f>references!$D$64</f>
        <v>Pincus, R., P. M. Forster, and B. Stevens (2016), The Radiative Forcing Model Intercomparison Project (RFMIP): experimental protocol for CMIP6, Geosci. Model Dev., 9, 3447-3460</v>
      </c>
      <c r="S300" s="16" t="str">
        <f>party!$A$6</f>
        <v>Charlotte Pascoe</v>
      </c>
      <c r="T300" s="20" t="b">
        <v>1</v>
      </c>
      <c r="U300" s="20" t="s">
        <v>45</v>
      </c>
    </row>
    <row r="301" spans="1:21" ht="60">
      <c r="A301" s="12" t="s">
        <v>5329</v>
      </c>
      <c r="B301" s="11" t="s">
        <v>2601</v>
      </c>
      <c r="C301" s="13" t="s">
        <v>2599</v>
      </c>
      <c r="E301" s="13">
        <v>4</v>
      </c>
      <c r="F301" s="16" t="s">
        <v>2635</v>
      </c>
      <c r="G301" s="19" t="s">
        <v>2586</v>
      </c>
      <c r="H301" s="85" t="s">
        <v>2587</v>
      </c>
      <c r="I301" s="10" t="s">
        <v>73</v>
      </c>
      <c r="J301" s="10" t="str">
        <f>party!$A$72</f>
        <v xml:space="preserve">Robert Pincus </v>
      </c>
      <c r="K301" s="10" t="str">
        <f>party!$A$73</f>
        <v>Piers Forster</v>
      </c>
      <c r="L301" s="10" t="str">
        <f>party!$A$4</f>
        <v>Bjorn Stevens</v>
      </c>
      <c r="M301" s="12" t="str">
        <f>references!D$14</f>
        <v>Overview CMIP6-Endorsed MIPs</v>
      </c>
      <c r="N301" s="22" t="str">
        <f>references!$D$64</f>
        <v>Pincus, R., P. M. Forster, and B. Stevens (2016), The Radiative Forcing Model Intercomparison Project (RFMIP): experimental protocol for CMIP6, Geosci. Model Dev., 9, 3447-3460</v>
      </c>
      <c r="S301" s="16" t="str">
        <f>party!$A$6</f>
        <v>Charlotte Pascoe</v>
      </c>
      <c r="T301" s="20" t="b">
        <v>1</v>
      </c>
      <c r="U301" s="20" t="s">
        <v>45</v>
      </c>
    </row>
    <row r="302" spans="1:21" ht="60">
      <c r="A302" s="12" t="s">
        <v>2592</v>
      </c>
      <c r="B302" s="11" t="s">
        <v>2593</v>
      </c>
      <c r="C302" s="13" t="s">
        <v>2592</v>
      </c>
      <c r="E302" s="13">
        <v>4</v>
      </c>
      <c r="F302" s="16" t="s">
        <v>2636</v>
      </c>
      <c r="G302" s="19" t="s">
        <v>2595</v>
      </c>
      <c r="H302" s="85" t="s">
        <v>2594</v>
      </c>
      <c r="I302" s="10" t="s">
        <v>73</v>
      </c>
      <c r="J302" s="10" t="str">
        <f>party!$A$72</f>
        <v xml:space="preserve">Robert Pincus </v>
      </c>
      <c r="K302" s="10" t="str">
        <f>party!$A$73</f>
        <v>Piers Forster</v>
      </c>
      <c r="L302" s="10" t="str">
        <f>party!$A$4</f>
        <v>Bjorn Stevens</v>
      </c>
      <c r="M302" s="12" t="str">
        <f>references!D$14</f>
        <v>Overview CMIP6-Endorsed MIPs</v>
      </c>
      <c r="N302" s="22" t="str">
        <f>references!$D$64</f>
        <v>Pincus, R., P. M. Forster, and B. Stevens (2016), The Radiative Forcing Model Intercomparison Project (RFMIP): experimental protocol for CMIP6, Geosci. Model Dev., 9, 3447-3460</v>
      </c>
      <c r="S302" s="16" t="str">
        <f>party!$A$6</f>
        <v>Charlotte Pascoe</v>
      </c>
      <c r="T302" s="20" t="b">
        <v>1</v>
      </c>
      <c r="U302" s="20" t="s">
        <v>45</v>
      </c>
    </row>
    <row r="303" spans="1:21" ht="60">
      <c r="A303" s="12" t="s">
        <v>6606</v>
      </c>
      <c r="B303" s="11" t="s">
        <v>6607</v>
      </c>
      <c r="C303" s="12" t="s">
        <v>2598</v>
      </c>
      <c r="D303" s="188"/>
      <c r="E303" s="12">
        <v>4</v>
      </c>
      <c r="F303" s="16" t="s">
        <v>6612</v>
      </c>
      <c r="G303" s="19" t="s">
        <v>6615</v>
      </c>
      <c r="H303" s="85" t="s">
        <v>6622</v>
      </c>
      <c r="I303" s="10" t="s">
        <v>73</v>
      </c>
      <c r="J303" s="10" t="str">
        <f>party!$A$72</f>
        <v xml:space="preserve">Robert Pincus </v>
      </c>
      <c r="K303" s="10" t="str">
        <f>party!$A$73</f>
        <v>Piers Forster</v>
      </c>
      <c r="L303" s="10" t="str">
        <f>party!$A$4</f>
        <v>Bjorn Stevens</v>
      </c>
      <c r="M303" s="12" t="str">
        <f>references!D$14</f>
        <v>Overview CMIP6-Endorsed MIPs</v>
      </c>
      <c r="N303" s="22" t="str">
        <f>references!$D$64</f>
        <v>Pincus, R., P. M. Forster, and B. Stevens (2016), The Radiative Forcing Model Intercomparison Project (RFMIP): experimental protocol for CMIP6, Geosci. Model Dev., 9, 3447-3460</v>
      </c>
      <c r="S303" s="16" t="str">
        <f>party!$A$6</f>
        <v>Charlotte Pascoe</v>
      </c>
      <c r="T303" s="20" t="b">
        <v>1</v>
      </c>
      <c r="U303" s="20" t="s">
        <v>45</v>
      </c>
    </row>
    <row r="304" spans="1:21" ht="60">
      <c r="A304" s="12" t="s">
        <v>5434</v>
      </c>
      <c r="B304" s="11" t="s">
        <v>2605</v>
      </c>
      <c r="C304" s="13" t="s">
        <v>2604</v>
      </c>
      <c r="E304" s="13">
        <v>4</v>
      </c>
      <c r="F304" s="16" t="s">
        <v>6613</v>
      </c>
      <c r="G304" s="19" t="s">
        <v>2606</v>
      </c>
      <c r="H304" s="85" t="s">
        <v>2616</v>
      </c>
      <c r="I304" s="10" t="s">
        <v>73</v>
      </c>
      <c r="J304" s="10" t="str">
        <f>party!$A$72</f>
        <v xml:space="preserve">Robert Pincus </v>
      </c>
      <c r="K304" s="10" t="str">
        <f>party!$A$73</f>
        <v>Piers Forster</v>
      </c>
      <c r="L304" s="10" t="str">
        <f>party!$A$4</f>
        <v>Bjorn Stevens</v>
      </c>
      <c r="M304" s="12" t="str">
        <f>references!D$14</f>
        <v>Overview CMIP6-Endorsed MIPs</v>
      </c>
      <c r="N304" s="22" t="str">
        <f>references!$D$64</f>
        <v>Pincus, R., P. M. Forster, and B. Stevens (2016), The Radiative Forcing Model Intercomparison Project (RFMIP): experimental protocol for CMIP6, Geosci. Model Dev., 9, 3447-3460</v>
      </c>
      <c r="S304" s="16" t="str">
        <f>party!$A$6</f>
        <v>Charlotte Pascoe</v>
      </c>
      <c r="T304" s="20" t="b">
        <v>1</v>
      </c>
      <c r="U304" s="20" t="s">
        <v>45</v>
      </c>
    </row>
    <row r="305" spans="1:21" ht="60">
      <c r="A305" s="12" t="s">
        <v>5433</v>
      </c>
      <c r="B305" s="11" t="s">
        <v>2608</v>
      </c>
      <c r="C305" s="12" t="s">
        <v>2607</v>
      </c>
      <c r="D305" s="188"/>
      <c r="E305" s="12">
        <v>4</v>
      </c>
      <c r="F305" s="16" t="s">
        <v>6614</v>
      </c>
      <c r="G305" s="19" t="s">
        <v>2609</v>
      </c>
      <c r="H305" s="85" t="s">
        <v>2617</v>
      </c>
      <c r="I305" s="10" t="s">
        <v>73</v>
      </c>
      <c r="J305" s="10" t="str">
        <f>party!$A$72</f>
        <v xml:space="preserve">Robert Pincus </v>
      </c>
      <c r="K305" s="10" t="str">
        <f>party!$A$73</f>
        <v>Piers Forster</v>
      </c>
      <c r="L305" s="10" t="str">
        <f>party!$A$4</f>
        <v>Bjorn Stevens</v>
      </c>
      <c r="M305" s="12" t="str">
        <f>references!D$14</f>
        <v>Overview CMIP6-Endorsed MIPs</v>
      </c>
      <c r="N305" s="22" t="str">
        <f>references!$D$64</f>
        <v>Pincus, R., P. M. Forster, and B. Stevens (2016), The Radiative Forcing Model Intercomparison Project (RFMIP): experimental protocol for CMIP6, Geosci. Model Dev., 9, 3447-3460</v>
      </c>
      <c r="S305" s="16" t="str">
        <f>party!$A$6</f>
        <v>Charlotte Pascoe</v>
      </c>
      <c r="T305" s="20" t="b">
        <v>1</v>
      </c>
      <c r="U305" s="20" t="s">
        <v>45</v>
      </c>
    </row>
    <row r="306" spans="1:21" ht="60">
      <c r="A306" s="3" t="s">
        <v>5432</v>
      </c>
      <c r="B306" s="11" t="s">
        <v>2618</v>
      </c>
      <c r="C306" s="3" t="s">
        <v>2619</v>
      </c>
      <c r="D306" s="207"/>
      <c r="E306" s="208">
        <v>4</v>
      </c>
      <c r="F306" s="16" t="s">
        <v>2622</v>
      </c>
      <c r="G306" s="3" t="s">
        <v>5412</v>
      </c>
      <c r="H306" s="3" t="s">
        <v>2624</v>
      </c>
      <c r="I306" s="10" t="s">
        <v>73</v>
      </c>
      <c r="J306" s="10" t="str">
        <f>party!$A$72</f>
        <v xml:space="preserve">Robert Pincus </v>
      </c>
      <c r="K306" s="10" t="str">
        <f>party!$A$73</f>
        <v>Piers Forster</v>
      </c>
      <c r="L306" s="10" t="str">
        <f>party!$A$4</f>
        <v>Bjorn Stevens</v>
      </c>
      <c r="M306" s="12" t="str">
        <f>references!D$14</f>
        <v>Overview CMIP6-Endorsed MIPs</v>
      </c>
      <c r="N306" s="22" t="str">
        <f>references!$D$64</f>
        <v>Pincus, R., P. M. Forster, and B. Stevens (2016), The Radiative Forcing Model Intercomparison Project (RFMIP): experimental protocol for CMIP6, Geosci. Model Dev., 9, 3447-3460</v>
      </c>
      <c r="O306" s="3"/>
      <c r="S306" s="16" t="str">
        <f>party!$A$6</f>
        <v>Charlotte Pascoe</v>
      </c>
      <c r="T306" s="20" t="b">
        <v>1</v>
      </c>
      <c r="U306" s="20" t="s">
        <v>45</v>
      </c>
    </row>
    <row r="307" spans="1:21" ht="60">
      <c r="A307" s="12" t="s">
        <v>5431</v>
      </c>
      <c r="B307" s="11" t="s">
        <v>2621</v>
      </c>
      <c r="C307" s="13" t="s">
        <v>2620</v>
      </c>
      <c r="E307" s="13">
        <v>4</v>
      </c>
      <c r="F307" s="16" t="s">
        <v>2623</v>
      </c>
      <c r="G307" s="19" t="s">
        <v>5413</v>
      </c>
      <c r="H307" s="85" t="s">
        <v>2625</v>
      </c>
      <c r="I307" s="10" t="s">
        <v>73</v>
      </c>
      <c r="J307" s="10" t="str">
        <f>party!$A$72</f>
        <v xml:space="preserve">Robert Pincus </v>
      </c>
      <c r="K307" s="10" t="str">
        <f>party!$A$73</f>
        <v>Piers Forster</v>
      </c>
      <c r="L307" s="10" t="str">
        <f>party!$A$4</f>
        <v>Bjorn Stevens</v>
      </c>
      <c r="M307" s="12" t="str">
        <f>references!D$14</f>
        <v>Overview CMIP6-Endorsed MIPs</v>
      </c>
      <c r="N307" s="22" t="str">
        <f>references!$D$64</f>
        <v>Pincus, R., P. M. Forster, and B. Stevens (2016), The Radiative Forcing Model Intercomparison Project (RFMIP): experimental protocol for CMIP6, Geosci. Model Dev., 9, 3447-3460</v>
      </c>
      <c r="S307" s="16" t="str">
        <f>party!$A$6</f>
        <v>Charlotte Pascoe</v>
      </c>
      <c r="T307" s="20" t="b">
        <v>1</v>
      </c>
      <c r="U307" s="20" t="s">
        <v>45</v>
      </c>
    </row>
    <row r="308" spans="1:21" ht="60">
      <c r="A308" s="12" t="s">
        <v>5430</v>
      </c>
      <c r="B308" s="11" t="s">
        <v>5429</v>
      </c>
      <c r="C308" s="13" t="s">
        <v>5428</v>
      </c>
      <c r="E308" s="13">
        <v>4</v>
      </c>
      <c r="F308" s="16" t="s">
        <v>5427</v>
      </c>
      <c r="G308" s="19" t="s">
        <v>5425</v>
      </c>
      <c r="H308" s="85" t="s">
        <v>5426</v>
      </c>
      <c r="I308" s="10" t="s">
        <v>73</v>
      </c>
      <c r="J308" s="10" t="str">
        <f>party!$A$72</f>
        <v xml:space="preserve">Robert Pincus </v>
      </c>
      <c r="K308" s="10" t="str">
        <f>party!$A$73</f>
        <v>Piers Forster</v>
      </c>
      <c r="L308" s="10" t="str">
        <f>party!$A$4</f>
        <v>Bjorn Stevens</v>
      </c>
      <c r="M308" s="12" t="str">
        <f>references!D$14</f>
        <v>Overview CMIP6-Endorsed MIPs</v>
      </c>
      <c r="N308" s="22" t="str">
        <f>references!$D$64</f>
        <v>Pincus, R., P. M. Forster, and B. Stevens (2016), The Radiative Forcing Model Intercomparison Project (RFMIP): experimental protocol for CMIP6, Geosci. Model Dev., 9, 3447-3460</v>
      </c>
      <c r="S308" s="16" t="str">
        <f>party!$A$6</f>
        <v>Charlotte Pascoe</v>
      </c>
      <c r="T308" s="20" t="b">
        <v>1</v>
      </c>
      <c r="U308" s="20" t="s">
        <v>45</v>
      </c>
    </row>
    <row r="309" spans="1:21" ht="60">
      <c r="A309" s="12" t="s">
        <v>2627</v>
      </c>
      <c r="B309" s="11" t="s">
        <v>2628</v>
      </c>
      <c r="C309" s="13" t="s">
        <v>2627</v>
      </c>
      <c r="E309" s="13">
        <v>4</v>
      </c>
      <c r="F309" s="16" t="s">
        <v>2637</v>
      </c>
      <c r="G309" s="19" t="s">
        <v>2641</v>
      </c>
      <c r="H309" s="85" t="s">
        <v>2645</v>
      </c>
      <c r="I309" s="10" t="s">
        <v>73</v>
      </c>
      <c r="J309" s="10" t="str">
        <f>party!$A$72</f>
        <v xml:space="preserve">Robert Pincus </v>
      </c>
      <c r="K309" s="10" t="str">
        <f>party!$A$73</f>
        <v>Piers Forster</v>
      </c>
      <c r="L309" s="10" t="str">
        <f>party!$A$4</f>
        <v>Bjorn Stevens</v>
      </c>
      <c r="M309" s="12" t="str">
        <f>references!D$14</f>
        <v>Overview CMIP6-Endorsed MIPs</v>
      </c>
      <c r="N309" s="22" t="str">
        <f>references!$D$64</f>
        <v>Pincus, R., P. M. Forster, and B. Stevens (2016), The Radiative Forcing Model Intercomparison Project (RFMIP): experimental protocol for CMIP6, Geosci. Model Dev., 9, 3447-3460</v>
      </c>
      <c r="S309" s="16" t="str">
        <f>party!$A$6</f>
        <v>Charlotte Pascoe</v>
      </c>
      <c r="T309" s="20" t="b">
        <v>1</v>
      </c>
      <c r="U309" s="20" t="s">
        <v>45</v>
      </c>
    </row>
    <row r="310" spans="1:21" ht="60">
      <c r="A310" s="12" t="s">
        <v>2629</v>
      </c>
      <c r="B310" s="11" t="s">
        <v>2630</v>
      </c>
      <c r="C310" s="13" t="s">
        <v>2629</v>
      </c>
      <c r="E310" s="13">
        <v>4</v>
      </c>
      <c r="F310" s="16" t="s">
        <v>2638</v>
      </c>
      <c r="G310" s="107" t="s">
        <v>2642</v>
      </c>
      <c r="H310" s="108" t="s">
        <v>2646</v>
      </c>
      <c r="I310" s="10" t="s">
        <v>73</v>
      </c>
      <c r="J310" s="10" t="str">
        <f>party!$A$72</f>
        <v xml:space="preserve">Robert Pincus </v>
      </c>
      <c r="K310" s="10" t="str">
        <f>party!$A$73</f>
        <v>Piers Forster</v>
      </c>
      <c r="L310" s="10" t="str">
        <f>party!$A$4</f>
        <v>Bjorn Stevens</v>
      </c>
      <c r="M310" s="12" t="str">
        <f>references!D$14</f>
        <v>Overview CMIP6-Endorsed MIPs</v>
      </c>
      <c r="N310" s="22" t="str">
        <f>references!$D$64</f>
        <v>Pincus, R., P. M. Forster, and B. Stevens (2016), The Radiative Forcing Model Intercomparison Project (RFMIP): experimental protocol for CMIP6, Geosci. Model Dev., 9, 3447-3460</v>
      </c>
      <c r="S310" s="16" t="str">
        <f>party!$A$6</f>
        <v>Charlotte Pascoe</v>
      </c>
      <c r="T310" s="20" t="b">
        <v>1</v>
      </c>
      <c r="U310" s="20" t="s">
        <v>45</v>
      </c>
    </row>
    <row r="311" spans="1:21" ht="60">
      <c r="A311" s="12" t="s">
        <v>2631</v>
      </c>
      <c r="B311" s="11" t="s">
        <v>2632</v>
      </c>
      <c r="C311" s="13" t="s">
        <v>2631</v>
      </c>
      <c r="E311" s="13">
        <v>4</v>
      </c>
      <c r="F311" s="16" t="s">
        <v>2639</v>
      </c>
      <c r="G311" s="107" t="s">
        <v>2643</v>
      </c>
      <c r="H311" s="108" t="s">
        <v>2647</v>
      </c>
      <c r="I311" s="10" t="s">
        <v>73</v>
      </c>
      <c r="J311" s="10" t="str">
        <f>party!$A$72</f>
        <v xml:space="preserve">Robert Pincus </v>
      </c>
      <c r="K311" s="10" t="str">
        <f>party!$A$73</f>
        <v>Piers Forster</v>
      </c>
      <c r="L311" s="10" t="str">
        <f>party!$A$4</f>
        <v>Bjorn Stevens</v>
      </c>
      <c r="M311" s="12" t="str">
        <f>references!D$14</f>
        <v>Overview CMIP6-Endorsed MIPs</v>
      </c>
      <c r="N311" s="22" t="str">
        <f>references!$D$64</f>
        <v>Pincus, R., P. M. Forster, and B. Stevens (2016), The Radiative Forcing Model Intercomparison Project (RFMIP): experimental protocol for CMIP6, Geosci. Model Dev., 9, 3447-3460</v>
      </c>
      <c r="S311" s="16" t="str">
        <f>party!$A$6</f>
        <v>Charlotte Pascoe</v>
      </c>
      <c r="T311" s="20" t="b">
        <v>1</v>
      </c>
      <c r="U311" s="20" t="s">
        <v>45</v>
      </c>
    </row>
    <row r="312" spans="1:21" ht="60">
      <c r="A312" s="12" t="s">
        <v>2633</v>
      </c>
      <c r="B312" s="11" t="s">
        <v>2634</v>
      </c>
      <c r="C312" s="13" t="s">
        <v>2633</v>
      </c>
      <c r="E312" s="13">
        <v>4</v>
      </c>
      <c r="F312" s="16" t="s">
        <v>2640</v>
      </c>
      <c r="G312" s="107" t="s">
        <v>2644</v>
      </c>
      <c r="H312" s="108" t="s">
        <v>2648</v>
      </c>
      <c r="I312" s="10" t="s">
        <v>73</v>
      </c>
      <c r="J312" s="10" t="str">
        <f>party!$A$72</f>
        <v xml:space="preserve">Robert Pincus </v>
      </c>
      <c r="K312" s="10" t="str">
        <f>party!$A$73</f>
        <v>Piers Forster</v>
      </c>
      <c r="L312" s="10" t="str">
        <f>party!$A$4</f>
        <v>Bjorn Stevens</v>
      </c>
      <c r="M312" s="12" t="str">
        <f>references!D$14</f>
        <v>Overview CMIP6-Endorsed MIPs</v>
      </c>
      <c r="N312" s="22" t="str">
        <f>references!$D$64</f>
        <v>Pincus, R., P. M. Forster, and B. Stevens (2016), The Radiative Forcing Model Intercomparison Project (RFMIP): experimental protocol for CMIP6, Geosci. Model Dev., 9, 3447-3460</v>
      </c>
      <c r="S312" s="16" t="str">
        <f>party!$A$6</f>
        <v>Charlotte Pascoe</v>
      </c>
      <c r="T312" s="20" t="b">
        <v>1</v>
      </c>
      <c r="U312" s="20" t="s">
        <v>45</v>
      </c>
    </row>
    <row r="313" spans="1:21" ht="60">
      <c r="A313" s="12" t="s">
        <v>6495</v>
      </c>
      <c r="B313" s="11" t="s">
        <v>6516</v>
      </c>
      <c r="C313" s="12" t="s">
        <v>6537</v>
      </c>
      <c r="D313" s="188"/>
      <c r="E313" s="12">
        <v>4</v>
      </c>
      <c r="F313" s="16" t="s">
        <v>6559</v>
      </c>
      <c r="G313" s="19" t="s">
        <v>6578</v>
      </c>
      <c r="H313" s="85" t="s">
        <v>2657</v>
      </c>
      <c r="I313" s="10" t="s">
        <v>73</v>
      </c>
      <c r="J313" s="10" t="str">
        <f>party!$A$72</f>
        <v xml:space="preserve">Robert Pincus </v>
      </c>
      <c r="K313" s="10" t="str">
        <f>party!$A$73</f>
        <v>Piers Forster</v>
      </c>
      <c r="L313" s="10" t="str">
        <f>party!$A$4</f>
        <v>Bjorn Stevens</v>
      </c>
      <c r="M313" s="12" t="str">
        <f>references!D$14</f>
        <v>Overview CMIP6-Endorsed MIPs</v>
      </c>
      <c r="N313" s="22" t="str">
        <f>references!$D$64</f>
        <v>Pincus, R., P. M. Forster, and B. Stevens (2016), The Radiative Forcing Model Intercomparison Project (RFMIP): experimental protocol for CMIP6, Geosci. Model Dev., 9, 3447-3460</v>
      </c>
      <c r="S313" s="16" t="str">
        <f>party!$A$6</f>
        <v>Charlotte Pascoe</v>
      </c>
      <c r="T313" s="20" t="b">
        <v>1</v>
      </c>
      <c r="U313" s="20" t="s">
        <v>45</v>
      </c>
    </row>
    <row r="314" spans="1:21" ht="60">
      <c r="A314" s="12" t="s">
        <v>6496</v>
      </c>
      <c r="B314" s="11" t="s">
        <v>6517</v>
      </c>
      <c r="C314" s="12" t="s">
        <v>6538</v>
      </c>
      <c r="D314" s="188"/>
      <c r="E314" s="12">
        <v>4</v>
      </c>
      <c r="F314" s="16" t="s">
        <v>6560</v>
      </c>
      <c r="G314" s="19" t="s">
        <v>6579</v>
      </c>
      <c r="H314" s="85" t="s">
        <v>2658</v>
      </c>
      <c r="I314" s="10" t="s">
        <v>73</v>
      </c>
      <c r="J314" s="10" t="str">
        <f>party!$A$72</f>
        <v xml:space="preserve">Robert Pincus </v>
      </c>
      <c r="K314" s="10" t="str">
        <f>party!$A$73</f>
        <v>Piers Forster</v>
      </c>
      <c r="L314" s="10" t="str">
        <f>party!$A$4</f>
        <v>Bjorn Stevens</v>
      </c>
      <c r="M314" s="12" t="str">
        <f>references!D$14</f>
        <v>Overview CMIP6-Endorsed MIPs</v>
      </c>
      <c r="N314" s="22" t="str">
        <f>references!$D$64</f>
        <v>Pincus, R., P. M. Forster, and B. Stevens (2016), The Radiative Forcing Model Intercomparison Project (RFMIP): experimental protocol for CMIP6, Geosci. Model Dev., 9, 3447-3460</v>
      </c>
      <c r="S314" s="16" t="str">
        <f>party!$A$6</f>
        <v>Charlotte Pascoe</v>
      </c>
      <c r="T314" s="20" t="b">
        <v>1</v>
      </c>
      <c r="U314" s="20" t="s">
        <v>45</v>
      </c>
    </row>
    <row r="315" spans="1:21" ht="60">
      <c r="A315" s="12" t="s">
        <v>6497</v>
      </c>
      <c r="B315" s="11" t="s">
        <v>6518</v>
      </c>
      <c r="C315" s="12" t="s">
        <v>6539</v>
      </c>
      <c r="D315" s="188"/>
      <c r="E315" s="12">
        <v>4</v>
      </c>
      <c r="F315" s="16" t="s">
        <v>6561</v>
      </c>
      <c r="G315" s="19" t="s">
        <v>6580</v>
      </c>
      <c r="H315" s="108" t="s">
        <v>5405</v>
      </c>
      <c r="I315" s="10" t="s">
        <v>73</v>
      </c>
      <c r="J315" s="10" t="str">
        <f>party!$A$72</f>
        <v xml:space="preserve">Robert Pincus </v>
      </c>
      <c r="K315" s="10" t="str">
        <f>party!$A$73</f>
        <v>Piers Forster</v>
      </c>
      <c r="L315" s="10" t="str">
        <f>party!$A$4</f>
        <v>Bjorn Stevens</v>
      </c>
      <c r="M315" s="12" t="str">
        <f>references!D$14</f>
        <v>Overview CMIP6-Endorsed MIPs</v>
      </c>
      <c r="N315" s="22" t="str">
        <f>references!$D$64</f>
        <v>Pincus, R., P. M. Forster, and B. Stevens (2016), The Radiative Forcing Model Intercomparison Project (RFMIP): experimental protocol for CMIP6, Geosci. Model Dev., 9, 3447-3460</v>
      </c>
      <c r="S315" s="16" t="str">
        <f>party!$A$6</f>
        <v>Charlotte Pascoe</v>
      </c>
      <c r="T315" s="20" t="b">
        <v>1</v>
      </c>
      <c r="U315" s="20" t="s">
        <v>45</v>
      </c>
    </row>
    <row r="316" spans="1:21" ht="60">
      <c r="A316" s="12" t="s">
        <v>6498</v>
      </c>
      <c r="B316" s="11" t="s">
        <v>6519</v>
      </c>
      <c r="C316" s="12" t="s">
        <v>6540</v>
      </c>
      <c r="D316" s="188"/>
      <c r="E316" s="12">
        <v>4</v>
      </c>
      <c r="F316" s="16" t="s">
        <v>6562</v>
      </c>
      <c r="G316" s="19" t="s">
        <v>6581</v>
      </c>
      <c r="H316" s="108" t="s">
        <v>5406</v>
      </c>
      <c r="I316" s="10" t="s">
        <v>73</v>
      </c>
      <c r="J316" s="10" t="str">
        <f>party!$A$72</f>
        <v xml:space="preserve">Robert Pincus </v>
      </c>
      <c r="K316" s="10" t="str">
        <f>party!$A$73</f>
        <v>Piers Forster</v>
      </c>
      <c r="L316" s="10" t="str">
        <f>party!$A$4</f>
        <v>Bjorn Stevens</v>
      </c>
      <c r="M316" s="12" t="str">
        <f>references!D$14</f>
        <v>Overview CMIP6-Endorsed MIPs</v>
      </c>
      <c r="N316" s="22" t="str">
        <f>references!$D$64</f>
        <v>Pincus, R., P. M. Forster, and B. Stevens (2016), The Radiative Forcing Model Intercomparison Project (RFMIP): experimental protocol for CMIP6, Geosci. Model Dev., 9, 3447-3460</v>
      </c>
      <c r="S316" s="16" t="str">
        <f>party!$A$6</f>
        <v>Charlotte Pascoe</v>
      </c>
      <c r="T316" s="20" t="b">
        <v>1</v>
      </c>
      <c r="U316" s="20" t="s">
        <v>45</v>
      </c>
    </row>
    <row r="317" spans="1:21" ht="60">
      <c r="A317" s="12" t="s">
        <v>6499</v>
      </c>
      <c r="B317" s="11" t="s">
        <v>6520</v>
      </c>
      <c r="C317" s="12" t="s">
        <v>6541</v>
      </c>
      <c r="D317" s="188"/>
      <c r="E317" s="12">
        <v>4</v>
      </c>
      <c r="F317" s="16" t="s">
        <v>6563</v>
      </c>
      <c r="G317" s="19" t="s">
        <v>6582</v>
      </c>
      <c r="H317" s="108" t="s">
        <v>2659</v>
      </c>
      <c r="I317" s="10" t="s">
        <v>73</v>
      </c>
      <c r="J317" s="10" t="str">
        <f>party!$A$72</f>
        <v xml:space="preserve">Robert Pincus </v>
      </c>
      <c r="K317" s="10" t="str">
        <f>party!$A$73</f>
        <v>Piers Forster</v>
      </c>
      <c r="L317" s="10" t="str">
        <f>party!$A$4</f>
        <v>Bjorn Stevens</v>
      </c>
      <c r="M317" s="12" t="str">
        <f>references!D$14</f>
        <v>Overview CMIP6-Endorsed MIPs</v>
      </c>
      <c r="N317" s="22" t="str">
        <f>references!$D$64</f>
        <v>Pincus, R., P. M. Forster, and B. Stevens (2016), The Radiative Forcing Model Intercomparison Project (RFMIP): experimental protocol for CMIP6, Geosci. Model Dev., 9, 3447-3460</v>
      </c>
      <c r="S317" s="16" t="str">
        <f>party!$A$6</f>
        <v>Charlotte Pascoe</v>
      </c>
      <c r="T317" s="20" t="b">
        <v>1</v>
      </c>
      <c r="U317" s="20" t="s">
        <v>45</v>
      </c>
    </row>
    <row r="318" spans="1:21" ht="120">
      <c r="A318" s="12" t="s">
        <v>6500</v>
      </c>
      <c r="B318" s="11" t="s">
        <v>6521</v>
      </c>
      <c r="C318" s="12" t="s">
        <v>6542</v>
      </c>
      <c r="D318" s="188"/>
      <c r="E318" s="12">
        <v>3</v>
      </c>
      <c r="F318" s="16" t="s">
        <v>6564</v>
      </c>
      <c r="G318" s="19" t="s">
        <v>6583</v>
      </c>
      <c r="H318" s="85" t="s">
        <v>2682</v>
      </c>
      <c r="I318" s="10" t="s">
        <v>73</v>
      </c>
      <c r="J318" s="10" t="str">
        <f>party!$A$72</f>
        <v xml:space="preserve">Robert Pincus </v>
      </c>
      <c r="K318" s="10" t="str">
        <f>party!$A$73</f>
        <v>Piers Forster</v>
      </c>
      <c r="L318" s="10" t="str">
        <f>party!$A$4</f>
        <v>Bjorn Stevens</v>
      </c>
      <c r="M318" s="12" t="str">
        <f>references!D$14</f>
        <v>Overview CMIP6-Endorsed MIPs</v>
      </c>
      <c r="N318" s="22" t="str">
        <f>references!$D$64</f>
        <v>Pincus, R., P. M. Forster, and B. Stevens (2016), The Radiative Forcing Model Intercomparison Project (RFMIP): experimental protocol for CMIP6, Geosci. Model Dev., 9, 3447-3460</v>
      </c>
      <c r="O318"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318" s="3" t="str">
        <f>url!$A$169</f>
        <v>Historical greenhouse gas concentrations</v>
      </c>
      <c r="S318" s="16" t="str">
        <f>party!$A$6</f>
        <v>Charlotte Pascoe</v>
      </c>
      <c r="T318" s="20" t="b">
        <v>1</v>
      </c>
      <c r="U318" s="20" t="s">
        <v>45</v>
      </c>
    </row>
    <row r="319" spans="1:21" ht="60">
      <c r="A319" s="49" t="s">
        <v>6501</v>
      </c>
      <c r="B319" s="11" t="s">
        <v>6522</v>
      </c>
      <c r="C319" s="13" t="s">
        <v>6543</v>
      </c>
      <c r="E319" s="13">
        <v>3</v>
      </c>
      <c r="F319" s="16" t="s">
        <v>6565</v>
      </c>
      <c r="G319" s="19" t="s">
        <v>6584</v>
      </c>
      <c r="H319" s="85" t="s">
        <v>2682</v>
      </c>
      <c r="I319" s="10" t="s">
        <v>73</v>
      </c>
      <c r="J319" s="10" t="str">
        <f>party!$A$72</f>
        <v xml:space="preserve">Robert Pincus </v>
      </c>
      <c r="K319" s="10" t="str">
        <f>party!$A$73</f>
        <v>Piers Forster</v>
      </c>
      <c r="L319" s="10" t="str">
        <f>party!$A$4</f>
        <v>Bjorn Stevens</v>
      </c>
      <c r="M319" s="12" t="str">
        <f>references!D$14</f>
        <v>Overview CMIP6-Endorsed MIPs</v>
      </c>
      <c r="N319" s="153" t="str">
        <f>references!$D$6</f>
        <v>Global Gridded Land Use Forcing Datasets (LUH2 v0.1)</v>
      </c>
      <c r="O319" s="46" t="s">
        <v>5281</v>
      </c>
      <c r="R319" s="3" t="str">
        <f>url!$A$6</f>
        <v>Global Gridded Land Use Forcing Datasets</v>
      </c>
      <c r="S319" s="16" t="str">
        <f>party!$A$6</f>
        <v>Charlotte Pascoe</v>
      </c>
      <c r="T319" s="20" t="b">
        <v>1</v>
      </c>
      <c r="U319" s="20" t="s">
        <v>45</v>
      </c>
    </row>
    <row r="320" spans="1:21" ht="60">
      <c r="A320" s="12" t="s">
        <v>6502</v>
      </c>
      <c r="B320" s="11" t="s">
        <v>6523</v>
      </c>
      <c r="C320" s="12" t="s">
        <v>6544</v>
      </c>
      <c r="D320" s="188"/>
      <c r="E320" s="12">
        <v>4</v>
      </c>
      <c r="F320" s="16" t="s">
        <v>6566</v>
      </c>
      <c r="G320" s="107" t="s">
        <v>6585</v>
      </c>
      <c r="H320" s="85" t="s">
        <v>2682</v>
      </c>
      <c r="I320" s="10" t="s">
        <v>73</v>
      </c>
      <c r="J320" s="10" t="str">
        <f>party!$A$72</f>
        <v xml:space="preserve">Robert Pincus </v>
      </c>
      <c r="K320" s="10" t="str">
        <f>party!$A$73</f>
        <v>Piers Forster</v>
      </c>
      <c r="L320" s="10" t="str">
        <f>party!$A$4</f>
        <v>Bjorn Stevens</v>
      </c>
      <c r="M320" s="12" t="str">
        <f>references!D$14</f>
        <v>Overview CMIP6-Endorsed MIPs</v>
      </c>
      <c r="N320" s="153" t="str">
        <f>references!$D$2</f>
        <v>Aerosol forcing fields for CMIP6</v>
      </c>
      <c r="O320" s="46" t="s">
        <v>5281</v>
      </c>
      <c r="R320" s="3" t="str">
        <f>url!$A$2</f>
        <v>Aerosol forcing fields for CMIP6</v>
      </c>
      <c r="S320" s="16" t="str">
        <f>party!$A$6</f>
        <v>Charlotte Pascoe</v>
      </c>
      <c r="T320" s="20" t="b">
        <v>1</v>
      </c>
      <c r="U320" s="20" t="s">
        <v>45</v>
      </c>
    </row>
    <row r="321" spans="1:21" ht="60">
      <c r="A321" s="12" t="s">
        <v>6508</v>
      </c>
      <c r="B321" s="11" t="s">
        <v>6524</v>
      </c>
      <c r="C321" s="12" t="s">
        <v>6545</v>
      </c>
      <c r="D321" s="188"/>
      <c r="E321" s="12">
        <v>4</v>
      </c>
      <c r="F321" s="16" t="s">
        <v>6567</v>
      </c>
      <c r="G321" s="107" t="s">
        <v>6586</v>
      </c>
      <c r="H321" s="85" t="s">
        <v>2682</v>
      </c>
      <c r="I321" s="10" t="s">
        <v>73</v>
      </c>
      <c r="J321" s="10" t="str">
        <f>party!$A$72</f>
        <v xml:space="preserve">Robert Pincus </v>
      </c>
      <c r="K321" s="10" t="str">
        <f>party!$A$73</f>
        <v>Piers Forster</v>
      </c>
      <c r="L321" s="10" t="str">
        <f>party!$A$4</f>
        <v>Bjorn Stevens</v>
      </c>
      <c r="M321" s="12" t="str">
        <f>references!D$14</f>
        <v>Overview CMIP6-Endorsed MIPs</v>
      </c>
      <c r="N321" s="153" t="str">
        <f>references!$D$2</f>
        <v>Aerosol forcing fields for CMIP6</v>
      </c>
      <c r="O321" s="46" t="s">
        <v>5281</v>
      </c>
      <c r="R321" s="3" t="str">
        <f>url!$A$2</f>
        <v>Aerosol forcing fields for CMIP6</v>
      </c>
      <c r="S321" s="16" t="str">
        <f>party!$A$6</f>
        <v>Charlotte Pascoe</v>
      </c>
      <c r="T321" s="20" t="b">
        <v>1</v>
      </c>
      <c r="U321" s="20" t="s">
        <v>45</v>
      </c>
    </row>
    <row r="322" spans="1:21" ht="60">
      <c r="A322" s="12" t="s">
        <v>6509</v>
      </c>
      <c r="B322" s="11" t="s">
        <v>6525</v>
      </c>
      <c r="C322" s="12" t="s">
        <v>6546</v>
      </c>
      <c r="D322" s="188"/>
      <c r="E322" s="12">
        <v>4</v>
      </c>
      <c r="F322" s="16" t="s">
        <v>6568</v>
      </c>
      <c r="G322" s="19" t="s">
        <v>6587</v>
      </c>
      <c r="H322" s="85" t="s">
        <v>2682</v>
      </c>
      <c r="I322" s="10" t="s">
        <v>73</v>
      </c>
      <c r="J322" s="10" t="str">
        <f>party!$A$72</f>
        <v xml:space="preserve">Robert Pincus </v>
      </c>
      <c r="K322" s="10" t="str">
        <f>party!$A$73</f>
        <v>Piers Forster</v>
      </c>
      <c r="L322" s="10" t="str">
        <f>party!$A$4</f>
        <v>Bjorn Stevens</v>
      </c>
      <c r="M322" s="12" t="str">
        <f>references!D$14</f>
        <v>Overview CMIP6-Endorsed MIPs</v>
      </c>
      <c r="N322" s="153" t="str">
        <f>references!$D$7</f>
        <v>Ozone and stratospheric water vapour concentration databases for CMIP6</v>
      </c>
      <c r="O322" s="46" t="s">
        <v>5281</v>
      </c>
      <c r="R322" s="3" t="str">
        <f>url!$A$7</f>
        <v>Ozone and stratospheric water vapour concentration databases for CMIP6</v>
      </c>
      <c r="S322" s="16" t="str">
        <f>party!$A$6</f>
        <v>Charlotte Pascoe</v>
      </c>
      <c r="T322" s="20" t="b">
        <v>1</v>
      </c>
      <c r="U322" s="20" t="s">
        <v>45</v>
      </c>
    </row>
    <row r="323" spans="1:21" ht="60">
      <c r="A323" s="12" t="s">
        <v>6510</v>
      </c>
      <c r="B323" s="11" t="s">
        <v>6526</v>
      </c>
      <c r="C323" s="12" t="s">
        <v>6547</v>
      </c>
      <c r="D323" s="188"/>
      <c r="E323" s="12">
        <v>4</v>
      </c>
      <c r="F323" s="16" t="s">
        <v>6569</v>
      </c>
      <c r="G323" s="107" t="s">
        <v>6588</v>
      </c>
      <c r="H323" s="85" t="s">
        <v>2682</v>
      </c>
      <c r="I323" s="10" t="s">
        <v>73</v>
      </c>
      <c r="J323" s="10" t="str">
        <f>party!$A$72</f>
        <v xml:space="preserve">Robert Pincus </v>
      </c>
      <c r="K323" s="10" t="str">
        <f>party!$A$73</f>
        <v>Piers Forster</v>
      </c>
      <c r="L323" s="10" t="str">
        <f>party!$A$4</f>
        <v>Bjorn Stevens</v>
      </c>
      <c r="M323" s="12" t="str">
        <f>references!D$14</f>
        <v>Overview CMIP6-Endorsed MIPs</v>
      </c>
      <c r="N323" s="153" t="str">
        <f>references!$D$2</f>
        <v>Aerosol forcing fields for CMIP6</v>
      </c>
      <c r="O323" s="46" t="s">
        <v>5281</v>
      </c>
      <c r="R323" s="3" t="str">
        <f>url!$A$2</f>
        <v>Aerosol forcing fields for CMIP6</v>
      </c>
      <c r="S323" s="16" t="str">
        <f>party!$A$6</f>
        <v>Charlotte Pascoe</v>
      </c>
      <c r="T323" s="20" t="b">
        <v>1</v>
      </c>
      <c r="U323" s="20" t="s">
        <v>45</v>
      </c>
    </row>
    <row r="324" spans="1:21" ht="60">
      <c r="A324" s="12" t="s">
        <v>6511</v>
      </c>
      <c r="B324" s="11" t="s">
        <v>6527</v>
      </c>
      <c r="C324" s="12" t="s">
        <v>6548</v>
      </c>
      <c r="D324" s="188"/>
      <c r="E324" s="12">
        <v>4</v>
      </c>
      <c r="F324" s="16" t="s">
        <v>6570</v>
      </c>
      <c r="G324" s="107" t="s">
        <v>6589</v>
      </c>
      <c r="H324" s="85" t="s">
        <v>2682</v>
      </c>
      <c r="I324" s="10" t="s">
        <v>73</v>
      </c>
      <c r="J324" s="10" t="str">
        <f>party!$A$72</f>
        <v xml:space="preserve">Robert Pincus </v>
      </c>
      <c r="K324" s="10" t="str">
        <f>party!$A$73</f>
        <v>Piers Forster</v>
      </c>
      <c r="L324" s="10" t="str">
        <f>party!$A$4</f>
        <v>Bjorn Stevens</v>
      </c>
      <c r="M324" s="12" t="str">
        <f>references!D$14</f>
        <v>Overview CMIP6-Endorsed MIPs</v>
      </c>
      <c r="N324" s="153" t="str">
        <f>references!$D$2</f>
        <v>Aerosol forcing fields for CMIP6</v>
      </c>
      <c r="O324" s="46" t="s">
        <v>5281</v>
      </c>
      <c r="R324" s="3" t="str">
        <f>url!$A$2</f>
        <v>Aerosol forcing fields for CMIP6</v>
      </c>
      <c r="S324" s="16" t="str">
        <f>party!$A$6</f>
        <v>Charlotte Pascoe</v>
      </c>
      <c r="T324" s="20" t="b">
        <v>1</v>
      </c>
      <c r="U324" s="20" t="s">
        <v>45</v>
      </c>
    </row>
    <row r="325" spans="1:21" ht="60">
      <c r="A325" s="12" t="s">
        <v>6512</v>
      </c>
      <c r="B325" s="11" t="s">
        <v>6528</v>
      </c>
      <c r="C325" s="12" t="s">
        <v>6549</v>
      </c>
      <c r="D325" s="188"/>
      <c r="E325" s="12">
        <v>3</v>
      </c>
      <c r="F325" s="16" t="s">
        <v>6571</v>
      </c>
      <c r="G325" s="19" t="s">
        <v>6590</v>
      </c>
      <c r="H325" s="85" t="s">
        <v>2682</v>
      </c>
      <c r="I325" s="10" t="s">
        <v>73</v>
      </c>
      <c r="J325" s="10" t="str">
        <f>party!$A$72</f>
        <v xml:space="preserve">Robert Pincus </v>
      </c>
      <c r="K325" s="10" t="str">
        <f>party!$A$73</f>
        <v>Piers Forster</v>
      </c>
      <c r="L325" s="10" t="str">
        <f>party!$A$4</f>
        <v>Bjorn Stevens</v>
      </c>
      <c r="M325" s="12" t="str">
        <f>references!D$14</f>
        <v>Overview CMIP6-Endorsed MIPs</v>
      </c>
      <c r="N325" s="153" t="str">
        <f>references!$D$7</f>
        <v>Ozone and stratospheric water vapour concentration databases for CMIP6</v>
      </c>
      <c r="O325" s="46" t="s">
        <v>5281</v>
      </c>
      <c r="R325" s="3" t="str">
        <f>url!$A$7</f>
        <v>Ozone and stratospheric water vapour concentration databases for CMIP6</v>
      </c>
      <c r="S325" s="16" t="str">
        <f>party!$A$6</f>
        <v>Charlotte Pascoe</v>
      </c>
      <c r="T325" s="20" t="b">
        <v>1</v>
      </c>
      <c r="U325" s="20" t="s">
        <v>45</v>
      </c>
    </row>
    <row r="326" spans="1:21" ht="60">
      <c r="A326" s="12" t="s">
        <v>6513</v>
      </c>
      <c r="B326" s="11" t="s">
        <v>6529</v>
      </c>
      <c r="C326" s="12" t="s">
        <v>6550</v>
      </c>
      <c r="D326" s="188"/>
      <c r="E326" s="12">
        <v>4</v>
      </c>
      <c r="F326" s="16" t="s">
        <v>6572</v>
      </c>
      <c r="G326" s="19" t="s">
        <v>6591</v>
      </c>
      <c r="H326" s="85" t="s">
        <v>2682</v>
      </c>
      <c r="I326" s="10" t="s">
        <v>73</v>
      </c>
      <c r="J326" s="10" t="str">
        <f>party!$A$72</f>
        <v xml:space="preserve">Robert Pincus </v>
      </c>
      <c r="K326" s="10" t="str">
        <f>party!$A$73</f>
        <v>Piers Forster</v>
      </c>
      <c r="L326" s="10" t="str">
        <f>party!$A$4</f>
        <v>Bjorn Stevens</v>
      </c>
      <c r="M326" s="12" t="str">
        <f>references!D$14</f>
        <v>Overview CMIP6-Endorsed MIPs</v>
      </c>
      <c r="N326" s="153" t="str">
        <f>references!$D$6</f>
        <v>Global Gridded Land Use Forcing Datasets (LUH2 v0.1)</v>
      </c>
      <c r="O326" s="46" t="s">
        <v>5281</v>
      </c>
      <c r="R326" s="3" t="str">
        <f>url!$A$6</f>
        <v>Global Gridded Land Use Forcing Datasets</v>
      </c>
      <c r="S326" s="16" t="str">
        <f>party!$A$6</f>
        <v>Charlotte Pascoe</v>
      </c>
      <c r="T326" s="20" t="b">
        <v>1</v>
      </c>
      <c r="U326" s="20" t="s">
        <v>45</v>
      </c>
    </row>
    <row r="327" spans="1:21" ht="60">
      <c r="A327" s="12" t="s">
        <v>6514</v>
      </c>
      <c r="B327" s="11" t="s">
        <v>6530</v>
      </c>
      <c r="C327" s="12" t="s">
        <v>6551</v>
      </c>
      <c r="D327" s="188"/>
      <c r="E327" s="12">
        <v>4</v>
      </c>
      <c r="F327" s="16" t="s">
        <v>6573</v>
      </c>
      <c r="G327" s="107" t="s">
        <v>6592</v>
      </c>
      <c r="H327" s="85" t="s">
        <v>2691</v>
      </c>
      <c r="I327" s="10" t="s">
        <v>73</v>
      </c>
      <c r="J327" s="10" t="str">
        <f>party!$A$72</f>
        <v xml:space="preserve">Robert Pincus </v>
      </c>
      <c r="K327" s="10" t="str">
        <f>party!$A$73</f>
        <v>Piers Forster</v>
      </c>
      <c r="L327" s="10" t="str">
        <f>party!$A$4</f>
        <v>Bjorn Stevens</v>
      </c>
      <c r="M327" s="12" t="str">
        <f>references!D$14</f>
        <v>Overview CMIP6-Endorsed MIPs</v>
      </c>
      <c r="N327" s="153" t="str">
        <f>references!$D$2</f>
        <v>Aerosol forcing fields for CMIP6</v>
      </c>
      <c r="O327" s="46" t="s">
        <v>5281</v>
      </c>
      <c r="R327" s="3" t="str">
        <f>url!$A$2</f>
        <v>Aerosol forcing fields for CMIP6</v>
      </c>
      <c r="S327" s="16" t="str">
        <f>party!$A$6</f>
        <v>Charlotte Pascoe</v>
      </c>
      <c r="T327" s="20" t="b">
        <v>1</v>
      </c>
      <c r="U327" s="20" t="s">
        <v>45</v>
      </c>
    </row>
    <row r="328" spans="1:21" ht="60">
      <c r="A328" s="12" t="s">
        <v>6515</v>
      </c>
      <c r="B328" s="11" t="s">
        <v>6531</v>
      </c>
      <c r="C328" s="12" t="s">
        <v>6552</v>
      </c>
      <c r="D328" s="188"/>
      <c r="E328" s="12">
        <v>4</v>
      </c>
      <c r="F328" s="16" t="s">
        <v>6574</v>
      </c>
      <c r="G328" s="107" t="s">
        <v>6593</v>
      </c>
      <c r="H328" s="85" t="s">
        <v>2691</v>
      </c>
      <c r="I328" s="10" t="s">
        <v>73</v>
      </c>
      <c r="J328" s="10" t="str">
        <f>party!$A$72</f>
        <v xml:space="preserve">Robert Pincus </v>
      </c>
      <c r="K328" s="10" t="str">
        <f>party!$A$73</f>
        <v>Piers Forster</v>
      </c>
      <c r="L328" s="10" t="str">
        <f>party!$A$4</f>
        <v>Bjorn Stevens</v>
      </c>
      <c r="M328" s="12" t="str">
        <f>references!D$14</f>
        <v>Overview CMIP6-Endorsed MIPs</v>
      </c>
      <c r="N328" s="153" t="str">
        <f>references!$D$2</f>
        <v>Aerosol forcing fields for CMIP6</v>
      </c>
      <c r="O328" s="46" t="s">
        <v>5281</v>
      </c>
      <c r="R328" s="3" t="str">
        <f>url!$A$2</f>
        <v>Aerosol forcing fields for CMIP6</v>
      </c>
      <c r="S328" s="16" t="str">
        <f>party!$A$6</f>
        <v>Charlotte Pascoe</v>
      </c>
      <c r="T328" s="20" t="b">
        <v>1</v>
      </c>
      <c r="U328" s="20" t="s">
        <v>45</v>
      </c>
    </row>
    <row r="329" spans="1:21" ht="60">
      <c r="A329" s="12" t="s">
        <v>6507</v>
      </c>
      <c r="B329" s="11" t="s">
        <v>6532</v>
      </c>
      <c r="C329" s="12" t="s">
        <v>6553</v>
      </c>
      <c r="D329" s="188"/>
      <c r="E329" s="12">
        <v>4</v>
      </c>
      <c r="F329" s="16" t="s">
        <v>6575</v>
      </c>
      <c r="G329" s="107" t="s">
        <v>6594</v>
      </c>
      <c r="H329" s="85" t="s">
        <v>2691</v>
      </c>
      <c r="I329" s="10" t="s">
        <v>73</v>
      </c>
      <c r="J329" s="10" t="str">
        <f>party!$A$72</f>
        <v xml:space="preserve">Robert Pincus </v>
      </c>
      <c r="K329" s="10" t="str">
        <f>party!$A$73</f>
        <v>Piers Forster</v>
      </c>
      <c r="L329" s="10" t="str">
        <f>party!$A$4</f>
        <v>Bjorn Stevens</v>
      </c>
      <c r="M329" s="12" t="str">
        <f>references!D$14</f>
        <v>Overview CMIP6-Endorsed MIPs</v>
      </c>
      <c r="N329" s="153" t="str">
        <f>references!$D$2</f>
        <v>Aerosol forcing fields for CMIP6</v>
      </c>
      <c r="O329" s="46" t="s">
        <v>5281</v>
      </c>
      <c r="R329" s="3" t="str">
        <f>url!$A$2</f>
        <v>Aerosol forcing fields for CMIP6</v>
      </c>
      <c r="S329" s="16" t="str">
        <f>party!$A$6</f>
        <v>Charlotte Pascoe</v>
      </c>
      <c r="T329" s="20" t="b">
        <v>1</v>
      </c>
      <c r="U329" s="20" t="s">
        <v>45</v>
      </c>
    </row>
    <row r="330" spans="1:21" ht="60">
      <c r="A330" s="12" t="s">
        <v>6506</v>
      </c>
      <c r="B330" s="11" t="s">
        <v>6533</v>
      </c>
      <c r="C330" s="12" t="s">
        <v>6554</v>
      </c>
      <c r="D330" s="188"/>
      <c r="E330" s="12">
        <v>4</v>
      </c>
      <c r="F330" s="16" t="s">
        <v>6558</v>
      </c>
      <c r="G330" s="107" t="s">
        <v>6595</v>
      </c>
      <c r="H330" s="85" t="s">
        <v>2691</v>
      </c>
      <c r="I330" s="10" t="s">
        <v>73</v>
      </c>
      <c r="J330" s="10" t="str">
        <f>party!$A$72</f>
        <v xml:space="preserve">Robert Pincus </v>
      </c>
      <c r="K330" s="10" t="str">
        <f>party!$A$73</f>
        <v>Piers Forster</v>
      </c>
      <c r="L330" s="10" t="str">
        <f>party!$A$4</f>
        <v>Bjorn Stevens</v>
      </c>
      <c r="M330" s="12" t="str">
        <f>references!D$14</f>
        <v>Overview CMIP6-Endorsed MIPs</v>
      </c>
      <c r="N330" s="153" t="str">
        <f>references!$D$2</f>
        <v>Aerosol forcing fields for CMIP6</v>
      </c>
      <c r="O330" s="46" t="s">
        <v>5281</v>
      </c>
      <c r="R330" s="3" t="str">
        <f>url!$A$2</f>
        <v>Aerosol forcing fields for CMIP6</v>
      </c>
      <c r="S330" s="16" t="str">
        <f>party!$A$6</f>
        <v>Charlotte Pascoe</v>
      </c>
      <c r="T330" s="20" t="b">
        <v>1</v>
      </c>
      <c r="U330" s="20" t="s">
        <v>45</v>
      </c>
    </row>
    <row r="331" spans="1:21" ht="60">
      <c r="A331" s="12" t="s">
        <v>6505</v>
      </c>
      <c r="B331" s="11" t="s">
        <v>6534</v>
      </c>
      <c r="C331" s="12" t="s">
        <v>6555</v>
      </c>
      <c r="D331" s="188"/>
      <c r="E331" s="12">
        <v>4</v>
      </c>
      <c r="F331" s="16" t="s">
        <v>6557</v>
      </c>
      <c r="G331" s="19" t="s">
        <v>6577</v>
      </c>
      <c r="H331" s="85" t="s">
        <v>2691</v>
      </c>
      <c r="I331" s="10" t="s">
        <v>73</v>
      </c>
      <c r="J331" s="10" t="str">
        <f>party!$A$72</f>
        <v xml:space="preserve">Robert Pincus </v>
      </c>
      <c r="K331" s="10" t="str">
        <f>party!$A$73</f>
        <v>Piers Forster</v>
      </c>
      <c r="L331" s="10" t="str">
        <f>party!$A$4</f>
        <v>Bjorn Stevens</v>
      </c>
      <c r="M331" s="12" t="str">
        <f>references!D$14</f>
        <v>Overview CMIP6-Endorsed MIPs</v>
      </c>
      <c r="N331" s="153" t="str">
        <f>references!$D$7</f>
        <v>Ozone and stratospheric water vapour concentration databases for CMIP6</v>
      </c>
      <c r="O331" s="46" t="s">
        <v>5281</v>
      </c>
      <c r="R331" s="3" t="str">
        <f>url!$A$7</f>
        <v>Ozone and stratospheric water vapour concentration databases for CMIP6</v>
      </c>
      <c r="S331" s="16" t="str">
        <f>party!$A$6</f>
        <v>Charlotte Pascoe</v>
      </c>
      <c r="T331" s="20" t="b">
        <v>1</v>
      </c>
      <c r="U331" s="20" t="s">
        <v>45</v>
      </c>
    </row>
    <row r="332" spans="1:21" ht="60">
      <c r="A332" s="12" t="s">
        <v>6504</v>
      </c>
      <c r="B332" s="11" t="s">
        <v>6535</v>
      </c>
      <c r="C332" s="12" t="s">
        <v>6536</v>
      </c>
      <c r="D332" s="188"/>
      <c r="E332" s="12">
        <v>4</v>
      </c>
      <c r="F332" s="16" t="s">
        <v>6556</v>
      </c>
      <c r="G332" s="19" t="s">
        <v>6576</v>
      </c>
      <c r="H332" s="85" t="s">
        <v>2691</v>
      </c>
      <c r="I332" s="10" t="s">
        <v>73</v>
      </c>
      <c r="J332" s="10" t="str">
        <f>party!$A$72</f>
        <v xml:space="preserve">Robert Pincus </v>
      </c>
      <c r="K332" s="10" t="str">
        <f>party!$A$73</f>
        <v>Piers Forster</v>
      </c>
      <c r="L332" s="10" t="str">
        <f>party!$A$4</f>
        <v>Bjorn Stevens</v>
      </c>
      <c r="M332" s="12" t="str">
        <f>references!D$14</f>
        <v>Overview CMIP6-Endorsed MIPs</v>
      </c>
      <c r="N332" s="153" t="str">
        <f>references!$D$7</f>
        <v>Ozone and stratospheric water vapour concentration databases for CMIP6</v>
      </c>
      <c r="O332" s="46" t="s">
        <v>5281</v>
      </c>
      <c r="R332" s="3" t="str">
        <f>url!$A$7</f>
        <v>Ozone and stratospheric water vapour concentration databases for CMIP6</v>
      </c>
      <c r="S332" s="16" t="str">
        <f>party!$A$6</f>
        <v>Charlotte Pascoe</v>
      </c>
      <c r="T332" s="20" t="b">
        <v>1</v>
      </c>
      <c r="U332" s="20" t="s">
        <v>45</v>
      </c>
    </row>
    <row r="333" spans="1:21" ht="60">
      <c r="A333" s="12" t="s">
        <v>2760</v>
      </c>
      <c r="B333" s="11" t="s">
        <v>2761</v>
      </c>
      <c r="C333" s="13" t="s">
        <v>2762</v>
      </c>
      <c r="E333" s="13">
        <v>4</v>
      </c>
      <c r="F333" s="16" t="s">
        <v>2763</v>
      </c>
      <c r="G333" s="19" t="s">
        <v>2764</v>
      </c>
      <c r="H333" s="85" t="s">
        <v>2765</v>
      </c>
      <c r="I333" s="10" t="s">
        <v>73</v>
      </c>
      <c r="J333" s="10" t="str">
        <f>party!$A$72</f>
        <v xml:space="preserve">Robert Pincus </v>
      </c>
      <c r="K333" s="10" t="str">
        <f>party!$A$73</f>
        <v>Piers Forster</v>
      </c>
      <c r="L333" s="10" t="str">
        <f>party!$A$4</f>
        <v>Bjorn Stevens</v>
      </c>
      <c r="M333" s="12" t="str">
        <f>references!D$14</f>
        <v>Overview CMIP6-Endorsed MIPs</v>
      </c>
      <c r="N333" s="46" t="s">
        <v>5281</v>
      </c>
      <c r="S333" s="16" t="str">
        <f>party!$A$6</f>
        <v>Charlotte Pascoe</v>
      </c>
      <c r="T333" s="20" t="b">
        <v>1</v>
      </c>
      <c r="U333" s="20" t="s">
        <v>1411</v>
      </c>
    </row>
    <row r="334" spans="1:21" ht="75">
      <c r="A334" s="12" t="s">
        <v>5324</v>
      </c>
      <c r="B334" s="11" t="s">
        <v>2786</v>
      </c>
      <c r="C334" s="13" t="s">
        <v>2785</v>
      </c>
      <c r="E334" s="13">
        <v>3</v>
      </c>
      <c r="F334" s="16" t="s">
        <v>2787</v>
      </c>
      <c r="G334" s="19" t="s">
        <v>2788</v>
      </c>
      <c r="H334" s="85" t="s">
        <v>2779</v>
      </c>
      <c r="I334" s="10" t="s">
        <v>73</v>
      </c>
      <c r="J334" s="10" t="str">
        <f>party!$A$72</f>
        <v xml:space="preserve">Robert Pincus </v>
      </c>
      <c r="K334" s="10" t="str">
        <f>party!$A$73</f>
        <v>Piers Forster</v>
      </c>
      <c r="L334" s="10" t="str">
        <f>party!$A$4</f>
        <v>Bjorn Stevens</v>
      </c>
      <c r="M334" s="12" t="str">
        <f>references!D$14</f>
        <v>Overview CMIP6-Endorsed MIPs</v>
      </c>
      <c r="N334" s="22" t="str">
        <f>references!D$60</f>
        <v>Easy Aerosol experiment protocol</v>
      </c>
      <c r="O334"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4" s="22" t="str">
        <f>references!$D$64</f>
        <v>Pincus, R., P. M. Forster, and B. Stevens (2016), The Radiative Forcing Model Intercomparison Project (RFMIP): experimental protocol for CMIP6, Geosci. Model Dev., 9, 3447-3460</v>
      </c>
      <c r="S334" s="16" t="str">
        <f>party!$A$6</f>
        <v>Charlotte Pascoe</v>
      </c>
      <c r="T334" s="20" t="b">
        <v>1</v>
      </c>
      <c r="U334" s="20" t="s">
        <v>1411</v>
      </c>
    </row>
    <row r="335" spans="1:21" ht="75">
      <c r="A335" s="12" t="s">
        <v>6503</v>
      </c>
      <c r="B335" s="11" t="s">
        <v>3288</v>
      </c>
      <c r="C335" s="13" t="s">
        <v>3287</v>
      </c>
      <c r="E335" s="13">
        <v>4</v>
      </c>
      <c r="F335" s="16" t="s">
        <v>3289</v>
      </c>
      <c r="G335" s="19" t="s">
        <v>5375</v>
      </c>
      <c r="H335" s="85" t="s">
        <v>2779</v>
      </c>
      <c r="I335" s="10" t="s">
        <v>73</v>
      </c>
      <c r="J335" s="10" t="str">
        <f>party!$A$72</f>
        <v xml:space="preserve">Robert Pincus </v>
      </c>
      <c r="K335" s="10" t="str">
        <f>party!$A$73</f>
        <v>Piers Forster</v>
      </c>
      <c r="L335" s="10" t="str">
        <f>party!$A$4</f>
        <v>Bjorn Stevens</v>
      </c>
      <c r="M335" s="12" t="str">
        <f>references!D$14</f>
        <v>Overview CMIP6-Endorsed MIPs</v>
      </c>
      <c r="N335" s="22" t="str">
        <f>references!D$60</f>
        <v>Easy Aerosol experiment protocol</v>
      </c>
      <c r="O335"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5" s="22" t="str">
        <f>references!$D$64</f>
        <v>Pincus, R., P. M. Forster, and B. Stevens (2016), The Radiative Forcing Model Intercomparison Project (RFMIP): experimental protocol for CMIP6, Geosci. Model Dev., 9, 3447-3460</v>
      </c>
      <c r="S335" s="16" t="str">
        <f>party!$A$6</f>
        <v>Charlotte Pascoe</v>
      </c>
      <c r="T335" s="20" t="b">
        <v>1</v>
      </c>
      <c r="U335" s="20" t="s">
        <v>1411</v>
      </c>
    </row>
    <row r="336" spans="1:21" ht="135">
      <c r="A336" s="12" t="s">
        <v>5475</v>
      </c>
      <c r="B336" s="11" t="s">
        <v>2813</v>
      </c>
      <c r="C336" s="13" t="s">
        <v>2802</v>
      </c>
      <c r="E336" s="13">
        <v>4</v>
      </c>
      <c r="F336" s="16" t="s">
        <v>5472</v>
      </c>
      <c r="G336" s="19" t="s">
        <v>5457</v>
      </c>
      <c r="H336" s="85" t="s">
        <v>2801</v>
      </c>
      <c r="I336" s="10" t="s">
        <v>73</v>
      </c>
      <c r="J336" s="10" t="str">
        <f>party!$A$74</f>
        <v>Davide Zanchettin</v>
      </c>
      <c r="K336" s="10" t="str">
        <f>party!$A$75</f>
        <v>Claudia Timmreck</v>
      </c>
      <c r="L336" s="10" t="str">
        <f>party!$A$76</f>
        <v>Myriam Khodri</v>
      </c>
      <c r="M336" s="12" t="str">
        <f>references!D$14</f>
        <v>Overview CMIP6-Endorsed MIPs</v>
      </c>
      <c r="N33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36" s="3" t="str">
        <f>url!$A$134</f>
        <v>The Model Intercomparison Project on the climatic response to Volcanic forcing (VolMIP): experimental design and forcing input data for CMIP6</v>
      </c>
      <c r="S336" s="16" t="str">
        <f>party!$A$6</f>
        <v>Charlotte Pascoe</v>
      </c>
      <c r="T336" s="20" t="b">
        <v>1</v>
      </c>
      <c r="U336" s="20" t="s">
        <v>45</v>
      </c>
    </row>
    <row r="337" spans="1:27" ht="120">
      <c r="A337" s="12" t="s">
        <v>5476</v>
      </c>
      <c r="B337" s="11" t="s">
        <v>5478</v>
      </c>
      <c r="C337" s="13" t="s">
        <v>5473</v>
      </c>
      <c r="E337" s="13">
        <v>4</v>
      </c>
      <c r="F337" s="16" t="s">
        <v>5477</v>
      </c>
      <c r="G337" s="19" t="s">
        <v>5492</v>
      </c>
      <c r="H337" s="85" t="s">
        <v>5479</v>
      </c>
      <c r="I337" s="10" t="s">
        <v>73</v>
      </c>
      <c r="J337" s="10" t="str">
        <f>party!$A$74</f>
        <v>Davide Zanchettin</v>
      </c>
      <c r="K337" s="10" t="str">
        <f>party!$A$75</f>
        <v>Claudia Timmreck</v>
      </c>
      <c r="L337" s="10" t="str">
        <f>party!$A$76</f>
        <v>Myriam Khodri</v>
      </c>
      <c r="M33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37" s="22"/>
      <c r="R337" s="3" t="str">
        <f>url!$A$134</f>
        <v>The Model Intercomparison Project on the climatic response to Volcanic forcing (VolMIP): experimental design and forcing input data for CMIP6</v>
      </c>
      <c r="S337" s="16" t="str">
        <f>party!$A$6</f>
        <v>Charlotte Pascoe</v>
      </c>
      <c r="T337" s="20" t="b">
        <v>1</v>
      </c>
      <c r="U337" s="20" t="s">
        <v>45</v>
      </c>
    </row>
    <row r="338" spans="1:27" ht="120">
      <c r="A338" s="12" t="s">
        <v>5488</v>
      </c>
      <c r="B338" s="11" t="s">
        <v>5489</v>
      </c>
      <c r="C338" s="13" t="s">
        <v>5490</v>
      </c>
      <c r="E338" s="13">
        <v>4</v>
      </c>
      <c r="F338" s="16" t="s">
        <v>5491</v>
      </c>
      <c r="G338" s="19" t="s">
        <v>5493</v>
      </c>
      <c r="H338" s="85" t="s">
        <v>5479</v>
      </c>
      <c r="I338" s="10" t="s">
        <v>73</v>
      </c>
      <c r="J338" s="10" t="str">
        <f>party!$A$74</f>
        <v>Davide Zanchettin</v>
      </c>
      <c r="K338" s="10" t="str">
        <f>party!$A$75</f>
        <v>Claudia Timmreck</v>
      </c>
      <c r="L338" s="10" t="str">
        <f>party!$A$76</f>
        <v>Myriam Khodri</v>
      </c>
      <c r="M33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38" s="22"/>
      <c r="R338" s="3" t="str">
        <f>url!$A$134</f>
        <v>The Model Intercomparison Project on the climatic response to Volcanic forcing (VolMIP): experimental design and forcing input data for CMIP6</v>
      </c>
      <c r="S338" s="16" t="str">
        <f>party!$A$6</f>
        <v>Charlotte Pascoe</v>
      </c>
      <c r="T338" s="20" t="b">
        <v>1</v>
      </c>
      <c r="U338" s="20" t="s">
        <v>45</v>
      </c>
    </row>
    <row r="339" spans="1:27" s="124" customFormat="1" ht="135">
      <c r="A339" s="189" t="s">
        <v>5474</v>
      </c>
      <c r="B339" s="190" t="s">
        <v>2812</v>
      </c>
      <c r="C339" s="179" t="s">
        <v>2811</v>
      </c>
      <c r="D339" s="120" t="b">
        <v>1</v>
      </c>
      <c r="E339" s="179">
        <v>4</v>
      </c>
      <c r="F339" s="120" t="s">
        <v>2814</v>
      </c>
      <c r="G339" s="191" t="s">
        <v>2815</v>
      </c>
      <c r="H339" s="198" t="s">
        <v>2816</v>
      </c>
      <c r="I339" s="193" t="s">
        <v>73</v>
      </c>
      <c r="J339" s="193" t="str">
        <f>party!$A$74</f>
        <v>Davide Zanchettin</v>
      </c>
      <c r="K339" s="193" t="str">
        <f>party!$A$75</f>
        <v>Claudia Timmreck</v>
      </c>
      <c r="L339" s="193" t="str">
        <f>party!$A$76</f>
        <v>Myriam Khodri</v>
      </c>
      <c r="M339" s="189" t="str">
        <f>references!D$14</f>
        <v>Overview CMIP6-Endorsed MIPs</v>
      </c>
      <c r="N339" s="10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339" s="195"/>
      <c r="P339" s="195"/>
      <c r="Q339" s="195"/>
      <c r="R339" s="209" t="str">
        <f>url!$A$134</f>
        <v>The Model Intercomparison Project on the climatic response to Volcanic forcing (VolMIP): experimental design and forcing input data for CMIP6</v>
      </c>
      <c r="S339" s="120" t="str">
        <f>party!$A$6</f>
        <v>Charlotte Pascoe</v>
      </c>
      <c r="T339" s="196" t="b">
        <v>1</v>
      </c>
      <c r="U339" s="196" t="s">
        <v>45</v>
      </c>
      <c r="V339" s="197"/>
      <c r="W339" s="197"/>
      <c r="X339" s="197"/>
      <c r="Y339" s="197"/>
      <c r="Z339" s="197"/>
      <c r="AA339" s="197"/>
    </row>
    <row r="340" spans="1:27" ht="135">
      <c r="A340" s="12" t="s">
        <v>5638</v>
      </c>
      <c r="B340" s="11" t="s">
        <v>2828</v>
      </c>
      <c r="C340" s="13" t="s">
        <v>2827</v>
      </c>
      <c r="D340" s="16" t="b">
        <v>1</v>
      </c>
      <c r="E340" s="13">
        <v>3</v>
      </c>
      <c r="F340" s="16" t="s">
        <v>2829</v>
      </c>
      <c r="G340" s="19" t="s">
        <v>2837</v>
      </c>
      <c r="H340" s="85" t="s">
        <v>2830</v>
      </c>
      <c r="I340" s="10" t="s">
        <v>73</v>
      </c>
      <c r="J340" s="10" t="str">
        <f>party!$A$74</f>
        <v>Davide Zanchettin</v>
      </c>
      <c r="K340" s="10" t="str">
        <f>party!$A$75</f>
        <v>Claudia Timmreck</v>
      </c>
      <c r="L340" s="10" t="str">
        <f>party!$A$76</f>
        <v>Myriam Khodri</v>
      </c>
      <c r="M340" s="12" t="str">
        <f>references!D$14</f>
        <v>Overview CMIP6-Endorsed MIPs</v>
      </c>
      <c r="N34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0" s="3" t="str">
        <f>url!$A$134</f>
        <v>The Model Intercomparison Project on the climatic response to Volcanic forcing (VolMIP): experimental design and forcing input data for CMIP6</v>
      </c>
      <c r="S340" s="16" t="str">
        <f>party!$A$6</f>
        <v>Charlotte Pascoe</v>
      </c>
      <c r="T340" s="20" t="b">
        <v>1</v>
      </c>
      <c r="U340" s="20" t="s">
        <v>45</v>
      </c>
    </row>
    <row r="341" spans="1:27" ht="135">
      <c r="A341" s="12" t="s">
        <v>5639</v>
      </c>
      <c r="B341" s="11" t="s">
        <v>2868</v>
      </c>
      <c r="C341" s="12" t="s">
        <v>2872</v>
      </c>
      <c r="D341" s="188" t="b">
        <v>1</v>
      </c>
      <c r="E341" s="12">
        <v>4</v>
      </c>
      <c r="F341" s="16" t="s">
        <v>2869</v>
      </c>
      <c r="G341" s="19" t="s">
        <v>2870</v>
      </c>
      <c r="H341" s="85" t="s">
        <v>2871</v>
      </c>
      <c r="I341" s="10" t="s">
        <v>73</v>
      </c>
      <c r="J341" s="10" t="str">
        <f>party!$A$74</f>
        <v>Davide Zanchettin</v>
      </c>
      <c r="K341" s="10" t="str">
        <f>party!$A$75</f>
        <v>Claudia Timmreck</v>
      </c>
      <c r="L341" s="10" t="str">
        <f>party!$A$76</f>
        <v>Myriam Khodri</v>
      </c>
      <c r="M341" s="12" t="str">
        <f>references!D$14</f>
        <v>Overview CMIP6-Endorsed MIPs</v>
      </c>
      <c r="N34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41" s="16" t="str">
        <f>party!$A$6</f>
        <v>Charlotte Pascoe</v>
      </c>
      <c r="T341" s="20" t="b">
        <v>1</v>
      </c>
      <c r="U341" s="20" t="s">
        <v>45</v>
      </c>
    </row>
    <row r="342" spans="1:27" ht="135">
      <c r="A342" s="12" t="s">
        <v>5640</v>
      </c>
      <c r="B342" s="11" t="s">
        <v>2874</v>
      </c>
      <c r="C342" s="12" t="s">
        <v>2873</v>
      </c>
      <c r="D342" s="188" t="b">
        <v>1</v>
      </c>
      <c r="E342" s="12">
        <v>4</v>
      </c>
      <c r="F342" s="16" t="s">
        <v>2875</v>
      </c>
      <c r="G342" s="19" t="s">
        <v>2876</v>
      </c>
      <c r="H342" s="85" t="s">
        <v>2877</v>
      </c>
      <c r="I342" s="10" t="s">
        <v>73</v>
      </c>
      <c r="J342" s="10" t="str">
        <f>party!$A$74</f>
        <v>Davide Zanchettin</v>
      </c>
      <c r="K342" s="10" t="str">
        <f>party!$A$75</f>
        <v>Claudia Timmreck</v>
      </c>
      <c r="L342" s="10" t="str">
        <f>party!$A$76</f>
        <v>Myriam Khodri</v>
      </c>
      <c r="M342" s="12" t="str">
        <f>references!D$14</f>
        <v>Overview CMIP6-Endorsed MIPs</v>
      </c>
      <c r="N34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42" s="16" t="str">
        <f>party!$A$6</f>
        <v>Charlotte Pascoe</v>
      </c>
      <c r="T342" s="20" t="b">
        <v>1</v>
      </c>
      <c r="U342" s="20" t="s">
        <v>45</v>
      </c>
    </row>
    <row r="343" spans="1:27" ht="75">
      <c r="A343" s="12" t="s">
        <v>5641</v>
      </c>
      <c r="B343" s="11" t="s">
        <v>3775</v>
      </c>
      <c r="C343" s="13" t="s">
        <v>3776</v>
      </c>
      <c r="E343" s="13">
        <v>4</v>
      </c>
      <c r="F343" s="16" t="s">
        <v>3777</v>
      </c>
      <c r="G343" s="19" t="s">
        <v>3778</v>
      </c>
      <c r="H343" s="85" t="s">
        <v>3779</v>
      </c>
      <c r="I343" s="35" t="s">
        <v>73</v>
      </c>
      <c r="J343" s="10" t="str">
        <f>party!A27</f>
        <v>Brian O'Neill</v>
      </c>
      <c r="K343" s="10" t="str">
        <f>party!A28</f>
        <v>Claudia Tebaldi</v>
      </c>
      <c r="L343" s="10" t="str">
        <f>party!A29</f>
        <v>Detlef van Vuuren</v>
      </c>
      <c r="M343" s="154" t="str">
        <f>references!$D$66</f>
        <v>O’Neill, B. C., C. Tebaldi, D. van Vuuren, V. Eyring, P. Fridelingstein, G. Hurtt, R. Knutti, E. Kriegler, J.-F. Lamarque, J. Lowe, J. Meehl, R. Moss, K. Riahi, B. M. Sanderson (2016),  The Scenario Model Intercomparison Project (ScenarioMIP) for CMIP6, Geosci. Model Dev., 9, 3461-3482</v>
      </c>
      <c r="N343" s="30" t="str">
        <f>references!D14</f>
        <v>Overview CMIP6-Endorsed MIPs</v>
      </c>
      <c r="S343" s="16" t="str">
        <f>party!$A$6</f>
        <v>Charlotte Pascoe</v>
      </c>
      <c r="T343" s="20" t="b">
        <v>1</v>
      </c>
      <c r="U343" s="20" t="s">
        <v>349</v>
      </c>
    </row>
    <row r="344" spans="1:27" ht="165">
      <c r="A344" s="12" t="s">
        <v>5642</v>
      </c>
      <c r="B344" s="11" t="s">
        <v>3792</v>
      </c>
      <c r="C344" s="13" t="s">
        <v>3793</v>
      </c>
      <c r="E344" s="13">
        <v>4</v>
      </c>
      <c r="F344" s="16" t="s">
        <v>3803</v>
      </c>
      <c r="G344" s="19" t="s">
        <v>3814</v>
      </c>
      <c r="H344" s="85" t="s">
        <v>3824</v>
      </c>
      <c r="I344" s="21" t="s">
        <v>73</v>
      </c>
      <c r="J344" s="21" t="str">
        <f>party!$A$43</f>
        <v>Nathan Gillet</v>
      </c>
      <c r="K344" s="21" t="str">
        <f>party!$A$44</f>
        <v>Hideo Shiogama</v>
      </c>
      <c r="M344" s="22" t="str">
        <f>references!$D$72</f>
        <v>Gillett, N. P., H. Shiogama, B. Funke, G. Hegerl, R. Knutti, K. Matthes, B. D. Santer, D. Stone, C. Tebaldi (2016), The Detection and Attribution Model Intercomparison Project (DAMIP v1.0) contribution to CMIP6, Geosci. Model Dev., 9, 3685-3697</v>
      </c>
      <c r="N344"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4" s="16" t="str">
        <f>party!$A$6</f>
        <v>Charlotte Pascoe</v>
      </c>
      <c r="T344" s="20" t="b">
        <v>1</v>
      </c>
      <c r="U344" s="20" t="s">
        <v>1411</v>
      </c>
    </row>
    <row r="345" spans="1:27" ht="165">
      <c r="A345" s="12" t="s">
        <v>5643</v>
      </c>
      <c r="B345" s="11" t="s">
        <v>5644</v>
      </c>
      <c r="C345" s="13" t="s">
        <v>3798</v>
      </c>
      <c r="E345" s="13">
        <v>4</v>
      </c>
      <c r="F345" s="16" t="s">
        <v>3804</v>
      </c>
      <c r="G345" s="19" t="s">
        <v>3809</v>
      </c>
      <c r="H345" s="85" t="s">
        <v>3829</v>
      </c>
      <c r="I345" s="21" t="s">
        <v>73</v>
      </c>
      <c r="J345" s="21" t="str">
        <f>party!$A$43</f>
        <v>Nathan Gillet</v>
      </c>
      <c r="K345" s="21" t="str">
        <f>party!$A$44</f>
        <v>Hideo Shiogama</v>
      </c>
      <c r="M345" s="22" t="str">
        <f>references!$D$72</f>
        <v>Gillett, N. P., H. Shiogama, B. Funke, G. Hegerl, R. Knutti, K. Matthes, B. D. Santer, D. Stone, C. Tebaldi (2016), The Detection and Attribution Model Intercomparison Project (DAMIP v1.0) contribution to CMIP6, Geosci. Model Dev., 9, 3685-3697</v>
      </c>
      <c r="N345"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5" s="16" t="str">
        <f>party!$A$6</f>
        <v>Charlotte Pascoe</v>
      </c>
      <c r="T345" s="20" t="b">
        <v>1</v>
      </c>
      <c r="U345" s="20" t="s">
        <v>1411</v>
      </c>
    </row>
    <row r="346" spans="1:27" ht="165">
      <c r="A346" s="12" t="s">
        <v>5645</v>
      </c>
      <c r="B346" s="11" t="s">
        <v>3794</v>
      </c>
      <c r="C346" s="13" t="s">
        <v>3799</v>
      </c>
      <c r="D346" s="16" t="b">
        <v>1</v>
      </c>
      <c r="E346" s="13">
        <v>4</v>
      </c>
      <c r="F346" s="16" t="s">
        <v>3805</v>
      </c>
      <c r="G346" s="19" t="s">
        <v>3812</v>
      </c>
      <c r="H346" s="85" t="s">
        <v>3829</v>
      </c>
      <c r="I346" s="21" t="s">
        <v>73</v>
      </c>
      <c r="J346" s="21" t="str">
        <f>party!$A$43</f>
        <v>Nathan Gillet</v>
      </c>
      <c r="K346" s="21" t="str">
        <f>party!$A$44</f>
        <v>Hideo Shiogama</v>
      </c>
      <c r="M346" s="22" t="str">
        <f>references!$D$72</f>
        <v>Gillett, N. P., H. Shiogama, B. Funke, G. Hegerl, R. Knutti, K. Matthes, B. D. Santer, D. Stone, C. Tebaldi (2016), The Detection and Attribution Model Intercomparison Project (DAMIP v1.0) contribution to CMIP6, Geosci. Model Dev., 9, 3685-3697</v>
      </c>
      <c r="N346"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6" s="16" t="str">
        <f>party!$A$6</f>
        <v>Charlotte Pascoe</v>
      </c>
      <c r="T346" s="20" t="b">
        <v>1</v>
      </c>
      <c r="U346" s="20" t="s">
        <v>1411</v>
      </c>
    </row>
    <row r="347" spans="1:27" ht="165">
      <c r="A347" s="12" t="s">
        <v>5646</v>
      </c>
      <c r="B347" s="11" t="s">
        <v>3795</v>
      </c>
      <c r="C347" s="13" t="s">
        <v>3800</v>
      </c>
      <c r="E347" s="13">
        <v>4</v>
      </c>
      <c r="F347" s="16" t="s">
        <v>3806</v>
      </c>
      <c r="G347" s="19" t="s">
        <v>3810</v>
      </c>
      <c r="H347" s="85" t="s">
        <v>3824</v>
      </c>
      <c r="I347" s="21" t="s">
        <v>73</v>
      </c>
      <c r="J347" s="21" t="str">
        <f>party!$A$43</f>
        <v>Nathan Gillet</v>
      </c>
      <c r="K347" s="21" t="str">
        <f>party!$A$44</f>
        <v>Hideo Shiogama</v>
      </c>
      <c r="M347" s="22" t="str">
        <f>references!$D$72</f>
        <v>Gillett, N. P., H. Shiogama, B. Funke, G. Hegerl, R. Knutti, K. Matthes, B. D. Santer, D. Stone, C. Tebaldi (2016), The Detection and Attribution Model Intercomparison Project (DAMIP v1.0) contribution to CMIP6, Geosci. Model Dev., 9, 3685-3697</v>
      </c>
      <c r="N347"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7" s="16" t="str">
        <f>party!$A$6</f>
        <v>Charlotte Pascoe</v>
      </c>
      <c r="T347" s="20" t="b">
        <v>1</v>
      </c>
      <c r="U347" s="20" t="s">
        <v>349</v>
      </c>
    </row>
    <row r="348" spans="1:27" ht="165">
      <c r="A348" s="12" t="s">
        <v>5647</v>
      </c>
      <c r="B348" s="11" t="s">
        <v>3796</v>
      </c>
      <c r="C348" s="13" t="s">
        <v>3801</v>
      </c>
      <c r="E348" s="13">
        <v>4</v>
      </c>
      <c r="F348" s="16" t="s">
        <v>3807</v>
      </c>
      <c r="G348" s="19" t="s">
        <v>3811</v>
      </c>
      <c r="H348" s="85" t="s">
        <v>3830</v>
      </c>
      <c r="I348" s="21" t="s">
        <v>73</v>
      </c>
      <c r="J348" s="21" t="str">
        <f>party!$A$43</f>
        <v>Nathan Gillet</v>
      </c>
      <c r="K348" s="21" t="str">
        <f>party!$A$44</f>
        <v>Hideo Shiogama</v>
      </c>
      <c r="M348" s="22" t="str">
        <f>references!$D$72</f>
        <v>Gillett, N. P., H. Shiogama, B. Funke, G. Hegerl, R. Knutti, K. Matthes, B. D. Santer, D. Stone, C. Tebaldi (2016), The Detection and Attribution Model Intercomparison Project (DAMIP v1.0) contribution to CMIP6, Geosci. Model Dev., 9, 3685-3697</v>
      </c>
      <c r="N348"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8" s="16" t="str">
        <f>party!$A$6</f>
        <v>Charlotte Pascoe</v>
      </c>
      <c r="T348" s="20" t="b">
        <v>1</v>
      </c>
      <c r="U348" s="20" t="s">
        <v>349</v>
      </c>
    </row>
    <row r="349" spans="1:27" ht="165">
      <c r="A349" s="12" t="s">
        <v>5648</v>
      </c>
      <c r="B349" s="11" t="s">
        <v>3797</v>
      </c>
      <c r="C349" s="13" t="s">
        <v>3802</v>
      </c>
      <c r="D349" s="16" t="b">
        <v>1</v>
      </c>
      <c r="E349" s="13">
        <v>4</v>
      </c>
      <c r="F349" s="16" t="s">
        <v>3808</v>
      </c>
      <c r="G349" s="19" t="s">
        <v>3813</v>
      </c>
      <c r="H349" s="85" t="s">
        <v>3829</v>
      </c>
      <c r="I349" s="21" t="s">
        <v>73</v>
      </c>
      <c r="J349" s="21" t="str">
        <f>party!$A$43</f>
        <v>Nathan Gillet</v>
      </c>
      <c r="K349" s="21" t="str">
        <f>party!$A$44</f>
        <v>Hideo Shiogama</v>
      </c>
      <c r="M349" s="22" t="str">
        <f>references!$D$72</f>
        <v>Gillett, N. P., H. Shiogama, B. Funke, G. Hegerl, R. Knutti, K. Matthes, B. D. Santer, D. Stone, C. Tebaldi (2016), The Detection and Attribution Model Intercomparison Project (DAMIP v1.0) contribution to CMIP6, Geosci. Model Dev., 9, 3685-3697</v>
      </c>
      <c r="N349"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9" s="16" t="str">
        <f>party!$A$6</f>
        <v>Charlotte Pascoe</v>
      </c>
      <c r="T349" s="20" t="b">
        <v>1</v>
      </c>
      <c r="U349" s="20" t="s">
        <v>349</v>
      </c>
    </row>
    <row r="350" spans="1:27" ht="165">
      <c r="A350" s="12" t="s">
        <v>6486</v>
      </c>
      <c r="B350" s="11" t="s">
        <v>6487</v>
      </c>
      <c r="C350" s="154" t="s">
        <v>6488</v>
      </c>
      <c r="D350" s="11"/>
      <c r="E350" s="154">
        <v>4</v>
      </c>
      <c r="F350" s="16" t="s">
        <v>6489</v>
      </c>
      <c r="G350" s="19" t="s">
        <v>6490</v>
      </c>
      <c r="H350" s="85" t="s">
        <v>6485</v>
      </c>
      <c r="I350" s="21" t="s">
        <v>73</v>
      </c>
      <c r="J350" s="21" t="str">
        <f>party!$A$43</f>
        <v>Nathan Gillet</v>
      </c>
      <c r="K350" s="21" t="str">
        <f>party!$A$44</f>
        <v>Hideo Shiogama</v>
      </c>
      <c r="M350" s="22" t="str">
        <f>references!$D$72</f>
        <v>Gillett, N. P., H. Shiogama, B. Funke, G. Hegerl, R. Knutti, K. Matthes, B. D. Santer, D. Stone, C. Tebaldi (2016), The Detection and Attribution Model Intercomparison Project (DAMIP v1.0) contribution to CMIP6, Geosci. Model Dev., 9, 3685-3697</v>
      </c>
      <c r="N350"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0" s="16" t="str">
        <f>party!$A$6</f>
        <v>Charlotte Pascoe</v>
      </c>
      <c r="T350" s="20" t="b">
        <v>1</v>
      </c>
      <c r="U350" s="20" t="s">
        <v>1411</v>
      </c>
    </row>
    <row r="351" spans="1:27" ht="90">
      <c r="A351" s="12" t="s">
        <v>5834</v>
      </c>
      <c r="B351" s="11" t="s">
        <v>4378</v>
      </c>
      <c r="C351" s="12" t="s">
        <v>4376</v>
      </c>
      <c r="D351" s="188"/>
      <c r="E351" s="12">
        <v>4</v>
      </c>
      <c r="F351" s="16" t="s">
        <v>4375</v>
      </c>
      <c r="G351" s="19" t="s">
        <v>4372</v>
      </c>
      <c r="I351" s="35" t="s">
        <v>73</v>
      </c>
      <c r="J351" s="10" t="str">
        <f>party!$A$50</f>
        <v>Ben Kravitz</v>
      </c>
      <c r="M351" s="154"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1" s="16" t="str">
        <f>party!$A$6</f>
        <v>Charlotte Pascoe</v>
      </c>
      <c r="T351" s="20" t="b">
        <v>1</v>
      </c>
      <c r="U351" s="20" t="s">
        <v>6218</v>
      </c>
    </row>
    <row r="352" spans="1:27" ht="90">
      <c r="A352" s="12" t="s">
        <v>5835</v>
      </c>
      <c r="B352" s="11" t="s">
        <v>4379</v>
      </c>
      <c r="C352" s="12" t="s">
        <v>4377</v>
      </c>
      <c r="D352" s="188"/>
      <c r="E352" s="12">
        <v>4</v>
      </c>
      <c r="F352" s="16" t="s">
        <v>4374</v>
      </c>
      <c r="G352" s="19" t="s">
        <v>4373</v>
      </c>
      <c r="I352" s="35" t="s">
        <v>73</v>
      </c>
      <c r="J352" s="10" t="str">
        <f>party!$A$50</f>
        <v>Ben Kravitz</v>
      </c>
      <c r="M352" s="154"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2" s="16" t="str">
        <f>party!$A$6</f>
        <v>Charlotte Pascoe</v>
      </c>
      <c r="T352" s="20" t="b">
        <v>1</v>
      </c>
      <c r="U352" s="20" t="s">
        <v>6218</v>
      </c>
    </row>
    <row r="353" spans="1:21" ht="90">
      <c r="A353" s="12" t="s">
        <v>5649</v>
      </c>
      <c r="B353" s="11" t="s">
        <v>4404</v>
      </c>
      <c r="C353" s="12" t="s">
        <v>4402</v>
      </c>
      <c r="D353" s="188"/>
      <c r="E353" s="12">
        <v>3</v>
      </c>
      <c r="F353" s="16" t="s">
        <v>4406</v>
      </c>
      <c r="G353" s="19" t="s">
        <v>4408</v>
      </c>
      <c r="I353" s="10" t="s">
        <v>73</v>
      </c>
      <c r="J353" s="10" t="str">
        <f>party!$A$50</f>
        <v>Ben Kravitz</v>
      </c>
      <c r="L353" s="10"/>
      <c r="M353" s="154"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3" s="16" t="str">
        <f>party!$A$6</f>
        <v>Charlotte Pascoe</v>
      </c>
      <c r="T353" s="20" t="b">
        <v>1</v>
      </c>
      <c r="U353" s="20" t="s">
        <v>6218</v>
      </c>
    </row>
    <row r="354" spans="1:21" ht="90">
      <c r="A354" s="12" t="s">
        <v>5650</v>
      </c>
      <c r="B354" s="11" t="s">
        <v>4405</v>
      </c>
      <c r="C354" s="12" t="s">
        <v>4403</v>
      </c>
      <c r="D354" s="188"/>
      <c r="E354" s="12">
        <v>3</v>
      </c>
      <c r="F354" s="16" t="s">
        <v>4407</v>
      </c>
      <c r="G354" s="19" t="s">
        <v>4409</v>
      </c>
      <c r="I354" s="10" t="s">
        <v>73</v>
      </c>
      <c r="J354" s="10" t="str">
        <f>party!$A$50</f>
        <v>Ben Kravitz</v>
      </c>
      <c r="L354" s="10"/>
      <c r="M354" s="154"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4" s="16" t="str">
        <f>party!$A$6</f>
        <v>Charlotte Pascoe</v>
      </c>
      <c r="T354" s="20" t="b">
        <v>1</v>
      </c>
      <c r="U354" s="20" t="s">
        <v>6218</v>
      </c>
    </row>
    <row r="355" spans="1:21" ht="105">
      <c r="A355" s="12" t="s">
        <v>4633</v>
      </c>
      <c r="B355" s="11" t="s">
        <v>4569</v>
      </c>
      <c r="C355" s="12" t="s">
        <v>4567</v>
      </c>
      <c r="D355" s="188" t="b">
        <v>1</v>
      </c>
      <c r="E355" s="12">
        <v>4</v>
      </c>
      <c r="F355" s="16" t="s">
        <v>4570</v>
      </c>
      <c r="G355" s="19" t="s">
        <v>4573</v>
      </c>
      <c r="H355" s="85" t="s">
        <v>4568</v>
      </c>
      <c r="I355" s="10" t="s">
        <v>73</v>
      </c>
      <c r="J355" s="10" t="str">
        <f>party!$A$55</f>
        <v>Rein Haarsma</v>
      </c>
      <c r="K355" s="10" t="str">
        <f>party!$A$56</f>
        <v>Malcolm Roberts</v>
      </c>
      <c r="L355" s="10"/>
      <c r="M35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355" s="7" t="str">
        <f>references!$D$84</f>
        <v>Mizuta, R., Y. Adachi, S. Yukimoto, S. Kusunoki (2008), Estimation of the future distribution of sea surface temperature and sea ice using the CMIP3 multi-model ensemble mean, Tech. Rep. 56, 28 pp., Meteorol. Res. Inst., Tsukuba, Japan</v>
      </c>
      <c r="O355" s="7" t="str">
        <f>references!$D$82</f>
        <v>Rayner, N. A., J. J. Kennedy, R. O. Smith, H. A. Titchner (2016), The Met Office Hadley Centre Sea Ice and Sea Surface Temperature data set, version 2, part 3: the combined analysis, In prep.</v>
      </c>
      <c r="R355" s="3" t="str">
        <f>url!$A$78</f>
        <v>Hadley Centre Sea Ice and Sea Surface Temperature data set (HadISST)</v>
      </c>
      <c r="S355" s="16" t="str">
        <f>party!$A$6</f>
        <v>Charlotte Pascoe</v>
      </c>
      <c r="T355" s="20" t="b">
        <v>1</v>
      </c>
      <c r="U355" s="20" t="s">
        <v>349</v>
      </c>
    </row>
    <row r="356" spans="1:21" ht="60">
      <c r="A356" s="12" t="s">
        <v>4637</v>
      </c>
      <c r="B356" s="11" t="s">
        <v>4639</v>
      </c>
      <c r="C356" s="13" t="s">
        <v>4641</v>
      </c>
      <c r="E356" s="13">
        <v>4</v>
      </c>
      <c r="F356" s="16" t="s">
        <v>4643</v>
      </c>
      <c r="G356" s="19" t="s">
        <v>4644</v>
      </c>
      <c r="H356" s="85" t="s">
        <v>4651</v>
      </c>
      <c r="I356" s="35" t="s">
        <v>167</v>
      </c>
      <c r="J356" s="21" t="str">
        <f>party!$A$57</f>
        <v>Eric Larour</v>
      </c>
      <c r="K356" s="21" t="str">
        <f>party!$A$58</f>
        <v>Sophie Nowicki</v>
      </c>
      <c r="L356" s="21" t="str">
        <f>party!$A$59</f>
        <v>Tony Payne</v>
      </c>
      <c r="M356" s="13" t="str">
        <f>references!$D$85</f>
        <v>Nowicki, S. M. J., T. Payne, E. Larour, H. Seroussi, H. Goelzer, W. Lipscomb, J. Gregory, A. Abe-Ouchi, A. Shepherd (2016), Ice Sheet Model Intercomparison Project (ISMIP6) contribution to CMIP6, Geosci. Model Dev., 9, 4521-4545</v>
      </c>
      <c r="S356" s="16" t="str">
        <f>party!A$6</f>
        <v>Charlotte Pascoe</v>
      </c>
      <c r="T356" s="20" t="b">
        <v>1</v>
      </c>
      <c r="U356" s="20" t="s">
        <v>6218</v>
      </c>
    </row>
    <row r="357" spans="1:21" ht="75">
      <c r="A357" s="12" t="s">
        <v>4638</v>
      </c>
      <c r="B357" s="11" t="s">
        <v>4640</v>
      </c>
      <c r="C357" s="13" t="s">
        <v>4642</v>
      </c>
      <c r="E357" s="13">
        <v>4</v>
      </c>
      <c r="F357" s="16" t="s">
        <v>6361</v>
      </c>
      <c r="G357" s="19" t="s">
        <v>6362</v>
      </c>
      <c r="H357" s="85" t="s">
        <v>1773</v>
      </c>
      <c r="I357" s="35" t="s">
        <v>167</v>
      </c>
      <c r="J357" s="21" t="str">
        <f>party!$A$57</f>
        <v>Eric Larour</v>
      </c>
      <c r="K357" s="21" t="str">
        <f>party!$A$58</f>
        <v>Sophie Nowicki</v>
      </c>
      <c r="L357" s="21" t="str">
        <f>party!$A$59</f>
        <v>Tony Payne</v>
      </c>
      <c r="M357" s="13" t="str">
        <f>references!$D$85</f>
        <v>Nowicki, S. M. J., T. Payne, E. Larour, H. Seroussi, H. Goelzer, W. Lipscomb, J. Gregory, A. Abe-Ouchi, A. Shepherd (2016), Ice Sheet Model Intercomparison Project (ISMIP6) contribution to CMIP6, Geosci. Model Dev., 9, 4521-4545</v>
      </c>
      <c r="S357" s="16" t="str">
        <f>party!A$6</f>
        <v>Charlotte Pascoe</v>
      </c>
      <c r="T357" s="20" t="b">
        <v>1</v>
      </c>
      <c r="U357" s="20" t="s">
        <v>6218</v>
      </c>
    </row>
    <row r="358" spans="1:21" ht="60">
      <c r="A358" s="12" t="s">
        <v>4646</v>
      </c>
      <c r="B358" s="11" t="s">
        <v>4647</v>
      </c>
      <c r="C358" s="13" t="s">
        <v>4648</v>
      </c>
      <c r="E358" s="13">
        <v>4</v>
      </c>
      <c r="F358" s="16" t="s">
        <v>4649</v>
      </c>
      <c r="G358" s="19" t="s">
        <v>4650</v>
      </c>
      <c r="H358" s="85" t="s">
        <v>4652</v>
      </c>
      <c r="I358" s="35" t="s">
        <v>167</v>
      </c>
      <c r="J358" s="21" t="str">
        <f>party!$A$57</f>
        <v>Eric Larour</v>
      </c>
      <c r="K358" s="21" t="str">
        <f>party!$A$58</f>
        <v>Sophie Nowicki</v>
      </c>
      <c r="L358" s="21" t="str">
        <f>party!$A$59</f>
        <v>Tony Payne</v>
      </c>
      <c r="M358" s="13" t="str">
        <f>references!$D$85</f>
        <v>Nowicki, S. M. J., T. Payne, E. Larour, H. Seroussi, H. Goelzer, W. Lipscomb, J. Gregory, A. Abe-Ouchi, A. Shepherd (2016), Ice Sheet Model Intercomparison Project (ISMIP6) contribution to CMIP6, Geosci. Model Dev., 9, 4521-4545</v>
      </c>
      <c r="S358" s="16" t="str">
        <f>party!A$6</f>
        <v>Charlotte Pascoe</v>
      </c>
      <c r="T358" s="20" t="b">
        <v>1</v>
      </c>
      <c r="U358" s="20" t="s">
        <v>6218</v>
      </c>
    </row>
    <row r="359" spans="1:21" ht="60">
      <c r="A359" s="12" t="s">
        <v>4665</v>
      </c>
      <c r="B359" s="11" t="s">
        <v>4655</v>
      </c>
      <c r="C359" s="13" t="s">
        <v>4656</v>
      </c>
      <c r="E359" s="13">
        <v>4</v>
      </c>
      <c r="F359" s="16" t="s">
        <v>4657</v>
      </c>
      <c r="G359" s="19" t="s">
        <v>4658</v>
      </c>
      <c r="H359" s="85" t="s">
        <v>4670</v>
      </c>
      <c r="I359" s="35" t="s">
        <v>167</v>
      </c>
      <c r="J359" s="21" t="str">
        <f>party!$A$57</f>
        <v>Eric Larour</v>
      </c>
      <c r="K359" s="21" t="str">
        <f>party!$A$58</f>
        <v>Sophie Nowicki</v>
      </c>
      <c r="L359" s="21" t="str">
        <f>party!$A$59</f>
        <v>Tony Payne</v>
      </c>
      <c r="M359" s="13" t="str">
        <f>references!$D$85</f>
        <v>Nowicki, S. M. J., T. Payne, E. Larour, H. Seroussi, H. Goelzer, W. Lipscomb, J. Gregory, A. Abe-Ouchi, A. Shepherd (2016), Ice Sheet Model Intercomparison Project (ISMIP6) contribution to CMIP6, Geosci. Model Dev., 9, 4521-4545</v>
      </c>
      <c r="S359" s="16" t="str">
        <f>party!A$6</f>
        <v>Charlotte Pascoe</v>
      </c>
      <c r="T359" s="20" t="b">
        <v>1</v>
      </c>
      <c r="U359" s="20" t="s">
        <v>6218</v>
      </c>
    </row>
    <row r="360" spans="1:21" ht="60">
      <c r="A360" s="12" t="s">
        <v>4664</v>
      </c>
      <c r="B360" s="11" t="s">
        <v>4666</v>
      </c>
      <c r="C360" s="13" t="s">
        <v>4667</v>
      </c>
      <c r="E360" s="13">
        <v>4</v>
      </c>
      <c r="F360" s="16" t="s">
        <v>4668</v>
      </c>
      <c r="G360" s="19" t="s">
        <v>4669</v>
      </c>
      <c r="H360" s="85" t="s">
        <v>4670</v>
      </c>
      <c r="I360" s="35" t="s">
        <v>167</v>
      </c>
      <c r="J360" s="21" t="str">
        <f>party!$A$57</f>
        <v>Eric Larour</v>
      </c>
      <c r="K360" s="21" t="str">
        <f>party!$A$58</f>
        <v>Sophie Nowicki</v>
      </c>
      <c r="L360" s="21" t="str">
        <f>party!$A$59</f>
        <v>Tony Payne</v>
      </c>
      <c r="M360" s="13" t="str">
        <f>references!$D$85</f>
        <v>Nowicki, S. M. J., T. Payne, E. Larour, H. Seroussi, H. Goelzer, W. Lipscomb, J. Gregory, A. Abe-Ouchi, A. Shepherd (2016), Ice Sheet Model Intercomparison Project (ISMIP6) contribution to CMIP6, Geosci. Model Dev., 9, 4521-4545</v>
      </c>
      <c r="S360" s="16" t="str">
        <f>party!A$6</f>
        <v>Charlotte Pascoe</v>
      </c>
      <c r="T360" s="20" t="b">
        <v>1</v>
      </c>
      <c r="U360" s="20" t="s">
        <v>6218</v>
      </c>
    </row>
    <row r="361" spans="1:21" ht="75">
      <c r="A361" s="12" t="s">
        <v>6372</v>
      </c>
      <c r="B361" s="11" t="s">
        <v>6373</v>
      </c>
      <c r="C361" s="13" t="s">
        <v>6374</v>
      </c>
      <c r="E361" s="13">
        <v>4</v>
      </c>
      <c r="F361" s="16" t="s">
        <v>6375</v>
      </c>
      <c r="G361" s="19" t="s">
        <v>6376</v>
      </c>
      <c r="H361" s="85" t="s">
        <v>4674</v>
      </c>
      <c r="I361" s="35" t="s">
        <v>167</v>
      </c>
      <c r="J361" s="21" t="str">
        <f>party!$A$57</f>
        <v>Eric Larour</v>
      </c>
      <c r="K361" s="21" t="str">
        <f>party!$A$58</f>
        <v>Sophie Nowicki</v>
      </c>
      <c r="L361" s="21" t="str">
        <f>party!$A$59</f>
        <v>Tony Payne</v>
      </c>
      <c r="M361" s="13" t="str">
        <f>references!$D$85</f>
        <v>Nowicki, S. M. J., T. Payne, E. Larour, H. Seroussi, H. Goelzer, W. Lipscomb, J. Gregory, A. Abe-Ouchi, A. Shepherd (2016), Ice Sheet Model Intercomparison Project (ISMIP6) contribution to CMIP6, Geosci. Model Dev., 9, 4521-4545</v>
      </c>
      <c r="S361" s="16" t="str">
        <f>party!A$6</f>
        <v>Charlotte Pascoe</v>
      </c>
      <c r="T361" s="20" t="b">
        <v>1</v>
      </c>
      <c r="U361" s="20" t="s">
        <v>6218</v>
      </c>
    </row>
    <row r="362" spans="1:21" ht="120">
      <c r="A362" s="12" t="s">
        <v>5844</v>
      </c>
      <c r="B362" s="11" t="s">
        <v>5844</v>
      </c>
      <c r="C362" s="13" t="s">
        <v>5846</v>
      </c>
      <c r="E362" s="13">
        <v>3</v>
      </c>
      <c r="F362" s="16" t="s">
        <v>4763</v>
      </c>
      <c r="G362" s="19" t="s">
        <v>5845</v>
      </c>
      <c r="H362" s="85" t="s">
        <v>6036</v>
      </c>
      <c r="I362" s="21" t="s">
        <v>73</v>
      </c>
      <c r="J362" s="21" t="str">
        <f>party!$A$60</f>
        <v>Bart van den Hurk</v>
      </c>
      <c r="K362" s="21" t="str">
        <f>party!$A$61</f>
        <v>Gerhard Krinner</v>
      </c>
      <c r="L362" s="21" t="str">
        <f>party!$A$62</f>
        <v>Sonia Seneviratne</v>
      </c>
      <c r="M36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2" s="153" t="str">
        <f>references!$D$110</f>
        <v>SOLARIS-HEPPA  Recommendations for CMIP6 solar forcing data</v>
      </c>
      <c r="R362" s="3" t="str">
        <f>url!$A$178</f>
        <v>SOLARIS-HEPPA Solar Forcing Data for CMIP6</v>
      </c>
      <c r="S362" s="16" t="str">
        <f>party!A$6</f>
        <v>Charlotte Pascoe</v>
      </c>
      <c r="T362" s="20" t="b">
        <v>1</v>
      </c>
      <c r="U362" s="20" t="s">
        <v>1411</v>
      </c>
    </row>
    <row r="363" spans="1:21" ht="120">
      <c r="A363" s="13" t="s">
        <v>4761</v>
      </c>
      <c r="B363" s="16" t="s">
        <v>4743</v>
      </c>
      <c r="C363" s="13" t="s">
        <v>4744</v>
      </c>
      <c r="E363" s="13">
        <v>3</v>
      </c>
      <c r="F363" s="16" t="s">
        <v>4745</v>
      </c>
      <c r="G363" s="13" t="s">
        <v>6122</v>
      </c>
      <c r="H363" s="13"/>
      <c r="I363" s="21" t="s">
        <v>73</v>
      </c>
      <c r="J363" s="21" t="str">
        <f>party!$A$60</f>
        <v>Bart van den Hurk</v>
      </c>
      <c r="K363" s="21" t="str">
        <f>party!$A$61</f>
        <v>Gerhard Krinner</v>
      </c>
      <c r="L363" s="21" t="str">
        <f>party!$A$62</f>
        <v>Sonia Seneviratne</v>
      </c>
      <c r="M36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3" s="7" t="str">
        <f>references!$D$92</f>
        <v>Sitch, S., P. Friedlingstein, Trends in net land-atmosphere carbon exchange over the period 1980-2010</v>
      </c>
      <c r="O363" s="7" t="str">
        <f>references!$D$94</f>
        <v>Global Soil Wetness Project Phase 3 Website</v>
      </c>
      <c r="P363" s="13"/>
      <c r="R363" s="3" t="str">
        <f>url!$A$162</f>
        <v>Global Soil Wetness Project Phase 3 Website</v>
      </c>
      <c r="S363" s="21" t="str">
        <f>party!$A$6</f>
        <v>Charlotte Pascoe</v>
      </c>
      <c r="T363" s="13" t="b">
        <v>1</v>
      </c>
      <c r="U363" s="20" t="s">
        <v>1411</v>
      </c>
    </row>
    <row r="364" spans="1:21" ht="120">
      <c r="A364" s="13" t="s">
        <v>4764</v>
      </c>
      <c r="B364" s="16" t="s">
        <v>4749</v>
      </c>
      <c r="C364" s="13" t="s">
        <v>4750</v>
      </c>
      <c r="E364" s="13">
        <v>4</v>
      </c>
      <c r="F364" s="16" t="s">
        <v>4757</v>
      </c>
      <c r="G364" s="13" t="s">
        <v>6123</v>
      </c>
      <c r="H364" s="13"/>
      <c r="I364" s="21" t="s">
        <v>73</v>
      </c>
      <c r="J364" s="21" t="str">
        <f>party!$A$60</f>
        <v>Bart van den Hurk</v>
      </c>
      <c r="K364" s="21" t="str">
        <f>party!$A$61</f>
        <v>Gerhard Krinner</v>
      </c>
      <c r="L364" s="21" t="str">
        <f>party!$A$62</f>
        <v>Sonia Seneviratne</v>
      </c>
      <c r="M36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4" s="7" t="str">
        <f>references!$D$92</f>
        <v>Sitch, S., P. Friedlingstein, Trends in net land-atmosphere carbon exchange over the period 1980-2010</v>
      </c>
      <c r="O364" s="7" t="str">
        <f>references!$D$88</f>
        <v>Sheffield, J., G. Goteti, E. F. Wood (2006), Development of a 50-Year High-Resolution Global Dataset of Meteorological Forcings for Land Surface Modeling, J. Climate, 19, 3088-3111</v>
      </c>
      <c r="P364" s="13"/>
      <c r="R364" s="3" t="str">
        <f>url!$A$156</f>
        <v>Development of a 50-Year High-Resolution Global Dataset of Meteorological Forcings for Land Surface Modeling</v>
      </c>
      <c r="S364" s="21" t="str">
        <f>party!$A$6</f>
        <v>Charlotte Pascoe</v>
      </c>
      <c r="T364" s="13" t="b">
        <v>1</v>
      </c>
      <c r="U364" s="20" t="s">
        <v>1411</v>
      </c>
    </row>
    <row r="365" spans="1:21" ht="120">
      <c r="A365" s="13" t="s">
        <v>4760</v>
      </c>
      <c r="B365" s="16" t="s">
        <v>4751</v>
      </c>
      <c r="C365" s="13" t="s">
        <v>4752</v>
      </c>
      <c r="E365" s="13">
        <v>4</v>
      </c>
      <c r="F365" s="16" t="s">
        <v>4756</v>
      </c>
      <c r="G365" s="13" t="s">
        <v>6124</v>
      </c>
      <c r="H365" s="13"/>
      <c r="I365" s="21" t="s">
        <v>73</v>
      </c>
      <c r="J365" s="21" t="str">
        <f>party!$A$60</f>
        <v>Bart van den Hurk</v>
      </c>
      <c r="K365" s="21" t="str">
        <f>party!$A$61</f>
        <v>Gerhard Krinner</v>
      </c>
      <c r="L365" s="21" t="str">
        <f>party!$A$62</f>
        <v>Sonia Seneviratne</v>
      </c>
      <c r="M36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5" s="7" t="str">
        <f>references!$D$92</f>
        <v>Sitch, S., P. Friedlingstein, Trends in net land-atmosphere carbon exchange over the period 1980-2010</v>
      </c>
      <c r="O365" s="7" t="str">
        <f>references!$D$89</f>
        <v>Viovy, N., P. Ciais (2009), A combined dataset for ecosystem modelling.</v>
      </c>
      <c r="P365" s="13"/>
      <c r="R365" s="3" t="str">
        <f>url!$A$157</f>
        <v>A combined dataset for ecosystem modelling</v>
      </c>
      <c r="S365" s="21" t="str">
        <f>party!$A$6</f>
        <v>Charlotte Pascoe</v>
      </c>
      <c r="T365" s="13" t="b">
        <v>1</v>
      </c>
      <c r="U365" s="20" t="s">
        <v>1411</v>
      </c>
    </row>
    <row r="366" spans="1:21" ht="120">
      <c r="A366" s="13" t="s">
        <v>4759</v>
      </c>
      <c r="B366" s="16" t="s">
        <v>4753</v>
      </c>
      <c r="C366" s="13" t="s">
        <v>4754</v>
      </c>
      <c r="E366" s="13">
        <v>4</v>
      </c>
      <c r="F366" s="16" t="s">
        <v>4755</v>
      </c>
      <c r="G366" s="13" t="s">
        <v>6125</v>
      </c>
      <c r="H366" s="13"/>
      <c r="I366" s="21" t="s">
        <v>73</v>
      </c>
      <c r="J366" s="21" t="str">
        <f>party!$A$60</f>
        <v>Bart van den Hurk</v>
      </c>
      <c r="K366" s="21" t="str">
        <f>party!$A$61</f>
        <v>Gerhard Krinner</v>
      </c>
      <c r="L366" s="21" t="str">
        <f>party!$A$62</f>
        <v>Sonia Seneviratne</v>
      </c>
      <c r="M36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6" s="7" t="str">
        <f>references!$D$92</f>
        <v>Sitch, S., P. Friedlingstein, Trends in net land-atmosphere carbon exchange over the period 1980-2010</v>
      </c>
      <c r="O366" s="7" t="str">
        <f>references!$D$90</f>
        <v>Weedon, G. P., G. Balsamo, N. Bellouin, S. Gomes, M. J. Best, P. Viterbo (2014), The WFDEI meteorological forcing data set: WATCH Forcing Data methodology applied to ERA-Interim reanalysis data, Water Resour. Res., 50, 7505-7514</v>
      </c>
      <c r="P366" s="13"/>
      <c r="R366" s="3" t="str">
        <f>url!$A$158</f>
        <v>The WFDEI meteorological forcing data set: WATCH Forcing Data methodology applied to ERA-Interim reanalysis data</v>
      </c>
      <c r="S366" s="21" t="str">
        <f>party!$A$6</f>
        <v>Charlotte Pascoe</v>
      </c>
      <c r="T366" s="13" t="b">
        <v>1</v>
      </c>
      <c r="U366" s="20" t="s">
        <v>1411</v>
      </c>
    </row>
    <row r="367" spans="1:21" ht="120">
      <c r="A367" s="12" t="s">
        <v>4794</v>
      </c>
      <c r="B367" s="11" t="s">
        <v>4800</v>
      </c>
      <c r="C367" s="13" t="s">
        <v>4795</v>
      </c>
      <c r="E367" s="13">
        <v>4</v>
      </c>
      <c r="F367" s="16" t="s">
        <v>4796</v>
      </c>
      <c r="G367" s="19" t="s">
        <v>4798</v>
      </c>
      <c r="I367" s="21" t="s">
        <v>73</v>
      </c>
      <c r="J367" s="21" t="str">
        <f>party!$A$60</f>
        <v>Bart van den Hurk</v>
      </c>
      <c r="K367" s="21" t="str">
        <f>party!$A$61</f>
        <v>Gerhard Krinner</v>
      </c>
      <c r="L367" s="21" t="str">
        <f>party!$A$62</f>
        <v>Sonia Seneviratne</v>
      </c>
      <c r="M36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7" s="7" t="str">
        <f>references!$D$88</f>
        <v>Sheffield, J., G. Goteti, E. F. Wood (2006), Development of a 50-Year High-Resolution Global Dataset of Meteorological Forcings for Land Surface Modeling, J. Climate, 19, 3088-3111</v>
      </c>
      <c r="O36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7" s="3" t="str">
        <f>url!$A$156</f>
        <v>Development of a 50-Year High-Resolution Global Dataset of Meteorological Forcings for Land Surface Modeling</v>
      </c>
      <c r="S367" s="21" t="str">
        <f>party!$A$6</f>
        <v>Charlotte Pascoe</v>
      </c>
      <c r="T367" s="13" t="b">
        <v>1</v>
      </c>
      <c r="U367" s="20" t="s">
        <v>1411</v>
      </c>
    </row>
    <row r="368" spans="1:21" ht="120">
      <c r="A368" s="12" t="s">
        <v>4799</v>
      </c>
      <c r="B368" s="11" t="s">
        <v>4801</v>
      </c>
      <c r="C368" s="13" t="s">
        <v>4802</v>
      </c>
      <c r="E368" s="13">
        <v>4</v>
      </c>
      <c r="F368" s="16" t="s">
        <v>4803</v>
      </c>
      <c r="G368" s="19" t="s">
        <v>4804</v>
      </c>
      <c r="I368" s="21" t="s">
        <v>73</v>
      </c>
      <c r="J368" s="21" t="str">
        <f>party!$A$60</f>
        <v>Bart van den Hurk</v>
      </c>
      <c r="K368" s="21" t="str">
        <f>party!$A$61</f>
        <v>Gerhard Krinner</v>
      </c>
      <c r="L368" s="21" t="str">
        <f>party!$A$62</f>
        <v>Sonia Seneviratne</v>
      </c>
      <c r="M36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8" s="7" t="str">
        <f>references!$D$89</f>
        <v>Viovy, N., P. Ciais (2009), A combined dataset for ecosystem modelling.</v>
      </c>
      <c r="O36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8" s="3" t="str">
        <f>url!$A$157</f>
        <v>A combined dataset for ecosystem modelling</v>
      </c>
      <c r="S368" s="21" t="str">
        <f>party!$A$6</f>
        <v>Charlotte Pascoe</v>
      </c>
      <c r="T368" s="13" t="b">
        <v>1</v>
      </c>
      <c r="U368" s="20" t="s">
        <v>1411</v>
      </c>
    </row>
    <row r="369" spans="1:27" ht="120">
      <c r="A369" s="12" t="s">
        <v>4805</v>
      </c>
      <c r="B369" s="11" t="s">
        <v>4806</v>
      </c>
      <c r="C369" s="13" t="s">
        <v>4807</v>
      </c>
      <c r="E369" s="13">
        <v>4</v>
      </c>
      <c r="F369" s="16" t="s">
        <v>4808</v>
      </c>
      <c r="G369" s="19" t="s">
        <v>4809</v>
      </c>
      <c r="I369" s="21" t="s">
        <v>73</v>
      </c>
      <c r="J369" s="21" t="str">
        <f>party!$A$60</f>
        <v>Bart van den Hurk</v>
      </c>
      <c r="K369" s="21" t="str">
        <f>party!$A$61</f>
        <v>Gerhard Krinner</v>
      </c>
      <c r="L369" s="21" t="str">
        <f>party!$A$62</f>
        <v>Sonia Seneviratne</v>
      </c>
      <c r="M36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9" s="7" t="str">
        <f>references!$D$90</f>
        <v>Weedon, G. P., G. Balsamo, N. Bellouin, S. Gomes, M. J. Best, P. Viterbo (2014), The WFDEI meteorological forcing data set: WATCH Forcing Data methodology applied to ERA-Interim reanalysis data, Water Resour. Res., 50, 7505-7514</v>
      </c>
      <c r="O36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9" s="3" t="str">
        <f>url!$A$158</f>
        <v>The WFDEI meteorological forcing data set: WATCH Forcing Data methodology applied to ERA-Interim reanalysis data</v>
      </c>
      <c r="S369" s="21" t="str">
        <f>party!$A$6</f>
        <v>Charlotte Pascoe</v>
      </c>
      <c r="T369" s="13" t="b">
        <v>1</v>
      </c>
      <c r="U369" s="20" t="s">
        <v>1411</v>
      </c>
    </row>
    <row r="370" spans="1:27" ht="120">
      <c r="A370" s="12" t="s">
        <v>4842</v>
      </c>
      <c r="B370" s="11" t="s">
        <v>4843</v>
      </c>
      <c r="C370" s="13" t="s">
        <v>4844</v>
      </c>
      <c r="E370" s="13">
        <v>4</v>
      </c>
      <c r="F370" s="16" t="s">
        <v>4845</v>
      </c>
      <c r="G370" s="19" t="s">
        <v>4847</v>
      </c>
      <c r="I370" s="21" t="s">
        <v>73</v>
      </c>
      <c r="J370" s="21" t="str">
        <f>party!$A$60</f>
        <v>Bart van den Hurk</v>
      </c>
      <c r="K370" s="21" t="str">
        <f>party!$A$61</f>
        <v>Gerhard Krinner</v>
      </c>
      <c r="L370" s="21" t="str">
        <f>party!$A$62</f>
        <v>Sonia Seneviratne</v>
      </c>
      <c r="M3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370" s="21" t="str">
        <f>party!$A$6</f>
        <v>Charlotte Pascoe</v>
      </c>
      <c r="T370" s="13" t="b">
        <v>1</v>
      </c>
      <c r="U370" s="20" t="s">
        <v>6218</v>
      </c>
    </row>
    <row r="371" spans="1:27" ht="135">
      <c r="A371" s="12" t="s">
        <v>4864</v>
      </c>
      <c r="B371" s="11" t="s">
        <v>4866</v>
      </c>
      <c r="C371" s="13" t="s">
        <v>4869</v>
      </c>
      <c r="D371" s="16" t="b">
        <v>1</v>
      </c>
      <c r="E371" s="13">
        <v>2</v>
      </c>
      <c r="F371" s="16" t="s">
        <v>4870</v>
      </c>
      <c r="G371" s="19" t="s">
        <v>4874</v>
      </c>
      <c r="I371" s="21" t="s">
        <v>73</v>
      </c>
      <c r="J371" s="21" t="str">
        <f>party!$A$10</f>
        <v>George Hurtt</v>
      </c>
      <c r="K371" s="21" t="str">
        <f>party!$A$67</f>
        <v>David Lawrence</v>
      </c>
      <c r="L371" s="21" t="str">
        <f>party!$A$60</f>
        <v>Bart van den Hurk</v>
      </c>
      <c r="M37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71" s="153" t="str">
        <f>references!$D$116</f>
        <v>IGAC/SPARC Chemistry-Climate Model Initiative (CCMI) Forcing Databases in Support of CMIP6</v>
      </c>
      <c r="P371" s="153" t="str">
        <f>references!$D$96</f>
        <v>Hurtt, G., L. Chini,  S. Frolking, R. Sahajpal, Land Use Harmonisation (LUH2 v1.0h) land use forcing data (850-2100), (2016).</v>
      </c>
      <c r="R371" s="3" t="str">
        <f>url!$A$187</f>
        <v>IGAC/SPARC Chemistry-Climate Model Initiative (CCMI) Forcing Databases in Support of CMIP6</v>
      </c>
      <c r="S371" s="21" t="str">
        <f>party!$A$6</f>
        <v>Charlotte Pascoe</v>
      </c>
      <c r="T371" s="13" t="b">
        <v>1</v>
      </c>
      <c r="U371" s="20" t="s">
        <v>1411</v>
      </c>
    </row>
    <row r="372" spans="1:27" ht="135">
      <c r="A372" s="12" t="s">
        <v>4865</v>
      </c>
      <c r="B372" s="11" t="s">
        <v>4867</v>
      </c>
      <c r="C372" s="13" t="s">
        <v>4868</v>
      </c>
      <c r="E372" s="13">
        <v>2</v>
      </c>
      <c r="F372" s="16" t="s">
        <v>4873</v>
      </c>
      <c r="G372" s="19" t="s">
        <v>4875</v>
      </c>
      <c r="I372" s="21" t="s">
        <v>73</v>
      </c>
      <c r="J372" s="21" t="str">
        <f>party!$A$10</f>
        <v>George Hurtt</v>
      </c>
      <c r="K372" s="21" t="str">
        <f>party!$A$67</f>
        <v>David Lawrence</v>
      </c>
      <c r="L372" s="21" t="str">
        <f>party!$A$60</f>
        <v>Bart van den Hurk</v>
      </c>
      <c r="M37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72" s="153" t="str">
        <f>references!$D$96</f>
        <v>Hurtt, G., L. Chini,  S. Frolking, R. Sahajpal, Land Use Harmonisation (LUH2 v1.0h) land use forcing data (850-2100), (2016).</v>
      </c>
      <c r="R372" s="3" t="str">
        <f>url!$A$164</f>
        <v>Land Use Harmonisation (LUH2 v1.0h) land use forcing data (850-2100)</v>
      </c>
      <c r="S372" s="21" t="str">
        <f>party!$A$6</f>
        <v>Charlotte Pascoe</v>
      </c>
      <c r="T372" s="13" t="b">
        <v>1</v>
      </c>
      <c r="U372" s="20" t="s">
        <v>1411</v>
      </c>
    </row>
    <row r="373" spans="1:27" s="118" customFormat="1" ht="75">
      <c r="A373" s="259" t="s">
        <v>4905</v>
      </c>
      <c r="B373" s="260" t="s">
        <v>4904</v>
      </c>
      <c r="C373" s="261" t="s">
        <v>4906</v>
      </c>
      <c r="D373" s="114"/>
      <c r="E373" s="261">
        <v>3</v>
      </c>
      <c r="F373" s="114" t="s">
        <v>4908</v>
      </c>
      <c r="G373" s="262" t="s">
        <v>4907</v>
      </c>
      <c r="H373" s="170"/>
      <c r="I373" s="113" t="s">
        <v>73</v>
      </c>
      <c r="J373" s="113" t="str">
        <f>party!$A$10</f>
        <v>George Hurtt</v>
      </c>
      <c r="K373" s="113" t="str">
        <f>party!$A$67</f>
        <v>David Lawrence</v>
      </c>
      <c r="L373" s="113" t="str">
        <f>party!$A$60</f>
        <v>Bart van den Hurk</v>
      </c>
      <c r="M373" s="171"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3" s="263" t="str">
        <f>references!$D$96</f>
        <v>Hurtt, G., L. Chini,  S. Frolking, R. Sahajpal, Land Use Harmonisation (LUH2 v1.0h) land use forcing data (850-2100), (2016).</v>
      </c>
      <c r="O373" s="264"/>
      <c r="P373" s="264"/>
      <c r="Q373" s="264"/>
      <c r="R373" s="265" t="str">
        <f>url!$A$164</f>
        <v>Land Use Harmonisation (LUH2 v1.0h) land use forcing data (850-2100)</v>
      </c>
      <c r="S373" s="114" t="str">
        <f>party!$A$6</f>
        <v>Charlotte Pascoe</v>
      </c>
      <c r="T373" s="266" t="b">
        <v>1</v>
      </c>
      <c r="U373" s="266" t="s">
        <v>45</v>
      </c>
      <c r="V373" s="267"/>
      <c r="W373" s="267"/>
      <c r="X373" s="267"/>
      <c r="Y373" s="267"/>
      <c r="Z373" s="267"/>
      <c r="AA373" s="267"/>
    </row>
    <row r="374" spans="1:27" s="118" customFormat="1" ht="75">
      <c r="A374" s="259" t="s">
        <v>4938</v>
      </c>
      <c r="B374" s="260" t="s">
        <v>4940</v>
      </c>
      <c r="C374" s="261" t="s">
        <v>4942</v>
      </c>
      <c r="D374" s="114"/>
      <c r="E374" s="261">
        <v>4</v>
      </c>
      <c r="F374" s="114" t="s">
        <v>4944</v>
      </c>
      <c r="G374" s="262" t="s">
        <v>4946</v>
      </c>
      <c r="H374" s="170"/>
      <c r="I374" s="113" t="s">
        <v>73</v>
      </c>
      <c r="J374" s="113" t="str">
        <f>party!$A$10</f>
        <v>George Hurtt</v>
      </c>
      <c r="K374" s="113" t="str">
        <f>party!$A$67</f>
        <v>David Lawrence</v>
      </c>
      <c r="L374" s="113" t="str">
        <f>party!$A$60</f>
        <v>Bart van den Hurk</v>
      </c>
      <c r="M374" s="171"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4" s="263" t="str">
        <f>references!$D$96</f>
        <v>Hurtt, G., L. Chini,  S. Frolking, R. Sahajpal, Land Use Harmonisation (LUH2 v1.0h) land use forcing data (850-2100), (2016).</v>
      </c>
      <c r="O374" s="264"/>
      <c r="P374" s="264"/>
      <c r="Q374" s="264"/>
      <c r="R374" s="265" t="str">
        <f>url!$A$164</f>
        <v>Land Use Harmonisation (LUH2 v1.0h) land use forcing data (850-2100)</v>
      </c>
      <c r="S374" s="114" t="str">
        <f>party!$A$6</f>
        <v>Charlotte Pascoe</v>
      </c>
      <c r="T374" s="266" t="b">
        <v>1</v>
      </c>
      <c r="U374" s="266" t="s">
        <v>1411</v>
      </c>
      <c r="V374" s="267"/>
      <c r="W374" s="267"/>
      <c r="X374" s="267"/>
      <c r="Y374" s="267"/>
      <c r="Z374" s="267"/>
      <c r="AA374" s="267"/>
    </row>
    <row r="375" spans="1:27" s="118" customFormat="1" ht="75">
      <c r="A375" s="259" t="s">
        <v>4939</v>
      </c>
      <c r="B375" s="260" t="s">
        <v>4941</v>
      </c>
      <c r="C375" s="261" t="s">
        <v>4943</v>
      </c>
      <c r="D375" s="114"/>
      <c r="E375" s="261">
        <v>4</v>
      </c>
      <c r="F375" s="114" t="s">
        <v>4945</v>
      </c>
      <c r="G375" s="262" t="s">
        <v>4947</v>
      </c>
      <c r="H375" s="170"/>
      <c r="I375" s="113" t="s">
        <v>73</v>
      </c>
      <c r="J375" s="113" t="str">
        <f>party!$A$10</f>
        <v>George Hurtt</v>
      </c>
      <c r="K375" s="113" t="str">
        <f>party!$A$67</f>
        <v>David Lawrence</v>
      </c>
      <c r="L375" s="113" t="str">
        <f>party!$A$60</f>
        <v>Bart van den Hurk</v>
      </c>
      <c r="M375" s="171"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5" s="263" t="str">
        <f>references!$D$96</f>
        <v>Hurtt, G., L. Chini,  S. Frolking, R. Sahajpal, Land Use Harmonisation (LUH2 v1.0h) land use forcing data (850-2100), (2016).</v>
      </c>
      <c r="O375" s="264"/>
      <c r="P375" s="264"/>
      <c r="Q375" s="264"/>
      <c r="R375" s="265" t="str">
        <f>url!$A$164</f>
        <v>Land Use Harmonisation (LUH2 v1.0h) land use forcing data (850-2100)</v>
      </c>
      <c r="S375" s="114" t="str">
        <f>party!$A$6</f>
        <v>Charlotte Pascoe</v>
      </c>
      <c r="T375" s="266" t="b">
        <v>1</v>
      </c>
      <c r="U375" s="266" t="s">
        <v>1411</v>
      </c>
      <c r="V375" s="267"/>
      <c r="W375" s="267"/>
      <c r="X375" s="267"/>
      <c r="Y375" s="267"/>
      <c r="Z375" s="267"/>
      <c r="AA375" s="267"/>
    </row>
    <row r="376" spans="1:27" ht="75">
      <c r="A376" s="13" t="s">
        <v>4968</v>
      </c>
      <c r="B376" s="16" t="s">
        <v>4971</v>
      </c>
      <c r="C376" s="13" t="s">
        <v>4972</v>
      </c>
      <c r="D376" s="16" t="b">
        <v>1</v>
      </c>
      <c r="E376" s="13">
        <v>3</v>
      </c>
      <c r="F376" s="16" t="s">
        <v>4975</v>
      </c>
      <c r="G376" s="19" t="s">
        <v>5838</v>
      </c>
      <c r="I376" s="21" t="s">
        <v>73</v>
      </c>
      <c r="J376" s="21" t="str">
        <f>party!$A$10</f>
        <v>George Hurtt</v>
      </c>
      <c r="K376" s="21" t="str">
        <f>party!$A$67</f>
        <v>David Lawrence</v>
      </c>
      <c r="L376" s="21"/>
      <c r="M37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6" s="153" t="str">
        <f>references!$D$96</f>
        <v>Hurtt, G., L. Chini,  S. Frolking, R. Sahajpal, Land Use Harmonisation (LUH2 v1.0h) land use forcing data (850-2100), (2016).</v>
      </c>
      <c r="R376" s="3" t="str">
        <f>url!$A$164</f>
        <v>Land Use Harmonisation (LUH2 v1.0h) land use forcing data (850-2100)</v>
      </c>
      <c r="S376" s="16" t="str">
        <f>party!$A$6</f>
        <v>Charlotte Pascoe</v>
      </c>
      <c r="T376" s="20" t="b">
        <v>1</v>
      </c>
      <c r="U376" s="20" t="s">
        <v>45</v>
      </c>
    </row>
    <row r="377" spans="1:27" ht="75">
      <c r="A377" s="12" t="s">
        <v>4969</v>
      </c>
      <c r="B377" s="11" t="s">
        <v>4970</v>
      </c>
      <c r="C377" s="13" t="s">
        <v>4973</v>
      </c>
      <c r="D377" s="16" t="b">
        <v>1</v>
      </c>
      <c r="E377" s="13">
        <v>3</v>
      </c>
      <c r="F377" s="16" t="s">
        <v>4976</v>
      </c>
      <c r="G377" s="19" t="s">
        <v>4974</v>
      </c>
      <c r="I377" s="21" t="s">
        <v>73</v>
      </c>
      <c r="J377" s="21" t="str">
        <f>party!$A$10</f>
        <v>George Hurtt</v>
      </c>
      <c r="K377" s="21" t="str">
        <f>party!$A$67</f>
        <v>David Lawrence</v>
      </c>
      <c r="L377" s="21"/>
      <c r="M37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7" s="153" t="str">
        <f>references!$D$96</f>
        <v>Hurtt, G., L. Chini,  S. Frolking, R. Sahajpal, Land Use Harmonisation (LUH2 v1.0h) land use forcing data (850-2100), (2016).</v>
      </c>
      <c r="R377" s="3" t="str">
        <f>url!$A$164</f>
        <v>Land Use Harmonisation (LUH2 v1.0h) land use forcing data (850-2100)</v>
      </c>
      <c r="S377" s="16" t="str">
        <f>party!$A$6</f>
        <v>Charlotte Pascoe</v>
      </c>
      <c r="T377" s="20" t="b">
        <v>1</v>
      </c>
      <c r="U377" s="20" t="s">
        <v>45</v>
      </c>
    </row>
    <row r="378" spans="1:27" ht="75">
      <c r="A378" s="12" t="s">
        <v>6281</v>
      </c>
      <c r="B378" s="11" t="s">
        <v>5024</v>
      </c>
      <c r="C378" s="13" t="s">
        <v>5026</v>
      </c>
      <c r="D378" s="16" t="b">
        <v>1</v>
      </c>
      <c r="E378" s="13">
        <v>3</v>
      </c>
      <c r="F378" s="16" t="s">
        <v>1982</v>
      </c>
      <c r="G378" s="19" t="s">
        <v>6282</v>
      </c>
      <c r="I378" s="10" t="s">
        <v>73</v>
      </c>
      <c r="J378" s="10" t="str">
        <f>party!$A$10</f>
        <v>George Hurtt</v>
      </c>
      <c r="K378" s="10" t="str">
        <f>party!$A$67</f>
        <v>David Lawrence</v>
      </c>
      <c r="L378" s="10"/>
      <c r="M37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8" s="153" t="str">
        <f>references!$D$96</f>
        <v>Hurtt, G., L. Chini,  S. Frolking, R. Sahajpal, Land Use Harmonisation (LUH2 v1.0h) land use forcing data (850-2100), (2016).</v>
      </c>
      <c r="O378" s="13"/>
      <c r="R378" s="3" t="str">
        <f>url!$A$164</f>
        <v>Land Use Harmonisation (LUH2 v1.0h) land use forcing data (850-2100)</v>
      </c>
      <c r="S378" s="16" t="str">
        <f>party!$A$6</f>
        <v>Charlotte Pascoe</v>
      </c>
      <c r="T378" s="20" t="b">
        <v>1</v>
      </c>
      <c r="U378" s="20" t="s">
        <v>1411</v>
      </c>
    </row>
    <row r="379" spans="1:27" ht="75">
      <c r="A379" s="12" t="s">
        <v>6280</v>
      </c>
      <c r="B379" s="11" t="s">
        <v>5025</v>
      </c>
      <c r="C379" s="13" t="s">
        <v>5027</v>
      </c>
      <c r="D379" s="16" t="b">
        <v>1</v>
      </c>
      <c r="E379" s="13">
        <v>3</v>
      </c>
      <c r="F379" s="16" t="s">
        <v>1983</v>
      </c>
      <c r="G379" s="19" t="s">
        <v>6283</v>
      </c>
      <c r="I379" s="10" t="s">
        <v>73</v>
      </c>
      <c r="J379" s="10" t="str">
        <f>party!$A$10</f>
        <v>George Hurtt</v>
      </c>
      <c r="K379" s="10" t="str">
        <f>party!$A$67</f>
        <v>David Lawrence</v>
      </c>
      <c r="L379" s="10"/>
      <c r="M37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9" s="153" t="str">
        <f>references!$D$96</f>
        <v>Hurtt, G., L. Chini,  S. Frolking, R. Sahajpal, Land Use Harmonisation (LUH2 v1.0h) land use forcing data (850-2100), (2016).</v>
      </c>
      <c r="O379" s="13"/>
      <c r="R379" s="3" t="str">
        <f>url!$A$164</f>
        <v>Land Use Harmonisation (LUH2 v1.0h) land use forcing data (850-2100)</v>
      </c>
      <c r="S379" s="16" t="str">
        <f>party!$A$6</f>
        <v>Charlotte Pascoe</v>
      </c>
      <c r="T379" s="20" t="b">
        <v>1</v>
      </c>
      <c r="U379" s="20" t="s">
        <v>1411</v>
      </c>
    </row>
    <row r="380" spans="1:27" ht="75">
      <c r="A380" s="12" t="s">
        <v>5028</v>
      </c>
      <c r="B380" s="11" t="s">
        <v>5032</v>
      </c>
      <c r="C380" s="13" t="s">
        <v>5036</v>
      </c>
      <c r="E380" s="13">
        <v>3</v>
      </c>
      <c r="F380" s="16" t="s">
        <v>1979</v>
      </c>
      <c r="G380" s="19" t="s">
        <v>5043</v>
      </c>
      <c r="I380" s="10" t="s">
        <v>73</v>
      </c>
      <c r="J380" s="10" t="str">
        <f>party!$A$10</f>
        <v>George Hurtt</v>
      </c>
      <c r="K380" s="10" t="str">
        <f>party!$A$67</f>
        <v>David Lawrence</v>
      </c>
      <c r="L380" s="10"/>
      <c r="M38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0" s="153" t="str">
        <f>references!$D$96</f>
        <v>Hurtt, G., L. Chini,  S. Frolking, R. Sahajpal, Land Use Harmonisation (LUH2 v1.0h) land use forcing data (850-2100), (2016).</v>
      </c>
      <c r="R380" s="3" t="str">
        <f>url!$A$164</f>
        <v>Land Use Harmonisation (LUH2 v1.0h) land use forcing data (850-2100)</v>
      </c>
      <c r="S380" s="16" t="str">
        <f>party!$A$6</f>
        <v>Charlotte Pascoe</v>
      </c>
      <c r="T380" s="20" t="b">
        <v>1</v>
      </c>
      <c r="U380" s="20" t="s">
        <v>1411</v>
      </c>
    </row>
    <row r="381" spans="1:27" ht="75">
      <c r="A381" s="12" t="s">
        <v>5029</v>
      </c>
      <c r="B381" s="11" t="s">
        <v>5034</v>
      </c>
      <c r="C381" s="13" t="s">
        <v>5037</v>
      </c>
      <c r="E381" s="13">
        <v>3</v>
      </c>
      <c r="F381" s="16" t="s">
        <v>5040</v>
      </c>
      <c r="G381" s="19" t="s">
        <v>5044</v>
      </c>
      <c r="I381" s="10" t="s">
        <v>73</v>
      </c>
      <c r="J381" s="10" t="str">
        <f>party!$A$10</f>
        <v>George Hurtt</v>
      </c>
      <c r="K381" s="10" t="str">
        <f>party!$A$67</f>
        <v>David Lawrence</v>
      </c>
      <c r="L381" s="10"/>
      <c r="M38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1" s="153" t="str">
        <f>references!$D$96</f>
        <v>Hurtt, G., L. Chini,  S. Frolking, R. Sahajpal, Land Use Harmonisation (LUH2 v1.0h) land use forcing data (850-2100), (2016).</v>
      </c>
      <c r="R381" s="3" t="str">
        <f>url!$A$164</f>
        <v>Land Use Harmonisation (LUH2 v1.0h) land use forcing data (850-2100)</v>
      </c>
      <c r="S381" s="16" t="str">
        <f>party!$A$6</f>
        <v>Charlotte Pascoe</v>
      </c>
      <c r="T381" s="20" t="b">
        <v>1</v>
      </c>
      <c r="U381" s="20" t="s">
        <v>1411</v>
      </c>
    </row>
    <row r="382" spans="1:27" ht="75">
      <c r="A382" s="12" t="s">
        <v>5030</v>
      </c>
      <c r="B382" s="11" t="s">
        <v>5033</v>
      </c>
      <c r="C382" s="13" t="s">
        <v>5038</v>
      </c>
      <c r="E382" s="13">
        <v>3</v>
      </c>
      <c r="F382" s="16" t="s">
        <v>5041</v>
      </c>
      <c r="G382" s="19" t="s">
        <v>5045</v>
      </c>
      <c r="H382" s="85" t="s">
        <v>6248</v>
      </c>
      <c r="I382" s="10" t="s">
        <v>73</v>
      </c>
      <c r="J382" s="10" t="str">
        <f>party!$A$10</f>
        <v>George Hurtt</v>
      </c>
      <c r="K382" s="10" t="str">
        <f>party!$A$67</f>
        <v>David Lawrence</v>
      </c>
      <c r="L382" s="10"/>
      <c r="M38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2" s="153" t="str">
        <f>references!$D$96</f>
        <v>Hurtt, G., L. Chini,  S. Frolking, R. Sahajpal, Land Use Harmonisation (LUH2 v1.0h) land use forcing data (850-2100), (2016).</v>
      </c>
      <c r="R382" s="3" t="str">
        <f>url!$A$164</f>
        <v>Land Use Harmonisation (LUH2 v1.0h) land use forcing data (850-2100)</v>
      </c>
      <c r="S382" s="16" t="str">
        <f>party!$A$6</f>
        <v>Charlotte Pascoe</v>
      </c>
      <c r="T382" s="20" t="b">
        <v>1</v>
      </c>
      <c r="U382" s="20" t="s">
        <v>45</v>
      </c>
    </row>
    <row r="383" spans="1:27" ht="75">
      <c r="A383" s="12" t="s">
        <v>5031</v>
      </c>
      <c r="B383" s="11" t="s">
        <v>5035</v>
      </c>
      <c r="C383" s="13" t="s">
        <v>5039</v>
      </c>
      <c r="D383" s="16" t="b">
        <v>1</v>
      </c>
      <c r="E383" s="13">
        <v>3</v>
      </c>
      <c r="F383" s="16" t="s">
        <v>5042</v>
      </c>
      <c r="G383" s="19" t="s">
        <v>5046</v>
      </c>
      <c r="H383" s="85" t="s">
        <v>6248</v>
      </c>
      <c r="I383" s="10" t="s">
        <v>73</v>
      </c>
      <c r="J383" s="10" t="str">
        <f>party!$A$10</f>
        <v>George Hurtt</v>
      </c>
      <c r="K383" s="10" t="str">
        <f>party!$A$67</f>
        <v>David Lawrence</v>
      </c>
      <c r="L383" s="10"/>
      <c r="M38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3" s="153" t="str">
        <f>references!$D$96</f>
        <v>Hurtt, G., L. Chini,  S. Frolking, R. Sahajpal, Land Use Harmonisation (LUH2 v1.0h) land use forcing data (850-2100), (2016).</v>
      </c>
      <c r="R383" s="3" t="str">
        <f>url!$A$164</f>
        <v>Land Use Harmonisation (LUH2 v1.0h) land use forcing data (850-2100)</v>
      </c>
      <c r="S383" s="16" t="str">
        <f>party!$A$6</f>
        <v>Charlotte Pascoe</v>
      </c>
      <c r="T383" s="20" t="b">
        <v>1</v>
      </c>
      <c r="U383" s="20" t="s">
        <v>45</v>
      </c>
    </row>
    <row r="384" spans="1:27" ht="195">
      <c r="A384" s="12" t="s">
        <v>5135</v>
      </c>
      <c r="B384" s="11" t="s">
        <v>5136</v>
      </c>
      <c r="C384" s="13" t="s">
        <v>5137</v>
      </c>
      <c r="D384" s="16" t="b">
        <v>1</v>
      </c>
      <c r="E384" s="13">
        <v>3</v>
      </c>
      <c r="F384" s="16" t="s">
        <v>5138</v>
      </c>
      <c r="G384" s="85" t="s">
        <v>5134</v>
      </c>
      <c r="H384" s="85" t="s">
        <v>5133</v>
      </c>
      <c r="I384" s="35" t="s">
        <v>73</v>
      </c>
      <c r="J384" s="10" t="str">
        <f>party!$A$68</f>
        <v>Gokhan Danabasoglu</v>
      </c>
      <c r="K384" s="10" t="str">
        <f>party!$A$49</f>
        <v>Stephen Griffies</v>
      </c>
      <c r="L384" s="10" t="str">
        <f>party!$A$69</f>
        <v>James Orr</v>
      </c>
      <c r="M384" s="153" t="str">
        <f>references!D$14</f>
        <v>Overview CMIP6-Endorsed MIPs</v>
      </c>
      <c r="N38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84"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S384" s="16" t="str">
        <f>party!$A$6</f>
        <v>Charlotte Pascoe</v>
      </c>
      <c r="T384" s="20" t="b">
        <v>1</v>
      </c>
      <c r="U384" s="20" t="s">
        <v>1411</v>
      </c>
    </row>
    <row r="385" spans="1:21" ht="135">
      <c r="A385" s="12" t="s">
        <v>5194</v>
      </c>
      <c r="B385" s="11" t="s">
        <v>5211</v>
      </c>
      <c r="C385" s="13" t="s">
        <v>5220</v>
      </c>
      <c r="E385" s="13">
        <v>4</v>
      </c>
      <c r="F385" s="16" t="s">
        <v>5229</v>
      </c>
      <c r="G385" s="19" t="s">
        <v>5244</v>
      </c>
      <c r="H385" s="85" t="s">
        <v>2582</v>
      </c>
      <c r="I385" s="21" t="s">
        <v>73</v>
      </c>
      <c r="J385" s="21" t="str">
        <f>party!$A$70</f>
        <v>Pascale Braconnot</v>
      </c>
      <c r="K385" s="21" t="str">
        <f>party!$A$71</f>
        <v>Sandy Harrison</v>
      </c>
      <c r="M38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5" s="16" t="str">
        <f>party!$A$6</f>
        <v>Charlotte Pascoe</v>
      </c>
      <c r="T385" s="20" t="b">
        <v>1</v>
      </c>
      <c r="U385" s="20" t="s">
        <v>45</v>
      </c>
    </row>
    <row r="386" spans="1:21" ht="135">
      <c r="A386" s="12" t="s">
        <v>5195</v>
      </c>
      <c r="B386" s="11" t="s">
        <v>5212</v>
      </c>
      <c r="C386" s="13" t="s">
        <v>5221</v>
      </c>
      <c r="E386" s="13">
        <v>4</v>
      </c>
      <c r="F386" s="16" t="s">
        <v>5230</v>
      </c>
      <c r="G386" s="19" t="s">
        <v>5245</v>
      </c>
      <c r="H386" s="85" t="s">
        <v>2582</v>
      </c>
      <c r="I386" s="21" t="s">
        <v>73</v>
      </c>
      <c r="J386" s="21" t="str">
        <f>party!$A$70</f>
        <v>Pascale Braconnot</v>
      </c>
      <c r="K386" s="21" t="str">
        <f>party!$A$71</f>
        <v>Sandy Harrison</v>
      </c>
      <c r="M386"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6" s="16" t="str">
        <f>party!$A$6</f>
        <v>Charlotte Pascoe</v>
      </c>
      <c r="T386" s="20" t="b">
        <v>1</v>
      </c>
      <c r="U386" s="20" t="s">
        <v>45</v>
      </c>
    </row>
    <row r="387" spans="1:21" ht="135">
      <c r="A387" s="12" t="s">
        <v>5196</v>
      </c>
      <c r="B387" s="11" t="s">
        <v>5213</v>
      </c>
      <c r="C387" s="13" t="s">
        <v>5222</v>
      </c>
      <c r="E387" s="13">
        <v>4</v>
      </c>
      <c r="F387" s="16" t="s">
        <v>5231</v>
      </c>
      <c r="G387" s="19" t="s">
        <v>5246</v>
      </c>
      <c r="H387" s="85" t="s">
        <v>2582</v>
      </c>
      <c r="I387" s="21" t="s">
        <v>73</v>
      </c>
      <c r="J387" s="21" t="str">
        <f>party!$A$70</f>
        <v>Pascale Braconnot</v>
      </c>
      <c r="K387" s="21" t="str">
        <f>party!$A$71</f>
        <v>Sandy Harrison</v>
      </c>
      <c r="M38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7" s="16" t="str">
        <f>party!$A$6</f>
        <v>Charlotte Pascoe</v>
      </c>
      <c r="T387" s="20" t="b">
        <v>1</v>
      </c>
      <c r="U387" s="20" t="s">
        <v>45</v>
      </c>
    </row>
    <row r="388" spans="1:21" ht="135">
      <c r="A388" s="12" t="s">
        <v>5197</v>
      </c>
      <c r="B388" s="11" t="s">
        <v>5214</v>
      </c>
      <c r="C388" s="13" t="s">
        <v>5223</v>
      </c>
      <c r="E388" s="13">
        <v>2</v>
      </c>
      <c r="F388" s="16" t="s">
        <v>5235</v>
      </c>
      <c r="G388" s="19" t="s">
        <v>5241</v>
      </c>
      <c r="H388" s="85" t="s">
        <v>2583</v>
      </c>
      <c r="I388" s="21" t="s">
        <v>73</v>
      </c>
      <c r="J388" s="21" t="str">
        <f>party!$A$70</f>
        <v>Pascale Braconnot</v>
      </c>
      <c r="K388" s="21" t="str">
        <f>party!$A$71</f>
        <v>Sandy Harrison</v>
      </c>
      <c r="M38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8" s="16" t="str">
        <f>party!$A$6</f>
        <v>Charlotte Pascoe</v>
      </c>
      <c r="T388" s="20" t="b">
        <v>1</v>
      </c>
      <c r="U388" s="20" t="s">
        <v>45</v>
      </c>
    </row>
    <row r="389" spans="1:21" ht="135">
      <c r="A389" s="12" t="s">
        <v>5198</v>
      </c>
      <c r="B389" s="11" t="s">
        <v>5215</v>
      </c>
      <c r="C389" s="13" t="s">
        <v>5224</v>
      </c>
      <c r="E389" s="13">
        <v>2</v>
      </c>
      <c r="F389" s="16" t="s">
        <v>5234</v>
      </c>
      <c r="G389" s="19" t="s">
        <v>5242</v>
      </c>
      <c r="H389" s="85" t="s">
        <v>2583</v>
      </c>
      <c r="I389" s="21" t="s">
        <v>73</v>
      </c>
      <c r="J389" s="21" t="str">
        <f>party!$A$70</f>
        <v>Pascale Braconnot</v>
      </c>
      <c r="K389" s="21" t="str">
        <f>party!$A$71</f>
        <v>Sandy Harrison</v>
      </c>
      <c r="M38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9" s="16" t="str">
        <f>party!$A$6</f>
        <v>Charlotte Pascoe</v>
      </c>
      <c r="T389" s="20" t="b">
        <v>1</v>
      </c>
      <c r="U389" s="20" t="s">
        <v>45</v>
      </c>
    </row>
    <row r="390" spans="1:21" ht="135">
      <c r="A390" s="12" t="s">
        <v>5199</v>
      </c>
      <c r="B390" s="11" t="s">
        <v>5216</v>
      </c>
      <c r="C390" s="13" t="s">
        <v>5225</v>
      </c>
      <c r="E390" s="13">
        <v>2</v>
      </c>
      <c r="F390" s="16" t="s">
        <v>5233</v>
      </c>
      <c r="G390" s="19" t="s">
        <v>5243</v>
      </c>
      <c r="H390" s="85" t="s">
        <v>2583</v>
      </c>
      <c r="I390" s="21" t="s">
        <v>73</v>
      </c>
      <c r="J390" s="21" t="str">
        <f>party!$A$70</f>
        <v>Pascale Braconnot</v>
      </c>
      <c r="K390" s="21" t="str">
        <f>party!$A$71</f>
        <v>Sandy Harrison</v>
      </c>
      <c r="M39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0" s="16" t="str">
        <f>party!$A$6</f>
        <v>Charlotte Pascoe</v>
      </c>
      <c r="T390" s="20" t="b">
        <v>1</v>
      </c>
      <c r="U390" s="20" t="s">
        <v>45</v>
      </c>
    </row>
    <row r="391" spans="1:21" ht="135">
      <c r="A391" s="12" t="s">
        <v>5200</v>
      </c>
      <c r="B391" s="11" t="s">
        <v>5217</v>
      </c>
      <c r="C391" s="13" t="s">
        <v>5226</v>
      </c>
      <c r="E391" s="13">
        <v>4</v>
      </c>
      <c r="F391" s="16" t="s">
        <v>5232</v>
      </c>
      <c r="G391" s="19" t="s">
        <v>5239</v>
      </c>
      <c r="H391" s="85" t="s">
        <v>2584</v>
      </c>
      <c r="I391" s="21" t="s">
        <v>73</v>
      </c>
      <c r="J391" s="21" t="str">
        <f>party!$A$70</f>
        <v>Pascale Braconnot</v>
      </c>
      <c r="K391" s="21" t="str">
        <f>party!$A$71</f>
        <v>Sandy Harrison</v>
      </c>
      <c r="M39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1" s="16" t="str">
        <f>party!$A$6</f>
        <v>Charlotte Pascoe</v>
      </c>
      <c r="T391" s="20" t="b">
        <v>1</v>
      </c>
      <c r="U391" s="20" t="s">
        <v>45</v>
      </c>
    </row>
    <row r="392" spans="1:21" ht="135">
      <c r="A392" s="12" t="s">
        <v>5201</v>
      </c>
      <c r="B392" s="11" t="s">
        <v>5218</v>
      </c>
      <c r="C392" s="13" t="s">
        <v>5227</v>
      </c>
      <c r="E392" s="13">
        <v>4</v>
      </c>
      <c r="F392" s="16" t="s">
        <v>5236</v>
      </c>
      <c r="G392" s="19" t="s">
        <v>5238</v>
      </c>
      <c r="H392" s="85" t="s">
        <v>2584</v>
      </c>
      <c r="I392" s="21" t="s">
        <v>73</v>
      </c>
      <c r="J392" s="21" t="str">
        <f>party!$A$70</f>
        <v>Pascale Braconnot</v>
      </c>
      <c r="K392" s="21" t="str">
        <f>party!$A$71</f>
        <v>Sandy Harrison</v>
      </c>
      <c r="M39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2" s="16" t="str">
        <f>party!$A$6</f>
        <v>Charlotte Pascoe</v>
      </c>
      <c r="T392" s="20" t="b">
        <v>1</v>
      </c>
      <c r="U392" s="20" t="s">
        <v>45</v>
      </c>
    </row>
    <row r="393" spans="1:21" ht="135">
      <c r="A393" s="12" t="s">
        <v>5202</v>
      </c>
      <c r="B393" s="11" t="s">
        <v>5219</v>
      </c>
      <c r="C393" s="13" t="s">
        <v>5228</v>
      </c>
      <c r="E393" s="13">
        <v>4</v>
      </c>
      <c r="F393" s="16" t="s">
        <v>5237</v>
      </c>
      <c r="G393" s="19" t="s">
        <v>5240</v>
      </c>
      <c r="H393" s="85" t="s">
        <v>2584</v>
      </c>
      <c r="I393" s="21" t="s">
        <v>73</v>
      </c>
      <c r="J393" s="21" t="str">
        <f>party!$A$70</f>
        <v>Pascale Braconnot</v>
      </c>
      <c r="K393" s="21" t="str">
        <f>party!$A$71</f>
        <v>Sandy Harrison</v>
      </c>
      <c r="M39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3" s="16" t="str">
        <f>party!$A$6</f>
        <v>Charlotte Pascoe</v>
      </c>
      <c r="T393" s="20" t="b">
        <v>1</v>
      </c>
      <c r="U393" s="20" t="s">
        <v>45</v>
      </c>
    </row>
    <row r="394" spans="1:21" ht="135">
      <c r="A394" s="12" t="s">
        <v>5249</v>
      </c>
      <c r="B394" s="11" t="s">
        <v>5253</v>
      </c>
      <c r="C394" s="13" t="s">
        <v>5331</v>
      </c>
      <c r="E394" s="13">
        <v>2</v>
      </c>
      <c r="F394" s="16" t="s">
        <v>5255</v>
      </c>
      <c r="G394" s="19" t="s">
        <v>5257</v>
      </c>
      <c r="H394" s="85" t="s">
        <v>5259</v>
      </c>
      <c r="I394" s="21" t="s">
        <v>73</v>
      </c>
      <c r="J394" s="21" t="str">
        <f>party!$A$70</f>
        <v>Pascale Braconnot</v>
      </c>
      <c r="K394" s="21" t="str">
        <f>party!$A$71</f>
        <v>Sandy Harrison</v>
      </c>
      <c r="M39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4" s="16" t="str">
        <f>party!$A$6</f>
        <v>Charlotte Pascoe</v>
      </c>
      <c r="T394" s="20" t="b">
        <v>1</v>
      </c>
      <c r="U394" s="20" t="s">
        <v>45</v>
      </c>
    </row>
    <row r="395" spans="1:21" ht="135">
      <c r="A395" s="12" t="s">
        <v>5252</v>
      </c>
      <c r="B395" s="11" t="s">
        <v>5254</v>
      </c>
      <c r="C395" s="13" t="s">
        <v>5332</v>
      </c>
      <c r="E395" s="13">
        <v>2</v>
      </c>
      <c r="F395" s="16" t="s">
        <v>5256</v>
      </c>
      <c r="G395" s="19" t="s">
        <v>5258</v>
      </c>
      <c r="H395" s="85" t="s">
        <v>5259</v>
      </c>
      <c r="I395" s="21" t="s">
        <v>73</v>
      </c>
      <c r="J395" s="21" t="str">
        <f>party!$A$70</f>
        <v>Pascale Braconnot</v>
      </c>
      <c r="K395" s="21" t="str">
        <f>party!$A$71</f>
        <v>Sandy Harrison</v>
      </c>
      <c r="M39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5" s="16" t="str">
        <f>party!$A$6</f>
        <v>Charlotte Pascoe</v>
      </c>
      <c r="T395" s="20" t="b">
        <v>1</v>
      </c>
      <c r="U395" s="20" t="s">
        <v>45</v>
      </c>
    </row>
    <row r="396" spans="1:21" ht="120">
      <c r="A396" s="12" t="s">
        <v>5333</v>
      </c>
      <c r="B396" s="11" t="s">
        <v>5334</v>
      </c>
      <c r="C396" s="13" t="s">
        <v>5335</v>
      </c>
      <c r="E396" s="13">
        <v>3</v>
      </c>
      <c r="F396" s="16" t="s">
        <v>5336</v>
      </c>
      <c r="G396" s="19" t="s">
        <v>5337</v>
      </c>
      <c r="I396" s="16" t="s">
        <v>73</v>
      </c>
      <c r="J396" s="21" t="str">
        <f>party!$A$72</f>
        <v xml:space="preserve">Robert Pincus </v>
      </c>
      <c r="K396" s="21" t="str">
        <f>party!$A$73</f>
        <v>Piers Forster</v>
      </c>
      <c r="L396" s="21" t="str">
        <f>party!$A$4</f>
        <v>Bjorn Stevens</v>
      </c>
      <c r="M396" s="22" t="str">
        <f>references!$D$64</f>
        <v>Pincus, R., P. M. Forster, and B. Stevens (2016), The Radiative Forcing Model Intercomparison Project (RFMIP): experimental protocol for CMIP6, Geosci. Model Dev., 9, 3447-3460</v>
      </c>
      <c r="N396"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396" s="3" t="str">
        <f>url!$A$169</f>
        <v>Historical greenhouse gas concentrations</v>
      </c>
      <c r="S396" s="16" t="str">
        <f>party!$A$6</f>
        <v>Charlotte Pascoe</v>
      </c>
      <c r="T396" s="20" t="b">
        <v>1</v>
      </c>
      <c r="U396" s="20" t="s">
        <v>80</v>
      </c>
    </row>
    <row r="397" spans="1:21" ht="180">
      <c r="A397" s="12" t="s">
        <v>5912</v>
      </c>
      <c r="B397" s="11" t="s">
        <v>5913</v>
      </c>
      <c r="C397" s="13" t="s">
        <v>5914</v>
      </c>
      <c r="E397" s="13">
        <v>3</v>
      </c>
      <c r="F397" s="16" t="s">
        <v>5921</v>
      </c>
      <c r="G397" s="19" t="s">
        <v>5922</v>
      </c>
      <c r="H397" s="85" t="s">
        <v>2061</v>
      </c>
      <c r="I397" s="35" t="s">
        <v>73</v>
      </c>
      <c r="J397" s="21" t="str">
        <f>party!$A$68</f>
        <v>Gokhan Danabasoglu</v>
      </c>
      <c r="K397" s="21" t="str">
        <f>party!$A$49</f>
        <v>Stephen Griffies</v>
      </c>
      <c r="L397" s="21" t="str">
        <f>party!$A$69</f>
        <v>James Orr</v>
      </c>
      <c r="M397" s="22" t="str">
        <f>references!$D$14</f>
        <v>Overview CMIP6-Endorsed MIPs</v>
      </c>
      <c r="N397"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7" s="22" t="str">
        <f>references!$D$98</f>
        <v>Kobayashi, S., Y. Ota, Y. Harada, A. Ebita, M. Moriya, H. Onoda, K. Onogi, H. Kamahori, C. Kobayashi, H. Endo, K. Miyaoka, K. Takahashi (2015), The JRA-55 Reanalysis: General Specifications and Basic Characteristics, J. Meteorol. Soc. Jpn., 93, 5-48</v>
      </c>
      <c r="P397" s="22" t="str">
        <f>references!$D$46</f>
        <v>Griffies, S.M., M. Winton, B. Samuels, G. Danabasoglu, S. Yeager, S. Marsland, H. Drange, and M. Bentsen (2012), Datasets and protocol for the CLIVAR WGOMD Coordinated Ocean-ice Reference Experiments (COREs), WCRP Report No. 21/2012, pp.21.</v>
      </c>
      <c r="R397" s="3" t="str">
        <f>url!$A$166</f>
        <v>The JRA-55 Reanalysis: General Specifications and Basic Characteristics</v>
      </c>
      <c r="S397" s="16" t="str">
        <f>party!$A$6</f>
        <v>Charlotte Pascoe</v>
      </c>
      <c r="T397" s="20" t="b">
        <v>1</v>
      </c>
      <c r="U397" s="20" t="s">
        <v>80</v>
      </c>
    </row>
    <row r="398" spans="1:21" ht="180">
      <c r="A398" s="12" t="s">
        <v>5915</v>
      </c>
      <c r="B398" s="11" t="s">
        <v>5916</v>
      </c>
      <c r="C398" s="13" t="s">
        <v>5917</v>
      </c>
      <c r="E398" s="13">
        <v>3</v>
      </c>
      <c r="F398" s="16" t="s">
        <v>5923</v>
      </c>
      <c r="G398" s="19" t="s">
        <v>5924</v>
      </c>
      <c r="H398" s="85" t="s">
        <v>2061</v>
      </c>
      <c r="I398" s="35" t="s">
        <v>73</v>
      </c>
      <c r="J398" s="21" t="str">
        <f>party!$A$68</f>
        <v>Gokhan Danabasoglu</v>
      </c>
      <c r="K398" s="21" t="str">
        <f>party!$A$49</f>
        <v>Stephen Griffies</v>
      </c>
      <c r="L398" s="21" t="str">
        <f>party!$A$69</f>
        <v>James Orr</v>
      </c>
      <c r="M398" s="22" t="str">
        <f>references!$D$14</f>
        <v>Overview CMIP6-Endorsed MIPs</v>
      </c>
      <c r="N398"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8" s="22" t="str">
        <f>references!$D$98</f>
        <v>Kobayashi, S., Y. Ota, Y. Harada, A. Ebita, M. Moriya, H. Onoda, K. Onogi, H. Kamahori, C. Kobayashi, H. Endo, K. Miyaoka, K. Takahashi (2015), The JRA-55 Reanalysis: General Specifications and Basic Characteristics, J. Meteorol. Soc. Jpn., 93, 5-48</v>
      </c>
      <c r="P398" s="22" t="str">
        <f>references!$D$46</f>
        <v>Griffies, S.M., M. Winton, B. Samuels, G. Danabasoglu, S. Yeager, S. Marsland, H. Drange, and M. Bentsen (2012), Datasets and protocol for the CLIVAR WGOMD Coordinated Ocean-ice Reference Experiments (COREs), WCRP Report No. 21/2012, pp.21.</v>
      </c>
      <c r="R398" s="3" t="str">
        <f>url!$A$166</f>
        <v>The JRA-55 Reanalysis: General Specifications and Basic Characteristics</v>
      </c>
      <c r="S398" s="16" t="str">
        <f>party!$A$6</f>
        <v>Charlotte Pascoe</v>
      </c>
      <c r="T398" s="20" t="b">
        <v>1</v>
      </c>
      <c r="U398" s="20" t="s">
        <v>80</v>
      </c>
    </row>
    <row r="399" spans="1:21" ht="180">
      <c r="A399" s="12" t="s">
        <v>5918</v>
      </c>
      <c r="B399" s="11" t="s">
        <v>5919</v>
      </c>
      <c r="C399" s="13" t="s">
        <v>5920</v>
      </c>
      <c r="E399" s="13">
        <v>3</v>
      </c>
      <c r="F399" s="16" t="s">
        <v>5925</v>
      </c>
      <c r="G399" s="19" t="s">
        <v>5926</v>
      </c>
      <c r="H399" s="85" t="s">
        <v>2061</v>
      </c>
      <c r="I399" s="35" t="s">
        <v>73</v>
      </c>
      <c r="J399" s="21" t="str">
        <f>party!$A$68</f>
        <v>Gokhan Danabasoglu</v>
      </c>
      <c r="K399" s="21" t="str">
        <f>party!$A$49</f>
        <v>Stephen Griffies</v>
      </c>
      <c r="L399" s="21" t="str">
        <f>party!$A$69</f>
        <v>James Orr</v>
      </c>
      <c r="M399" s="22" t="str">
        <f>references!$D$14</f>
        <v>Overview CMIP6-Endorsed MIPs</v>
      </c>
      <c r="N399"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9" s="22" t="str">
        <f>references!$D$98</f>
        <v>Kobayashi, S., Y. Ota, Y. Harada, A. Ebita, M. Moriya, H. Onoda, K. Onogi, H. Kamahori, C. Kobayashi, H. Endo, K. Miyaoka, K. Takahashi (2015), The JRA-55 Reanalysis: General Specifications and Basic Characteristics, J. Meteorol. Soc. Jpn., 93, 5-48</v>
      </c>
      <c r="P399" s="22" t="str">
        <f>references!$D$46</f>
        <v>Griffies, S.M., M. Winton, B. Samuels, G. Danabasoglu, S. Yeager, S. Marsland, H. Drange, and M. Bentsen (2012), Datasets and protocol for the CLIVAR WGOMD Coordinated Ocean-ice Reference Experiments (COREs), WCRP Report No. 21/2012, pp.21.</v>
      </c>
      <c r="R399" s="3" t="str">
        <f>url!$A$166</f>
        <v>The JRA-55 Reanalysis: General Specifications and Basic Characteristics</v>
      </c>
      <c r="S399" s="16" t="str">
        <f>party!$A$6</f>
        <v>Charlotte Pascoe</v>
      </c>
      <c r="T399" s="20" t="b">
        <v>1</v>
      </c>
      <c r="U399" s="20" t="s">
        <v>1411</v>
      </c>
    </row>
    <row r="400" spans="1:21" ht="90">
      <c r="A400" s="12" t="s">
        <v>6246</v>
      </c>
      <c r="B400" s="11" t="s">
        <v>6245</v>
      </c>
      <c r="C400" s="13" t="s">
        <v>6249</v>
      </c>
      <c r="D400" s="16" t="b">
        <v>1</v>
      </c>
      <c r="E400" s="13">
        <v>3</v>
      </c>
      <c r="F400" s="16" t="s">
        <v>6247</v>
      </c>
      <c r="G400" s="19" t="s">
        <v>6262</v>
      </c>
      <c r="H400" s="85" t="s">
        <v>6248</v>
      </c>
      <c r="I400" s="14" t="s">
        <v>73</v>
      </c>
      <c r="J400" s="10" t="str">
        <f>party!$A$10</f>
        <v>George Hurtt</v>
      </c>
      <c r="K400" s="10" t="str">
        <f>party!$A$67</f>
        <v>David Lawrence</v>
      </c>
      <c r="M400" s="7" t="str">
        <f>references!$D$96</f>
        <v>Hurtt, G., L. Chini,  S. Frolking, R. Sahajpal, Land Use Harmonisation (LUH2 v1.0h) land use forcing data (850-2100), (2016).</v>
      </c>
      <c r="N400" s="7" t="str">
        <f>references!$D$41</f>
        <v>Land-Use Model Intercomparison Project home page</v>
      </c>
      <c r="O4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0" s="3" t="str">
        <f>url!$A$164</f>
        <v>Land Use Harmonisation (LUH2 v1.0h) land use forcing data (850-2100)</v>
      </c>
      <c r="S400" s="16" t="str">
        <f>party!$A$6</f>
        <v>Charlotte Pascoe</v>
      </c>
      <c r="T400" s="20" t="b">
        <v>1</v>
      </c>
      <c r="U400" s="20" t="s">
        <v>1411</v>
      </c>
    </row>
    <row r="401" spans="1:27" ht="90">
      <c r="A401" s="12" t="s">
        <v>6264</v>
      </c>
      <c r="B401" s="11" t="s">
        <v>6265</v>
      </c>
      <c r="C401" s="13" t="s">
        <v>6266</v>
      </c>
      <c r="D401" s="16" t="b">
        <v>1</v>
      </c>
      <c r="E401" s="13">
        <v>4</v>
      </c>
      <c r="F401" s="16" t="s">
        <v>6267</v>
      </c>
      <c r="G401" s="19" t="s">
        <v>6268</v>
      </c>
      <c r="H401" s="85" t="s">
        <v>6248</v>
      </c>
      <c r="I401" s="14" t="s">
        <v>73</v>
      </c>
      <c r="J401" s="10" t="str">
        <f>party!$A$10</f>
        <v>George Hurtt</v>
      </c>
      <c r="K401" s="10" t="str">
        <f>party!$A$67</f>
        <v>David Lawrence</v>
      </c>
      <c r="M401" s="7" t="str">
        <f>references!$D$96</f>
        <v>Hurtt, G., L. Chini,  S. Frolking, R. Sahajpal, Land Use Harmonisation (LUH2 v1.0h) land use forcing data (850-2100), (2016).</v>
      </c>
      <c r="N401" s="7" t="str">
        <f>references!$D$41</f>
        <v>Land-Use Model Intercomparison Project home page</v>
      </c>
      <c r="O4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1" s="3" t="str">
        <f>url!$A$164</f>
        <v>Land Use Harmonisation (LUH2 v1.0h) land use forcing data (850-2100)</v>
      </c>
      <c r="S401" s="16" t="str">
        <f>party!$A$6</f>
        <v>Charlotte Pascoe</v>
      </c>
      <c r="T401" s="20" t="b">
        <v>1</v>
      </c>
      <c r="U401" s="20" t="s">
        <v>1411</v>
      </c>
    </row>
    <row r="402" spans="1:27" s="118" customFormat="1" ht="75">
      <c r="A402" s="259" t="s">
        <v>6273</v>
      </c>
      <c r="B402" s="260" t="s">
        <v>6272</v>
      </c>
      <c r="C402" s="261" t="s">
        <v>6271</v>
      </c>
      <c r="D402" s="114" t="b">
        <v>1</v>
      </c>
      <c r="E402" s="261">
        <v>4</v>
      </c>
      <c r="F402" s="114" t="s">
        <v>6270</v>
      </c>
      <c r="G402" s="19" t="s">
        <v>6274</v>
      </c>
      <c r="H402" s="85" t="s">
        <v>6248</v>
      </c>
      <c r="I402" s="113" t="s">
        <v>73</v>
      </c>
      <c r="J402" s="113" t="str">
        <f>party!$A$10</f>
        <v>George Hurtt</v>
      </c>
      <c r="K402" s="113" t="str">
        <f>party!$A$67</f>
        <v>David Lawrence</v>
      </c>
      <c r="L402" s="113" t="str">
        <f>party!$A$60</f>
        <v>Bart van den Hurk</v>
      </c>
      <c r="M402" s="171"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2" s="263" t="str">
        <f>references!$D$96</f>
        <v>Hurtt, G., L. Chini,  S. Frolking, R. Sahajpal, Land Use Harmonisation (LUH2 v1.0h) land use forcing data (850-2100), (2016).</v>
      </c>
      <c r="O402" s="7" t="str">
        <f>references!$D$41</f>
        <v>Land-Use Model Intercomparison Project home page</v>
      </c>
      <c r="P402" s="264"/>
      <c r="Q402" s="264"/>
      <c r="R402" s="265" t="str">
        <f>url!$A$164</f>
        <v>Land Use Harmonisation (LUH2 v1.0h) land use forcing data (850-2100)</v>
      </c>
      <c r="S402" s="114" t="str">
        <f>party!$A$6</f>
        <v>Charlotte Pascoe</v>
      </c>
      <c r="T402" s="266" t="b">
        <v>1</v>
      </c>
      <c r="U402" s="266" t="s">
        <v>1411</v>
      </c>
      <c r="V402" s="267"/>
      <c r="W402" s="267"/>
      <c r="X402" s="267"/>
      <c r="Y402" s="267"/>
      <c r="Z402" s="267"/>
      <c r="AA402" s="267"/>
    </row>
    <row r="403" spans="1:27" ht="90">
      <c r="A403" s="12" t="s">
        <v>6275</v>
      </c>
      <c r="B403" s="11" t="s">
        <v>6276</v>
      </c>
      <c r="C403" s="13" t="s">
        <v>6277</v>
      </c>
      <c r="D403" s="16" t="b">
        <v>1</v>
      </c>
      <c r="E403" s="13">
        <v>4</v>
      </c>
      <c r="F403" s="16" t="s">
        <v>6278</v>
      </c>
      <c r="G403" s="19" t="s">
        <v>6279</v>
      </c>
      <c r="H403" s="85" t="s">
        <v>6248</v>
      </c>
      <c r="I403" s="14" t="s">
        <v>73</v>
      </c>
      <c r="J403" s="10" t="str">
        <f>party!$A$10</f>
        <v>George Hurtt</v>
      </c>
      <c r="K403" s="10" t="str">
        <f>party!$A$67</f>
        <v>David Lawrence</v>
      </c>
      <c r="M403" s="7" t="str">
        <f>references!$D$96</f>
        <v>Hurtt, G., L. Chini,  S. Frolking, R. Sahajpal, Land Use Harmonisation (LUH2 v1.0h) land use forcing data (850-2100), (2016).</v>
      </c>
      <c r="N403" s="7" t="str">
        <f>references!$D$41</f>
        <v>Land-Use Model Intercomparison Project home page</v>
      </c>
      <c r="O4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3" s="3" t="str">
        <f>url!$A$164</f>
        <v>Land Use Harmonisation (LUH2 v1.0h) land use forcing data (850-2100)</v>
      </c>
      <c r="S403" s="16" t="str">
        <f>party!$A$6</f>
        <v>Charlotte Pascoe</v>
      </c>
      <c r="T403" s="20" t="b">
        <v>1</v>
      </c>
      <c r="U403" s="20" t="s">
        <v>1411</v>
      </c>
    </row>
    <row r="404" spans="1:27" s="118" customFormat="1" ht="75">
      <c r="A404" s="259" t="s">
        <v>6284</v>
      </c>
      <c r="B404" s="260" t="s">
        <v>6285</v>
      </c>
      <c r="C404" s="261" t="s">
        <v>6286</v>
      </c>
      <c r="D404" s="114" t="b">
        <v>1</v>
      </c>
      <c r="E404" s="261">
        <v>4</v>
      </c>
      <c r="F404" s="114" t="s">
        <v>6287</v>
      </c>
      <c r="G404" s="19" t="s">
        <v>6288</v>
      </c>
      <c r="H404" s="85" t="s">
        <v>6248</v>
      </c>
      <c r="I404" s="113" t="s">
        <v>73</v>
      </c>
      <c r="J404" s="113" t="str">
        <f>party!$A$10</f>
        <v>George Hurtt</v>
      </c>
      <c r="K404" s="113" t="str">
        <f>party!$A$67</f>
        <v>David Lawrence</v>
      </c>
      <c r="L404" s="113" t="str">
        <f>party!$A$60</f>
        <v>Bart van den Hurk</v>
      </c>
      <c r="M404" s="171"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4" s="263" t="str">
        <f>references!$D$96</f>
        <v>Hurtt, G., L. Chini,  S. Frolking, R. Sahajpal, Land Use Harmonisation (LUH2 v1.0h) land use forcing data (850-2100), (2016).</v>
      </c>
      <c r="O404" s="7" t="str">
        <f>references!$D$41</f>
        <v>Land-Use Model Intercomparison Project home page</v>
      </c>
      <c r="P404" s="264"/>
      <c r="Q404" s="264"/>
      <c r="R404" s="265" t="str">
        <f>url!$A$164</f>
        <v>Land Use Harmonisation (LUH2 v1.0h) land use forcing data (850-2100)</v>
      </c>
      <c r="S404" s="114" t="str">
        <f>party!$A$6</f>
        <v>Charlotte Pascoe</v>
      </c>
      <c r="T404" s="266" t="b">
        <v>1</v>
      </c>
      <c r="U404" s="266" t="s">
        <v>1411</v>
      </c>
      <c r="V404" s="267"/>
      <c r="W404" s="267"/>
      <c r="X404" s="267"/>
      <c r="Y404" s="267"/>
      <c r="Z404" s="267"/>
      <c r="AA404" s="267"/>
    </row>
    <row r="405" spans="1:27" s="118" customFormat="1" ht="75">
      <c r="A405" s="259" t="s">
        <v>6293</v>
      </c>
      <c r="B405" s="260" t="s">
        <v>6292</v>
      </c>
      <c r="C405" s="261" t="s">
        <v>6291</v>
      </c>
      <c r="D405" s="114" t="b">
        <v>1</v>
      </c>
      <c r="E405" s="261">
        <v>4</v>
      </c>
      <c r="F405" s="114" t="s">
        <v>6290</v>
      </c>
      <c r="G405" s="19" t="s">
        <v>6289</v>
      </c>
      <c r="H405" s="85" t="s">
        <v>6248</v>
      </c>
      <c r="I405" s="113" t="s">
        <v>73</v>
      </c>
      <c r="J405" s="113" t="str">
        <f>party!$A$10</f>
        <v>George Hurtt</v>
      </c>
      <c r="K405" s="113" t="str">
        <f>party!$A$67</f>
        <v>David Lawrence</v>
      </c>
      <c r="L405" s="113" t="str">
        <f>party!$A$60</f>
        <v>Bart van den Hurk</v>
      </c>
      <c r="M405" s="171"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5" s="263" t="str">
        <f>references!$D$96</f>
        <v>Hurtt, G., L. Chini,  S. Frolking, R. Sahajpal, Land Use Harmonisation (LUH2 v1.0h) land use forcing data (850-2100), (2016).</v>
      </c>
      <c r="O405" s="7" t="str">
        <f>references!$D$41</f>
        <v>Land-Use Model Intercomparison Project home page</v>
      </c>
      <c r="P405" s="264"/>
      <c r="Q405" s="264"/>
      <c r="R405" s="265" t="str">
        <f>url!$A$164</f>
        <v>Land Use Harmonisation (LUH2 v1.0h) land use forcing data (850-2100)</v>
      </c>
      <c r="S405" s="114" t="str">
        <f>party!$A$6</f>
        <v>Charlotte Pascoe</v>
      </c>
      <c r="T405" s="266" t="b">
        <v>1</v>
      </c>
      <c r="U405" s="266" t="s">
        <v>1411</v>
      </c>
      <c r="V405" s="267"/>
      <c r="W405" s="267"/>
      <c r="X405" s="267"/>
      <c r="Y405" s="267"/>
      <c r="Z405" s="267"/>
      <c r="AA405" s="267"/>
    </row>
    <row r="406" spans="1:27" s="118" customFormat="1" ht="75">
      <c r="A406" s="259" t="s">
        <v>6294</v>
      </c>
      <c r="B406" s="260" t="s">
        <v>6295</v>
      </c>
      <c r="C406" s="261" t="s">
        <v>6296</v>
      </c>
      <c r="D406" s="114" t="b">
        <v>1</v>
      </c>
      <c r="E406" s="261">
        <v>4</v>
      </c>
      <c r="F406" s="114" t="s">
        <v>6297</v>
      </c>
      <c r="G406" s="19" t="s">
        <v>6298</v>
      </c>
      <c r="H406" s="85" t="s">
        <v>6248</v>
      </c>
      <c r="I406" s="113" t="s">
        <v>73</v>
      </c>
      <c r="J406" s="113" t="str">
        <f>party!$A$10</f>
        <v>George Hurtt</v>
      </c>
      <c r="K406" s="113" t="str">
        <f>party!$A$67</f>
        <v>David Lawrence</v>
      </c>
      <c r="L406" s="113" t="str">
        <f>party!$A$60</f>
        <v>Bart van den Hurk</v>
      </c>
      <c r="M406" s="171"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6" s="263" t="str">
        <f>references!$D$96</f>
        <v>Hurtt, G., L. Chini,  S. Frolking, R. Sahajpal, Land Use Harmonisation (LUH2 v1.0h) land use forcing data (850-2100), (2016).</v>
      </c>
      <c r="O406" s="7" t="str">
        <f>references!$D$41</f>
        <v>Land-Use Model Intercomparison Project home page</v>
      </c>
      <c r="P406" s="264"/>
      <c r="Q406" s="264"/>
      <c r="R406" s="265" t="str">
        <f>url!$A$164</f>
        <v>Land Use Harmonisation (LUH2 v1.0h) land use forcing data (850-2100)</v>
      </c>
      <c r="S406" s="114" t="str">
        <f>party!$A$6</f>
        <v>Charlotte Pascoe</v>
      </c>
      <c r="T406" s="266" t="b">
        <v>1</v>
      </c>
      <c r="U406" s="266" t="s">
        <v>1411</v>
      </c>
      <c r="V406" s="267"/>
      <c r="W406" s="267"/>
      <c r="X406" s="267"/>
      <c r="Y406" s="267"/>
      <c r="Z406" s="267"/>
      <c r="AA406" s="267"/>
    </row>
    <row r="407" spans="1:27" ht="90">
      <c r="A407" s="12" t="s">
        <v>6299</v>
      </c>
      <c r="B407" s="11" t="s">
        <v>6300</v>
      </c>
      <c r="C407" s="13" t="s">
        <v>6301</v>
      </c>
      <c r="D407" s="16" t="b">
        <v>1</v>
      </c>
      <c r="E407" s="13">
        <v>4</v>
      </c>
      <c r="F407" s="16" t="s">
        <v>6302</v>
      </c>
      <c r="G407" s="19" t="s">
        <v>6303</v>
      </c>
      <c r="H407" s="85" t="s">
        <v>6248</v>
      </c>
      <c r="I407" s="14" t="s">
        <v>73</v>
      </c>
      <c r="J407" s="10" t="str">
        <f>party!$A$10</f>
        <v>George Hurtt</v>
      </c>
      <c r="K407" s="10" t="str">
        <f>party!$A$67</f>
        <v>David Lawrence</v>
      </c>
      <c r="M407" s="7" t="str">
        <f>references!$D$96</f>
        <v>Hurtt, G., L. Chini,  S. Frolking, R. Sahajpal, Land Use Harmonisation (LUH2 v1.0h) land use forcing data (850-2100), (2016).</v>
      </c>
      <c r="N407" s="7" t="str">
        <f>references!$D$41</f>
        <v>Land-Use Model Intercomparison Project home page</v>
      </c>
      <c r="O4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7" s="3" t="str">
        <f>url!$A$164</f>
        <v>Land Use Harmonisation (LUH2 v1.0h) land use forcing data (850-2100)</v>
      </c>
      <c r="S407" s="16" t="str">
        <f>party!$A$6</f>
        <v>Charlotte Pascoe</v>
      </c>
      <c r="T407" s="20" t="b">
        <v>1</v>
      </c>
      <c r="U407" s="20" t="s">
        <v>1411</v>
      </c>
    </row>
    <row r="408" spans="1:27" ht="105">
      <c r="A408" s="12" t="s">
        <v>6341</v>
      </c>
      <c r="B408" s="11" t="s">
        <v>6340</v>
      </c>
      <c r="C408" s="13" t="s">
        <v>6342</v>
      </c>
      <c r="D408" s="16" t="b">
        <v>1</v>
      </c>
      <c r="E408" s="13">
        <v>3</v>
      </c>
      <c r="F408" s="16" t="s">
        <v>6343</v>
      </c>
      <c r="G408" s="19" t="s">
        <v>6352</v>
      </c>
      <c r="H408" s="85" t="s">
        <v>6344</v>
      </c>
      <c r="I408" s="113" t="s">
        <v>73</v>
      </c>
      <c r="J408" s="21" t="str">
        <f>party!$A$55</f>
        <v>Rein Haarsma</v>
      </c>
      <c r="K408" s="21" t="str">
        <f>party!$A$56</f>
        <v>Malcolm Roberts</v>
      </c>
      <c r="M40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408" s="16" t="str">
        <f>party!$A$6</f>
        <v>Charlotte Pascoe</v>
      </c>
      <c r="T408" s="20" t="b">
        <v>1</v>
      </c>
      <c r="U408" s="20" t="s">
        <v>45</v>
      </c>
    </row>
    <row r="409" spans="1:27" ht="60">
      <c r="A409" s="12" t="s">
        <v>6356</v>
      </c>
      <c r="B409" s="11" t="s">
        <v>6357</v>
      </c>
      <c r="C409" s="13" t="s">
        <v>6358</v>
      </c>
      <c r="E409" s="13">
        <v>3</v>
      </c>
      <c r="F409" s="16" t="s">
        <v>6359</v>
      </c>
      <c r="G409" s="19" t="s">
        <v>6367</v>
      </c>
      <c r="H409" s="85" t="s">
        <v>6360</v>
      </c>
      <c r="I409" s="14" t="s">
        <v>73</v>
      </c>
      <c r="J409" s="10" t="str">
        <f>party!$A$78</f>
        <v>ISMIP6 leads</v>
      </c>
      <c r="K409" s="10" t="str">
        <f>party!$A$77</f>
        <v>ISMIP6 email</v>
      </c>
      <c r="L409" s="17" t="str">
        <f>party!$A$58</f>
        <v>Sophie Nowicki</v>
      </c>
      <c r="M409" s="13" t="str">
        <f>references!$D$85</f>
        <v>Nowicki, S. M. J., T. Payne, E. Larour, H. Seroussi, H. Goelzer, W. Lipscomb, J. Gregory, A. Abe-Ouchi, A. Shepherd (2016), Ice Sheet Model Intercomparison Project (ISMIP6) contribution to CMIP6, Geosci. Model Dev., 9, 4521-4545</v>
      </c>
      <c r="S409" s="16" t="str">
        <f>party!$A$6</f>
        <v>Charlotte Pascoe</v>
      </c>
      <c r="T409" s="20" t="b">
        <v>1</v>
      </c>
      <c r="U409" s="20" t="s">
        <v>45</v>
      </c>
    </row>
    <row r="410" spans="1:27" s="2" customFormat="1" ht="120">
      <c r="A410" s="12" t="s">
        <v>6448</v>
      </c>
      <c r="B410" s="11" t="s">
        <v>6448</v>
      </c>
      <c r="C410" s="13" t="s">
        <v>6450</v>
      </c>
      <c r="D410" s="16" t="b">
        <v>1</v>
      </c>
      <c r="E410" s="13">
        <v>1</v>
      </c>
      <c r="F410" s="16" t="s">
        <v>6451</v>
      </c>
      <c r="G410" s="19" t="s">
        <v>6345</v>
      </c>
      <c r="H410" s="85" t="s">
        <v>1776</v>
      </c>
      <c r="I410" s="35" t="s">
        <v>73</v>
      </c>
      <c r="J410" s="10" t="str">
        <f>party!$A$3</f>
        <v>Bernd Funke</v>
      </c>
      <c r="K410" s="10" t="str">
        <f>party!$A$15</f>
        <v>Katja Matthes</v>
      </c>
      <c r="L410" s="10"/>
      <c r="M410" s="153" t="str">
        <f>references!$D$110</f>
        <v>SOLARIS-HEPPA  Recommendations for CMIP6 solar forcing data</v>
      </c>
      <c r="N410"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10" s="30"/>
      <c r="P410" s="30"/>
      <c r="Q410" s="30"/>
      <c r="R410" s="3" t="str">
        <f>url!$A$178</f>
        <v>SOLARIS-HEPPA Solar Forcing Data for CMIP6</v>
      </c>
      <c r="S410" s="16" t="str">
        <f>party!$A$6</f>
        <v>Charlotte Pascoe</v>
      </c>
      <c r="T410" s="20" t="b">
        <v>1</v>
      </c>
      <c r="U410" s="20" t="s">
        <v>349</v>
      </c>
    </row>
    <row r="411" spans="1:27" s="2" customFormat="1" ht="165">
      <c r="A411" s="12" t="s">
        <v>6447</v>
      </c>
      <c r="B411" s="11" t="s">
        <v>6447</v>
      </c>
      <c r="C411" s="13" t="s">
        <v>6449</v>
      </c>
      <c r="D411" s="16" t="b">
        <v>1</v>
      </c>
      <c r="E411" s="13">
        <v>1</v>
      </c>
      <c r="F411" s="16" t="s">
        <v>6452</v>
      </c>
      <c r="G411" s="19" t="s">
        <v>6346</v>
      </c>
      <c r="H411" s="85" t="s">
        <v>1777</v>
      </c>
      <c r="I411" s="35" t="s">
        <v>73</v>
      </c>
      <c r="J411" s="10" t="str">
        <f>party!$A$3</f>
        <v>Bernd Funke</v>
      </c>
      <c r="K411" s="10" t="str">
        <f>party!$A$15</f>
        <v>Katja Matthes</v>
      </c>
      <c r="L411" s="10"/>
      <c r="M411" s="153" t="str">
        <f>references!$D$110</f>
        <v>SOLARIS-HEPPA  Recommendations for CMIP6 solar forcing data</v>
      </c>
      <c r="N411" s="153" t="str">
        <f>references!$D$105</f>
        <v>Funke, B., M. López-Puertas, G. P. Stiller, T. von Clarmann (2014), Mesospheric and stratospheric NOy produced by energetic particle precipitation during 2002–2012, J. Geophys. Res. Atmos., 119, 4429-4446</v>
      </c>
      <c r="O411" s="153" t="str">
        <f>references!$D$106</f>
        <v>Funke, B., M. López-Puertas, L. Holt, C. E. Randall, G. P. Stiller, T. von Clarmann (2014), Hemispheric distributions and interannual variability of NOy produced by energetic particle precipitation in 2002–2012, J. Geophys. Res. Atmos., 119, 13,565–13,582</v>
      </c>
      <c r="P411"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411" s="30"/>
      <c r="R411" s="3" t="str">
        <f>url!$A$178</f>
        <v>SOLARIS-HEPPA Solar Forcing Data for CMIP6</v>
      </c>
      <c r="S411" s="16" t="str">
        <f>party!$A$6</f>
        <v>Charlotte Pascoe</v>
      </c>
      <c r="T411" s="20" t="b">
        <v>1</v>
      </c>
      <c r="U411" s="20" t="s">
        <v>349</v>
      </c>
    </row>
    <row r="412" spans="1:27" s="2" customFormat="1" ht="120">
      <c r="A412" s="12" t="s">
        <v>6446</v>
      </c>
      <c r="B412" s="11" t="s">
        <v>6446</v>
      </c>
      <c r="C412" s="13" t="s">
        <v>6445</v>
      </c>
      <c r="D412" s="16" t="b">
        <v>1</v>
      </c>
      <c r="E412" s="13">
        <v>1</v>
      </c>
      <c r="F412" s="16" t="s">
        <v>6453</v>
      </c>
      <c r="G412" s="19" t="s">
        <v>6347</v>
      </c>
      <c r="H412" s="85" t="s">
        <v>1777</v>
      </c>
      <c r="I412" s="35" t="s">
        <v>73</v>
      </c>
      <c r="J412" s="10" t="str">
        <f>party!$A$15</f>
        <v>Katja Matthes</v>
      </c>
      <c r="K412" s="10" t="str">
        <f>party!$A$3</f>
        <v>Bernd Funke</v>
      </c>
      <c r="L412" s="10" t="str">
        <f>party!$A$66</f>
        <v>Charles Jackman</v>
      </c>
      <c r="M412" s="153" t="str">
        <f>references!$D$110</f>
        <v>SOLARIS-HEPPA  Recommendations for CMIP6 solar forcing data</v>
      </c>
      <c r="N412" s="18" t="str">
        <f>references!$D$40</f>
        <v>SOLARIS-HEPPA  solar proton flux dataset home page</v>
      </c>
      <c r="O412"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412" s="30"/>
      <c r="Q412" s="30"/>
      <c r="R412" s="3" t="str">
        <f>url!$A$178</f>
        <v>SOLARIS-HEPPA Solar Forcing Data for CMIP6</v>
      </c>
      <c r="S412" s="16" t="str">
        <f>party!$A$6</f>
        <v>Charlotte Pascoe</v>
      </c>
      <c r="T412" s="20" t="b">
        <v>1</v>
      </c>
      <c r="U412" s="20" t="s">
        <v>349</v>
      </c>
    </row>
    <row r="413" spans="1:27" s="2" customFormat="1" ht="120">
      <c r="A413" s="12" t="s">
        <v>6440</v>
      </c>
      <c r="B413" s="11" t="s">
        <v>6440</v>
      </c>
      <c r="C413" s="13" t="s">
        <v>6441</v>
      </c>
      <c r="D413" s="16" t="b">
        <v>1</v>
      </c>
      <c r="E413" s="13">
        <v>1</v>
      </c>
      <c r="F413" s="16" t="s">
        <v>6442</v>
      </c>
      <c r="G413" s="19" t="s">
        <v>6443</v>
      </c>
      <c r="H413" s="85" t="s">
        <v>6444</v>
      </c>
      <c r="I413" s="35" t="s">
        <v>73</v>
      </c>
      <c r="J413" s="10" t="str">
        <f>party!$A$15</f>
        <v>Katja Matthes</v>
      </c>
      <c r="K413" s="10" t="str">
        <f>party!$A$3</f>
        <v>Bernd Funke</v>
      </c>
      <c r="L413" s="10"/>
      <c r="M413" s="153" t="str">
        <f>references!$D$110</f>
        <v>SOLARIS-HEPPA  Recommendations for CMIP6 solar forcing data</v>
      </c>
      <c r="N413"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13" s="30"/>
      <c r="P413" s="30"/>
      <c r="Q413" s="30"/>
      <c r="R413" s="3" t="str">
        <f>url!$A$178</f>
        <v>SOLARIS-HEPPA Solar Forcing Data for CMIP6</v>
      </c>
      <c r="S413" s="16" t="str">
        <f>party!$A$6</f>
        <v>Charlotte Pascoe</v>
      </c>
      <c r="T413" s="20" t="b">
        <v>1</v>
      </c>
      <c r="U413" s="20" t="s">
        <v>349</v>
      </c>
    </row>
    <row r="414" spans="1:27" s="2" customFormat="1" ht="75">
      <c r="A414" s="12" t="s">
        <v>6454</v>
      </c>
      <c r="B414" s="11" t="s">
        <v>6455</v>
      </c>
      <c r="C414" s="13" t="s">
        <v>6456</v>
      </c>
      <c r="D414" s="16"/>
      <c r="E414" s="13">
        <v>1</v>
      </c>
      <c r="F414" s="16" t="s">
        <v>6457</v>
      </c>
      <c r="G414" s="19" t="s">
        <v>4033</v>
      </c>
      <c r="H414" s="85" t="s">
        <v>6428</v>
      </c>
      <c r="I414" s="35" t="s">
        <v>73</v>
      </c>
      <c r="J414" s="10" t="str">
        <f>party!$A$20</f>
        <v>Michaela I Hegglin</v>
      </c>
      <c r="K414" s="10"/>
      <c r="L414" s="10"/>
      <c r="M414" s="153" t="str">
        <f>references!$D$116</f>
        <v>IGAC/SPARC Chemistry-Climate Model Initiative (CCMI) Forcing Databases in Support of CMIP6</v>
      </c>
      <c r="N414" s="153" t="str">
        <f>references!$D$7</f>
        <v>Ozone and stratospheric water vapour concentration databases for CMIP6</v>
      </c>
      <c r="P414" s="30"/>
      <c r="Q414" s="30"/>
      <c r="R414" s="3" t="str">
        <f>url!$A$187</f>
        <v>IGAC/SPARC Chemistry-Climate Model Initiative (CCMI) Forcing Databases in Support of CMIP6</v>
      </c>
      <c r="S414" s="16" t="str">
        <f>party!$A$6</f>
        <v>Charlotte Pascoe</v>
      </c>
      <c r="T414" s="20" t="b">
        <v>1</v>
      </c>
      <c r="U414" s="20" t="s">
        <v>349</v>
      </c>
    </row>
    <row r="415" spans="1:27" s="2" customFormat="1" ht="120">
      <c r="A415" s="12" t="s">
        <v>6458</v>
      </c>
      <c r="B415" s="11" t="s">
        <v>6458</v>
      </c>
      <c r="C415" s="13" t="s">
        <v>6459</v>
      </c>
      <c r="D415" s="16" t="b">
        <v>1</v>
      </c>
      <c r="E415" s="13">
        <v>1</v>
      </c>
      <c r="F415" s="16" t="s">
        <v>6460</v>
      </c>
      <c r="G415" s="19" t="s">
        <v>6345</v>
      </c>
      <c r="H415" s="85" t="s">
        <v>1776</v>
      </c>
      <c r="I415" s="35" t="s">
        <v>73</v>
      </c>
      <c r="J415" s="10" t="str">
        <f>party!$A$3</f>
        <v>Bernd Funke</v>
      </c>
      <c r="K415" s="10" t="str">
        <f>party!$A$15</f>
        <v>Katja Matthes</v>
      </c>
      <c r="L415" s="10"/>
      <c r="M415" s="153" t="str">
        <f>references!$D$110</f>
        <v>SOLARIS-HEPPA  Recommendations for CMIP6 solar forcing data</v>
      </c>
      <c r="N415"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15" s="30"/>
      <c r="P415" s="30"/>
      <c r="Q415" s="30"/>
      <c r="R415" s="3" t="str">
        <f>url!$A$178</f>
        <v>SOLARIS-HEPPA Solar Forcing Data for CMIP6</v>
      </c>
      <c r="S415" s="16" t="str">
        <f>party!$A$6</f>
        <v>Charlotte Pascoe</v>
      </c>
      <c r="T415" s="20" t="b">
        <v>1</v>
      </c>
      <c r="U415" s="20" t="s">
        <v>45</v>
      </c>
    </row>
    <row r="416" spans="1:27" s="2" customFormat="1" ht="165">
      <c r="A416" s="12" t="s">
        <v>6467</v>
      </c>
      <c r="B416" s="11" t="s">
        <v>6467</v>
      </c>
      <c r="C416" s="13" t="s">
        <v>6472</v>
      </c>
      <c r="D416" s="16" t="b">
        <v>1</v>
      </c>
      <c r="E416" s="13">
        <v>1</v>
      </c>
      <c r="F416" s="16" t="s">
        <v>6461</v>
      </c>
      <c r="G416" s="19" t="s">
        <v>6346</v>
      </c>
      <c r="H416" s="85" t="s">
        <v>1777</v>
      </c>
      <c r="I416" s="35" t="s">
        <v>73</v>
      </c>
      <c r="J416" s="10" t="str">
        <f>party!$A$3</f>
        <v>Bernd Funke</v>
      </c>
      <c r="K416" s="10" t="str">
        <f>party!$A$15</f>
        <v>Katja Matthes</v>
      </c>
      <c r="L416" s="10"/>
      <c r="M416" s="153" t="str">
        <f>references!$D$110</f>
        <v>SOLARIS-HEPPA  Recommendations for CMIP6 solar forcing data</v>
      </c>
      <c r="N416" s="153" t="str">
        <f>references!$D$105</f>
        <v>Funke, B., M. López-Puertas, G. P. Stiller, T. von Clarmann (2014), Mesospheric and stratospheric NOy produced by energetic particle precipitation during 2002–2012, J. Geophys. Res. Atmos., 119, 4429-4446</v>
      </c>
      <c r="O416" s="153" t="str">
        <f>references!$D$106</f>
        <v>Funke, B., M. López-Puertas, L. Holt, C. E. Randall, G. P. Stiller, T. von Clarmann (2014), Hemispheric distributions and interannual variability of NOy produced by energetic particle precipitation in 2002–2012, J. Geophys. Res. Atmos., 119, 13,565–13,582</v>
      </c>
      <c r="P416"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416" s="30"/>
      <c r="R416" s="3" t="str">
        <f>url!$A$178</f>
        <v>SOLARIS-HEPPA Solar Forcing Data for CMIP6</v>
      </c>
      <c r="S416" s="16" t="str">
        <f>party!$A$6</f>
        <v>Charlotte Pascoe</v>
      </c>
      <c r="T416" s="20" t="b">
        <v>1</v>
      </c>
      <c r="U416" s="20" t="s">
        <v>45</v>
      </c>
    </row>
    <row r="417" spans="1:21" s="2" customFormat="1" ht="120">
      <c r="A417" s="12" t="s">
        <v>6466</v>
      </c>
      <c r="B417" s="11" t="s">
        <v>6466</v>
      </c>
      <c r="C417" s="13" t="s">
        <v>6471</v>
      </c>
      <c r="D417" s="16" t="b">
        <v>1</v>
      </c>
      <c r="E417" s="13">
        <v>1</v>
      </c>
      <c r="F417" s="16" t="s">
        <v>6462</v>
      </c>
      <c r="G417" s="19" t="s">
        <v>6347</v>
      </c>
      <c r="H417" s="85" t="s">
        <v>1777</v>
      </c>
      <c r="I417" s="35" t="s">
        <v>73</v>
      </c>
      <c r="J417" s="10" t="str">
        <f>party!$A$15</f>
        <v>Katja Matthes</v>
      </c>
      <c r="K417" s="10" t="str">
        <f>party!$A$3</f>
        <v>Bernd Funke</v>
      </c>
      <c r="L417" s="10" t="str">
        <f>party!$A$66</f>
        <v>Charles Jackman</v>
      </c>
      <c r="M417" s="153" t="str">
        <f>references!$D$110</f>
        <v>SOLARIS-HEPPA  Recommendations for CMIP6 solar forcing data</v>
      </c>
      <c r="N417" s="18" t="str">
        <f>references!$D$40</f>
        <v>SOLARIS-HEPPA  solar proton flux dataset home page</v>
      </c>
      <c r="O417"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417" s="30"/>
      <c r="Q417" s="30"/>
      <c r="R417" s="3" t="str">
        <f>url!$A$178</f>
        <v>SOLARIS-HEPPA Solar Forcing Data for CMIP6</v>
      </c>
      <c r="S417" s="16" t="str">
        <f>party!$A$6</f>
        <v>Charlotte Pascoe</v>
      </c>
      <c r="T417" s="20" t="b">
        <v>1</v>
      </c>
      <c r="U417" s="20" t="s">
        <v>45</v>
      </c>
    </row>
    <row r="418" spans="1:21" s="2" customFormat="1" ht="120">
      <c r="A418" s="12" t="s">
        <v>6465</v>
      </c>
      <c r="B418" s="11" t="s">
        <v>6465</v>
      </c>
      <c r="C418" s="13" t="s">
        <v>6470</v>
      </c>
      <c r="D418" s="16" t="b">
        <v>1</v>
      </c>
      <c r="E418" s="13">
        <v>1</v>
      </c>
      <c r="F418" s="16" t="s">
        <v>6463</v>
      </c>
      <c r="G418" s="19" t="s">
        <v>6493</v>
      </c>
      <c r="H418" s="85" t="s">
        <v>6444</v>
      </c>
      <c r="I418" s="35" t="s">
        <v>73</v>
      </c>
      <c r="J418" s="10" t="str">
        <f>party!$A$15</f>
        <v>Katja Matthes</v>
      </c>
      <c r="K418" s="10" t="str">
        <f>party!$A$3</f>
        <v>Bernd Funke</v>
      </c>
      <c r="L418" s="10"/>
      <c r="M418" s="153" t="str">
        <f>references!$D$110</f>
        <v>SOLARIS-HEPPA  Recommendations for CMIP6 solar forcing data</v>
      </c>
      <c r="N418"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18" s="30"/>
      <c r="P418" s="30"/>
      <c r="Q418" s="30"/>
      <c r="R418" s="3" t="str">
        <f>url!$A$178</f>
        <v>SOLARIS-HEPPA Solar Forcing Data for CMIP6</v>
      </c>
      <c r="S418" s="16" t="str">
        <f>party!$A$6</f>
        <v>Charlotte Pascoe</v>
      </c>
      <c r="T418" s="20" t="b">
        <v>1</v>
      </c>
      <c r="U418" s="20" t="s">
        <v>45</v>
      </c>
    </row>
    <row r="419" spans="1:21" s="2" customFormat="1" ht="75">
      <c r="A419" s="12" t="s">
        <v>896</v>
      </c>
      <c r="B419" s="11" t="s">
        <v>6468</v>
      </c>
      <c r="C419" s="13" t="s">
        <v>6469</v>
      </c>
      <c r="D419" s="16"/>
      <c r="E419" s="13">
        <v>1</v>
      </c>
      <c r="F419" s="16" t="s">
        <v>6464</v>
      </c>
      <c r="G419" s="19" t="s">
        <v>4033</v>
      </c>
      <c r="H419" s="85" t="s">
        <v>6428</v>
      </c>
      <c r="I419" s="35" t="s">
        <v>73</v>
      </c>
      <c r="J419" s="10" t="str">
        <f>party!$A$20</f>
        <v>Michaela I Hegglin</v>
      </c>
      <c r="K419" s="10"/>
      <c r="L419" s="10"/>
      <c r="M419" s="153" t="str">
        <f>references!$D$116</f>
        <v>IGAC/SPARC Chemistry-Climate Model Initiative (CCMI) Forcing Databases in Support of CMIP6</v>
      </c>
      <c r="N419" s="153" t="str">
        <f>references!$D$7</f>
        <v>Ozone and stratospheric water vapour concentration databases for CMIP6</v>
      </c>
      <c r="P419" s="30"/>
      <c r="Q419" s="30"/>
      <c r="R419" s="3" t="str">
        <f>url!$A$187</f>
        <v>IGAC/SPARC Chemistry-Climate Model Initiative (CCMI) Forcing Databases in Support of CMIP6</v>
      </c>
      <c r="S419" s="16" t="str">
        <f>party!$A$6</f>
        <v>Charlotte Pascoe</v>
      </c>
      <c r="T419" s="20" t="b">
        <v>1</v>
      </c>
      <c r="U419" s="20" t="s">
        <v>45</v>
      </c>
    </row>
    <row r="420" spans="1:21" s="2" customFormat="1" ht="120">
      <c r="A420" s="12" t="s">
        <v>6638</v>
      </c>
      <c r="B420" s="11" t="s">
        <v>6638</v>
      </c>
      <c r="C420" s="13" t="s">
        <v>6639</v>
      </c>
      <c r="D420" s="16" t="b">
        <v>1</v>
      </c>
      <c r="E420" s="13">
        <v>1</v>
      </c>
      <c r="F420" s="16" t="s">
        <v>6643</v>
      </c>
      <c r="G420" s="19" t="s">
        <v>6492</v>
      </c>
      <c r="H420" s="85" t="s">
        <v>6491</v>
      </c>
      <c r="I420" s="35" t="s">
        <v>73</v>
      </c>
      <c r="J420" s="10" t="str">
        <f>party!$A$15</f>
        <v>Katja Matthes</v>
      </c>
      <c r="K420" s="10" t="str">
        <f>party!$A$3</f>
        <v>Bernd Funke</v>
      </c>
      <c r="L420" s="10"/>
      <c r="M420" s="153" t="str">
        <f>references!$D$110</f>
        <v>SOLARIS-HEPPA  Recommendations for CMIP6 solar forcing data</v>
      </c>
      <c r="N420"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20" s="30"/>
      <c r="P420" s="30"/>
      <c r="Q420" s="30"/>
      <c r="R420" s="3" t="str">
        <f>url!$A$178</f>
        <v>SOLARIS-HEPPA Solar Forcing Data for CMIP6</v>
      </c>
      <c r="S420" s="16" t="str">
        <f>party!$A$6</f>
        <v>Charlotte Pascoe</v>
      </c>
      <c r="T420" s="20" t="b">
        <v>1</v>
      </c>
      <c r="U420" s="20" t="s">
        <v>1411</v>
      </c>
    </row>
    <row r="421" spans="1:21" s="2" customFormat="1" ht="120">
      <c r="A421" s="12" t="s">
        <v>6635</v>
      </c>
      <c r="B421" s="11" t="s">
        <v>6635</v>
      </c>
      <c r="C421" s="13" t="s">
        <v>6640</v>
      </c>
      <c r="D421" s="16" t="b">
        <v>1</v>
      </c>
      <c r="E421" s="13">
        <v>3</v>
      </c>
      <c r="F421" s="16" t="s">
        <v>6644</v>
      </c>
      <c r="G421" s="19" t="s">
        <v>6632</v>
      </c>
      <c r="H421" s="85" t="s">
        <v>1776</v>
      </c>
      <c r="I421" s="35" t="s">
        <v>73</v>
      </c>
      <c r="J421" s="10" t="str">
        <f>party!$A$3</f>
        <v>Bernd Funke</v>
      </c>
      <c r="K421" s="10" t="str">
        <f>party!$A$15</f>
        <v>Katja Matthes</v>
      </c>
      <c r="L421" s="10"/>
      <c r="M421" s="153" t="str">
        <f>references!$D$110</f>
        <v>SOLARIS-HEPPA  Recommendations for CMIP6 solar forcing data</v>
      </c>
      <c r="N421"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21" s="30"/>
      <c r="P421" s="30"/>
      <c r="Q421" s="30"/>
      <c r="R421" s="3" t="str">
        <f>url!$A$178</f>
        <v>SOLARIS-HEPPA Solar Forcing Data for CMIP6</v>
      </c>
      <c r="S421" s="16" t="str">
        <f>party!$A$6</f>
        <v>Charlotte Pascoe</v>
      </c>
      <c r="T421" s="20" t="b">
        <v>1</v>
      </c>
      <c r="U421" s="20" t="s">
        <v>1411</v>
      </c>
    </row>
    <row r="422" spans="1:21" s="2" customFormat="1" ht="165">
      <c r="A422" s="12" t="s">
        <v>6636</v>
      </c>
      <c r="B422" s="11" t="s">
        <v>6636</v>
      </c>
      <c r="C422" s="13" t="s">
        <v>6641</v>
      </c>
      <c r="D422" s="16" t="b">
        <v>1</v>
      </c>
      <c r="E422" s="13">
        <v>3</v>
      </c>
      <c r="F422" s="16" t="s">
        <v>6645</v>
      </c>
      <c r="G422" s="19" t="s">
        <v>6633</v>
      </c>
      <c r="H422" s="85" t="s">
        <v>1777</v>
      </c>
      <c r="I422" s="35" t="s">
        <v>73</v>
      </c>
      <c r="J422" s="10" t="str">
        <f>party!$A$3</f>
        <v>Bernd Funke</v>
      </c>
      <c r="K422" s="10" t="str">
        <f>party!$A$15</f>
        <v>Katja Matthes</v>
      </c>
      <c r="L422" s="10"/>
      <c r="M422" s="153" t="str">
        <f>references!$D$110</f>
        <v>SOLARIS-HEPPA  Recommendations for CMIP6 solar forcing data</v>
      </c>
      <c r="N422" s="153" t="str">
        <f>references!$D$105</f>
        <v>Funke, B., M. López-Puertas, G. P. Stiller, T. von Clarmann (2014), Mesospheric and stratospheric NOy produced by energetic particle precipitation during 2002–2012, J. Geophys. Res. Atmos., 119, 4429-4446</v>
      </c>
      <c r="O422" s="153" t="str">
        <f>references!$D$106</f>
        <v>Funke, B., M. López-Puertas, L. Holt, C. E. Randall, G. P. Stiller, T. von Clarmann (2014), Hemispheric distributions and interannual variability of NOy produced by energetic particle precipitation in 2002–2012, J. Geophys. Res. Atmos., 119, 13,565–13,582</v>
      </c>
      <c r="P422"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422" s="30"/>
      <c r="R422" s="3" t="str">
        <f>url!$A$178</f>
        <v>SOLARIS-HEPPA Solar Forcing Data for CMIP6</v>
      </c>
      <c r="S422" s="16" t="str">
        <f>party!$A$6</f>
        <v>Charlotte Pascoe</v>
      </c>
      <c r="T422" s="20" t="b">
        <v>1</v>
      </c>
      <c r="U422" s="20" t="s">
        <v>1411</v>
      </c>
    </row>
    <row r="423" spans="1:21" s="2" customFormat="1" ht="120">
      <c r="A423" s="12" t="s">
        <v>6637</v>
      </c>
      <c r="B423" s="11" t="s">
        <v>6637</v>
      </c>
      <c r="C423" s="13" t="s">
        <v>6642</v>
      </c>
      <c r="D423" s="16" t="b">
        <v>1</v>
      </c>
      <c r="E423" s="13">
        <v>3</v>
      </c>
      <c r="F423" s="16" t="s">
        <v>6646</v>
      </c>
      <c r="G423" s="19" t="s">
        <v>6634</v>
      </c>
      <c r="H423" s="85" t="s">
        <v>1777</v>
      </c>
      <c r="I423" s="35" t="s">
        <v>73</v>
      </c>
      <c r="J423" s="10" t="str">
        <f>party!$A$15</f>
        <v>Katja Matthes</v>
      </c>
      <c r="K423" s="10" t="str">
        <f>party!$A$3</f>
        <v>Bernd Funke</v>
      </c>
      <c r="L423" s="10" t="str">
        <f>party!$A$66</f>
        <v>Charles Jackman</v>
      </c>
      <c r="M423" s="153" t="str">
        <f>references!$D$110</f>
        <v>SOLARIS-HEPPA  Recommendations for CMIP6 solar forcing data</v>
      </c>
      <c r="N423" s="18" t="str">
        <f>references!$D$40</f>
        <v>SOLARIS-HEPPA  solar proton flux dataset home page</v>
      </c>
      <c r="O423"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423" s="30"/>
      <c r="Q423" s="30"/>
      <c r="R423" s="3" t="str">
        <f>url!$A$178</f>
        <v>SOLARIS-HEPPA Solar Forcing Data for CMIP6</v>
      </c>
      <c r="S423" s="16" t="str">
        <f>party!$A$6</f>
        <v>Charlotte Pascoe</v>
      </c>
      <c r="T423" s="20" t="b">
        <v>1</v>
      </c>
      <c r="U423" s="20" t="s">
        <v>1411</v>
      </c>
    </row>
    <row r="424" spans="1:21" ht="60">
      <c r="A424" s="12" t="s">
        <v>6713</v>
      </c>
      <c r="B424" s="11" t="s">
        <v>6715</v>
      </c>
      <c r="C424" s="13" t="s">
        <v>6714</v>
      </c>
      <c r="E424" s="13">
        <v>3</v>
      </c>
      <c r="F424" s="16" t="s">
        <v>6716</v>
      </c>
      <c r="G424" s="19" t="s">
        <v>6717</v>
      </c>
      <c r="H424" s="7" t="s">
        <v>4445</v>
      </c>
      <c r="I424" s="35" t="s">
        <v>73</v>
      </c>
      <c r="J424" s="10" t="str">
        <f>party!$A$55</f>
        <v>Rein Haarsma</v>
      </c>
      <c r="K424" s="10" t="str">
        <f>party!$A$56</f>
        <v>Malcolm Roberts</v>
      </c>
      <c r="L424" s="10"/>
      <c r="M424" s="154" t="str">
        <f>references!$D$119</f>
        <v>Kennedy, J. J., N. A. Rayner, H. A. Titchner, S. C. Millington, M. Saunby, R. O. Smith: The Met Office Hadley Centre Sea Ice and Sea-Surface Temperature data set, version 2.2.0.0, in prep.</v>
      </c>
      <c r="R424" s="3" t="s">
        <v>90</v>
      </c>
      <c r="S424" s="16" t="str">
        <f>party!$A$6</f>
        <v>Charlotte Pascoe</v>
      </c>
      <c r="T424" s="20" t="b">
        <v>1</v>
      </c>
      <c r="U424" s="20" t="s">
        <v>1411</v>
      </c>
    </row>
    <row r="425" spans="1:21" ht="45">
      <c r="A425" s="12" t="s">
        <v>6759</v>
      </c>
      <c r="B425" s="11" t="s">
        <v>6758</v>
      </c>
      <c r="C425" s="13" t="s">
        <v>6746</v>
      </c>
      <c r="E425" s="13">
        <v>4</v>
      </c>
      <c r="F425" s="16" t="s">
        <v>6757</v>
      </c>
      <c r="G425" s="19" t="s">
        <v>6756</v>
      </c>
      <c r="H425" s="152" t="s">
        <v>4092</v>
      </c>
      <c r="I425" s="21" t="s">
        <v>73</v>
      </c>
      <c r="J425" s="21" t="str">
        <f>party!$A$30</f>
        <v>William Collins</v>
      </c>
      <c r="K425" s="21" t="str">
        <f>party!$A$31</f>
        <v>Jean-François Lamarque</v>
      </c>
      <c r="L425" s="21" t="str">
        <f>party!$A$19</f>
        <v>Michael Schulz</v>
      </c>
      <c r="M425" s="153" t="str">
        <f>references!$D$2</f>
        <v>Aerosol forcing fields for CMIP6</v>
      </c>
      <c r="R425" s="3" t="str">
        <f>url!$A$2</f>
        <v>Aerosol forcing fields for CMIP6</v>
      </c>
      <c r="S425" s="16" t="str">
        <f>party!$A$6</f>
        <v>Charlotte Pascoe</v>
      </c>
      <c r="T425" s="20" t="b">
        <v>1</v>
      </c>
      <c r="U425" s="20" t="s">
        <v>6747</v>
      </c>
    </row>
    <row r="426" spans="1:21" ht="60">
      <c r="A426" s="12" t="s">
        <v>6784</v>
      </c>
      <c r="B426" s="11" t="s">
        <v>6760</v>
      </c>
      <c r="C426" s="13" t="s">
        <v>6785</v>
      </c>
      <c r="E426" s="13">
        <v>4</v>
      </c>
      <c r="F426" s="16" t="s">
        <v>6786</v>
      </c>
      <c r="G426" s="19" t="s">
        <v>6766</v>
      </c>
      <c r="H426" s="152" t="s">
        <v>4092</v>
      </c>
      <c r="I426" s="35" t="s">
        <v>73</v>
      </c>
      <c r="J426" s="10" t="str">
        <f>party!$A$30</f>
        <v>William Collins</v>
      </c>
      <c r="K426" s="10" t="str">
        <f>party!$A$31</f>
        <v>Jean-François Lamarque</v>
      </c>
      <c r="L426" s="10" t="str">
        <f>party!$A$19</f>
        <v>Michael Schulz</v>
      </c>
      <c r="M426" s="153" t="str">
        <f>references!$D$2</f>
        <v>Aerosol forcing fields for CMIP6</v>
      </c>
      <c r="R426" s="3" t="str">
        <f>url!$A$2</f>
        <v>Aerosol forcing fields for CMIP6</v>
      </c>
      <c r="S426" s="16" t="str">
        <f>party!$A$6</f>
        <v>Charlotte Pascoe</v>
      </c>
      <c r="T426" s="20" t="b">
        <v>1</v>
      </c>
      <c r="U426" s="20" t="s">
        <v>45</v>
      </c>
    </row>
    <row r="427" spans="1:21" ht="45">
      <c r="A427" s="12" t="s">
        <v>6751</v>
      </c>
      <c r="B427" s="11" t="s">
        <v>6752</v>
      </c>
      <c r="C427" s="13" t="s">
        <v>6753</v>
      </c>
      <c r="E427" s="13">
        <v>4</v>
      </c>
      <c r="F427" s="16" t="s">
        <v>6754</v>
      </c>
      <c r="G427" s="19" t="s">
        <v>6755</v>
      </c>
      <c r="H427" s="152" t="s">
        <v>6767</v>
      </c>
      <c r="I427" s="21" t="s">
        <v>73</v>
      </c>
      <c r="J427" s="21" t="str">
        <f>party!$A$30</f>
        <v>William Collins</v>
      </c>
      <c r="K427" s="21" t="str">
        <f>party!$A$31</f>
        <v>Jean-François Lamarque</v>
      </c>
      <c r="L427" s="21" t="str">
        <f>party!$A$19</f>
        <v>Michael Schulz</v>
      </c>
      <c r="M427" s="153" t="str">
        <f>references!$D$2</f>
        <v>Aerosol forcing fields for CMIP6</v>
      </c>
      <c r="R427" s="3" t="str">
        <f>url!$A$2</f>
        <v>Aerosol forcing fields for CMIP6</v>
      </c>
      <c r="S427" s="16" t="str">
        <f>party!$A$6</f>
        <v>Charlotte Pascoe</v>
      </c>
      <c r="T427" s="20" t="b">
        <v>1</v>
      </c>
      <c r="U427" s="20" t="s">
        <v>6747</v>
      </c>
    </row>
    <row r="428" spans="1:21" ht="60">
      <c r="A428" s="12" t="s">
        <v>6780</v>
      </c>
      <c r="B428" s="11" t="s">
        <v>6761</v>
      </c>
      <c r="C428" s="13" t="s">
        <v>6783</v>
      </c>
      <c r="E428" s="13">
        <v>4</v>
      </c>
      <c r="F428" s="16" t="s">
        <v>6787</v>
      </c>
      <c r="G428" s="19" t="s">
        <v>6765</v>
      </c>
      <c r="H428" s="152" t="s">
        <v>4089</v>
      </c>
      <c r="I428" s="35" t="s">
        <v>73</v>
      </c>
      <c r="J428" s="10" t="str">
        <f>party!$A$30</f>
        <v>William Collins</v>
      </c>
      <c r="K428" s="10" t="str">
        <f>party!$A$31</f>
        <v>Jean-François Lamarque</v>
      </c>
      <c r="L428" s="10" t="str">
        <f>party!$A$19</f>
        <v>Michael Schulz</v>
      </c>
      <c r="M428" s="153" t="str">
        <f>references!$D$2</f>
        <v>Aerosol forcing fields for CMIP6</v>
      </c>
      <c r="N428" s="153"/>
      <c r="R428" s="3" t="str">
        <f>url!$A$2</f>
        <v>Aerosol forcing fields for CMIP6</v>
      </c>
      <c r="S428" s="16" t="str">
        <f>party!$A$6</f>
        <v>Charlotte Pascoe</v>
      </c>
      <c r="T428" s="20" t="b">
        <v>1</v>
      </c>
      <c r="U428" s="20" t="s">
        <v>45</v>
      </c>
    </row>
    <row r="429" spans="1:21" ht="60">
      <c r="A429" s="12" t="s">
        <v>6781</v>
      </c>
      <c r="B429" s="11" t="s">
        <v>6762</v>
      </c>
      <c r="C429" s="13" t="s">
        <v>6788</v>
      </c>
      <c r="E429" s="13">
        <v>4</v>
      </c>
      <c r="F429" s="16" t="s">
        <v>6763</v>
      </c>
      <c r="G429" s="19" t="s">
        <v>6764</v>
      </c>
      <c r="H429" s="152" t="s">
        <v>4092</v>
      </c>
      <c r="I429" s="35" t="s">
        <v>73</v>
      </c>
      <c r="J429" s="10" t="str">
        <f>party!$A$30</f>
        <v>William Collins</v>
      </c>
      <c r="K429" s="10" t="str">
        <f>party!$A$31</f>
        <v>Jean-François Lamarque</v>
      </c>
      <c r="L429" s="10" t="str">
        <f>party!$A$19</f>
        <v>Michael Schulz</v>
      </c>
      <c r="M429" s="153" t="str">
        <f>references!$D$2</f>
        <v>Aerosol forcing fields for CMIP6</v>
      </c>
      <c r="N429" s="153"/>
      <c r="R429" s="3" t="str">
        <f>url!$A$2</f>
        <v>Aerosol forcing fields for CMIP6</v>
      </c>
      <c r="S429" s="16" t="str">
        <f>party!$A$6</f>
        <v>Charlotte Pascoe</v>
      </c>
      <c r="T429" s="20" t="b">
        <v>1</v>
      </c>
      <c r="U429" s="20" t="s">
        <v>45</v>
      </c>
    </row>
    <row r="430" spans="1:21" ht="45">
      <c r="A430" s="12" t="s">
        <v>6773</v>
      </c>
      <c r="B430" s="11" t="s">
        <v>6774</v>
      </c>
      <c r="C430" s="13" t="s">
        <v>6775</v>
      </c>
      <c r="E430" s="13">
        <v>4</v>
      </c>
      <c r="F430" s="16" t="s">
        <v>6776</v>
      </c>
      <c r="G430" s="19" t="s">
        <v>6777</v>
      </c>
      <c r="H430" s="152" t="s">
        <v>4092</v>
      </c>
      <c r="I430" s="21" t="s">
        <v>73</v>
      </c>
      <c r="J430" s="21" t="str">
        <f>party!$A$30</f>
        <v>William Collins</v>
      </c>
      <c r="K430" s="21" t="str">
        <f>party!$A$31</f>
        <v>Jean-François Lamarque</v>
      </c>
      <c r="L430" s="21" t="str">
        <f>party!$A$19</f>
        <v>Michael Schulz</v>
      </c>
      <c r="M430" s="153" t="str">
        <f>references!$D$2</f>
        <v>Aerosol forcing fields for CMIP6</v>
      </c>
      <c r="R430" s="3" t="str">
        <f>url!$A$2</f>
        <v>Aerosol forcing fields for CMIP6</v>
      </c>
      <c r="S430" s="16" t="str">
        <f>party!$A$6</f>
        <v>Charlotte Pascoe</v>
      </c>
      <c r="T430" s="20" t="b">
        <v>1</v>
      </c>
      <c r="U430" s="20" t="s">
        <v>6747</v>
      </c>
    </row>
    <row r="431" spans="1:21" ht="60">
      <c r="A431" s="12" t="s">
        <v>6782</v>
      </c>
      <c r="B431" s="11" t="s">
        <v>6778</v>
      </c>
      <c r="C431" s="13" t="s">
        <v>6789</v>
      </c>
      <c r="E431" s="13">
        <v>4</v>
      </c>
      <c r="F431" s="16" t="s">
        <v>6790</v>
      </c>
      <c r="G431" s="19" t="s">
        <v>6779</v>
      </c>
      <c r="H431" s="152" t="s">
        <v>4092</v>
      </c>
      <c r="I431" s="35" t="s">
        <v>73</v>
      </c>
      <c r="J431" s="10" t="str">
        <f>party!$A$30</f>
        <v>William Collins</v>
      </c>
      <c r="K431" s="10" t="str">
        <f>party!$A$31</f>
        <v>Jean-François Lamarque</v>
      </c>
      <c r="L431" s="10" t="str">
        <f>party!$A$19</f>
        <v>Michael Schulz</v>
      </c>
      <c r="M431" s="153" t="str">
        <f>references!$D$2</f>
        <v>Aerosol forcing fields for CMIP6</v>
      </c>
      <c r="N431" s="153"/>
      <c r="R431" s="3" t="str">
        <f>url!$A$2</f>
        <v>Aerosol forcing fields for CMIP6</v>
      </c>
      <c r="S431" s="16" t="str">
        <f>party!$A$6</f>
        <v>Charlotte Pascoe</v>
      </c>
      <c r="T431" s="20" t="b">
        <v>1</v>
      </c>
      <c r="U431" s="20" t="s">
        <v>45</v>
      </c>
    </row>
    <row r="432" spans="1:21" ht="60">
      <c r="A432" s="12" t="s">
        <v>6821</v>
      </c>
      <c r="B432" s="11" t="s">
        <v>6838</v>
      </c>
      <c r="C432" s="13" t="s">
        <v>6818</v>
      </c>
      <c r="E432" s="13">
        <v>4</v>
      </c>
      <c r="F432" s="16" t="s">
        <v>6819</v>
      </c>
      <c r="G432" s="19" t="s">
        <v>6820</v>
      </c>
      <c r="H432" s="7" t="s">
        <v>4445</v>
      </c>
      <c r="I432" s="35" t="s">
        <v>73</v>
      </c>
      <c r="J432" s="10" t="str">
        <f>party!$A$55</f>
        <v>Rein Haarsma</v>
      </c>
      <c r="K432" s="10" t="str">
        <f>party!$A$56</f>
        <v>Malcolm Roberts</v>
      </c>
      <c r="L432" s="10"/>
      <c r="M432" s="154" t="str">
        <f>references!$D$119</f>
        <v>Kennedy, J. J., N. A. Rayner, H. A. Titchner, S. C. Millington, M. Saunby, R. O. Smith: The Met Office Hadley Centre Sea Ice and Sea-Surface Temperature data set, version 2.2.0.0, in prep.</v>
      </c>
      <c r="R432" s="3" t="s">
        <v>90</v>
      </c>
      <c r="S432" s="16" t="str">
        <f>party!$A$6</f>
        <v>Charlotte Pascoe</v>
      </c>
      <c r="T432" s="20" t="b">
        <v>1</v>
      </c>
      <c r="U432" s="20" t="s">
        <v>1411</v>
      </c>
    </row>
    <row r="433" spans="1:21" ht="60">
      <c r="A433" s="12" t="s">
        <v>6860</v>
      </c>
      <c r="B433" s="11" t="s">
        <v>6837</v>
      </c>
      <c r="C433" s="13" t="s">
        <v>6839</v>
      </c>
      <c r="E433" s="13">
        <v>4</v>
      </c>
      <c r="F433" s="16" t="s">
        <v>6840</v>
      </c>
      <c r="G433" s="19" t="s">
        <v>6841</v>
      </c>
      <c r="I433" s="35" t="s">
        <v>73</v>
      </c>
      <c r="J433" s="10" t="str">
        <f>party!$A$55</f>
        <v>Rein Haarsma</v>
      </c>
      <c r="K433" s="10" t="str">
        <f>party!$A$56</f>
        <v>Malcolm Roberts</v>
      </c>
      <c r="L433" s="10"/>
      <c r="M433" s="154" t="str">
        <f>references!$D$119</f>
        <v>Kennedy, J. J., N. A. Rayner, H. A. Titchner, S. C. Millington, M. Saunby, R. O. Smith: The Met Office Hadley Centre Sea Ice and Sea-Surface Temperature data set, version 2.2.0.0, in prep.</v>
      </c>
      <c r="N433" s="7" t="str">
        <f>references!$D$121</f>
        <v xml:space="preserve">Ma, X., P. Chang, R. Saravanan, R. Montuoro, J.-S. Hsieh, D. Wu, X. Lin, L. Wu and Z. Jing (2015), Distant Influence of Kuroshio Eddies on North Pacific Weather Patterns?, Sci. Rep., 5, 17785 </v>
      </c>
      <c r="O433" s="7" t="str">
        <f>references!$D$122</f>
        <v>Chelton, D. B. and S.-P. Xie (2010), Coupled ocean-atmosphere interaction at oceanic mesoscales, Oceanography, 23, 52-69</v>
      </c>
      <c r="R433" s="3" t="s">
        <v>90</v>
      </c>
      <c r="S433" s="16" t="str">
        <f>party!$A$6</f>
        <v>Charlotte Pascoe</v>
      </c>
      <c r="T433" s="20" t="b">
        <v>1</v>
      </c>
      <c r="U433" s="20" t="s">
        <v>1411</v>
      </c>
    </row>
    <row r="434" spans="1:21" ht="105">
      <c r="A434" s="12" t="s">
        <v>6850</v>
      </c>
      <c r="B434" s="11" t="s">
        <v>6845</v>
      </c>
      <c r="C434" s="13" t="s">
        <v>6846</v>
      </c>
      <c r="D434" s="16" t="b">
        <v>1</v>
      </c>
      <c r="E434" s="13">
        <v>3</v>
      </c>
      <c r="F434" s="16" t="s">
        <v>6849</v>
      </c>
      <c r="G434" s="19" t="s">
        <v>6848</v>
      </c>
      <c r="H434" s="85" t="s">
        <v>6847</v>
      </c>
      <c r="I434" s="113" t="s">
        <v>73</v>
      </c>
      <c r="J434" s="21" t="str">
        <f>party!$A$55</f>
        <v>Rein Haarsma</v>
      </c>
      <c r="K434" s="21" t="str">
        <f>party!$A$56</f>
        <v>Malcolm Roberts</v>
      </c>
      <c r="L434" s="10"/>
      <c r="M43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434" s="7" t="str">
        <f>references!$D$123</f>
        <v xml:space="preserve">Zhu, Z., J. Bi, Y. Pan, S. Ganguly, A. Anav, L. Xu, A. Samanta, S. Piao, R. R. Nemani, and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v>
      </c>
      <c r="S434" s="16" t="str">
        <f>party!$A$6</f>
        <v>Charlotte Pascoe</v>
      </c>
      <c r="T434" s="20" t="b">
        <v>1</v>
      </c>
      <c r="U434" s="20" t="s">
        <v>45</v>
      </c>
    </row>
  </sheetData>
  <mergeCells count="21">
    <mergeCell ref="G1:G2"/>
    <mergeCell ref="H1:H2"/>
    <mergeCell ref="F1:F2"/>
    <mergeCell ref="C1:C2"/>
    <mergeCell ref="A1:A2"/>
    <mergeCell ref="E1:E2"/>
    <mergeCell ref="D1:D2"/>
    <mergeCell ref="B1:B2"/>
    <mergeCell ref="AA1:AA2"/>
    <mergeCell ref="R1:R2"/>
    <mergeCell ref="Z1:Z2"/>
    <mergeCell ref="Y1:Y2"/>
    <mergeCell ref="X1:X2"/>
    <mergeCell ref="J2:L2"/>
    <mergeCell ref="I1:L1"/>
    <mergeCell ref="W1:W2"/>
    <mergeCell ref="V1:V2"/>
    <mergeCell ref="U1:U2"/>
    <mergeCell ref="T1:T2"/>
    <mergeCell ref="S1:S2"/>
    <mergeCell ref="M1:Q2"/>
  </mergeCells>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5"/>
  <sheetViews>
    <sheetView topLeftCell="A76" workbookViewId="0">
      <selection activeCell="A85" sqref="A85"/>
    </sheetView>
  </sheetViews>
  <sheetFormatPr baseColWidth="10" defaultRowHeight="15" x14ac:dyDescent="0"/>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0" max="10" width="71" customWidth="1"/>
    <col min="11" max="11" width="16.1640625" style="1" customWidth="1"/>
    <col min="12" max="12" width="12.1640625" customWidth="1"/>
    <col min="13" max="13" width="16.1640625" bestFit="1" customWidth="1"/>
    <col min="14" max="14" width="9.33203125" customWidth="1"/>
    <col min="15" max="15" width="26.6640625" style="29" bestFit="1" customWidth="1"/>
    <col min="16" max="16" width="26.6640625" customWidth="1"/>
    <col min="18" max="18" width="35.33203125" bestFit="1" customWidth="1"/>
  </cols>
  <sheetData>
    <row r="1" spans="1:18" s="9" customFormat="1" ht="30" customHeight="1">
      <c r="A1" s="290" t="s">
        <v>41</v>
      </c>
      <c r="B1" s="290" t="s">
        <v>17</v>
      </c>
      <c r="C1" s="290" t="s">
        <v>18</v>
      </c>
      <c r="D1" s="290" t="s">
        <v>19</v>
      </c>
      <c r="E1" s="290" t="s">
        <v>20</v>
      </c>
      <c r="F1" s="290" t="s">
        <v>21</v>
      </c>
      <c r="G1" s="290"/>
      <c r="H1" s="290"/>
      <c r="I1" s="290"/>
      <c r="J1" s="290" t="s">
        <v>22</v>
      </c>
      <c r="K1" s="290" t="s">
        <v>299</v>
      </c>
      <c r="L1" s="290" t="s">
        <v>23</v>
      </c>
      <c r="M1" s="290" t="s">
        <v>24</v>
      </c>
      <c r="N1" s="290" t="s">
        <v>25</v>
      </c>
      <c r="O1" s="361" t="s">
        <v>26</v>
      </c>
      <c r="P1" s="290" t="s">
        <v>303</v>
      </c>
      <c r="Q1" s="290" t="s">
        <v>27</v>
      </c>
      <c r="R1" s="290" t="s">
        <v>306</v>
      </c>
    </row>
    <row r="2" spans="1:18" s="38" customFormat="1">
      <c r="A2" s="290"/>
      <c r="B2" s="290"/>
      <c r="C2" s="290"/>
      <c r="D2" s="290"/>
      <c r="E2" s="290"/>
      <c r="F2" s="38" t="s">
        <v>74</v>
      </c>
      <c r="G2" s="290" t="s">
        <v>75</v>
      </c>
      <c r="H2" s="290"/>
      <c r="I2" s="290"/>
      <c r="J2" s="290"/>
      <c r="K2" s="290"/>
      <c r="L2" s="290"/>
      <c r="M2" s="290"/>
      <c r="N2" s="290"/>
      <c r="O2" s="361"/>
      <c r="P2" s="290"/>
      <c r="Q2" s="290"/>
      <c r="R2" s="290"/>
    </row>
    <row r="3" spans="1:18" s="2" customFormat="1" ht="31" customHeight="1">
      <c r="A3" s="3" t="s">
        <v>807</v>
      </c>
      <c r="B3" s="3" t="s">
        <v>2703</v>
      </c>
      <c r="C3" s="3" t="s">
        <v>1005</v>
      </c>
      <c r="D3" s="3" t="s">
        <v>28</v>
      </c>
      <c r="E3" s="3" t="s">
        <v>29</v>
      </c>
      <c r="K3" s="3" t="str">
        <f>party!A6</f>
        <v>Charlotte Pascoe</v>
      </c>
      <c r="L3" s="2" t="s">
        <v>30</v>
      </c>
      <c r="M3" s="2" t="s">
        <v>509</v>
      </c>
      <c r="N3" s="2" t="s">
        <v>30</v>
      </c>
      <c r="O3" s="27" t="s">
        <v>305</v>
      </c>
      <c r="P3" s="2" t="s">
        <v>30</v>
      </c>
      <c r="Q3" s="2" t="s">
        <v>30</v>
      </c>
    </row>
    <row r="4" spans="1:18" s="2" customFormat="1" ht="30">
      <c r="A4" s="3" t="s">
        <v>806</v>
      </c>
      <c r="B4" s="3" t="s">
        <v>2704</v>
      </c>
      <c r="C4" s="3" t="s">
        <v>1006</v>
      </c>
      <c r="D4" s="3" t="s">
        <v>31</v>
      </c>
      <c r="E4" s="3" t="s">
        <v>32</v>
      </c>
      <c r="K4" s="3" t="str">
        <f>party!A6</f>
        <v>Charlotte Pascoe</v>
      </c>
      <c r="L4" s="2" t="s">
        <v>30</v>
      </c>
      <c r="M4" s="2" t="s">
        <v>33</v>
      </c>
      <c r="N4" s="2" t="s">
        <v>30</v>
      </c>
      <c r="O4" s="27" t="s">
        <v>305</v>
      </c>
      <c r="P4" s="2" t="s">
        <v>30</v>
      </c>
      <c r="Q4" s="2" t="s">
        <v>30</v>
      </c>
    </row>
    <row r="5" spans="1:18" s="2" customFormat="1" ht="30">
      <c r="A5" s="3" t="s">
        <v>808</v>
      </c>
      <c r="B5" s="3" t="s">
        <v>302</v>
      </c>
      <c r="C5" s="3" t="s">
        <v>1007</v>
      </c>
      <c r="D5" s="3" t="s">
        <v>999</v>
      </c>
      <c r="E5" s="3" t="s">
        <v>34</v>
      </c>
      <c r="K5" s="3" t="str">
        <f>party!A6</f>
        <v>Charlotte Pascoe</v>
      </c>
      <c r="L5" s="2" t="s">
        <v>30</v>
      </c>
      <c r="M5" s="2" t="s">
        <v>35</v>
      </c>
      <c r="N5" s="2" t="s">
        <v>30</v>
      </c>
      <c r="O5" s="27" t="s">
        <v>305</v>
      </c>
      <c r="P5" s="2" t="s">
        <v>30</v>
      </c>
      <c r="Q5" s="2" t="s">
        <v>30</v>
      </c>
    </row>
    <row r="6" spans="1:18" s="2" customFormat="1" ht="30">
      <c r="A6" s="3" t="s">
        <v>3683</v>
      </c>
      <c r="B6" s="3" t="s">
        <v>3684</v>
      </c>
      <c r="C6" s="3" t="s">
        <v>3685</v>
      </c>
      <c r="D6" s="3" t="s">
        <v>36</v>
      </c>
      <c r="E6" s="3" t="s">
        <v>37</v>
      </c>
      <c r="K6" s="3" t="str">
        <f>party!A6</f>
        <v>Charlotte Pascoe</v>
      </c>
      <c r="L6" s="2" t="s">
        <v>30</v>
      </c>
      <c r="M6" s="2" t="s">
        <v>38</v>
      </c>
      <c r="N6" s="2" t="s">
        <v>30</v>
      </c>
      <c r="O6" s="27" t="s">
        <v>305</v>
      </c>
      <c r="P6" s="2" t="s">
        <v>30</v>
      </c>
      <c r="Q6" s="2" t="s">
        <v>30</v>
      </c>
    </row>
    <row r="7" spans="1:18" s="2" customFormat="1" ht="30">
      <c r="A7" s="3" t="s">
        <v>809</v>
      </c>
      <c r="B7" s="3" t="s">
        <v>2705</v>
      </c>
      <c r="C7" s="3" t="s">
        <v>1008</v>
      </c>
      <c r="D7" s="3" t="s">
        <v>39</v>
      </c>
      <c r="E7" s="3" t="s">
        <v>424</v>
      </c>
      <c r="K7" s="3" t="str">
        <f>party!A6</f>
        <v>Charlotte Pascoe</v>
      </c>
      <c r="L7" s="2" t="s">
        <v>30</v>
      </c>
      <c r="M7" s="2" t="s">
        <v>40</v>
      </c>
      <c r="N7" s="2" t="s">
        <v>30</v>
      </c>
      <c r="O7" s="28" t="s">
        <v>347</v>
      </c>
      <c r="P7" s="2" t="s">
        <v>30</v>
      </c>
      <c r="Q7" s="2" t="s">
        <v>30</v>
      </c>
    </row>
    <row r="8" spans="1:18" s="197" customFormat="1" ht="30">
      <c r="A8" s="209" t="s">
        <v>2714</v>
      </c>
      <c r="B8" s="210" t="s">
        <v>421</v>
      </c>
      <c r="C8" s="209" t="s">
        <v>1009</v>
      </c>
      <c r="D8" s="209" t="s">
        <v>2737</v>
      </c>
      <c r="E8" s="209" t="s">
        <v>423</v>
      </c>
      <c r="K8" s="209" t="str">
        <f>party!A6</f>
        <v>Charlotte Pascoe</v>
      </c>
      <c r="L8" s="197" t="s">
        <v>30</v>
      </c>
      <c r="M8" s="197" t="s">
        <v>346</v>
      </c>
      <c r="N8" s="197" t="s">
        <v>30</v>
      </c>
      <c r="O8" s="211" t="s">
        <v>348</v>
      </c>
      <c r="P8" s="197" t="s">
        <v>30</v>
      </c>
      <c r="Q8" s="197" t="s">
        <v>30</v>
      </c>
    </row>
    <row r="9" spans="1:18" s="2" customFormat="1" ht="30">
      <c r="A9" s="3" t="s">
        <v>2715</v>
      </c>
      <c r="B9" s="26" t="s">
        <v>422</v>
      </c>
      <c r="C9" s="3" t="s">
        <v>1010</v>
      </c>
      <c r="D9" s="3" t="s">
        <v>2738</v>
      </c>
      <c r="E9" s="3" t="s">
        <v>425</v>
      </c>
      <c r="K9" s="3" t="str">
        <f>party!A6</f>
        <v>Charlotte Pascoe</v>
      </c>
      <c r="L9" s="2" t="s">
        <v>30</v>
      </c>
      <c r="M9" s="2" t="s">
        <v>426</v>
      </c>
      <c r="N9" s="2" t="s">
        <v>30</v>
      </c>
      <c r="O9" s="27" t="s">
        <v>427</v>
      </c>
      <c r="P9" s="2" t="s">
        <v>30</v>
      </c>
      <c r="Q9" s="2" t="s">
        <v>30</v>
      </c>
    </row>
    <row r="10" spans="1:18" s="2" customFormat="1" ht="30">
      <c r="A10" s="3" t="s">
        <v>810</v>
      </c>
      <c r="B10" s="3" t="s">
        <v>2706</v>
      </c>
      <c r="C10" s="3" t="s">
        <v>1011</v>
      </c>
      <c r="D10" s="3" t="s">
        <v>508</v>
      </c>
      <c r="E10" s="3" t="s">
        <v>6339</v>
      </c>
      <c r="K10" s="3" t="str">
        <f>party!A6</f>
        <v>Charlotte Pascoe</v>
      </c>
      <c r="L10" s="2" t="s">
        <v>30</v>
      </c>
      <c r="M10" s="2" t="s">
        <v>510</v>
      </c>
      <c r="N10" s="2" t="s">
        <v>30</v>
      </c>
      <c r="O10" s="27" t="s">
        <v>511</v>
      </c>
      <c r="P10" s="2" t="s">
        <v>30</v>
      </c>
      <c r="Q10" s="2" t="s">
        <v>30</v>
      </c>
    </row>
    <row r="11" spans="1:18" s="197" customFormat="1" ht="30">
      <c r="A11" s="209" t="s">
        <v>2716</v>
      </c>
      <c r="B11" s="209" t="s">
        <v>521</v>
      </c>
      <c r="C11" s="209" t="s">
        <v>1012</v>
      </c>
      <c r="D11" s="209" t="s">
        <v>2739</v>
      </c>
      <c r="E11" s="209" t="s">
        <v>522</v>
      </c>
      <c r="K11" s="209" t="str">
        <f>party!$A$6</f>
        <v>Charlotte Pascoe</v>
      </c>
      <c r="L11" s="197" t="s">
        <v>30</v>
      </c>
      <c r="M11" s="197" t="s">
        <v>523</v>
      </c>
      <c r="N11" s="197" t="s">
        <v>30</v>
      </c>
      <c r="O11" s="211" t="s">
        <v>348</v>
      </c>
      <c r="P11" s="197" t="s">
        <v>30</v>
      </c>
      <c r="Q11" s="197" t="s">
        <v>30</v>
      </c>
    </row>
    <row r="12" spans="1:18" s="2" customFormat="1" ht="30">
      <c r="A12" s="3" t="s">
        <v>4224</v>
      </c>
      <c r="B12" s="3" t="s">
        <v>4225</v>
      </c>
      <c r="C12" s="3" t="s">
        <v>4226</v>
      </c>
      <c r="D12" s="3" t="s">
        <v>4227</v>
      </c>
      <c r="E12" s="3" t="s">
        <v>1442</v>
      </c>
      <c r="K12" s="3" t="str">
        <f>party!$A$6</f>
        <v>Charlotte Pascoe</v>
      </c>
      <c r="L12" s="2" t="s">
        <v>30</v>
      </c>
      <c r="M12" s="2" t="s">
        <v>523</v>
      </c>
      <c r="N12" s="2" t="s">
        <v>30</v>
      </c>
      <c r="O12" s="28" t="s">
        <v>1444</v>
      </c>
      <c r="P12" s="2" t="s">
        <v>30</v>
      </c>
      <c r="Q12" s="2" t="s">
        <v>30</v>
      </c>
    </row>
    <row r="13" spans="1:18" s="197" customFormat="1" ht="30">
      <c r="A13" s="209" t="s">
        <v>811</v>
      </c>
      <c r="B13" s="209" t="s">
        <v>2707</v>
      </c>
      <c r="C13" s="209" t="s">
        <v>1013</v>
      </c>
      <c r="D13" s="209" t="s">
        <v>710</v>
      </c>
      <c r="E13" s="209" t="s">
        <v>711</v>
      </c>
      <c r="K13" s="209" t="str">
        <f>party!$A$6</f>
        <v>Charlotte Pascoe</v>
      </c>
      <c r="L13" s="197" t="s">
        <v>30</v>
      </c>
      <c r="M13" s="197" t="s">
        <v>712</v>
      </c>
      <c r="N13" s="197" t="s">
        <v>30</v>
      </c>
      <c r="O13" s="211" t="s">
        <v>713</v>
      </c>
      <c r="P13" s="197" t="s">
        <v>30</v>
      </c>
      <c r="Q13" s="197" t="s">
        <v>30</v>
      </c>
    </row>
    <row r="14" spans="1:18" s="2" customFormat="1" ht="30">
      <c r="A14" s="3" t="s">
        <v>812</v>
      </c>
      <c r="B14" s="3" t="s">
        <v>2708</v>
      </c>
      <c r="C14" s="3" t="s">
        <v>1014</v>
      </c>
      <c r="D14" s="3" t="s">
        <v>742</v>
      </c>
      <c r="E14" s="3" t="s">
        <v>1241</v>
      </c>
      <c r="K14" s="3" t="str">
        <f>party!$A$6</f>
        <v>Charlotte Pascoe</v>
      </c>
      <c r="L14" s="2" t="s">
        <v>30</v>
      </c>
      <c r="M14" s="2" t="s">
        <v>743</v>
      </c>
      <c r="N14" s="2" t="s">
        <v>30</v>
      </c>
      <c r="O14" s="27" t="s">
        <v>744</v>
      </c>
      <c r="P14" s="2" t="s">
        <v>30</v>
      </c>
      <c r="Q14" s="2" t="s">
        <v>30</v>
      </c>
    </row>
    <row r="15" spans="1:18" s="197" customFormat="1" ht="60">
      <c r="A15" s="209" t="s">
        <v>813</v>
      </c>
      <c r="B15" s="209" t="s">
        <v>302</v>
      </c>
      <c r="C15" s="209" t="s">
        <v>1015</v>
      </c>
      <c r="D15" s="209" t="s">
        <v>1000</v>
      </c>
      <c r="E15" s="209" t="s">
        <v>805</v>
      </c>
      <c r="F15" s="197" t="s">
        <v>73</v>
      </c>
      <c r="G15" s="197" t="str">
        <f>party!$A$40</f>
        <v>Rob Chadwick</v>
      </c>
      <c r="H15" s="197" t="str">
        <f>party!$A$41</f>
        <v>Hervé Douville</v>
      </c>
      <c r="K15" s="209" t="str">
        <f>party!$A$6</f>
        <v>Charlotte Pascoe</v>
      </c>
      <c r="L15" s="197" t="s">
        <v>30</v>
      </c>
      <c r="M15" s="197" t="s">
        <v>804</v>
      </c>
      <c r="N15" s="197" t="s">
        <v>30</v>
      </c>
      <c r="O15" s="212" t="s">
        <v>305</v>
      </c>
      <c r="P15" s="197" t="s">
        <v>30</v>
      </c>
      <c r="Q15" s="197" t="s">
        <v>30</v>
      </c>
    </row>
    <row r="16" spans="1:18" s="2" customFormat="1" ht="60">
      <c r="A16" s="3" t="s">
        <v>1048</v>
      </c>
      <c r="B16" s="3" t="s">
        <v>302</v>
      </c>
      <c r="C16" s="3" t="s">
        <v>1049</v>
      </c>
      <c r="D16" s="3" t="s">
        <v>1050</v>
      </c>
      <c r="E16" s="3" t="s">
        <v>832</v>
      </c>
      <c r="F16" s="2" t="s">
        <v>73</v>
      </c>
      <c r="G16" s="2" t="str">
        <f>party!$A$40</f>
        <v>Rob Chadwick</v>
      </c>
      <c r="H16" s="2" t="str">
        <f>party!$A$41</f>
        <v>Hervé Douville</v>
      </c>
      <c r="K16" s="3" t="str">
        <f>party!$A$6</f>
        <v>Charlotte Pascoe</v>
      </c>
      <c r="L16" s="2" t="s">
        <v>30</v>
      </c>
      <c r="M16" s="2" t="s">
        <v>833</v>
      </c>
      <c r="N16" s="2" t="s">
        <v>30</v>
      </c>
      <c r="O16" s="27" t="s">
        <v>305</v>
      </c>
      <c r="P16" s="2" t="s">
        <v>30</v>
      </c>
      <c r="Q16" s="2" t="s">
        <v>30</v>
      </c>
    </row>
    <row r="17" spans="1:17" s="2" customFormat="1" ht="30">
      <c r="A17" s="3" t="s">
        <v>876</v>
      </c>
      <c r="B17" s="3" t="s">
        <v>2709</v>
      </c>
      <c r="C17" s="3" t="s">
        <v>1017</v>
      </c>
      <c r="D17" s="3" t="s">
        <v>877</v>
      </c>
      <c r="E17" s="3" t="s">
        <v>878</v>
      </c>
      <c r="F17" s="2" t="s">
        <v>73</v>
      </c>
      <c r="G17" s="2" t="str">
        <f>party!$A$43</f>
        <v>Nathan Gillet</v>
      </c>
      <c r="H17" s="2" t="str">
        <f>party!$A$44</f>
        <v>Hideo Shiogama</v>
      </c>
      <c r="K17" s="3" t="str">
        <f>party!A6</f>
        <v>Charlotte Pascoe</v>
      </c>
      <c r="L17" s="2" t="s">
        <v>30</v>
      </c>
      <c r="M17" s="2" t="s">
        <v>879</v>
      </c>
      <c r="N17" s="2" t="s">
        <v>30</v>
      </c>
      <c r="O17" s="27" t="s">
        <v>305</v>
      </c>
      <c r="P17" s="2" t="s">
        <v>30</v>
      </c>
      <c r="Q17" s="2" t="s">
        <v>30</v>
      </c>
    </row>
    <row r="18" spans="1:17" s="2" customFormat="1" ht="30">
      <c r="A18" s="3" t="s">
        <v>919</v>
      </c>
      <c r="B18" s="3" t="s">
        <v>2710</v>
      </c>
      <c r="C18" s="3" t="s">
        <v>1018</v>
      </c>
      <c r="D18" s="3" t="s">
        <v>920</v>
      </c>
      <c r="E18" s="3" t="s">
        <v>918</v>
      </c>
      <c r="F18" s="2" t="s">
        <v>73</v>
      </c>
      <c r="G18" s="2" t="str">
        <f>party!$A$43</f>
        <v>Nathan Gillet</v>
      </c>
      <c r="H18" s="2" t="str">
        <f>party!$A$44</f>
        <v>Hideo Shiogama</v>
      </c>
      <c r="K18" s="3" t="str">
        <f>party!A6</f>
        <v>Charlotte Pascoe</v>
      </c>
      <c r="L18" s="2" t="s">
        <v>30</v>
      </c>
      <c r="M18" s="2" t="s">
        <v>917</v>
      </c>
      <c r="N18" s="2" t="s">
        <v>30</v>
      </c>
      <c r="O18" s="27" t="s">
        <v>921</v>
      </c>
      <c r="P18" s="2" t="s">
        <v>30</v>
      </c>
      <c r="Q18" s="2" t="s">
        <v>30</v>
      </c>
    </row>
    <row r="19" spans="1:17" s="197" customFormat="1" ht="30">
      <c r="A19" s="209" t="s">
        <v>998</v>
      </c>
      <c r="B19" s="209" t="s">
        <v>302</v>
      </c>
      <c r="C19" s="209" t="s">
        <v>1019</v>
      </c>
      <c r="D19" s="209" t="s">
        <v>1002</v>
      </c>
      <c r="E19" s="209" t="s">
        <v>1003</v>
      </c>
      <c r="F19" s="197" t="s">
        <v>167</v>
      </c>
      <c r="G19" s="197" t="str">
        <f>party!$A$47</f>
        <v>Jonathan Gregory</v>
      </c>
      <c r="H19" s="197" t="str">
        <f>party!$A$48</f>
        <v>Detlef Stammer</v>
      </c>
      <c r="I19" s="197" t="str">
        <f>party!$A$49</f>
        <v>Stephen Griffies</v>
      </c>
      <c r="K19" s="209" t="str">
        <f>party!A6</f>
        <v>Charlotte Pascoe</v>
      </c>
      <c r="L19" s="197" t="s">
        <v>30</v>
      </c>
      <c r="M19" s="197" t="s">
        <v>1004</v>
      </c>
      <c r="N19" s="197" t="s">
        <v>30</v>
      </c>
      <c r="O19" s="212" t="s">
        <v>305</v>
      </c>
      <c r="P19" s="197" t="s">
        <v>30</v>
      </c>
      <c r="Q19" s="197" t="s">
        <v>30</v>
      </c>
    </row>
    <row r="20" spans="1:17" s="197" customFormat="1" ht="30">
      <c r="A20" s="209" t="s">
        <v>831</v>
      </c>
      <c r="B20" s="209" t="s">
        <v>302</v>
      </c>
      <c r="C20" s="209" t="s">
        <v>1016</v>
      </c>
      <c r="D20" s="209" t="s">
        <v>1001</v>
      </c>
      <c r="E20" s="209" t="s">
        <v>1042</v>
      </c>
      <c r="F20" s="197" t="s">
        <v>73</v>
      </c>
      <c r="G20" s="197" t="str">
        <f>party!$A$50</f>
        <v>Ben Kravitz</v>
      </c>
      <c r="K20" s="209" t="str">
        <f>party!A6</f>
        <v>Charlotte Pascoe</v>
      </c>
      <c r="L20" s="197" t="s">
        <v>30</v>
      </c>
      <c r="M20" s="197" t="s">
        <v>833</v>
      </c>
      <c r="N20" s="197" t="s">
        <v>30</v>
      </c>
      <c r="O20" s="212" t="s">
        <v>305</v>
      </c>
      <c r="P20" s="197" t="s">
        <v>30</v>
      </c>
      <c r="Q20" s="197" t="s">
        <v>30</v>
      </c>
    </row>
    <row r="21" spans="1:17" s="197" customFormat="1" ht="30">
      <c r="A21" s="209" t="s">
        <v>1043</v>
      </c>
      <c r="B21" s="209" t="s">
        <v>302</v>
      </c>
      <c r="C21" s="209" t="s">
        <v>1044</v>
      </c>
      <c r="D21" s="209" t="s">
        <v>1045</v>
      </c>
      <c r="E21" s="209" t="s">
        <v>1046</v>
      </c>
      <c r="F21" s="197" t="s">
        <v>73</v>
      </c>
      <c r="G21" s="197" t="str">
        <f>party!$A$50</f>
        <v>Ben Kravitz</v>
      </c>
      <c r="K21" s="209" t="str">
        <f>party!A6</f>
        <v>Charlotte Pascoe</v>
      </c>
      <c r="L21" s="197" t="s">
        <v>30</v>
      </c>
      <c r="M21" s="197" t="s">
        <v>1047</v>
      </c>
      <c r="N21" s="197" t="s">
        <v>30</v>
      </c>
      <c r="O21" s="212" t="s">
        <v>305</v>
      </c>
      <c r="P21" s="197" t="s">
        <v>30</v>
      </c>
      <c r="Q21" s="197" t="s">
        <v>30</v>
      </c>
    </row>
    <row r="22" spans="1:17" s="2" customFormat="1" ht="30">
      <c r="A22" s="3" t="s">
        <v>890</v>
      </c>
      <c r="B22" s="3" t="s">
        <v>2711</v>
      </c>
      <c r="C22" s="3" t="s">
        <v>1056</v>
      </c>
      <c r="D22" s="3" t="s">
        <v>1057</v>
      </c>
      <c r="E22" s="3" t="s">
        <v>891</v>
      </c>
      <c r="F22" s="2" t="s">
        <v>73</v>
      </c>
      <c r="G22" s="2" t="str">
        <f>party!$A$50</f>
        <v>Ben Kravitz</v>
      </c>
      <c r="K22" s="3" t="str">
        <f>party!A6</f>
        <v>Charlotte Pascoe</v>
      </c>
      <c r="L22" s="2" t="s">
        <v>30</v>
      </c>
      <c r="M22" s="2" t="s">
        <v>892</v>
      </c>
      <c r="N22" s="2" t="s">
        <v>30</v>
      </c>
      <c r="O22" s="27" t="s">
        <v>893</v>
      </c>
      <c r="P22" s="2" t="s">
        <v>30</v>
      </c>
      <c r="Q22" s="2" t="s">
        <v>30</v>
      </c>
    </row>
    <row r="23" spans="1:17" s="2" customFormat="1" ht="30">
      <c r="A23" s="3" t="s">
        <v>2717</v>
      </c>
      <c r="B23" s="3" t="s">
        <v>2712</v>
      </c>
      <c r="C23" s="3" t="s">
        <v>1094</v>
      </c>
      <c r="D23" s="3" t="s">
        <v>1095</v>
      </c>
      <c r="E23" s="3" t="s">
        <v>2757</v>
      </c>
      <c r="F23" s="2" t="s">
        <v>73</v>
      </c>
      <c r="G23" s="2" t="str">
        <f>party!$A$50</f>
        <v>Ben Kravitz</v>
      </c>
      <c r="K23" s="3" t="str">
        <f>party!A6</f>
        <v>Charlotte Pascoe</v>
      </c>
      <c r="L23" s="2" t="s">
        <v>30</v>
      </c>
      <c r="M23" s="2" t="s">
        <v>1096</v>
      </c>
      <c r="N23" s="2" t="s">
        <v>30</v>
      </c>
      <c r="O23" s="27" t="s">
        <v>893</v>
      </c>
      <c r="P23" s="2" t="s">
        <v>30</v>
      </c>
      <c r="Q23" s="2" t="s">
        <v>30</v>
      </c>
    </row>
    <row r="24" spans="1:17" s="197" customFormat="1" ht="60">
      <c r="A24" s="209" t="s">
        <v>1125</v>
      </c>
      <c r="B24" s="209" t="s">
        <v>302</v>
      </c>
      <c r="C24" s="209" t="s">
        <v>1126</v>
      </c>
      <c r="D24" s="209" t="s">
        <v>1127</v>
      </c>
      <c r="E24" s="209" t="s">
        <v>1128</v>
      </c>
      <c r="F24" s="197" t="s">
        <v>73</v>
      </c>
      <c r="G24" s="197" t="str">
        <f>party!$A$50</f>
        <v>Ben Kravitz</v>
      </c>
      <c r="K24" s="209" t="str">
        <f>party!A6</f>
        <v>Charlotte Pascoe</v>
      </c>
      <c r="L24" s="197" t="s">
        <v>30</v>
      </c>
      <c r="M24" s="197" t="s">
        <v>1116</v>
      </c>
      <c r="N24" s="197" t="s">
        <v>30</v>
      </c>
      <c r="O24" s="212" t="s">
        <v>305</v>
      </c>
      <c r="P24" s="197" t="s">
        <v>30</v>
      </c>
      <c r="Q24" s="197" t="s">
        <v>30</v>
      </c>
    </row>
    <row r="25" spans="1:17" s="124" customFormat="1" ht="60">
      <c r="A25" s="209" t="s">
        <v>1120</v>
      </c>
      <c r="B25" s="209" t="s">
        <v>302</v>
      </c>
      <c r="C25" s="209" t="s">
        <v>1119</v>
      </c>
      <c r="D25" s="209" t="s">
        <v>1118</v>
      </c>
      <c r="E25" s="209" t="s">
        <v>1117</v>
      </c>
      <c r="F25" s="197" t="s">
        <v>73</v>
      </c>
      <c r="G25" s="197" t="str">
        <f>party!$A$50</f>
        <v>Ben Kravitz</v>
      </c>
      <c r="K25" s="209" t="str">
        <f>party!A6</f>
        <v>Charlotte Pascoe</v>
      </c>
      <c r="L25" s="197" t="s">
        <v>30</v>
      </c>
      <c r="M25" s="197" t="s">
        <v>1116</v>
      </c>
      <c r="N25" s="197" t="s">
        <v>30</v>
      </c>
      <c r="O25" s="212" t="s">
        <v>305</v>
      </c>
      <c r="P25" s="197" t="s">
        <v>30</v>
      </c>
      <c r="Q25" s="197" t="s">
        <v>30</v>
      </c>
    </row>
    <row r="26" spans="1:17" s="197" customFormat="1" ht="60">
      <c r="A26" s="209" t="s">
        <v>1130</v>
      </c>
      <c r="B26" s="209" t="s">
        <v>1133</v>
      </c>
      <c r="C26" s="209" t="s">
        <v>1129</v>
      </c>
      <c r="D26" s="209" t="s">
        <v>1131</v>
      </c>
      <c r="E26" s="209" t="s">
        <v>1132</v>
      </c>
      <c r="F26" s="197" t="s">
        <v>73</v>
      </c>
      <c r="G26" s="197" t="str">
        <f>party!$A$50</f>
        <v>Ben Kravitz</v>
      </c>
      <c r="K26" s="209" t="str">
        <f>party!A6</f>
        <v>Charlotte Pascoe</v>
      </c>
      <c r="L26" s="197" t="s">
        <v>30</v>
      </c>
      <c r="M26" s="197" t="s">
        <v>1116</v>
      </c>
      <c r="N26" s="197" t="s">
        <v>30</v>
      </c>
      <c r="O26" s="212" t="s">
        <v>893</v>
      </c>
      <c r="P26" s="197" t="s">
        <v>30</v>
      </c>
      <c r="Q26" s="197" t="s">
        <v>30</v>
      </c>
    </row>
    <row r="27" spans="1:17" s="124" customFormat="1" ht="60">
      <c r="A27" s="209" t="s">
        <v>1137</v>
      </c>
      <c r="B27" s="209" t="s">
        <v>1134</v>
      </c>
      <c r="C27" s="209" t="s">
        <v>1135</v>
      </c>
      <c r="D27" s="209" t="s">
        <v>1136</v>
      </c>
      <c r="E27" s="209" t="s">
        <v>1138</v>
      </c>
      <c r="F27" s="197" t="s">
        <v>73</v>
      </c>
      <c r="G27" s="197" t="str">
        <f>party!$A$50</f>
        <v>Ben Kravitz</v>
      </c>
      <c r="H27" s="197"/>
      <c r="I27" s="197"/>
      <c r="J27" s="197"/>
      <c r="K27" s="209" t="str">
        <f>party!A6</f>
        <v>Charlotte Pascoe</v>
      </c>
      <c r="L27" s="197" t="s">
        <v>30</v>
      </c>
      <c r="M27" s="197" t="s">
        <v>1116</v>
      </c>
      <c r="N27" s="197" t="s">
        <v>30</v>
      </c>
      <c r="O27" s="212" t="s">
        <v>427</v>
      </c>
      <c r="P27" s="197" t="s">
        <v>30</v>
      </c>
      <c r="Q27" s="197" t="s">
        <v>30</v>
      </c>
    </row>
    <row r="28" spans="1:17" s="197" customFormat="1" ht="30">
      <c r="A28" s="209" t="s">
        <v>1237</v>
      </c>
      <c r="B28" s="209" t="s">
        <v>2713</v>
      </c>
      <c r="C28" s="209" t="s">
        <v>1238</v>
      </c>
      <c r="D28" s="209" t="s">
        <v>1239</v>
      </c>
      <c r="E28" s="209" t="s">
        <v>1240</v>
      </c>
      <c r="F28" s="197" t="s">
        <v>73</v>
      </c>
      <c r="G28" s="197" t="str">
        <f>party!$A$51</f>
        <v>Tianjun Zhou</v>
      </c>
      <c r="H28" s="197" t="str">
        <f>party!$A$52</f>
        <v>Andy Turner</v>
      </c>
      <c r="I28" s="197" t="str">
        <f>party!$A$53</f>
        <v>James Kinter</v>
      </c>
      <c r="K28" s="209" t="str">
        <f>party!$A$6</f>
        <v>Charlotte Pascoe</v>
      </c>
      <c r="L28" s="197" t="s">
        <v>30</v>
      </c>
      <c r="M28" s="197" t="s">
        <v>1242</v>
      </c>
      <c r="N28" s="197" t="s">
        <v>30</v>
      </c>
      <c r="O28" s="212" t="s">
        <v>744</v>
      </c>
      <c r="P28" s="197" t="s">
        <v>30</v>
      </c>
      <c r="Q28" s="197" t="s">
        <v>30</v>
      </c>
    </row>
    <row r="29" spans="1:17" s="2" customFormat="1" ht="30">
      <c r="A29" s="3" t="s">
        <v>809</v>
      </c>
      <c r="B29" s="3" t="s">
        <v>2705</v>
      </c>
      <c r="C29" s="3" t="s">
        <v>1008</v>
      </c>
      <c r="D29" s="3" t="s">
        <v>39</v>
      </c>
      <c r="E29" s="3" t="s">
        <v>424</v>
      </c>
      <c r="F29" s="2" t="s">
        <v>73</v>
      </c>
      <c r="G29" s="2" t="str">
        <f>party!$A$51</f>
        <v>Tianjun Zhou</v>
      </c>
      <c r="H29" s="2" t="str">
        <f>party!$A$52</f>
        <v>Andy Turner</v>
      </c>
      <c r="I29" s="2" t="str">
        <f>party!$A$53</f>
        <v>James Kinter</v>
      </c>
      <c r="K29" s="3" t="str">
        <f>party!A6</f>
        <v>Charlotte Pascoe</v>
      </c>
      <c r="L29" s="2" t="s">
        <v>30</v>
      </c>
      <c r="M29" s="2" t="s">
        <v>40</v>
      </c>
      <c r="N29" s="2" t="s">
        <v>30</v>
      </c>
      <c r="O29" s="28" t="s">
        <v>347</v>
      </c>
      <c r="P29" s="2" t="s">
        <v>30</v>
      </c>
      <c r="Q29" s="2" t="s">
        <v>30</v>
      </c>
    </row>
    <row r="30" spans="1:17" ht="45">
      <c r="A30" s="3" t="s">
        <v>2718</v>
      </c>
      <c r="B30" s="3" t="s">
        <v>1318</v>
      </c>
      <c r="C30" s="3" t="s">
        <v>2745</v>
      </c>
      <c r="D30" s="3" t="s">
        <v>2740</v>
      </c>
      <c r="E30" s="3" t="s">
        <v>1319</v>
      </c>
      <c r="F30" s="2" t="s">
        <v>73</v>
      </c>
      <c r="G30" s="2" t="str">
        <f>party!$A$55</f>
        <v>Rein Haarsma</v>
      </c>
      <c r="H30" s="2" t="str">
        <f>party!$A$56</f>
        <v>Malcolm Roberts</v>
      </c>
      <c r="J30" s="2"/>
      <c r="K30" s="3" t="str">
        <f>party!A6</f>
        <v>Charlotte Pascoe</v>
      </c>
      <c r="L30" s="2" t="s">
        <v>30</v>
      </c>
      <c r="M30" s="2" t="s">
        <v>1047</v>
      </c>
      <c r="N30" s="2" t="s">
        <v>30</v>
      </c>
      <c r="O30" s="27" t="s">
        <v>511</v>
      </c>
      <c r="P30" s="2" t="s">
        <v>30</v>
      </c>
      <c r="Q30" s="2" t="s">
        <v>30</v>
      </c>
    </row>
    <row r="31" spans="1:17" s="197" customFormat="1" ht="30">
      <c r="A31" s="209" t="s">
        <v>2719</v>
      </c>
      <c r="B31" s="209" t="s">
        <v>1342</v>
      </c>
      <c r="C31" s="209" t="s">
        <v>2743</v>
      </c>
      <c r="D31" s="209" t="s">
        <v>2741</v>
      </c>
      <c r="E31" s="209" t="s">
        <v>522</v>
      </c>
      <c r="F31" s="197" t="s">
        <v>73</v>
      </c>
      <c r="G31" s="197" t="str">
        <f>party!$A$55</f>
        <v>Rein Haarsma</v>
      </c>
      <c r="H31" s="197" t="str">
        <f>party!$A$56</f>
        <v>Malcolm Roberts</v>
      </c>
      <c r="K31" s="209" t="str">
        <f>party!$A$6</f>
        <v>Charlotte Pascoe</v>
      </c>
      <c r="L31" s="197" t="s">
        <v>30</v>
      </c>
      <c r="M31" s="197" t="s">
        <v>40</v>
      </c>
      <c r="N31" s="197" t="s">
        <v>30</v>
      </c>
      <c r="O31" s="211" t="s">
        <v>348</v>
      </c>
      <c r="P31" s="197" t="s">
        <v>30</v>
      </c>
      <c r="Q31" s="197" t="s">
        <v>30</v>
      </c>
    </row>
    <row r="32" spans="1:17" s="124" customFormat="1" ht="30">
      <c r="A32" s="209" t="s">
        <v>2720</v>
      </c>
      <c r="B32" s="209" t="s">
        <v>1441</v>
      </c>
      <c r="C32" s="209" t="s">
        <v>2744</v>
      </c>
      <c r="D32" s="209" t="s">
        <v>2742</v>
      </c>
      <c r="E32" s="209" t="s">
        <v>1442</v>
      </c>
      <c r="F32" s="197" t="s">
        <v>73</v>
      </c>
      <c r="G32" s="197" t="str">
        <f>party!$A$55</f>
        <v>Rein Haarsma</v>
      </c>
      <c r="H32" s="197" t="str">
        <f>party!$A$56</f>
        <v>Malcolm Roberts</v>
      </c>
      <c r="I32" s="197"/>
      <c r="J32" s="197"/>
      <c r="K32" s="209" t="str">
        <f>party!$A$6</f>
        <v>Charlotte Pascoe</v>
      </c>
      <c r="L32" s="197" t="s">
        <v>30</v>
      </c>
      <c r="M32" s="197" t="s">
        <v>1443</v>
      </c>
      <c r="N32" s="197" t="s">
        <v>30</v>
      </c>
      <c r="O32" s="211" t="s">
        <v>1444</v>
      </c>
      <c r="P32" s="197" t="s">
        <v>30</v>
      </c>
      <c r="Q32" s="197" t="s">
        <v>30</v>
      </c>
    </row>
    <row r="33" spans="1:17" s="124" customFormat="1" ht="30">
      <c r="A33" s="209" t="s">
        <v>2721</v>
      </c>
      <c r="B33" s="209" t="s">
        <v>1445</v>
      </c>
      <c r="C33" s="209" t="s">
        <v>2746</v>
      </c>
      <c r="D33" s="209" t="s">
        <v>2747</v>
      </c>
      <c r="E33" s="209" t="s">
        <v>1446</v>
      </c>
      <c r="F33" s="197" t="s">
        <v>73</v>
      </c>
      <c r="G33" s="197" t="str">
        <f>party!$A$55</f>
        <v>Rein Haarsma</v>
      </c>
      <c r="H33" s="197" t="str">
        <f>party!$A$56</f>
        <v>Malcolm Roberts</v>
      </c>
      <c r="I33" s="197"/>
      <c r="J33" s="197"/>
      <c r="K33" s="209" t="str">
        <f>party!$A$6</f>
        <v>Charlotte Pascoe</v>
      </c>
      <c r="L33" s="197" t="s">
        <v>30</v>
      </c>
      <c r="M33" s="197" t="s">
        <v>1447</v>
      </c>
      <c r="N33" s="197" t="s">
        <v>30</v>
      </c>
      <c r="O33" s="211" t="s">
        <v>1444</v>
      </c>
      <c r="P33" s="197" t="s">
        <v>30</v>
      </c>
      <c r="Q33" s="197" t="s">
        <v>30</v>
      </c>
    </row>
    <row r="34" spans="1:17" s="124" customFormat="1" ht="45">
      <c r="A34" s="209" t="s">
        <v>1502</v>
      </c>
      <c r="B34" s="209" t="s">
        <v>2722</v>
      </c>
      <c r="C34" s="209" t="s">
        <v>1503</v>
      </c>
      <c r="D34" s="209" t="s">
        <v>1504</v>
      </c>
      <c r="E34" s="209" t="s">
        <v>1505</v>
      </c>
      <c r="F34" s="197" t="s">
        <v>73</v>
      </c>
      <c r="G34" s="197" t="str">
        <f>party!$A$57</f>
        <v>Eric Larour</v>
      </c>
      <c r="H34" s="197" t="str">
        <f>party!$A$58</f>
        <v>Sophie Nowicki</v>
      </c>
      <c r="I34" s="197" t="str">
        <f>party!$A$59</f>
        <v>Tony Payne</v>
      </c>
      <c r="J34" s="197"/>
      <c r="K34" s="209" t="str">
        <f>party!$A$6</f>
        <v>Charlotte Pascoe</v>
      </c>
      <c r="L34" s="197" t="s">
        <v>30</v>
      </c>
      <c r="M34" s="197" t="s">
        <v>1501</v>
      </c>
      <c r="N34" s="197" t="s">
        <v>30</v>
      </c>
      <c r="O34" s="212" t="s">
        <v>304</v>
      </c>
      <c r="P34" s="197" t="s">
        <v>30</v>
      </c>
      <c r="Q34" s="197" t="s">
        <v>30</v>
      </c>
    </row>
    <row r="35" spans="1:17" s="124" customFormat="1" ht="45">
      <c r="A35" s="209" t="s">
        <v>2723</v>
      </c>
      <c r="B35" s="209" t="s">
        <v>1577</v>
      </c>
      <c r="C35" s="209" t="s">
        <v>2748</v>
      </c>
      <c r="D35" s="209" t="s">
        <v>2749</v>
      </c>
      <c r="E35" s="209" t="s">
        <v>1518</v>
      </c>
      <c r="F35" s="197" t="s">
        <v>73</v>
      </c>
      <c r="G35" s="197" t="str">
        <f>party!$A$57</f>
        <v>Eric Larour</v>
      </c>
      <c r="H35" s="197" t="str">
        <f>party!$A$58</f>
        <v>Sophie Nowicki</v>
      </c>
      <c r="I35" s="197" t="str">
        <f>party!$A$59</f>
        <v>Tony Payne</v>
      </c>
      <c r="J35" s="197"/>
      <c r="K35" s="209" t="str">
        <f>party!$A$6</f>
        <v>Charlotte Pascoe</v>
      </c>
      <c r="L35" s="197" t="s">
        <v>30</v>
      </c>
      <c r="M35" s="197" t="s">
        <v>346</v>
      </c>
      <c r="N35" s="197" t="s">
        <v>30</v>
      </c>
      <c r="O35" s="212" t="s">
        <v>348</v>
      </c>
      <c r="P35" s="197" t="s">
        <v>30</v>
      </c>
      <c r="Q35" s="197" t="s">
        <v>30</v>
      </c>
    </row>
    <row r="36" spans="1:17" ht="30">
      <c r="A36" s="3" t="s">
        <v>1578</v>
      </c>
      <c r="B36" s="3" t="s">
        <v>2724</v>
      </c>
      <c r="C36" s="3" t="s">
        <v>1579</v>
      </c>
      <c r="D36" s="3" t="s">
        <v>1580</v>
      </c>
      <c r="E36" s="3" t="s">
        <v>1446</v>
      </c>
      <c r="F36" s="2" t="s">
        <v>73</v>
      </c>
      <c r="G36" s="2" t="str">
        <f>party!$A$60</f>
        <v>Bart van den Hurk</v>
      </c>
      <c r="H36" s="2" t="str">
        <f>party!$A$61</f>
        <v>Gerhard Krinner</v>
      </c>
      <c r="I36" s="2" t="str">
        <f>party!$A$62</f>
        <v>Sonia Seneviratne</v>
      </c>
      <c r="J36" s="2"/>
      <c r="K36" s="3" t="str">
        <f>party!$A$6</f>
        <v>Charlotte Pascoe</v>
      </c>
      <c r="L36" s="2" t="s">
        <v>30</v>
      </c>
      <c r="M36" s="2" t="s">
        <v>346</v>
      </c>
      <c r="N36" s="2" t="s">
        <v>30</v>
      </c>
      <c r="O36" s="27" t="s">
        <v>1444</v>
      </c>
      <c r="P36" s="2" t="s">
        <v>30</v>
      </c>
      <c r="Q36" s="2" t="s">
        <v>30</v>
      </c>
    </row>
    <row r="37" spans="1:17" ht="30">
      <c r="A37" s="3" t="s">
        <v>1620</v>
      </c>
      <c r="B37" s="1" t="s">
        <v>2725</v>
      </c>
      <c r="C37" s="1" t="s">
        <v>1621</v>
      </c>
      <c r="D37" s="1" t="s">
        <v>1622</v>
      </c>
      <c r="E37" s="1" t="s">
        <v>1623</v>
      </c>
      <c r="F37" s="2" t="s">
        <v>73</v>
      </c>
      <c r="G37" s="2" t="str">
        <f>party!$A$60</f>
        <v>Bart van den Hurk</v>
      </c>
      <c r="H37" s="2" t="str">
        <f>party!$A$61</f>
        <v>Gerhard Krinner</v>
      </c>
      <c r="I37" s="2" t="str">
        <f>party!$A$62</f>
        <v>Sonia Seneviratne</v>
      </c>
      <c r="K37" s="3" t="str">
        <f>party!$A$6</f>
        <v>Charlotte Pascoe</v>
      </c>
      <c r="L37" s="2" t="s">
        <v>30</v>
      </c>
      <c r="M37" s="2" t="s">
        <v>1624</v>
      </c>
      <c r="N37" s="2" t="s">
        <v>30</v>
      </c>
      <c r="O37" s="28" t="s">
        <v>1625</v>
      </c>
      <c r="P37" s="2" t="s">
        <v>30</v>
      </c>
      <c r="Q37" s="2" t="s">
        <v>30</v>
      </c>
    </row>
    <row r="38" spans="1:17" ht="30">
      <c r="A38" s="3" t="s">
        <v>1757</v>
      </c>
      <c r="B38" s="1" t="s">
        <v>2726</v>
      </c>
      <c r="C38" s="1" t="s">
        <v>1758</v>
      </c>
      <c r="D38" s="1" t="s">
        <v>1759</v>
      </c>
      <c r="E38" s="1" t="s">
        <v>1760</v>
      </c>
      <c r="F38" s="2" t="s">
        <v>73</v>
      </c>
      <c r="G38" s="2" t="str">
        <f>party!$A$60</f>
        <v>Bart van den Hurk</v>
      </c>
      <c r="H38" s="2" t="str">
        <f>party!$A$61</f>
        <v>Gerhard Krinner</v>
      </c>
      <c r="I38" s="2" t="str">
        <f>party!$A$62</f>
        <v>Sonia Seneviratne</v>
      </c>
      <c r="K38" s="3" t="str">
        <f>party!$A$6</f>
        <v>Charlotte Pascoe</v>
      </c>
      <c r="L38" s="2" t="s">
        <v>30</v>
      </c>
      <c r="M38" s="2" t="s">
        <v>1443</v>
      </c>
      <c r="N38" s="2" t="s">
        <v>30</v>
      </c>
      <c r="O38" s="28" t="s">
        <v>1625</v>
      </c>
      <c r="P38" s="2" t="s">
        <v>30</v>
      </c>
      <c r="Q38" s="2" t="s">
        <v>30</v>
      </c>
    </row>
    <row r="39" spans="1:17" ht="30">
      <c r="A39" s="3" t="s">
        <v>2727</v>
      </c>
      <c r="B39" s="1" t="s">
        <v>1919</v>
      </c>
      <c r="C39" s="1" t="s">
        <v>2750</v>
      </c>
      <c r="D39" s="1" t="s">
        <v>2751</v>
      </c>
      <c r="E39" s="1" t="s">
        <v>1931</v>
      </c>
      <c r="F39" s="2" t="s">
        <v>73</v>
      </c>
      <c r="G39" t="str">
        <f>party!$A$10</f>
        <v>George Hurtt</v>
      </c>
      <c r="H39" t="str">
        <f>party!$A$67</f>
        <v>David Lawrence</v>
      </c>
      <c r="K39" s="3" t="str">
        <f>party!$A$6</f>
        <v>Charlotte Pascoe</v>
      </c>
      <c r="L39" s="2" t="s">
        <v>30</v>
      </c>
      <c r="M39" s="2" t="s">
        <v>1004</v>
      </c>
      <c r="N39" s="2" t="s">
        <v>30</v>
      </c>
      <c r="O39" s="28" t="s">
        <v>305</v>
      </c>
      <c r="P39" s="2" t="s">
        <v>30</v>
      </c>
      <c r="Q39" s="2" t="s">
        <v>30</v>
      </c>
    </row>
    <row r="40" spans="1:17" s="124" customFormat="1" ht="30">
      <c r="A40" s="209" t="s">
        <v>2728</v>
      </c>
      <c r="B40" s="213" t="s">
        <v>1928</v>
      </c>
      <c r="C40" s="213" t="s">
        <v>1929</v>
      </c>
      <c r="D40" s="213" t="s">
        <v>2736</v>
      </c>
      <c r="E40" s="213" t="s">
        <v>1930</v>
      </c>
      <c r="F40" s="197" t="s">
        <v>73</v>
      </c>
      <c r="G40" s="124" t="str">
        <f>party!$A$10</f>
        <v>George Hurtt</v>
      </c>
      <c r="H40" s="124" t="str">
        <f>party!$A$67</f>
        <v>David Lawrence</v>
      </c>
      <c r="K40" s="209" t="str">
        <f>party!$A$6</f>
        <v>Charlotte Pascoe</v>
      </c>
      <c r="L40" s="197" t="s">
        <v>30</v>
      </c>
      <c r="M40" s="197" t="s">
        <v>35</v>
      </c>
      <c r="N40" s="197" t="s">
        <v>30</v>
      </c>
      <c r="O40" s="211" t="s">
        <v>1625</v>
      </c>
      <c r="P40" s="197" t="s">
        <v>30</v>
      </c>
      <c r="Q40" s="197" t="s">
        <v>30</v>
      </c>
    </row>
    <row r="41" spans="1:17" ht="30">
      <c r="A41" s="3" t="s">
        <v>1956</v>
      </c>
      <c r="B41" s="1" t="s">
        <v>2729</v>
      </c>
      <c r="C41" s="1" t="s">
        <v>1957</v>
      </c>
      <c r="D41" s="1" t="s">
        <v>1958</v>
      </c>
      <c r="E41" s="1" t="s">
        <v>1959</v>
      </c>
      <c r="F41" s="2" t="s">
        <v>73</v>
      </c>
      <c r="G41" t="str">
        <f>party!$A$10</f>
        <v>George Hurtt</v>
      </c>
      <c r="H41" t="str">
        <f>party!$A$67</f>
        <v>David Lawrence</v>
      </c>
      <c r="K41" s="3" t="str">
        <f>party!$A$6</f>
        <v>Charlotte Pascoe</v>
      </c>
      <c r="L41" s="2" t="s">
        <v>30</v>
      </c>
      <c r="M41" s="2" t="s">
        <v>1960</v>
      </c>
      <c r="N41" s="2" t="s">
        <v>30</v>
      </c>
      <c r="O41" s="28" t="s">
        <v>1961</v>
      </c>
      <c r="P41" s="2" t="s">
        <v>30</v>
      </c>
      <c r="Q41" s="2" t="s">
        <v>30</v>
      </c>
    </row>
    <row r="42" spans="1:17" ht="30">
      <c r="A42" s="3" t="s">
        <v>2171</v>
      </c>
      <c r="B42" s="1" t="s">
        <v>2730</v>
      </c>
      <c r="C42" s="1" t="s">
        <v>2172</v>
      </c>
      <c r="D42" s="1" t="s">
        <v>5121</v>
      </c>
      <c r="E42" s="1" t="s">
        <v>2173</v>
      </c>
      <c r="F42" s="3" t="s">
        <v>73</v>
      </c>
      <c r="G42" s="7" t="str">
        <f>party!$A$68</f>
        <v>Gokhan Danabasoglu</v>
      </c>
      <c r="H42" s="7" t="str">
        <f>party!$A$49</f>
        <v>Stephen Griffies</v>
      </c>
      <c r="I42" s="7" t="str">
        <f>party!$A$69</f>
        <v>James Orr</v>
      </c>
      <c r="K42" s="3" t="str">
        <f>party!$A$6</f>
        <v>Charlotte Pascoe</v>
      </c>
      <c r="L42" s="2" t="s">
        <v>30</v>
      </c>
      <c r="M42" s="2" t="s">
        <v>2174</v>
      </c>
      <c r="N42" s="2" t="s">
        <v>30</v>
      </c>
      <c r="O42" s="28" t="s">
        <v>2175</v>
      </c>
      <c r="P42" s="2" t="s">
        <v>30</v>
      </c>
      <c r="Q42" s="2" t="s">
        <v>30</v>
      </c>
    </row>
    <row r="43" spans="1:17" ht="30">
      <c r="A43" s="3" t="s">
        <v>2222</v>
      </c>
      <c r="B43" s="3" t="s">
        <v>1116</v>
      </c>
      <c r="C43" s="3" t="s">
        <v>2222</v>
      </c>
      <c r="D43" s="3" t="s">
        <v>1116</v>
      </c>
      <c r="E43" s="3" t="s">
        <v>2224</v>
      </c>
      <c r="F43" s="7" t="s">
        <v>73</v>
      </c>
      <c r="G43" s="7" t="str">
        <f>party!$A$45</f>
        <v>George Boer</v>
      </c>
      <c r="H43" s="7" t="str">
        <f>party!$A$46</f>
        <v>Doug Smith</v>
      </c>
      <c r="I43" s="7"/>
      <c r="J43" s="7"/>
      <c r="K43" s="3" t="str">
        <f>party!$A$6</f>
        <v>Charlotte Pascoe</v>
      </c>
      <c r="L43" s="2" t="s">
        <v>30</v>
      </c>
      <c r="M43" s="2" t="s">
        <v>1116</v>
      </c>
      <c r="N43" s="2" t="s">
        <v>30</v>
      </c>
      <c r="O43" s="28"/>
      <c r="P43" s="2" t="s">
        <v>30</v>
      </c>
      <c r="Q43" s="2" t="s">
        <v>30</v>
      </c>
    </row>
    <row r="44" spans="1:17" ht="30">
      <c r="A44" s="3" t="s">
        <v>2223</v>
      </c>
      <c r="B44" s="3" t="s">
        <v>712</v>
      </c>
      <c r="C44" s="3" t="s">
        <v>2223</v>
      </c>
      <c r="D44" s="3" t="s">
        <v>2240</v>
      </c>
      <c r="E44" s="3" t="s">
        <v>2239</v>
      </c>
      <c r="F44" s="7" t="s">
        <v>73</v>
      </c>
      <c r="G44" s="7" t="str">
        <f>party!$A$45</f>
        <v>George Boer</v>
      </c>
      <c r="H44" s="7" t="str">
        <f>party!$A$46</f>
        <v>Doug Smith</v>
      </c>
      <c r="I44" s="7"/>
      <c r="J44" s="7"/>
      <c r="K44" s="3" t="str">
        <f>party!$A$6</f>
        <v>Charlotte Pascoe</v>
      </c>
      <c r="L44" s="2" t="s">
        <v>30</v>
      </c>
      <c r="M44" s="2" t="s">
        <v>1116</v>
      </c>
      <c r="N44" s="2" t="s">
        <v>30</v>
      </c>
      <c r="O44" s="28"/>
      <c r="P44" s="2" t="s">
        <v>30</v>
      </c>
      <c r="Q44" s="2" t="s">
        <v>30</v>
      </c>
    </row>
    <row r="45" spans="1:17" ht="30">
      <c r="A45" s="3" t="s">
        <v>2731</v>
      </c>
      <c r="B45" s="3" t="s">
        <v>2243</v>
      </c>
      <c r="C45" s="1" t="s">
        <v>2732</v>
      </c>
      <c r="D45" s="1" t="s">
        <v>2752</v>
      </c>
      <c r="E45" s="1" t="s">
        <v>2244</v>
      </c>
      <c r="F45" s="3" t="s">
        <v>73</v>
      </c>
      <c r="G45" s="7" t="str">
        <f>party!$A$45</f>
        <v>George Boer</v>
      </c>
      <c r="H45" s="7" t="str">
        <f>party!$A$46</f>
        <v>Doug Smith</v>
      </c>
      <c r="K45" s="3" t="str">
        <f>party!$A$6</f>
        <v>Charlotte Pascoe</v>
      </c>
      <c r="L45" s="2" t="s">
        <v>30</v>
      </c>
      <c r="M45" s="2" t="s">
        <v>2245</v>
      </c>
      <c r="N45" s="2" t="s">
        <v>30</v>
      </c>
      <c r="O45" s="28" t="s">
        <v>305</v>
      </c>
      <c r="P45" s="2" t="s">
        <v>30</v>
      </c>
      <c r="Q45" s="2" t="s">
        <v>30</v>
      </c>
    </row>
    <row r="46" spans="1:17" ht="90">
      <c r="A46" s="3" t="s">
        <v>2408</v>
      </c>
      <c r="B46" s="3" t="s">
        <v>2407</v>
      </c>
      <c r="C46" s="3" t="s">
        <v>2421</v>
      </c>
      <c r="D46" s="3" t="s">
        <v>2409</v>
      </c>
      <c r="E46" s="3" t="s">
        <v>2410</v>
      </c>
      <c r="F46" s="3" t="s">
        <v>73</v>
      </c>
      <c r="G46" s="7" t="str">
        <f>party!$A$45</f>
        <v>George Boer</v>
      </c>
      <c r="H46" s="7" t="str">
        <f>party!$A$46</f>
        <v>Doug Smith</v>
      </c>
      <c r="K46" s="3" t="str">
        <f>party!$A$6</f>
        <v>Charlotte Pascoe</v>
      </c>
      <c r="L46" s="2" t="s">
        <v>30</v>
      </c>
      <c r="M46" s="2" t="s">
        <v>1116</v>
      </c>
      <c r="N46" s="2" t="s">
        <v>30</v>
      </c>
      <c r="O46" s="28" t="s">
        <v>2411</v>
      </c>
      <c r="P46" s="2" t="s">
        <v>30</v>
      </c>
      <c r="Q46" s="2" t="s">
        <v>30</v>
      </c>
    </row>
    <row r="47" spans="1:17" ht="90">
      <c r="A47" s="3" t="s">
        <v>2412</v>
      </c>
      <c r="B47" s="3" t="s">
        <v>2413</v>
      </c>
      <c r="C47" s="3" t="s">
        <v>2422</v>
      </c>
      <c r="D47" s="3" t="s">
        <v>2414</v>
      </c>
      <c r="E47" s="3" t="s">
        <v>2415</v>
      </c>
      <c r="F47" s="3" t="s">
        <v>73</v>
      </c>
      <c r="G47" s="7" t="str">
        <f>party!$A$45</f>
        <v>George Boer</v>
      </c>
      <c r="H47" s="7" t="str">
        <f>party!$A$46</f>
        <v>Doug Smith</v>
      </c>
      <c r="K47" s="3" t="str">
        <f>party!$A$6</f>
        <v>Charlotte Pascoe</v>
      </c>
      <c r="L47" s="2" t="s">
        <v>30</v>
      </c>
      <c r="M47" s="2" t="s">
        <v>712</v>
      </c>
      <c r="N47" s="2" t="s">
        <v>30</v>
      </c>
      <c r="O47" s="28" t="s">
        <v>2411</v>
      </c>
      <c r="P47" s="2" t="s">
        <v>30</v>
      </c>
      <c r="Q47" s="2" t="s">
        <v>30</v>
      </c>
    </row>
    <row r="48" spans="1:17" ht="90">
      <c r="A48" s="3" t="s">
        <v>2416</v>
      </c>
      <c r="B48" s="3" t="s">
        <v>2418</v>
      </c>
      <c r="C48" s="3" t="s">
        <v>2420</v>
      </c>
      <c r="D48" s="3" t="s">
        <v>2424</v>
      </c>
      <c r="E48" s="3" t="s">
        <v>2426</v>
      </c>
      <c r="F48" s="3" t="s">
        <v>73</v>
      </c>
      <c r="G48" s="7" t="str">
        <f>party!$A$45</f>
        <v>George Boer</v>
      </c>
      <c r="H48" s="7" t="str">
        <f>party!$A$46</f>
        <v>Doug Smith</v>
      </c>
      <c r="K48" s="3" t="str">
        <f>party!$A$6</f>
        <v>Charlotte Pascoe</v>
      </c>
      <c r="L48" s="2" t="s">
        <v>30</v>
      </c>
      <c r="M48" s="2" t="s">
        <v>1116</v>
      </c>
      <c r="N48" s="2" t="s">
        <v>30</v>
      </c>
      <c r="O48" s="28" t="s">
        <v>2428</v>
      </c>
      <c r="P48" s="2" t="s">
        <v>30</v>
      </c>
      <c r="Q48" s="2" t="s">
        <v>30</v>
      </c>
    </row>
    <row r="49" spans="1:17" ht="90">
      <c r="A49" s="3" t="s">
        <v>2417</v>
      </c>
      <c r="B49" s="3" t="s">
        <v>2419</v>
      </c>
      <c r="C49" s="3" t="s">
        <v>2423</v>
      </c>
      <c r="D49" s="3" t="s">
        <v>2425</v>
      </c>
      <c r="E49" s="3" t="s">
        <v>2427</v>
      </c>
      <c r="F49" s="3" t="s">
        <v>73</v>
      </c>
      <c r="G49" s="7" t="str">
        <f>party!$A$45</f>
        <v>George Boer</v>
      </c>
      <c r="H49" s="7" t="str">
        <f>party!$A$46</f>
        <v>Doug Smith</v>
      </c>
      <c r="K49" s="3" t="str">
        <f>party!$A$6</f>
        <v>Charlotte Pascoe</v>
      </c>
      <c r="L49" s="2" t="s">
        <v>30</v>
      </c>
      <c r="M49" s="2" t="s">
        <v>712</v>
      </c>
      <c r="N49" s="2" t="s">
        <v>30</v>
      </c>
      <c r="O49" s="28" t="s">
        <v>2428</v>
      </c>
      <c r="P49" s="2" t="s">
        <v>30</v>
      </c>
      <c r="Q49" s="2" t="s">
        <v>30</v>
      </c>
    </row>
    <row r="50" spans="1:17" ht="90">
      <c r="A50" s="3" t="s">
        <v>2429</v>
      </c>
      <c r="B50" s="3" t="s">
        <v>2430</v>
      </c>
      <c r="C50" s="3" t="s">
        <v>2431</v>
      </c>
      <c r="D50" s="3" t="s">
        <v>2434</v>
      </c>
      <c r="E50" s="3" t="s">
        <v>2432</v>
      </c>
      <c r="F50" s="3" t="s">
        <v>73</v>
      </c>
      <c r="G50" s="7" t="str">
        <f>party!$A$45</f>
        <v>George Boer</v>
      </c>
      <c r="H50" s="7" t="str">
        <f>party!$A$46</f>
        <v>Doug Smith</v>
      </c>
      <c r="K50" s="3" t="str">
        <f>party!$A$6</f>
        <v>Charlotte Pascoe</v>
      </c>
      <c r="L50" s="2" t="s">
        <v>30</v>
      </c>
      <c r="M50" s="2" t="s">
        <v>1116</v>
      </c>
      <c r="N50" s="2" t="s">
        <v>30</v>
      </c>
      <c r="O50" s="28" t="s">
        <v>2438</v>
      </c>
      <c r="P50" s="2" t="s">
        <v>30</v>
      </c>
      <c r="Q50" s="2" t="s">
        <v>30</v>
      </c>
    </row>
    <row r="51" spans="1:17" ht="90">
      <c r="A51" s="3" t="s">
        <v>2435</v>
      </c>
      <c r="B51" s="3" t="s">
        <v>2436</v>
      </c>
      <c r="C51" s="3" t="s">
        <v>2447</v>
      </c>
      <c r="D51" s="3" t="s">
        <v>2437</v>
      </c>
      <c r="E51" s="3" t="s">
        <v>2433</v>
      </c>
      <c r="F51" s="3" t="s">
        <v>73</v>
      </c>
      <c r="G51" s="7" t="str">
        <f>party!$A$45</f>
        <v>George Boer</v>
      </c>
      <c r="H51" s="7" t="str">
        <f>party!$A$46</f>
        <v>Doug Smith</v>
      </c>
      <c r="K51" s="3" t="str">
        <f>party!$A$6</f>
        <v>Charlotte Pascoe</v>
      </c>
      <c r="L51" s="2" t="s">
        <v>30</v>
      </c>
      <c r="M51" s="2" t="s">
        <v>712</v>
      </c>
      <c r="N51" s="2" t="s">
        <v>30</v>
      </c>
      <c r="O51" s="28" t="s">
        <v>2438</v>
      </c>
      <c r="P51" s="2" t="s">
        <v>30</v>
      </c>
      <c r="Q51" s="2" t="s">
        <v>30</v>
      </c>
    </row>
    <row r="52" spans="1:17" ht="75">
      <c r="A52" s="3" t="s">
        <v>2442</v>
      </c>
      <c r="B52" s="3" t="s">
        <v>2444</v>
      </c>
      <c r="C52" s="3" t="s">
        <v>2448</v>
      </c>
      <c r="D52" s="3" t="s">
        <v>2449</v>
      </c>
      <c r="E52" s="3" t="s">
        <v>2451</v>
      </c>
      <c r="F52" s="3" t="s">
        <v>73</v>
      </c>
      <c r="G52" s="7" t="str">
        <f>party!$A$45</f>
        <v>George Boer</v>
      </c>
      <c r="H52" s="7" t="str">
        <f>party!$A$46</f>
        <v>Doug Smith</v>
      </c>
      <c r="K52" s="3" t="str">
        <f>party!$A$6</f>
        <v>Charlotte Pascoe</v>
      </c>
      <c r="L52" s="2" t="s">
        <v>30</v>
      </c>
      <c r="M52" s="2" t="s">
        <v>1116</v>
      </c>
      <c r="N52" s="2" t="s">
        <v>30</v>
      </c>
      <c r="O52" s="28" t="s">
        <v>2453</v>
      </c>
      <c r="P52" s="2" t="s">
        <v>30</v>
      </c>
      <c r="Q52" s="2" t="s">
        <v>30</v>
      </c>
    </row>
    <row r="53" spans="1:17" ht="75">
      <c r="A53" s="3" t="s">
        <v>2443</v>
      </c>
      <c r="B53" s="3" t="s">
        <v>2445</v>
      </c>
      <c r="C53" s="3" t="s">
        <v>2446</v>
      </c>
      <c r="D53" s="3" t="s">
        <v>2450</v>
      </c>
      <c r="E53" s="3" t="s">
        <v>2452</v>
      </c>
      <c r="F53" s="3" t="s">
        <v>73</v>
      </c>
      <c r="G53" s="7" t="str">
        <f>party!$A$45</f>
        <v>George Boer</v>
      </c>
      <c r="H53" s="7" t="str">
        <f>party!$A$46</f>
        <v>Doug Smith</v>
      </c>
      <c r="K53" s="3" t="str">
        <f>party!$A$6</f>
        <v>Charlotte Pascoe</v>
      </c>
      <c r="L53" s="2" t="s">
        <v>30</v>
      </c>
      <c r="M53" s="2" t="s">
        <v>712</v>
      </c>
      <c r="N53" s="2" t="s">
        <v>30</v>
      </c>
      <c r="O53" s="28" t="s">
        <v>2453</v>
      </c>
      <c r="P53" s="2" t="s">
        <v>30</v>
      </c>
      <c r="Q53" s="2" t="s">
        <v>30</v>
      </c>
    </row>
    <row r="54" spans="1:17" ht="30">
      <c r="A54" s="7" t="s">
        <v>2733</v>
      </c>
      <c r="B54" s="7" t="s">
        <v>2565</v>
      </c>
      <c r="C54" s="7" t="s">
        <v>2734</v>
      </c>
      <c r="D54" s="7" t="s">
        <v>2735</v>
      </c>
      <c r="E54" s="7" t="s">
        <v>2566</v>
      </c>
      <c r="F54" s="8" t="s">
        <v>73</v>
      </c>
      <c r="G54" s="8" t="str">
        <f>party!$A$70</f>
        <v>Pascale Braconnot</v>
      </c>
      <c r="H54" s="8" t="str">
        <f>party!$A$71</f>
        <v>Sandy Harrison</v>
      </c>
      <c r="I54" s="8"/>
      <c r="J54" s="8"/>
      <c r="K54" s="7" t="str">
        <f>party!$A$6</f>
        <v>Charlotte Pascoe</v>
      </c>
      <c r="L54" s="8" t="s">
        <v>30</v>
      </c>
      <c r="M54" s="8" t="s">
        <v>2567</v>
      </c>
      <c r="N54" s="8" t="s">
        <v>30</v>
      </c>
      <c r="O54" s="28" t="s">
        <v>2568</v>
      </c>
      <c r="P54" s="2" t="s">
        <v>30</v>
      </c>
      <c r="Q54" s="2" t="s">
        <v>30</v>
      </c>
    </row>
    <row r="55" spans="1:17" ht="45">
      <c r="A55" s="3" t="s">
        <v>2572</v>
      </c>
      <c r="B55" s="3" t="s">
        <v>2573</v>
      </c>
      <c r="C55" s="3" t="s">
        <v>2572</v>
      </c>
      <c r="D55" s="3" t="s">
        <v>2569</v>
      </c>
      <c r="E55" s="3" t="s">
        <v>2570</v>
      </c>
      <c r="F55" s="8" t="s">
        <v>73</v>
      </c>
      <c r="G55" s="8" t="str">
        <f>party!$A$70</f>
        <v>Pascale Braconnot</v>
      </c>
      <c r="H55" s="8" t="str">
        <f>party!$A$71</f>
        <v>Sandy Harrison</v>
      </c>
      <c r="K55" s="3" t="str">
        <f>party!$A$6</f>
        <v>Charlotte Pascoe</v>
      </c>
      <c r="L55" s="2" t="s">
        <v>30</v>
      </c>
      <c r="M55" s="2" t="s">
        <v>1047</v>
      </c>
      <c r="N55" s="2" t="s">
        <v>30</v>
      </c>
      <c r="O55" s="28"/>
      <c r="P55" s="2" t="s">
        <v>30</v>
      </c>
      <c r="Q55" s="2" t="s">
        <v>30</v>
      </c>
    </row>
    <row r="56" spans="1:17">
      <c r="A56" s="3" t="s">
        <v>2680</v>
      </c>
      <c r="B56" s="3" t="s">
        <v>35</v>
      </c>
      <c r="C56" s="3" t="s">
        <v>2680</v>
      </c>
      <c r="D56" s="3" t="s">
        <v>35</v>
      </c>
      <c r="E56" s="3" t="s">
        <v>5501</v>
      </c>
      <c r="F56" s="2" t="s">
        <v>73</v>
      </c>
      <c r="G56" s="2" t="str">
        <f>party!$A$72</f>
        <v xml:space="preserve">Robert Pincus </v>
      </c>
      <c r="H56" s="2" t="str">
        <f>party!$A$73</f>
        <v>Piers Forster</v>
      </c>
      <c r="I56" s="2" t="str">
        <f>party!$A$4</f>
        <v>Bjorn Stevens</v>
      </c>
      <c r="K56" s="3" t="str">
        <f>party!$A$6</f>
        <v>Charlotte Pascoe</v>
      </c>
      <c r="L56" s="2" t="s">
        <v>30</v>
      </c>
      <c r="M56" s="2" t="s">
        <v>35</v>
      </c>
      <c r="N56" s="2" t="s">
        <v>30</v>
      </c>
      <c r="P56" s="2" t="s">
        <v>30</v>
      </c>
      <c r="Q56" s="2" t="s">
        <v>30</v>
      </c>
    </row>
    <row r="57" spans="1:17" s="2" customFormat="1" ht="30">
      <c r="A57" s="3" t="s">
        <v>2754</v>
      </c>
      <c r="B57" s="3" t="s">
        <v>2753</v>
      </c>
      <c r="C57" s="3" t="s">
        <v>2755</v>
      </c>
      <c r="D57" s="3" t="s">
        <v>2756</v>
      </c>
      <c r="E57" s="3" t="s">
        <v>2758</v>
      </c>
      <c r="F57" s="2" t="s">
        <v>73</v>
      </c>
      <c r="G57" s="2" t="str">
        <f>party!$A$72</f>
        <v xml:space="preserve">Robert Pincus </v>
      </c>
      <c r="H57" s="2" t="str">
        <f>party!$A$73</f>
        <v>Piers Forster</v>
      </c>
      <c r="I57" s="2" t="str">
        <f>party!$A$4</f>
        <v>Bjorn Stevens</v>
      </c>
      <c r="J57"/>
      <c r="K57" s="3" t="str">
        <f>party!$A$6</f>
        <v>Charlotte Pascoe</v>
      </c>
      <c r="L57" s="2" t="s">
        <v>30</v>
      </c>
      <c r="M57" s="2" t="s">
        <v>2759</v>
      </c>
      <c r="N57" s="2" t="s">
        <v>30</v>
      </c>
      <c r="O57" s="27" t="s">
        <v>305</v>
      </c>
      <c r="P57" s="2" t="s">
        <v>30</v>
      </c>
      <c r="Q57" s="2" t="s">
        <v>30</v>
      </c>
    </row>
    <row r="58" spans="1:17" s="124" customFormat="1" ht="30">
      <c r="A58" s="209" t="s">
        <v>2793</v>
      </c>
      <c r="B58" s="209" t="s">
        <v>2794</v>
      </c>
      <c r="C58" s="209" t="s">
        <v>2795</v>
      </c>
      <c r="D58" s="213" t="s">
        <v>2796</v>
      </c>
      <c r="E58" s="213" t="s">
        <v>2797</v>
      </c>
      <c r="F58" s="197" t="s">
        <v>73</v>
      </c>
      <c r="G58" s="197" t="str">
        <f>party!$A$72</f>
        <v xml:space="preserve">Robert Pincus </v>
      </c>
      <c r="H58" s="197" t="str">
        <f>party!$A$73</f>
        <v>Piers Forster</v>
      </c>
      <c r="I58" s="197" t="str">
        <f>party!$A$4</f>
        <v>Bjorn Stevens</v>
      </c>
      <c r="K58" s="209" t="str">
        <f>party!$A$6</f>
        <v>Charlotte Pascoe</v>
      </c>
      <c r="L58" s="197" t="s">
        <v>30</v>
      </c>
      <c r="M58" s="197" t="s">
        <v>523</v>
      </c>
      <c r="N58" s="197" t="s">
        <v>30</v>
      </c>
      <c r="O58" s="212" t="s">
        <v>1625</v>
      </c>
      <c r="P58" s="197" t="s">
        <v>30</v>
      </c>
      <c r="Q58" s="197" t="s">
        <v>30</v>
      </c>
    </row>
    <row r="59" spans="1:17" s="2" customFormat="1">
      <c r="A59" s="3" t="s">
        <v>2800</v>
      </c>
      <c r="B59" s="3" t="s">
        <v>804</v>
      </c>
      <c r="C59" s="3" t="s">
        <v>2800</v>
      </c>
      <c r="D59" s="3" t="s">
        <v>804</v>
      </c>
      <c r="E59" s="3" t="s">
        <v>2821</v>
      </c>
      <c r="F59" s="2" t="s">
        <v>73</v>
      </c>
      <c r="G59" s="7" t="str">
        <f>party!$A$74</f>
        <v>Davide Zanchettin</v>
      </c>
      <c r="H59" s="7" t="str">
        <f>party!$A$75</f>
        <v>Claudia Timmreck</v>
      </c>
      <c r="I59" s="7" t="str">
        <f>party!$A$76</f>
        <v>Myriam Khodri</v>
      </c>
      <c r="K59" s="3" t="str">
        <f>party!$A$6</f>
        <v>Charlotte Pascoe</v>
      </c>
      <c r="L59" s="2" t="s">
        <v>30</v>
      </c>
      <c r="M59" s="2" t="s">
        <v>804</v>
      </c>
      <c r="N59" s="2" t="s">
        <v>30</v>
      </c>
      <c r="O59" s="27"/>
      <c r="P59" s="2" t="s">
        <v>30</v>
      </c>
      <c r="Q59" s="2" t="s">
        <v>30</v>
      </c>
    </row>
    <row r="60" spans="1:17" s="124" customFormat="1">
      <c r="A60" s="209" t="s">
        <v>2819</v>
      </c>
      <c r="B60" s="213" t="s">
        <v>833</v>
      </c>
      <c r="C60" s="213" t="s">
        <v>2819</v>
      </c>
      <c r="D60" s="213" t="s">
        <v>833</v>
      </c>
      <c r="E60" s="213" t="s">
        <v>2820</v>
      </c>
      <c r="F60" s="197" t="s">
        <v>73</v>
      </c>
      <c r="G60" s="119" t="str">
        <f>party!$A$55</f>
        <v>Rein Haarsma</v>
      </c>
      <c r="H60" s="119" t="str">
        <f>party!$A$56</f>
        <v>Malcolm Roberts</v>
      </c>
      <c r="I60" s="119"/>
      <c r="K60" s="209" t="str">
        <f>party!$A$6</f>
        <v>Charlotte Pascoe</v>
      </c>
      <c r="L60" s="197" t="s">
        <v>30</v>
      </c>
      <c r="M60" s="197" t="s">
        <v>833</v>
      </c>
      <c r="N60" s="197" t="s">
        <v>30</v>
      </c>
      <c r="O60" s="212"/>
      <c r="P60" s="197" t="s">
        <v>30</v>
      </c>
      <c r="Q60" s="197" t="s">
        <v>30</v>
      </c>
    </row>
    <row r="61" spans="1:17" ht="30">
      <c r="A61" s="3" t="s">
        <v>2823</v>
      </c>
      <c r="B61" s="3" t="s">
        <v>2822</v>
      </c>
      <c r="C61" s="3" t="s">
        <v>2824</v>
      </c>
      <c r="D61" s="1" t="s">
        <v>2825</v>
      </c>
      <c r="E61" s="1" t="s">
        <v>2826</v>
      </c>
      <c r="F61" s="2" t="s">
        <v>73</v>
      </c>
      <c r="G61" s="7" t="str">
        <f>party!$A$74</f>
        <v>Davide Zanchettin</v>
      </c>
      <c r="H61" s="7" t="str">
        <f>party!$A$75</f>
        <v>Claudia Timmreck</v>
      </c>
      <c r="I61" s="7" t="str">
        <f>party!$A$76</f>
        <v>Myriam Khodri</v>
      </c>
      <c r="K61" s="3" t="str">
        <f>party!$A$6</f>
        <v>Charlotte Pascoe</v>
      </c>
      <c r="L61" s="2" t="s">
        <v>30</v>
      </c>
      <c r="M61" s="2" t="s">
        <v>804</v>
      </c>
      <c r="N61" s="2" t="s">
        <v>30</v>
      </c>
      <c r="O61" s="27" t="s">
        <v>305</v>
      </c>
      <c r="P61" s="2" t="s">
        <v>30</v>
      </c>
      <c r="Q61" s="2" t="s">
        <v>30</v>
      </c>
    </row>
    <row r="62" spans="1:17" ht="45">
      <c r="A62" s="3" t="s">
        <v>2831</v>
      </c>
      <c r="B62" s="3" t="s">
        <v>2832</v>
      </c>
      <c r="C62" s="3" t="s">
        <v>2833</v>
      </c>
      <c r="D62" s="3" t="s">
        <v>2836</v>
      </c>
      <c r="E62" s="1" t="s">
        <v>2835</v>
      </c>
      <c r="F62" s="2" t="s">
        <v>73</v>
      </c>
      <c r="G62" s="7" t="str">
        <f>party!$A$74</f>
        <v>Davide Zanchettin</v>
      </c>
      <c r="H62" s="7" t="str">
        <f>party!$A$75</f>
        <v>Claudia Timmreck</v>
      </c>
      <c r="I62" s="7" t="str">
        <f>party!$A$76</f>
        <v>Myriam Khodri</v>
      </c>
      <c r="K62" s="3" t="str">
        <f>party!$A$6</f>
        <v>Charlotte Pascoe</v>
      </c>
      <c r="L62" s="2" t="s">
        <v>30</v>
      </c>
      <c r="M62" s="2" t="s">
        <v>833</v>
      </c>
      <c r="N62" s="2" t="s">
        <v>30</v>
      </c>
      <c r="O62" s="27" t="s">
        <v>2834</v>
      </c>
      <c r="P62" s="2" t="s">
        <v>30</v>
      </c>
      <c r="Q62" s="2" t="s">
        <v>30</v>
      </c>
    </row>
    <row r="63" spans="1:17" s="124" customFormat="1" ht="30">
      <c r="A63" s="209" t="s">
        <v>2859</v>
      </c>
      <c r="B63" s="209" t="s">
        <v>2860</v>
      </c>
      <c r="C63" s="209" t="s">
        <v>2861</v>
      </c>
      <c r="D63" s="209" t="s">
        <v>2862</v>
      </c>
      <c r="E63" s="209" t="s">
        <v>2863</v>
      </c>
      <c r="F63" s="197" t="s">
        <v>73</v>
      </c>
      <c r="G63" s="119" t="str">
        <f>party!$A$74</f>
        <v>Davide Zanchettin</v>
      </c>
      <c r="H63" s="119" t="str">
        <f>party!$A$75</f>
        <v>Claudia Timmreck</v>
      </c>
      <c r="I63" s="119" t="str">
        <f>party!$A$76</f>
        <v>Myriam Khodri</v>
      </c>
      <c r="K63" s="209" t="str">
        <f>party!$A$6</f>
        <v>Charlotte Pascoe</v>
      </c>
      <c r="L63" s="197" t="s">
        <v>30</v>
      </c>
      <c r="M63" s="197" t="s">
        <v>2864</v>
      </c>
      <c r="N63" s="197" t="s">
        <v>30</v>
      </c>
      <c r="O63" s="212" t="s">
        <v>305</v>
      </c>
      <c r="P63" s="197" t="s">
        <v>30</v>
      </c>
      <c r="Q63" s="197" t="s">
        <v>30</v>
      </c>
    </row>
    <row r="64" spans="1:17" ht="30">
      <c r="A64" s="3" t="s">
        <v>3370</v>
      </c>
      <c r="B64" s="3" t="s">
        <v>3369</v>
      </c>
      <c r="C64" s="3" t="s">
        <v>3371</v>
      </c>
      <c r="D64" s="3" t="s">
        <v>3372</v>
      </c>
      <c r="E64" s="3" t="s">
        <v>3373</v>
      </c>
      <c r="F64" s="3" t="s">
        <v>73</v>
      </c>
      <c r="G64" s="7" t="str">
        <f>party!$A$27</f>
        <v>Brian O'Neill</v>
      </c>
      <c r="H64" s="7" t="str">
        <f>party!$A$28</f>
        <v>Claudia Tebaldi</v>
      </c>
      <c r="I64" s="7" t="str">
        <f>party!$A$29</f>
        <v>Detlef van Vuuren</v>
      </c>
      <c r="J64" s="3"/>
      <c r="K64" s="3" t="str">
        <f>party!$A$6</f>
        <v>Charlotte Pascoe</v>
      </c>
      <c r="L64" s="2" t="s">
        <v>30</v>
      </c>
      <c r="M64" s="2" t="s">
        <v>3374</v>
      </c>
      <c r="N64" s="2" t="s">
        <v>30</v>
      </c>
      <c r="O64" s="28" t="s">
        <v>3375</v>
      </c>
      <c r="P64" s="126" t="s">
        <v>30</v>
      </c>
      <c r="Q64" s="2" t="s">
        <v>30</v>
      </c>
    </row>
    <row r="65" spans="1:17" s="2" customFormat="1" ht="45">
      <c r="A65" s="3" t="s">
        <v>3566</v>
      </c>
      <c r="B65" s="3" t="s">
        <v>3562</v>
      </c>
      <c r="C65" s="3" t="s">
        <v>3563</v>
      </c>
      <c r="D65" s="3" t="s">
        <v>3564</v>
      </c>
      <c r="E65" s="3" t="s">
        <v>3565</v>
      </c>
      <c r="F65" s="2" t="s">
        <v>73</v>
      </c>
      <c r="G65" s="2" t="str">
        <f>party!$A$13</f>
        <v>Karl Taylor</v>
      </c>
      <c r="K65" s="3" t="str">
        <f>party!$A$6</f>
        <v>Charlotte Pascoe</v>
      </c>
      <c r="L65" s="2" t="s">
        <v>30</v>
      </c>
      <c r="M65" s="2" t="s">
        <v>3567</v>
      </c>
      <c r="N65" s="2" t="s">
        <v>30</v>
      </c>
      <c r="O65" s="27" t="s">
        <v>348</v>
      </c>
      <c r="P65" s="2" t="s">
        <v>30</v>
      </c>
      <c r="Q65" s="2" t="s">
        <v>30</v>
      </c>
    </row>
    <row r="66" spans="1:17" ht="30">
      <c r="A66" s="3" t="s">
        <v>3673</v>
      </c>
      <c r="B66" s="3" t="s">
        <v>3658</v>
      </c>
      <c r="C66" s="3" t="s">
        <v>3659</v>
      </c>
      <c r="D66" s="3" t="s">
        <v>3677</v>
      </c>
      <c r="E66" s="1" t="s">
        <v>3660</v>
      </c>
      <c r="F66" s="2" t="s">
        <v>167</v>
      </c>
      <c r="G66" s="2" t="str">
        <f>party!$A$35</f>
        <v>Mark Webb</v>
      </c>
      <c r="H66" s="2" t="str">
        <f>party!$A$36</f>
        <v>Chris Bretherton</v>
      </c>
      <c r="K66" s="3" t="str">
        <f>party!A$6</f>
        <v>Charlotte Pascoe</v>
      </c>
      <c r="L66" s="2" t="s">
        <v>30</v>
      </c>
      <c r="M66" s="2" t="s">
        <v>1116</v>
      </c>
      <c r="N66" s="2" t="s">
        <v>30</v>
      </c>
      <c r="O66" s="28" t="s">
        <v>347</v>
      </c>
      <c r="P66" s="2" t="s">
        <v>30</v>
      </c>
      <c r="Q66" s="2" t="s">
        <v>30</v>
      </c>
    </row>
    <row r="67" spans="1:17" ht="30">
      <c r="A67" s="3" t="s">
        <v>3674</v>
      </c>
      <c r="B67" s="3" t="s">
        <v>3675</v>
      </c>
      <c r="C67" s="3" t="s">
        <v>3676</v>
      </c>
      <c r="D67" s="3" t="s">
        <v>3678</v>
      </c>
      <c r="E67" s="1" t="s">
        <v>3679</v>
      </c>
      <c r="F67" s="2" t="s">
        <v>167</v>
      </c>
      <c r="G67" s="2" t="str">
        <f>party!$A$13</f>
        <v>Karl Taylor</v>
      </c>
      <c r="H67" s="2" t="str">
        <f>party!$A$35</f>
        <v>Mark Webb</v>
      </c>
      <c r="I67" s="2" t="str">
        <f>party!$A$36</f>
        <v>Chris Bretherton</v>
      </c>
      <c r="K67" s="3" t="str">
        <f>party!$A$6</f>
        <v>Charlotte Pascoe</v>
      </c>
      <c r="L67" s="2" t="s">
        <v>30</v>
      </c>
      <c r="M67" s="2" t="s">
        <v>3680</v>
      </c>
      <c r="N67" s="2" t="s">
        <v>30</v>
      </c>
      <c r="O67" s="27" t="s">
        <v>305</v>
      </c>
      <c r="P67" s="2" t="s">
        <v>30</v>
      </c>
      <c r="Q67" s="2" t="s">
        <v>30</v>
      </c>
    </row>
    <row r="68" spans="1:17" ht="45">
      <c r="A68" s="3" t="s">
        <v>3686</v>
      </c>
      <c r="B68" s="3" t="s">
        <v>3687</v>
      </c>
      <c r="C68" s="3" t="s">
        <v>3688</v>
      </c>
      <c r="D68" s="3" t="s">
        <v>3689</v>
      </c>
      <c r="E68" s="1" t="s">
        <v>3691</v>
      </c>
      <c r="F68" s="2" t="s">
        <v>73</v>
      </c>
      <c r="G68" s="2" t="str">
        <f>party!$A$35</f>
        <v>Mark Webb</v>
      </c>
      <c r="H68" s="2" t="str">
        <f>party!$A$36</f>
        <v>Chris Bretherton</v>
      </c>
      <c r="K68" s="3" t="str">
        <f>party!$A$6</f>
        <v>Charlotte Pascoe</v>
      </c>
      <c r="L68" s="2" t="s">
        <v>30</v>
      </c>
      <c r="M68" s="2" t="s">
        <v>35</v>
      </c>
      <c r="N68" s="2" t="s">
        <v>30</v>
      </c>
      <c r="O68" s="27" t="s">
        <v>3690</v>
      </c>
      <c r="P68" s="2" t="s">
        <v>30</v>
      </c>
      <c r="Q68" s="2" t="s">
        <v>30</v>
      </c>
    </row>
    <row r="69" spans="1:17" s="2" customFormat="1" ht="30">
      <c r="A69" s="3" t="s">
        <v>3755</v>
      </c>
      <c r="B69" s="3" t="s">
        <v>3756</v>
      </c>
      <c r="C69" s="3" t="s">
        <v>3757</v>
      </c>
      <c r="D69" s="3" t="s">
        <v>3758</v>
      </c>
      <c r="E69" s="3" t="s">
        <v>3759</v>
      </c>
      <c r="K69" s="3" t="str">
        <f>party!$A$6</f>
        <v>Charlotte Pascoe</v>
      </c>
      <c r="L69" s="2" t="s">
        <v>30</v>
      </c>
      <c r="M69" s="2" t="s">
        <v>426</v>
      </c>
      <c r="N69" s="2" t="s">
        <v>30</v>
      </c>
      <c r="O69" s="27" t="s">
        <v>3760</v>
      </c>
      <c r="P69" s="2" t="s">
        <v>30</v>
      </c>
      <c r="Q69" s="2" t="s">
        <v>30</v>
      </c>
    </row>
    <row r="70" spans="1:17" s="7" customFormat="1" ht="30">
      <c r="A70" s="7" t="s">
        <v>4352</v>
      </c>
      <c r="B70" s="7" t="s">
        <v>4353</v>
      </c>
      <c r="C70" s="7" t="s">
        <v>4354</v>
      </c>
      <c r="D70" s="7" t="s">
        <v>4355</v>
      </c>
      <c r="E70" s="7" t="s">
        <v>4356</v>
      </c>
      <c r="F70" s="7" t="s">
        <v>167</v>
      </c>
      <c r="G70" s="2" t="str">
        <f>party!$A$50</f>
        <v>Ben Kravitz</v>
      </c>
      <c r="K70" s="3" t="str">
        <f>party!$A$6</f>
        <v>Charlotte Pascoe</v>
      </c>
      <c r="L70" s="2" t="s">
        <v>30</v>
      </c>
      <c r="M70" s="2" t="s">
        <v>833</v>
      </c>
      <c r="N70" s="2" t="s">
        <v>30</v>
      </c>
      <c r="O70" s="103" t="s">
        <v>305</v>
      </c>
      <c r="P70" s="7" t="s">
        <v>30</v>
      </c>
      <c r="Q70" s="7" t="s">
        <v>30</v>
      </c>
    </row>
    <row r="71" spans="1:17" s="7" customFormat="1" ht="30">
      <c r="A71" s="7" t="s">
        <v>4357</v>
      </c>
      <c r="B71" s="7" t="s">
        <v>4358</v>
      </c>
      <c r="C71" s="7" t="s">
        <v>4359</v>
      </c>
      <c r="D71" s="7" t="s">
        <v>4360</v>
      </c>
      <c r="E71" s="7" t="s">
        <v>4361</v>
      </c>
      <c r="F71" s="7" t="s">
        <v>167</v>
      </c>
      <c r="G71" s="2" t="str">
        <f>party!$A$50</f>
        <v>Ben Kravitz</v>
      </c>
      <c r="K71" s="3" t="str">
        <f>party!$A$6</f>
        <v>Charlotte Pascoe</v>
      </c>
      <c r="L71" s="2" t="s">
        <v>30</v>
      </c>
      <c r="M71" s="2" t="s">
        <v>1047</v>
      </c>
      <c r="N71" s="2" t="s">
        <v>30</v>
      </c>
      <c r="O71" s="103" t="s">
        <v>305</v>
      </c>
      <c r="P71" s="7" t="s">
        <v>30</v>
      </c>
      <c r="Q71" s="7" t="s">
        <v>30</v>
      </c>
    </row>
    <row r="72" spans="1:17" s="3" customFormat="1" ht="30">
      <c r="A72" s="3" t="s">
        <v>4364</v>
      </c>
      <c r="B72" s="3" t="s">
        <v>4365</v>
      </c>
      <c r="C72" s="3" t="s">
        <v>4366</v>
      </c>
      <c r="D72" s="3" t="s">
        <v>4367</v>
      </c>
      <c r="E72" s="3" t="s">
        <v>4398</v>
      </c>
      <c r="F72" s="7" t="s">
        <v>167</v>
      </c>
      <c r="G72" s="2" t="str">
        <f>party!$A$50</f>
        <v>Ben Kravitz</v>
      </c>
      <c r="H72" s="7"/>
      <c r="I72" s="7"/>
      <c r="J72" s="7"/>
      <c r="K72" s="3" t="str">
        <f>party!$A$6</f>
        <v>Charlotte Pascoe</v>
      </c>
      <c r="L72" s="2" t="s">
        <v>30</v>
      </c>
      <c r="M72" s="2" t="s">
        <v>1116</v>
      </c>
      <c r="N72" s="2" t="s">
        <v>30</v>
      </c>
      <c r="O72" s="103" t="s">
        <v>305</v>
      </c>
      <c r="P72" s="7" t="s">
        <v>30</v>
      </c>
      <c r="Q72" s="7" t="s">
        <v>30</v>
      </c>
    </row>
    <row r="73" spans="1:17" s="3" customFormat="1" ht="30">
      <c r="A73" s="3" t="s">
        <v>4368</v>
      </c>
      <c r="B73" s="3" t="s">
        <v>4369</v>
      </c>
      <c r="C73" s="3" t="s">
        <v>4370</v>
      </c>
      <c r="D73" s="3" t="s">
        <v>4371</v>
      </c>
      <c r="E73" s="3" t="s">
        <v>4397</v>
      </c>
      <c r="F73" s="7" t="s">
        <v>167</v>
      </c>
      <c r="G73" s="2" t="str">
        <f>party!$A$50</f>
        <v>Ben Kravitz</v>
      </c>
      <c r="H73" s="7"/>
      <c r="I73" s="7"/>
      <c r="J73" s="7"/>
      <c r="K73" s="3" t="str">
        <f>party!$A$6</f>
        <v>Charlotte Pascoe</v>
      </c>
      <c r="L73" s="2" t="s">
        <v>30</v>
      </c>
      <c r="M73" s="2" t="s">
        <v>1116</v>
      </c>
      <c r="N73" s="2" t="s">
        <v>30</v>
      </c>
      <c r="O73" s="103" t="s">
        <v>511</v>
      </c>
      <c r="P73" s="7" t="s">
        <v>30</v>
      </c>
      <c r="Q73" s="7" t="s">
        <v>30</v>
      </c>
    </row>
    <row r="74" spans="1:17" s="3" customFormat="1" ht="30">
      <c r="A74" s="3" t="s">
        <v>4385</v>
      </c>
      <c r="B74" s="3" t="s">
        <v>4386</v>
      </c>
      <c r="C74" s="3" t="s">
        <v>4387</v>
      </c>
      <c r="D74" s="3" t="s">
        <v>4388</v>
      </c>
      <c r="E74" s="3" t="s">
        <v>4396</v>
      </c>
      <c r="F74" s="7" t="s">
        <v>167</v>
      </c>
      <c r="G74" s="2" t="str">
        <f>party!$A$50</f>
        <v>Ben Kravitz</v>
      </c>
      <c r="H74" s="7"/>
      <c r="I74" s="7"/>
      <c r="J74" s="7"/>
      <c r="K74" s="3" t="str">
        <f>party!$A$6</f>
        <v>Charlotte Pascoe</v>
      </c>
      <c r="L74" s="2" t="s">
        <v>30</v>
      </c>
      <c r="M74" s="2" t="s">
        <v>1116</v>
      </c>
      <c r="N74" s="2" t="s">
        <v>30</v>
      </c>
      <c r="O74" s="103" t="s">
        <v>893</v>
      </c>
      <c r="P74" s="7" t="s">
        <v>30</v>
      </c>
      <c r="Q74" s="7" t="s">
        <v>30</v>
      </c>
    </row>
    <row r="75" spans="1:17" s="3" customFormat="1" ht="30">
      <c r="A75" s="3" t="s">
        <v>4391</v>
      </c>
      <c r="B75" s="3" t="s">
        <v>4392</v>
      </c>
      <c r="C75" s="3" t="s">
        <v>4393</v>
      </c>
      <c r="D75" s="3" t="s">
        <v>4394</v>
      </c>
      <c r="E75" s="3" t="s">
        <v>4395</v>
      </c>
      <c r="F75" s="7" t="s">
        <v>167</v>
      </c>
      <c r="G75" s="2" t="str">
        <f>party!$A$50</f>
        <v>Ben Kravitz</v>
      </c>
      <c r="H75" s="7"/>
      <c r="I75" s="7"/>
      <c r="J75" s="7"/>
      <c r="K75" s="3" t="str">
        <f>party!$A$6</f>
        <v>Charlotte Pascoe</v>
      </c>
      <c r="L75" s="2" t="s">
        <v>30</v>
      </c>
      <c r="M75" s="2" t="s">
        <v>1116</v>
      </c>
      <c r="N75" s="2" t="s">
        <v>30</v>
      </c>
      <c r="O75" s="103" t="s">
        <v>427</v>
      </c>
      <c r="P75" s="7" t="s">
        <v>30</v>
      </c>
      <c r="Q75" s="7" t="s">
        <v>30</v>
      </c>
    </row>
    <row r="76" spans="1:17" s="3" customFormat="1" ht="30">
      <c r="A76" s="3" t="s">
        <v>4561</v>
      </c>
      <c r="B76" s="3" t="s">
        <v>4562</v>
      </c>
      <c r="C76" s="3" t="s">
        <v>4563</v>
      </c>
      <c r="D76" s="3" t="s">
        <v>4564</v>
      </c>
      <c r="E76" s="3" t="s">
        <v>4565</v>
      </c>
      <c r="F76" s="3" t="s">
        <v>167</v>
      </c>
      <c r="G76" s="3" t="str">
        <f>party!$A$55</f>
        <v>Rein Haarsma</v>
      </c>
      <c r="H76" s="3" t="str">
        <f>party!$A$56</f>
        <v>Malcolm Roberts</v>
      </c>
      <c r="K76" s="3" t="str">
        <f>party!$A$6</f>
        <v>Charlotte Pascoe</v>
      </c>
      <c r="L76" s="2" t="s">
        <v>30</v>
      </c>
      <c r="M76" s="3" t="s">
        <v>40</v>
      </c>
      <c r="N76" s="3" t="s">
        <v>30</v>
      </c>
      <c r="O76" s="182" t="s">
        <v>1444</v>
      </c>
      <c r="P76" s="3" t="s">
        <v>30</v>
      </c>
      <c r="Q76" s="3" t="s">
        <v>30</v>
      </c>
    </row>
    <row r="77" spans="1:17" s="3" customFormat="1">
      <c r="A77" s="3" t="s">
        <v>4624</v>
      </c>
      <c r="B77" s="3" t="s">
        <v>33</v>
      </c>
      <c r="C77" s="3" t="s">
        <v>4624</v>
      </c>
      <c r="D77" s="3" t="s">
        <v>33</v>
      </c>
      <c r="E77" s="3" t="s">
        <v>4625</v>
      </c>
      <c r="F77" s="3" t="s">
        <v>167</v>
      </c>
      <c r="G77" s="3" t="str">
        <f>party!$A$57</f>
        <v>Eric Larour</v>
      </c>
      <c r="H77" s="3" t="str">
        <f>party!$A$58</f>
        <v>Sophie Nowicki</v>
      </c>
      <c r="I77" s="3" t="str">
        <f>party!$A$59</f>
        <v>Tony Payne</v>
      </c>
      <c r="K77" s="3" t="str">
        <f>party!$A$6</f>
        <v>Charlotte Pascoe</v>
      </c>
      <c r="L77" s="2" t="s">
        <v>30</v>
      </c>
      <c r="M77" s="3" t="s">
        <v>33</v>
      </c>
      <c r="N77" s="3" t="s">
        <v>30</v>
      </c>
      <c r="O77" s="182"/>
      <c r="P77" s="3" t="s">
        <v>30</v>
      </c>
      <c r="Q77" s="3" t="s">
        <v>30</v>
      </c>
    </row>
    <row r="78" spans="1:17" s="7" customFormat="1" ht="30">
      <c r="A78" s="7" t="s">
        <v>4810</v>
      </c>
      <c r="B78" s="7" t="s">
        <v>4811</v>
      </c>
      <c r="C78" s="7" t="s">
        <v>4812</v>
      </c>
      <c r="D78" s="7" t="s">
        <v>4813</v>
      </c>
      <c r="E78" s="7" t="s">
        <v>4814</v>
      </c>
      <c r="F78" s="7" t="s">
        <v>73</v>
      </c>
      <c r="G78" s="7" t="str">
        <f>party!$A$60</f>
        <v>Bart van den Hurk</v>
      </c>
      <c r="H78" s="7" t="str">
        <f>party!$A$61</f>
        <v>Gerhard Krinner</v>
      </c>
      <c r="I78" s="7" t="str">
        <f>party!$A$62</f>
        <v>Sonia Seneviratne</v>
      </c>
      <c r="K78" s="7" t="str">
        <f>party!$A$6</f>
        <v>Charlotte Pascoe</v>
      </c>
      <c r="L78" s="8" t="s">
        <v>30</v>
      </c>
      <c r="M78" s="7" t="s">
        <v>4815</v>
      </c>
      <c r="N78" s="7" t="s">
        <v>30</v>
      </c>
      <c r="O78" s="103" t="s">
        <v>4816</v>
      </c>
      <c r="P78" s="7" t="s">
        <v>30</v>
      </c>
      <c r="Q78" s="7" t="s">
        <v>30</v>
      </c>
    </row>
    <row r="79" spans="1:17" s="7" customFormat="1" ht="30">
      <c r="A79" s="7" t="s">
        <v>5000</v>
      </c>
      <c r="B79" s="7" t="s">
        <v>5001</v>
      </c>
      <c r="C79" s="7" t="s">
        <v>5002</v>
      </c>
      <c r="D79" s="7" t="s">
        <v>5003</v>
      </c>
      <c r="E79" s="7" t="s">
        <v>5004</v>
      </c>
      <c r="F79" s="7" t="s">
        <v>73</v>
      </c>
      <c r="G79" s="7" t="str">
        <f>party!$A$10</f>
        <v>George Hurtt</v>
      </c>
      <c r="H79" s="7" t="str">
        <f>party!$A$67</f>
        <v>David Lawrence</v>
      </c>
      <c r="K79" s="7" t="str">
        <f>party!$A$6</f>
        <v>Charlotte Pascoe</v>
      </c>
      <c r="L79" s="8" t="s">
        <v>30</v>
      </c>
      <c r="M79" s="7" t="s">
        <v>917</v>
      </c>
      <c r="N79" s="7" t="s">
        <v>30</v>
      </c>
      <c r="O79" s="103" t="s">
        <v>305</v>
      </c>
      <c r="P79" s="7" t="s">
        <v>30</v>
      </c>
      <c r="Q79" s="7" t="s">
        <v>30</v>
      </c>
    </row>
    <row r="80" spans="1:17" ht="30">
      <c r="A80" s="3" t="s">
        <v>5114</v>
      </c>
      <c r="B80" s="3" t="s">
        <v>5115</v>
      </c>
      <c r="C80" s="1" t="s">
        <v>5116</v>
      </c>
      <c r="D80" s="1" t="s">
        <v>5117</v>
      </c>
      <c r="E80" s="1" t="s">
        <v>5118</v>
      </c>
      <c r="F80" s="3" t="s">
        <v>73</v>
      </c>
      <c r="G80" s="7" t="str">
        <f>party!$A$68</f>
        <v>Gokhan Danabasoglu</v>
      </c>
      <c r="H80" s="7" t="str">
        <f>party!$A$49</f>
        <v>Stephen Griffies</v>
      </c>
      <c r="I80" s="7" t="str">
        <f>party!$A$69</f>
        <v>James Orr</v>
      </c>
      <c r="K80" s="3" t="str">
        <f>party!$A$6</f>
        <v>Charlotte Pascoe</v>
      </c>
      <c r="L80" s="2" t="s">
        <v>30</v>
      </c>
      <c r="M80" s="2" t="s">
        <v>5119</v>
      </c>
      <c r="N80" s="2" t="s">
        <v>30</v>
      </c>
      <c r="O80" s="28" t="s">
        <v>5120</v>
      </c>
      <c r="P80" s="2" t="s">
        <v>30</v>
      </c>
      <c r="Q80" s="2" t="s">
        <v>30</v>
      </c>
    </row>
    <row r="81" spans="1:17" s="8" customFormat="1" ht="90">
      <c r="A81" s="7" t="s">
        <v>6368</v>
      </c>
      <c r="B81" s="7" t="s">
        <v>5523</v>
      </c>
      <c r="C81" s="3" t="s">
        <v>5524</v>
      </c>
      <c r="D81" s="7" t="s">
        <v>5525</v>
      </c>
      <c r="E81" s="7" t="s">
        <v>5526</v>
      </c>
      <c r="F81" s="8" t="s">
        <v>73</v>
      </c>
      <c r="G81" s="3" t="str">
        <f>party!$A$74</f>
        <v>Davide Zanchettin</v>
      </c>
      <c r="H81" s="3" t="str">
        <f>party!$A$75</f>
        <v>Claudia Timmreck</v>
      </c>
      <c r="I81" s="3" t="str">
        <f>party!$A$76</f>
        <v>Myriam Khodri</v>
      </c>
      <c r="J8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1" s="3" t="str">
        <f>party!$A$6</f>
        <v>Charlotte Pascoe</v>
      </c>
      <c r="L81" s="8" t="s">
        <v>30</v>
      </c>
      <c r="M81" s="8" t="s">
        <v>5527</v>
      </c>
      <c r="N81" s="8" t="s">
        <v>30</v>
      </c>
      <c r="O81" s="28" t="s">
        <v>5528</v>
      </c>
      <c r="P81" s="8" t="s">
        <v>30</v>
      </c>
      <c r="Q81" s="8" t="s">
        <v>30</v>
      </c>
    </row>
    <row r="82" spans="1:17" s="8" customFormat="1" ht="90">
      <c r="A82" s="8" t="s">
        <v>5577</v>
      </c>
      <c r="B82" s="7" t="s">
        <v>5578</v>
      </c>
      <c r="C82" s="7" t="s">
        <v>5577</v>
      </c>
      <c r="D82" s="7" t="s">
        <v>2864</v>
      </c>
      <c r="E82" s="7" t="s">
        <v>5579</v>
      </c>
      <c r="F82" s="8" t="s">
        <v>73</v>
      </c>
      <c r="G82" s="3" t="str">
        <f>party!$A$74</f>
        <v>Davide Zanchettin</v>
      </c>
      <c r="H82" s="3" t="str">
        <f>party!$A$75</f>
        <v>Claudia Timmreck</v>
      </c>
      <c r="I82" s="3" t="str">
        <f>party!$A$76</f>
        <v>Myriam Khodri</v>
      </c>
      <c r="J8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2" s="3" t="str">
        <f>party!$A$6</f>
        <v>Charlotte Pascoe</v>
      </c>
      <c r="L82" s="8" t="s">
        <v>30</v>
      </c>
      <c r="M82" s="8" t="s">
        <v>2864</v>
      </c>
      <c r="N82" s="8" t="s">
        <v>30</v>
      </c>
      <c r="O82" s="28"/>
      <c r="P82" s="8" t="s">
        <v>30</v>
      </c>
      <c r="Q82" s="8" t="s">
        <v>30</v>
      </c>
    </row>
    <row r="83" spans="1:17" ht="90">
      <c r="A83" s="3" t="s">
        <v>5589</v>
      </c>
      <c r="B83" s="3" t="s">
        <v>5594</v>
      </c>
      <c r="C83" s="3" t="s">
        <v>5590</v>
      </c>
      <c r="D83" s="3" t="s">
        <v>5591</v>
      </c>
      <c r="E83" s="3" t="s">
        <v>5593</v>
      </c>
      <c r="F83" s="3" t="s">
        <v>73</v>
      </c>
      <c r="G83" s="3" t="str">
        <f>party!$A$74</f>
        <v>Davide Zanchettin</v>
      </c>
      <c r="H83" s="3" t="str">
        <f>party!$A$75</f>
        <v>Claudia Timmreck</v>
      </c>
      <c r="I83" s="3" t="str">
        <f>party!$A$76</f>
        <v>Myriam Khodri</v>
      </c>
      <c r="J8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3" s="3" t="str">
        <f>party!$A$6</f>
        <v>Charlotte Pascoe</v>
      </c>
      <c r="L83" s="2" t="s">
        <v>30</v>
      </c>
      <c r="M83" s="2" t="s">
        <v>712</v>
      </c>
      <c r="N83" s="2" t="s">
        <v>30</v>
      </c>
      <c r="O83" s="28" t="s">
        <v>5592</v>
      </c>
      <c r="P83" s="2" t="s">
        <v>30</v>
      </c>
      <c r="Q83" s="2" t="s">
        <v>30</v>
      </c>
    </row>
    <row r="84" spans="1:17" s="8" customFormat="1">
      <c r="A84" s="8" t="s">
        <v>6369</v>
      </c>
      <c r="B84" s="7" t="s">
        <v>6370</v>
      </c>
      <c r="C84" s="7" t="s">
        <v>6369</v>
      </c>
      <c r="D84" s="7" t="s">
        <v>6370</v>
      </c>
      <c r="E84" s="7" t="s">
        <v>6371</v>
      </c>
      <c r="F84" s="8" t="s">
        <v>73</v>
      </c>
      <c r="G84" s="3" t="str">
        <f>party!$A$57</f>
        <v>Eric Larour</v>
      </c>
      <c r="H84" s="3" t="str">
        <f>party!$A$58</f>
        <v>Sophie Nowicki</v>
      </c>
      <c r="I84" s="3" t="str">
        <f>party!$A$59</f>
        <v>Tony Payne</v>
      </c>
      <c r="K84" s="3" t="str">
        <f>party!$A$6</f>
        <v>Charlotte Pascoe</v>
      </c>
      <c r="L84" s="2" t="s">
        <v>30</v>
      </c>
      <c r="M84" s="3" t="s">
        <v>6370</v>
      </c>
      <c r="N84" s="3" t="s">
        <v>30</v>
      </c>
      <c r="O84" s="28"/>
      <c r="P84" s="8" t="s">
        <v>30</v>
      </c>
      <c r="Q84" s="8" t="s">
        <v>30</v>
      </c>
    </row>
    <row r="85" spans="1:17">
      <c r="A85" s="5" t="s">
        <v>6731</v>
      </c>
      <c r="B85" s="1" t="s">
        <v>6732</v>
      </c>
      <c r="C85" s="1" t="s">
        <v>6731</v>
      </c>
      <c r="D85" s="1" t="s">
        <v>6732</v>
      </c>
      <c r="E85" s="1" t="s">
        <v>6733</v>
      </c>
      <c r="F85" s="8" t="s">
        <v>73</v>
      </c>
      <c r="G85" s="3" t="str">
        <f>party!$A$55</f>
        <v>Rein Haarsma</v>
      </c>
      <c r="H85" s="3" t="str">
        <f>party!$A$56</f>
        <v>Malcolm Roberts</v>
      </c>
      <c r="K85" s="3" t="str">
        <f>party!$A$6</f>
        <v>Charlotte Pascoe</v>
      </c>
      <c r="L85" s="2" t="s">
        <v>30</v>
      </c>
      <c r="M85" t="s">
        <v>35</v>
      </c>
      <c r="N85" t="s">
        <v>30</v>
      </c>
      <c r="P85" s="8" t="s">
        <v>2884</v>
      </c>
      <c r="Q85" s="8" t="s">
        <v>30</v>
      </c>
    </row>
  </sheetData>
  <mergeCells count="16">
    <mergeCell ref="G2:I2"/>
    <mergeCell ref="F1:I1"/>
    <mergeCell ref="A1:A2"/>
    <mergeCell ref="B1:B2"/>
    <mergeCell ref="C1:C2"/>
    <mergeCell ref="D1:D2"/>
    <mergeCell ref="E1:E2"/>
    <mergeCell ref="P1:P2"/>
    <mergeCell ref="Q1:Q2"/>
    <mergeCell ref="R1:R2"/>
    <mergeCell ref="J1:J2"/>
    <mergeCell ref="K1:K2"/>
    <mergeCell ref="L1:L2"/>
    <mergeCell ref="M1:M2"/>
    <mergeCell ref="N1:N2"/>
    <mergeCell ref="O1:O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9"/>
  <sheetViews>
    <sheetView topLeftCell="A61" workbookViewId="0">
      <selection activeCell="A65" sqref="A65"/>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49.1640625" style="3" customWidth="1"/>
    <col min="6" max="9" width="16.6640625" style="3" customWidth="1"/>
    <col min="10" max="10" width="63.83203125" style="3" customWidth="1"/>
    <col min="11" max="11" width="10.83203125" style="3" customWidth="1"/>
    <col min="12" max="12" width="12.5" style="3" customWidth="1"/>
    <col min="13" max="13" width="15" style="3" customWidth="1"/>
    <col min="14" max="14" width="9" style="7" customWidth="1"/>
    <col min="15" max="32" width="17.83203125" style="3" customWidth="1"/>
    <col min="33" max="33" width="36.83203125" style="3" customWidth="1"/>
  </cols>
  <sheetData>
    <row r="1" spans="1:33" s="4" customFormat="1" ht="30" customHeight="1">
      <c r="A1" s="290" t="s">
        <v>41</v>
      </c>
      <c r="B1" s="290" t="s">
        <v>17</v>
      </c>
      <c r="C1" s="290" t="s">
        <v>18</v>
      </c>
      <c r="D1" s="290" t="s">
        <v>19</v>
      </c>
      <c r="E1" s="290" t="s">
        <v>20</v>
      </c>
      <c r="F1" s="290" t="s">
        <v>21</v>
      </c>
      <c r="G1" s="290"/>
      <c r="H1" s="290"/>
      <c r="I1" s="290"/>
      <c r="J1" s="290" t="s">
        <v>22</v>
      </c>
      <c r="K1" s="290" t="s">
        <v>299</v>
      </c>
      <c r="L1" s="290" t="s">
        <v>23</v>
      </c>
      <c r="M1" s="290" t="s">
        <v>66</v>
      </c>
      <c r="N1" s="290" t="s">
        <v>67</v>
      </c>
      <c r="O1" s="290" t="s">
        <v>68</v>
      </c>
      <c r="P1" s="290"/>
      <c r="Q1" s="290"/>
      <c r="R1" s="290"/>
      <c r="S1" s="290"/>
      <c r="T1" s="290"/>
      <c r="U1" s="290"/>
      <c r="V1" s="290"/>
      <c r="W1" s="290"/>
      <c r="X1" s="290"/>
      <c r="Y1" s="290"/>
      <c r="Z1" s="290"/>
      <c r="AA1" s="290"/>
      <c r="AB1" s="290"/>
      <c r="AC1" s="290"/>
      <c r="AD1" s="290"/>
      <c r="AE1" s="290"/>
      <c r="AF1" s="290"/>
      <c r="AG1" s="290" t="s">
        <v>306</v>
      </c>
    </row>
    <row r="2" spans="1:33" s="4" customFormat="1">
      <c r="A2" s="290"/>
      <c r="B2" s="290"/>
      <c r="C2" s="290"/>
      <c r="D2" s="290"/>
      <c r="E2" s="290"/>
      <c r="F2" s="6" t="s">
        <v>74</v>
      </c>
      <c r="G2" s="290" t="s">
        <v>75</v>
      </c>
      <c r="H2" s="290"/>
      <c r="I2" s="290"/>
      <c r="J2" s="290"/>
      <c r="K2" s="290"/>
      <c r="L2" s="290"/>
      <c r="M2" s="290"/>
      <c r="N2" s="290"/>
      <c r="O2" s="290"/>
      <c r="P2" s="290"/>
      <c r="Q2" s="290"/>
      <c r="R2" s="290"/>
      <c r="S2" s="290"/>
      <c r="T2" s="290"/>
      <c r="U2" s="290"/>
      <c r="V2" s="290"/>
      <c r="W2" s="290"/>
      <c r="X2" s="290"/>
      <c r="Y2" s="290"/>
      <c r="Z2" s="290"/>
      <c r="AA2" s="290"/>
      <c r="AB2" s="290"/>
      <c r="AC2" s="290"/>
      <c r="AD2" s="290"/>
      <c r="AE2" s="290"/>
      <c r="AF2" s="290"/>
      <c r="AG2" s="290"/>
    </row>
    <row r="3" spans="1:33" ht="30">
      <c r="A3" s="3" t="s">
        <v>69</v>
      </c>
      <c r="B3" s="3" t="s">
        <v>70</v>
      </c>
      <c r="C3" s="3" t="s">
        <v>71</v>
      </c>
      <c r="D3" s="3" t="s">
        <v>72</v>
      </c>
      <c r="E3" s="3" t="s">
        <v>388</v>
      </c>
      <c r="K3" s="3" t="str">
        <f>party!A6</f>
        <v>Charlotte Pascoe</v>
      </c>
      <c r="L3" s="3" t="s">
        <v>30</v>
      </c>
      <c r="M3" s="3" t="s">
        <v>353</v>
      </c>
      <c r="N3" s="7">
        <v>5</v>
      </c>
    </row>
    <row r="4" spans="1:33" ht="30">
      <c r="A4" s="3" t="s">
        <v>182</v>
      </c>
      <c r="B4" s="3" t="s">
        <v>183</v>
      </c>
      <c r="C4" s="3" t="s">
        <v>184</v>
      </c>
      <c r="D4" s="3" t="s">
        <v>185</v>
      </c>
      <c r="E4" s="3" t="s">
        <v>186</v>
      </c>
      <c r="K4" s="3" t="str">
        <f>party!A6</f>
        <v>Charlotte Pascoe</v>
      </c>
      <c r="L4" s="3" t="s">
        <v>30</v>
      </c>
      <c r="M4" s="3" t="s">
        <v>353</v>
      </c>
      <c r="N4" s="7">
        <v>1</v>
      </c>
    </row>
    <row r="5" spans="1:33" ht="45">
      <c r="A5" s="3" t="s">
        <v>350</v>
      </c>
      <c r="B5" s="3" t="s">
        <v>351</v>
      </c>
      <c r="C5" s="3" t="s">
        <v>350</v>
      </c>
      <c r="D5" s="3" t="s">
        <v>352</v>
      </c>
      <c r="E5" s="3" t="s">
        <v>2130</v>
      </c>
      <c r="F5" s="3" t="s">
        <v>73</v>
      </c>
      <c r="G5" s="3" t="str">
        <f>party!A27</f>
        <v>Brian O'Neill</v>
      </c>
      <c r="H5" s="3" t="str">
        <f>party!A28</f>
        <v>Claudia Tebaldi</v>
      </c>
      <c r="I5" s="3" t="str">
        <f>party!A29</f>
        <v>Detlef van Vuuren</v>
      </c>
      <c r="K5" s="3" t="str">
        <f>party!A6</f>
        <v>Charlotte Pascoe</v>
      </c>
      <c r="L5" s="3" t="b">
        <v>1</v>
      </c>
      <c r="M5" s="3" t="s">
        <v>353</v>
      </c>
      <c r="N5" s="7">
        <v>1</v>
      </c>
    </row>
    <row r="6" spans="1:33" ht="45">
      <c r="A6" s="3" t="s">
        <v>3572</v>
      </c>
      <c r="B6" s="3" t="s">
        <v>3573</v>
      </c>
      <c r="C6" s="3" t="s">
        <v>3572</v>
      </c>
      <c r="D6" s="3" t="s">
        <v>352</v>
      </c>
      <c r="E6" s="3" t="s">
        <v>3574</v>
      </c>
      <c r="F6" s="3" t="s">
        <v>167</v>
      </c>
      <c r="G6" s="3" t="str">
        <f>party!$A$13</f>
        <v>Karl Taylor</v>
      </c>
      <c r="K6" s="3" t="str">
        <f>party!A6</f>
        <v>Charlotte Pascoe</v>
      </c>
      <c r="L6" s="3" t="b">
        <v>1</v>
      </c>
      <c r="M6" s="3" t="s">
        <v>353</v>
      </c>
      <c r="N6" s="7">
        <v>1</v>
      </c>
    </row>
    <row r="7" spans="1:33" ht="30">
      <c r="A7" s="3" t="s">
        <v>384</v>
      </c>
      <c r="B7" s="3" t="s">
        <v>385</v>
      </c>
      <c r="C7" s="3" t="s">
        <v>386</v>
      </c>
      <c r="D7" s="3" t="s">
        <v>387</v>
      </c>
      <c r="E7" s="3" t="s">
        <v>389</v>
      </c>
      <c r="F7" s="3" t="s">
        <v>73</v>
      </c>
      <c r="G7" s="3" t="str">
        <f>party!A27</f>
        <v>Brian O'Neill</v>
      </c>
      <c r="H7" s="3" t="str">
        <f>party!A28</f>
        <v>Claudia Tebaldi</v>
      </c>
      <c r="I7" s="3" t="str">
        <f>party!A29</f>
        <v>Detlef van Vuuren</v>
      </c>
      <c r="K7" s="3" t="str">
        <f>party!A6</f>
        <v>Charlotte Pascoe</v>
      </c>
      <c r="L7" s="3" t="s">
        <v>30</v>
      </c>
      <c r="M7" s="3" t="s">
        <v>353</v>
      </c>
      <c r="N7" s="7">
        <v>9</v>
      </c>
    </row>
    <row r="8" spans="1:33" ht="45">
      <c r="A8" s="3" t="s">
        <v>413</v>
      </c>
      <c r="B8" s="3" t="s">
        <v>415</v>
      </c>
      <c r="C8" s="3" t="s">
        <v>417</v>
      </c>
      <c r="D8" s="3" t="s">
        <v>419</v>
      </c>
      <c r="E8" s="3" t="s">
        <v>2131</v>
      </c>
      <c r="F8" s="3" t="s">
        <v>73</v>
      </c>
      <c r="G8" s="3" t="str">
        <f>party!A27</f>
        <v>Brian O'Neill</v>
      </c>
      <c r="H8" s="3" t="str">
        <f>party!A28</f>
        <v>Claudia Tebaldi</v>
      </c>
      <c r="I8" s="3" t="str">
        <f>party!A29</f>
        <v>Detlef van Vuuren</v>
      </c>
      <c r="K8" s="3" t="str">
        <f>party!A6</f>
        <v>Charlotte Pascoe</v>
      </c>
      <c r="L8" s="3" t="b">
        <v>1</v>
      </c>
      <c r="M8" s="3" t="s">
        <v>353</v>
      </c>
      <c r="N8" s="7">
        <v>1</v>
      </c>
    </row>
    <row r="9" spans="1:33" ht="60">
      <c r="A9" s="3" t="s">
        <v>3364</v>
      </c>
      <c r="B9" s="3" t="s">
        <v>3366</v>
      </c>
      <c r="C9" s="3" t="s">
        <v>3365</v>
      </c>
      <c r="D9" s="3" t="s">
        <v>3367</v>
      </c>
      <c r="E9" s="3" t="s">
        <v>3368</v>
      </c>
      <c r="F9" s="3" t="s">
        <v>73</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9, 3461-3482</v>
      </c>
      <c r="K9" s="3" t="str">
        <f>party!A6</f>
        <v>Charlotte Pascoe</v>
      </c>
      <c r="L9" s="3" t="b">
        <v>1</v>
      </c>
      <c r="M9" s="3" t="s">
        <v>353</v>
      </c>
      <c r="N9" s="7">
        <v>1</v>
      </c>
    </row>
    <row r="10" spans="1:33" ht="75">
      <c r="A10" s="3" t="s">
        <v>6016</v>
      </c>
      <c r="B10" s="3" t="s">
        <v>6017</v>
      </c>
      <c r="C10" s="3" t="s">
        <v>6018</v>
      </c>
      <c r="D10" s="3" t="s">
        <v>6019</v>
      </c>
      <c r="E10" s="3" t="s">
        <v>6020</v>
      </c>
      <c r="F10" s="3" t="s">
        <v>73</v>
      </c>
      <c r="G10" s="3" t="str">
        <f>party!$A$32</f>
        <v>Vivek Arora</v>
      </c>
      <c r="H10" s="3" t="str">
        <f>party!$A$33</f>
        <v>Pierre Friedlingstein</v>
      </c>
      <c r="I10" s="3" t="str">
        <f>party!$A$34</f>
        <v>Chris Jones</v>
      </c>
      <c r="J10"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0" s="3" t="str">
        <f>party!A6</f>
        <v>Charlotte Pascoe</v>
      </c>
      <c r="L10" s="3" t="b">
        <v>1</v>
      </c>
      <c r="M10" s="3" t="s">
        <v>353</v>
      </c>
      <c r="N10" s="7">
        <v>1</v>
      </c>
    </row>
    <row r="11" spans="1:33" ht="75">
      <c r="A11" s="3" t="s">
        <v>6324</v>
      </c>
      <c r="B11" s="3" t="s">
        <v>6325</v>
      </c>
      <c r="C11" s="3" t="s">
        <v>6321</v>
      </c>
      <c r="D11" s="3" t="s">
        <v>6322</v>
      </c>
      <c r="E11" s="3" t="s">
        <v>6323</v>
      </c>
      <c r="F11" s="3" t="s">
        <v>73</v>
      </c>
      <c r="G11" s="3" t="str">
        <f>party!$A$32</f>
        <v>Vivek Arora</v>
      </c>
      <c r="H11" s="3" t="str">
        <f>party!$A$33</f>
        <v>Pierre Friedlingstein</v>
      </c>
      <c r="I11" s="3" t="str">
        <f>party!$A$34</f>
        <v>Chris Jones</v>
      </c>
      <c r="J11"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1" s="3" t="str">
        <f>party!A6</f>
        <v>Charlotte Pascoe</v>
      </c>
      <c r="L11" s="3" t="b">
        <v>1</v>
      </c>
      <c r="M11" s="3" t="s">
        <v>353</v>
      </c>
      <c r="N11" s="7">
        <v>1</v>
      </c>
    </row>
    <row r="12" spans="1:33" ht="75">
      <c r="A12" s="3" t="s">
        <v>6327</v>
      </c>
      <c r="B12" s="3" t="s">
        <v>6328</v>
      </c>
      <c r="C12" s="3" t="s">
        <v>6329</v>
      </c>
      <c r="D12" s="3" t="s">
        <v>6330</v>
      </c>
      <c r="E12" s="3" t="s">
        <v>6326</v>
      </c>
      <c r="F12" s="3" t="s">
        <v>73</v>
      </c>
      <c r="G12" s="3" t="str">
        <f>party!$A$32</f>
        <v>Vivek Arora</v>
      </c>
      <c r="H12" s="3" t="str">
        <f>party!$A$33</f>
        <v>Pierre Friedlingstein</v>
      </c>
      <c r="I12" s="3" t="str">
        <f>party!$A$34</f>
        <v>Chris Jones</v>
      </c>
      <c r="J12"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2" s="3" t="str">
        <f>party!A6</f>
        <v>Charlotte Pascoe</v>
      </c>
      <c r="L12" s="3" t="b">
        <v>1</v>
      </c>
      <c r="M12" s="3" t="s">
        <v>353</v>
      </c>
      <c r="N12" s="7">
        <v>1</v>
      </c>
    </row>
    <row r="13" spans="1:33" ht="45">
      <c r="A13" s="3" t="s">
        <v>414</v>
      </c>
      <c r="B13" s="3" t="s">
        <v>416</v>
      </c>
      <c r="C13" s="3" t="s">
        <v>418</v>
      </c>
      <c r="D13" s="3" t="s">
        <v>420</v>
      </c>
      <c r="E13" s="3" t="s">
        <v>2132</v>
      </c>
      <c r="F13" s="3" t="s">
        <v>73</v>
      </c>
      <c r="G13" s="3" t="str">
        <f>party!A27</f>
        <v>Brian O'Neill</v>
      </c>
      <c r="H13" s="3" t="str">
        <f>party!A28</f>
        <v>Claudia Tebaldi</v>
      </c>
      <c r="I13" s="3" t="str">
        <f>party!A29</f>
        <v>Detlef van Vuuren</v>
      </c>
      <c r="K13" s="3" t="str">
        <f>party!A6</f>
        <v>Charlotte Pascoe</v>
      </c>
      <c r="L13" s="3" t="b">
        <v>1</v>
      </c>
      <c r="M13" s="3" t="s">
        <v>353</v>
      </c>
      <c r="N13" s="7">
        <v>1</v>
      </c>
    </row>
    <row r="14" spans="1:33" ht="60">
      <c r="A14" s="3" t="s">
        <v>3400</v>
      </c>
      <c r="B14" s="3" t="s">
        <v>3401</v>
      </c>
      <c r="C14" s="3" t="s">
        <v>3402</v>
      </c>
      <c r="D14" s="3" t="s">
        <v>3403</v>
      </c>
      <c r="E14" s="3" t="s">
        <v>3404</v>
      </c>
      <c r="F14" s="3" t="s">
        <v>73</v>
      </c>
      <c r="G14" s="3" t="str">
        <f>party!A27</f>
        <v>Brian O'Neill</v>
      </c>
      <c r="H14" s="3" t="str">
        <f>party!A28</f>
        <v>Claudia Tebaldi</v>
      </c>
      <c r="I14" s="3" t="str">
        <f>party!A29</f>
        <v>Detlef van Vuuren</v>
      </c>
      <c r="K14" s="3" t="str">
        <f>party!A6</f>
        <v>Charlotte Pascoe</v>
      </c>
      <c r="L14" s="3" t="b">
        <v>1</v>
      </c>
      <c r="M14" s="3" t="s">
        <v>353</v>
      </c>
      <c r="N14" s="7">
        <v>1</v>
      </c>
    </row>
    <row r="15" spans="1:33" ht="45">
      <c r="A15" s="3" t="s">
        <v>493</v>
      </c>
      <c r="B15" s="3" t="s">
        <v>494</v>
      </c>
      <c r="C15" s="3" t="s">
        <v>490</v>
      </c>
      <c r="D15" s="3" t="s">
        <v>491</v>
      </c>
      <c r="E15" s="3" t="s">
        <v>492</v>
      </c>
      <c r="K15" s="3" t="str">
        <f>party!A6</f>
        <v>Charlotte Pascoe</v>
      </c>
      <c r="L15" s="3" t="s">
        <v>30</v>
      </c>
      <c r="M15" s="3" t="s">
        <v>353</v>
      </c>
      <c r="N15" s="7">
        <v>3</v>
      </c>
    </row>
    <row r="16" spans="1:33" ht="45">
      <c r="A16" s="3" t="s">
        <v>495</v>
      </c>
      <c r="B16" s="3" t="s">
        <v>499</v>
      </c>
      <c r="C16" s="3" t="s">
        <v>496</v>
      </c>
      <c r="D16" s="3" t="s">
        <v>497</v>
      </c>
      <c r="E16" s="3" t="s">
        <v>498</v>
      </c>
      <c r="K16" s="3" t="str">
        <f>party!A6</f>
        <v>Charlotte Pascoe</v>
      </c>
      <c r="L16" s="3" t="s">
        <v>30</v>
      </c>
      <c r="M16" s="3" t="s">
        <v>353</v>
      </c>
      <c r="N16" s="7">
        <v>1</v>
      </c>
    </row>
    <row r="17" spans="1:14" ht="45">
      <c r="A17" s="3" t="s">
        <v>504</v>
      </c>
      <c r="B17" s="3" t="s">
        <v>500</v>
      </c>
      <c r="C17" s="3" t="s">
        <v>501</v>
      </c>
      <c r="D17" s="3" t="s">
        <v>502</v>
      </c>
      <c r="E17" s="3" t="s">
        <v>503</v>
      </c>
      <c r="K17" s="3" t="str">
        <f>party!A6</f>
        <v>Charlotte Pascoe</v>
      </c>
      <c r="L17" s="3" t="s">
        <v>30</v>
      </c>
      <c r="M17" s="3" t="s">
        <v>353</v>
      </c>
      <c r="N17" s="7">
        <v>1</v>
      </c>
    </row>
    <row r="18" spans="1:14" ht="45">
      <c r="A18" s="3" t="s">
        <v>512</v>
      </c>
      <c r="B18" s="3" t="s">
        <v>513</v>
      </c>
      <c r="C18" s="3" t="s">
        <v>512</v>
      </c>
      <c r="D18" s="3" t="s">
        <v>514</v>
      </c>
      <c r="E18" s="3" t="s">
        <v>2129</v>
      </c>
      <c r="F18" s="3" t="s">
        <v>73</v>
      </c>
      <c r="G18" s="3" t="str">
        <f>party!A30</f>
        <v>William Collins</v>
      </c>
      <c r="H18" s="3" t="str">
        <f>party!A31</f>
        <v>Jean-François Lamarque</v>
      </c>
      <c r="I18" s="3" t="str">
        <f>party!A19</f>
        <v>Michael Schulz</v>
      </c>
      <c r="K18" s="3" t="str">
        <f>party!A6</f>
        <v>Charlotte Pascoe</v>
      </c>
      <c r="L18" s="3" t="b">
        <v>1</v>
      </c>
      <c r="M18" s="3" t="s">
        <v>515</v>
      </c>
      <c r="N18" s="7">
        <v>1</v>
      </c>
    </row>
    <row r="19" spans="1:14" ht="45">
      <c r="A19" s="3" t="s">
        <v>796</v>
      </c>
      <c r="B19" s="3" t="s">
        <v>797</v>
      </c>
      <c r="C19" s="3" t="s">
        <v>796</v>
      </c>
      <c r="D19" s="3" t="s">
        <v>6416</v>
      </c>
      <c r="E19" s="3" t="s">
        <v>6417</v>
      </c>
      <c r="J19" s="3" t="str">
        <f>references!$D$16</f>
        <v>Karl E. Taylor, Ronald J. Stouffer and Gerald A. Meehl (2009) A Summary of the CMIP5 Experiment Design</v>
      </c>
      <c r="K19" s="3" t="str">
        <f>party!A6</f>
        <v>Charlotte Pascoe</v>
      </c>
      <c r="L19" s="3" t="b">
        <v>1</v>
      </c>
      <c r="M19" s="3" t="s">
        <v>515</v>
      </c>
      <c r="N19" s="7">
        <v>1</v>
      </c>
    </row>
    <row r="20" spans="1:14" ht="45">
      <c r="A20" s="3" t="s">
        <v>865</v>
      </c>
      <c r="B20" s="3" t="s">
        <v>866</v>
      </c>
      <c r="C20" s="3" t="s">
        <v>867</v>
      </c>
      <c r="D20" s="3" t="s">
        <v>868</v>
      </c>
      <c r="E20" s="3" t="s">
        <v>869</v>
      </c>
      <c r="F20" s="3" t="s">
        <v>73</v>
      </c>
      <c r="G20" s="3" t="str">
        <f>party!$A$43</f>
        <v>Nathan Gillet</v>
      </c>
      <c r="H20" s="3" t="str">
        <f>party!$A$44</f>
        <v>Hideo Shiogama</v>
      </c>
      <c r="J20" s="3" t="str">
        <f>references!$D$14</f>
        <v>Overview CMIP6-Endorsed MIPs</v>
      </c>
      <c r="K20" s="3" t="str">
        <f>party!A6</f>
        <v>Charlotte Pascoe</v>
      </c>
      <c r="L20" s="3" t="s">
        <v>30</v>
      </c>
      <c r="M20" s="3" t="s">
        <v>353</v>
      </c>
      <c r="N20" s="7">
        <v>3</v>
      </c>
    </row>
    <row r="21" spans="1:14" ht="45">
      <c r="A21" s="3" t="s">
        <v>870</v>
      </c>
      <c r="B21" s="3" t="s">
        <v>871</v>
      </c>
      <c r="C21" s="3" t="s">
        <v>872</v>
      </c>
      <c r="D21" s="3" t="s">
        <v>873</v>
      </c>
      <c r="E21" s="3" t="s">
        <v>874</v>
      </c>
      <c r="F21" s="3" t="s">
        <v>73</v>
      </c>
      <c r="G21" s="3" t="str">
        <f>party!$A$43</f>
        <v>Nathan Gillet</v>
      </c>
      <c r="H21" s="3" t="str">
        <f>party!$A$44</f>
        <v>Hideo Shiogama</v>
      </c>
      <c r="J21" s="3" t="str">
        <f>references!$D$14</f>
        <v>Overview CMIP6-Endorsed MIPs</v>
      </c>
      <c r="K21" s="3" t="str">
        <f>party!A6</f>
        <v>Charlotte Pascoe</v>
      </c>
      <c r="L21" s="3" t="s">
        <v>30</v>
      </c>
      <c r="M21" s="3" t="s">
        <v>353</v>
      </c>
      <c r="N21" s="7">
        <v>2</v>
      </c>
    </row>
    <row r="22" spans="1:14" ht="45">
      <c r="A22" s="3" t="s">
        <v>929</v>
      </c>
      <c r="B22" s="3" t="s">
        <v>930</v>
      </c>
      <c r="C22" s="3" t="s">
        <v>931</v>
      </c>
      <c r="D22" s="3" t="s">
        <v>932</v>
      </c>
      <c r="E22" s="3" t="s">
        <v>933</v>
      </c>
      <c r="F22" s="3" t="s">
        <v>73</v>
      </c>
      <c r="G22" s="3" t="str">
        <f>party!$A$43</f>
        <v>Nathan Gillet</v>
      </c>
      <c r="H22" s="3" t="str">
        <f>party!$A$44</f>
        <v>Hideo Shiogama</v>
      </c>
      <c r="J22" s="3" t="str">
        <f>references!$D$14</f>
        <v>Overview CMIP6-Endorsed MIPs</v>
      </c>
      <c r="K22" s="3" t="str">
        <f>party!A6</f>
        <v>Charlotte Pascoe</v>
      </c>
      <c r="L22" s="3" t="s">
        <v>30</v>
      </c>
      <c r="M22" s="3" t="s">
        <v>353</v>
      </c>
      <c r="N22" s="7">
        <v>1</v>
      </c>
    </row>
    <row r="23" spans="1:14" ht="60">
      <c r="A23" s="3" t="s">
        <v>1155</v>
      </c>
      <c r="B23" s="3" t="s">
        <v>1156</v>
      </c>
      <c r="C23" s="3" t="s">
        <v>1157</v>
      </c>
      <c r="D23" s="3" t="s">
        <v>1158</v>
      </c>
      <c r="E23" s="3" t="s">
        <v>2120</v>
      </c>
      <c r="F23" s="3" t="s">
        <v>73</v>
      </c>
      <c r="G23" s="3" t="str">
        <f>party!$A$43</f>
        <v>Nathan Gillet</v>
      </c>
      <c r="H23" s="3" t="str">
        <f>party!$A$44</f>
        <v>Hideo Shiogama</v>
      </c>
      <c r="J23" s="3" t="str">
        <f>references!$D$14</f>
        <v>Overview CMIP6-Endorsed MIPs</v>
      </c>
      <c r="K23" s="3" t="str">
        <f>party!A$6</f>
        <v>Charlotte Pascoe</v>
      </c>
      <c r="L23" s="3" t="b">
        <v>1</v>
      </c>
      <c r="M23" s="3" t="s">
        <v>353</v>
      </c>
      <c r="N23" s="7">
        <v>1</v>
      </c>
    </row>
    <row r="24" spans="1:14" ht="60">
      <c r="A24" s="3" t="s">
        <v>1159</v>
      </c>
      <c r="B24" s="3" t="s">
        <v>1160</v>
      </c>
      <c r="C24" s="3" t="s">
        <v>1161</v>
      </c>
      <c r="D24" s="3" t="s">
        <v>1162</v>
      </c>
      <c r="E24" s="3" t="s">
        <v>2121</v>
      </c>
      <c r="F24" s="3" t="s">
        <v>73</v>
      </c>
      <c r="G24" s="3" t="str">
        <f>party!$A$43</f>
        <v>Nathan Gillet</v>
      </c>
      <c r="H24" s="3" t="str">
        <f>party!$A$44</f>
        <v>Hideo Shiogama</v>
      </c>
      <c r="J24" s="3" t="str">
        <f>references!$D$14</f>
        <v>Overview CMIP6-Endorsed MIPs</v>
      </c>
      <c r="K24" s="3" t="str">
        <f>party!A$6</f>
        <v>Charlotte Pascoe</v>
      </c>
      <c r="L24" s="3" t="b">
        <v>1</v>
      </c>
      <c r="M24" s="3" t="s">
        <v>353</v>
      </c>
      <c r="N24" s="7">
        <v>1</v>
      </c>
    </row>
    <row r="25" spans="1:14" ht="45">
      <c r="A25" s="3" t="s">
        <v>6075</v>
      </c>
      <c r="B25" s="3" t="s">
        <v>6077</v>
      </c>
      <c r="C25" s="3" t="s">
        <v>6086</v>
      </c>
      <c r="D25" s="3" t="s">
        <v>6078</v>
      </c>
      <c r="E25" s="3" t="s">
        <v>6076</v>
      </c>
      <c r="F25" s="3" t="s">
        <v>73</v>
      </c>
      <c r="G25" s="3" t="str">
        <f>party!$A$43</f>
        <v>Nathan Gillet</v>
      </c>
      <c r="H25" s="3" t="str">
        <f>party!$A$44</f>
        <v>Hideo Shiogama</v>
      </c>
      <c r="K25" s="3" t="str">
        <f>party!A$6</f>
        <v>Charlotte Pascoe</v>
      </c>
      <c r="L25" s="3" t="b">
        <v>1</v>
      </c>
      <c r="M25" s="3" t="s">
        <v>353</v>
      </c>
      <c r="N25" s="7">
        <v>1</v>
      </c>
    </row>
    <row r="26" spans="1:14" ht="45">
      <c r="A26" s="3" t="s">
        <v>6079</v>
      </c>
      <c r="B26" s="3" t="s">
        <v>6080</v>
      </c>
      <c r="C26" s="3" t="s">
        <v>6087</v>
      </c>
      <c r="D26" s="3" t="s">
        <v>6081</v>
      </c>
      <c r="E26" s="3" t="s">
        <v>6082</v>
      </c>
      <c r="F26" s="3" t="s">
        <v>73</v>
      </c>
      <c r="G26" s="3" t="str">
        <f>party!$A$43</f>
        <v>Nathan Gillet</v>
      </c>
      <c r="H26" s="3" t="str">
        <f>party!$A$44</f>
        <v>Hideo Shiogama</v>
      </c>
      <c r="K26" s="3" t="str">
        <f>party!A$6</f>
        <v>Charlotte Pascoe</v>
      </c>
      <c r="L26" s="3" t="b">
        <v>1</v>
      </c>
      <c r="M26" s="3" t="s">
        <v>353</v>
      </c>
      <c r="N26" s="7">
        <v>1</v>
      </c>
    </row>
    <row r="27" spans="1:14" ht="45">
      <c r="A27" s="3" t="s">
        <v>6083</v>
      </c>
      <c r="B27" s="3" t="s">
        <v>6084</v>
      </c>
      <c r="C27" s="3" t="s">
        <v>6085</v>
      </c>
      <c r="D27" s="3" t="s">
        <v>6088</v>
      </c>
      <c r="E27" s="3" t="s">
        <v>6089</v>
      </c>
      <c r="F27" s="3" t="s">
        <v>73</v>
      </c>
      <c r="G27" s="3" t="str">
        <f>party!$A$43</f>
        <v>Nathan Gillet</v>
      </c>
      <c r="H27" s="3" t="str">
        <f>party!$A$44</f>
        <v>Hideo Shiogama</v>
      </c>
      <c r="K27" s="3" t="str">
        <f>party!A$6</f>
        <v>Charlotte Pascoe</v>
      </c>
      <c r="L27" s="3" t="b">
        <v>1</v>
      </c>
      <c r="M27" s="3" t="s">
        <v>353</v>
      </c>
      <c r="N27" s="7">
        <v>1</v>
      </c>
    </row>
    <row r="28" spans="1:14" ht="45">
      <c r="A28" s="3" t="s">
        <v>6090</v>
      </c>
      <c r="B28" s="3" t="s">
        <v>6091</v>
      </c>
      <c r="C28" s="3" t="s">
        <v>6092</v>
      </c>
      <c r="D28" s="3" t="s">
        <v>6093</v>
      </c>
      <c r="E28" s="3" t="s">
        <v>6094</v>
      </c>
      <c r="F28" s="3" t="s">
        <v>73</v>
      </c>
      <c r="G28" s="3" t="str">
        <f>party!$A$43</f>
        <v>Nathan Gillet</v>
      </c>
      <c r="H28" s="3" t="str">
        <f>party!$A$44</f>
        <v>Hideo Shiogama</v>
      </c>
      <c r="K28" s="3" t="str">
        <f>party!A$6</f>
        <v>Charlotte Pascoe</v>
      </c>
      <c r="L28" s="3" t="b">
        <v>1</v>
      </c>
      <c r="M28" s="3" t="s">
        <v>353</v>
      </c>
      <c r="N28" s="7">
        <v>1</v>
      </c>
    </row>
    <row r="29" spans="1:14" ht="30">
      <c r="A29" s="3" t="s">
        <v>1121</v>
      </c>
      <c r="B29" s="3" t="s">
        <v>1122</v>
      </c>
      <c r="C29" s="3" t="s">
        <v>1123</v>
      </c>
      <c r="D29" s="3" t="s">
        <v>1124</v>
      </c>
      <c r="E29" s="3" t="s">
        <v>4363</v>
      </c>
      <c r="F29" s="3" t="s">
        <v>73</v>
      </c>
      <c r="G29" s="3" t="str">
        <f>party!$A$50</f>
        <v>Ben Kravitz</v>
      </c>
      <c r="J29" s="3" t="str">
        <f>references!$D$14</f>
        <v>Overview CMIP6-Endorsed MIPs</v>
      </c>
      <c r="K29" s="3" t="str">
        <f>party!A6</f>
        <v>Charlotte Pascoe</v>
      </c>
      <c r="L29" s="3" t="b">
        <v>1</v>
      </c>
      <c r="M29" s="3" t="s">
        <v>353</v>
      </c>
      <c r="N29" s="7">
        <v>1</v>
      </c>
    </row>
    <row r="30" spans="1:14" ht="45">
      <c r="A30" s="3" t="s">
        <v>1139</v>
      </c>
      <c r="B30" s="3" t="s">
        <v>1140</v>
      </c>
      <c r="C30" s="3" t="s">
        <v>1141</v>
      </c>
      <c r="D30" s="3" t="s">
        <v>1142</v>
      </c>
      <c r="E30" s="3" t="s">
        <v>2122</v>
      </c>
      <c r="F30" s="3" t="s">
        <v>73</v>
      </c>
      <c r="G30" s="3" t="str">
        <f>party!$A$50</f>
        <v>Ben Kravitz</v>
      </c>
      <c r="J30" s="3" t="str">
        <f>references!$D$14</f>
        <v>Overview CMIP6-Endorsed MIPs</v>
      </c>
      <c r="K30" s="3" t="str">
        <f>party!A$6</f>
        <v>Charlotte Pascoe</v>
      </c>
      <c r="L30" s="3" t="b">
        <v>1</v>
      </c>
      <c r="M30" s="3" t="s">
        <v>353</v>
      </c>
      <c r="N30" s="7">
        <v>1</v>
      </c>
    </row>
    <row r="31" spans="1:14" ht="45">
      <c r="A31" s="3" t="s">
        <v>1143</v>
      </c>
      <c r="B31" s="3" t="s">
        <v>1144</v>
      </c>
      <c r="C31" s="3" t="s">
        <v>1145</v>
      </c>
      <c r="D31" s="3" t="s">
        <v>1146</v>
      </c>
      <c r="E31" s="3" t="s">
        <v>2123</v>
      </c>
      <c r="F31" s="3" t="s">
        <v>73</v>
      </c>
      <c r="G31" s="3" t="str">
        <f>party!$A$50</f>
        <v>Ben Kravitz</v>
      </c>
      <c r="J31" s="3" t="str">
        <f>references!$D$14</f>
        <v>Overview CMIP6-Endorsed MIPs</v>
      </c>
      <c r="K31" s="3" t="str">
        <f>party!A$6</f>
        <v>Charlotte Pascoe</v>
      </c>
      <c r="L31" s="3" t="b">
        <v>1</v>
      </c>
      <c r="M31" s="3" t="s">
        <v>353</v>
      </c>
      <c r="N31" s="7">
        <v>1</v>
      </c>
    </row>
    <row r="32" spans="1:14" ht="45">
      <c r="A32" s="3" t="s">
        <v>1147</v>
      </c>
      <c r="B32" s="3" t="s">
        <v>1148</v>
      </c>
      <c r="C32" s="3" t="s">
        <v>1149</v>
      </c>
      <c r="D32" s="3" t="s">
        <v>1150</v>
      </c>
      <c r="E32" s="3" t="s">
        <v>2124</v>
      </c>
      <c r="F32" s="3" t="s">
        <v>73</v>
      </c>
      <c r="G32" s="3" t="str">
        <f>party!$A$50</f>
        <v>Ben Kravitz</v>
      </c>
      <c r="J32" s="3" t="str">
        <f>references!$D$14</f>
        <v>Overview CMIP6-Endorsed MIPs</v>
      </c>
      <c r="K32" s="3" t="str">
        <f>party!A$6</f>
        <v>Charlotte Pascoe</v>
      </c>
      <c r="L32" s="3" t="b">
        <v>1</v>
      </c>
      <c r="M32" s="3" t="s">
        <v>353</v>
      </c>
      <c r="N32" s="7">
        <v>1</v>
      </c>
    </row>
    <row r="33" spans="1:17" ht="60">
      <c r="A33" s="3" t="s">
        <v>1151</v>
      </c>
      <c r="B33" s="3" t="s">
        <v>1152</v>
      </c>
      <c r="C33" s="3" t="s">
        <v>1153</v>
      </c>
      <c r="D33" s="3" t="s">
        <v>1154</v>
      </c>
      <c r="E33" s="3" t="s">
        <v>2125</v>
      </c>
      <c r="F33" s="3" t="s">
        <v>73</v>
      </c>
      <c r="G33" s="3" t="str">
        <f>party!$A$50</f>
        <v>Ben Kravitz</v>
      </c>
      <c r="J33" s="3" t="str">
        <f>references!$D$14</f>
        <v>Overview CMIP6-Endorsed MIPs</v>
      </c>
      <c r="K33" s="3" t="str">
        <f>party!A$6</f>
        <v>Charlotte Pascoe</v>
      </c>
      <c r="L33" s="3" t="b">
        <v>1</v>
      </c>
      <c r="M33" s="3" t="s">
        <v>353</v>
      </c>
      <c r="N33" s="7">
        <v>1</v>
      </c>
    </row>
    <row r="34" spans="1:17" ht="60">
      <c r="A34" s="3" t="s">
        <v>1163</v>
      </c>
      <c r="B34" s="3" t="s">
        <v>1164</v>
      </c>
      <c r="C34" s="3" t="s">
        <v>1165</v>
      </c>
      <c r="D34" s="3" t="s">
        <v>1166</v>
      </c>
      <c r="E34" s="3" t="s">
        <v>2126</v>
      </c>
      <c r="F34" s="3" t="s">
        <v>73</v>
      </c>
      <c r="G34" s="3" t="str">
        <f>party!$A$50</f>
        <v>Ben Kravitz</v>
      </c>
      <c r="J34" s="3" t="str">
        <f>references!$D$14</f>
        <v>Overview CMIP6-Endorsed MIPs</v>
      </c>
      <c r="K34" s="3" t="str">
        <f>party!A$6</f>
        <v>Charlotte Pascoe</v>
      </c>
      <c r="L34" s="3" t="b">
        <v>1</v>
      </c>
      <c r="M34" s="3" t="s">
        <v>353</v>
      </c>
      <c r="N34" s="7">
        <v>1</v>
      </c>
    </row>
    <row r="35" spans="1:17" ht="75">
      <c r="A35" s="3" t="s">
        <v>1306</v>
      </c>
      <c r="B35" s="3" t="s">
        <v>1302</v>
      </c>
      <c r="C35" s="3" t="s">
        <v>1307</v>
      </c>
      <c r="D35" s="3" t="s">
        <v>1303</v>
      </c>
      <c r="E35" s="3" t="s">
        <v>2127</v>
      </c>
      <c r="F35" s="3" t="s">
        <v>73</v>
      </c>
      <c r="G35" s="3" t="str">
        <f>party!$A$55</f>
        <v>Rein Haarsma</v>
      </c>
      <c r="H35" s="3" t="str">
        <f>party!$A$56</f>
        <v>Malcolm Roberts</v>
      </c>
      <c r="J35" s="3" t="str">
        <f>references!$D$14</f>
        <v>Overview CMIP6-Endorsed MIPs</v>
      </c>
      <c r="K35" s="3" t="str">
        <f>party!A$6</f>
        <v>Charlotte Pascoe</v>
      </c>
      <c r="L35" s="3" t="s">
        <v>1305</v>
      </c>
      <c r="M35" s="3" t="s">
        <v>1304</v>
      </c>
      <c r="N35" s="7">
        <v>2</v>
      </c>
    </row>
    <row r="36" spans="1:17" ht="45">
      <c r="A36" s="3" t="s">
        <v>1506</v>
      </c>
      <c r="B36" s="3" t="s">
        <v>1507</v>
      </c>
      <c r="C36" s="3" t="s">
        <v>1508</v>
      </c>
      <c r="D36" s="3" t="s">
        <v>1509</v>
      </c>
      <c r="E36" s="3" t="s">
        <v>2128</v>
      </c>
      <c r="F36" s="3" t="s">
        <v>73</v>
      </c>
      <c r="G36" s="3" t="str">
        <f>[1]party!$A$57</f>
        <v>Eric Larour</v>
      </c>
      <c r="H36" s="3" t="str">
        <f>[1]party!$A$58</f>
        <v>Sophie Nowicki</v>
      </c>
      <c r="I36" s="3" t="str">
        <f>[1]party!$A$59</f>
        <v>Tony Payne</v>
      </c>
      <c r="J36" s="3" t="str">
        <f>references!$D$14</f>
        <v>Overview CMIP6-Endorsed MIPs</v>
      </c>
      <c r="K36" s="3" t="str">
        <f>party!A$6</f>
        <v>Charlotte Pascoe</v>
      </c>
      <c r="L36" s="3" t="s">
        <v>1305</v>
      </c>
      <c r="M36" s="3" t="s">
        <v>353</v>
      </c>
      <c r="N36" s="7">
        <v>1</v>
      </c>
    </row>
    <row r="37" spans="1:17" ht="75">
      <c r="A37" s="3" t="s">
        <v>1510</v>
      </c>
      <c r="B37" s="3" t="s">
        <v>1511</v>
      </c>
      <c r="C37" s="3" t="s">
        <v>1512</v>
      </c>
      <c r="D37" s="3" t="s">
        <v>1513</v>
      </c>
      <c r="E37" s="3" t="s">
        <v>2119</v>
      </c>
      <c r="F37" s="3" t="s">
        <v>73</v>
      </c>
      <c r="G37" s="3" t="str">
        <f>[1]party!$A$57</f>
        <v>Eric Larour</v>
      </c>
      <c r="H37" s="3" t="str">
        <f>[1]party!$A$58</f>
        <v>Sophie Nowicki</v>
      </c>
      <c r="I37" s="3" t="str">
        <f>[1]party!$A$59</f>
        <v>Tony Payne</v>
      </c>
      <c r="J37" s="3" t="str">
        <f>references!$D$14</f>
        <v>Overview CMIP6-Endorsed MIPs</v>
      </c>
      <c r="K37" s="3" t="str">
        <f>party!A$6</f>
        <v>Charlotte Pascoe</v>
      </c>
      <c r="L37" s="3" t="s">
        <v>1305</v>
      </c>
      <c r="M37" s="3" t="s">
        <v>353</v>
      </c>
      <c r="N37" s="7">
        <v>1</v>
      </c>
    </row>
    <row r="38" spans="1:17" ht="75">
      <c r="A38" s="3" t="s">
        <v>1514</v>
      </c>
      <c r="B38" s="3" t="s">
        <v>1515</v>
      </c>
      <c r="C38" s="3" t="s">
        <v>1516</v>
      </c>
      <c r="D38" s="3" t="s">
        <v>1517</v>
      </c>
      <c r="E38" s="3" t="s">
        <v>2118</v>
      </c>
      <c r="F38" s="3" t="s">
        <v>73</v>
      </c>
      <c r="G38" s="3" t="str">
        <f>[1]party!$A$57</f>
        <v>Eric Larour</v>
      </c>
      <c r="H38" s="3" t="str">
        <f>[1]party!$A$58</f>
        <v>Sophie Nowicki</v>
      </c>
      <c r="I38" s="3" t="str">
        <f>[1]party!$A$59</f>
        <v>Tony Payne</v>
      </c>
      <c r="J38" s="3" t="str">
        <f>references!$D$14</f>
        <v>Overview CMIP6-Endorsed MIPs</v>
      </c>
      <c r="K38" s="3" t="str">
        <f>party!A$6</f>
        <v>Charlotte Pascoe</v>
      </c>
      <c r="L38" s="3" t="s">
        <v>1305</v>
      </c>
      <c r="M38" s="3" t="s">
        <v>353</v>
      </c>
      <c r="N38" s="7">
        <v>1</v>
      </c>
    </row>
    <row r="39" spans="1:17" ht="30">
      <c r="A39" s="3" t="s">
        <v>1567</v>
      </c>
      <c r="B39" s="3" t="s">
        <v>1568</v>
      </c>
      <c r="C39" s="3" t="s">
        <v>1569</v>
      </c>
      <c r="D39" s="3" t="s">
        <v>1570</v>
      </c>
      <c r="E39" s="3" t="s">
        <v>1571</v>
      </c>
      <c r="F39" s="7" t="s">
        <v>73</v>
      </c>
      <c r="G39" s="7" t="str">
        <f>party!$A$60</f>
        <v>Bart van den Hurk</v>
      </c>
      <c r="H39" s="7" t="str">
        <f>party!$A$61</f>
        <v>Gerhard Krinner</v>
      </c>
      <c r="I39" s="7" t="str">
        <f>party!$A$62</f>
        <v>Sonia Seneviratne</v>
      </c>
      <c r="J39" s="3" t="str">
        <f>references!$D$14</f>
        <v>Overview CMIP6-Endorsed MIPs</v>
      </c>
      <c r="K39" s="3" t="str">
        <f>party!A$6</f>
        <v>Charlotte Pascoe</v>
      </c>
      <c r="L39" s="3" t="s">
        <v>30</v>
      </c>
      <c r="M39" s="3" t="s">
        <v>353</v>
      </c>
      <c r="N39" s="7">
        <v>2</v>
      </c>
    </row>
    <row r="40" spans="1:17" ht="105">
      <c r="A40" s="3" t="s">
        <v>4722</v>
      </c>
      <c r="B40" s="3" t="s">
        <v>4723</v>
      </c>
      <c r="C40" s="3" t="s">
        <v>4724</v>
      </c>
      <c r="D40" s="3" t="s">
        <v>4725</v>
      </c>
      <c r="E40" s="3" t="s">
        <v>4726</v>
      </c>
      <c r="F40" s="7" t="s">
        <v>73</v>
      </c>
      <c r="G40" s="7" t="str">
        <f>party!$A$60</f>
        <v>Bart van den Hurk</v>
      </c>
      <c r="H40" s="7" t="str">
        <f>party!$A$61</f>
        <v>Gerhard Krinner</v>
      </c>
      <c r="I40" s="7" t="str">
        <f>party!$A$62</f>
        <v>Sonia Seneviratne</v>
      </c>
      <c r="J4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K40" s="3" t="str">
        <f>party!A$6</f>
        <v>Charlotte Pascoe</v>
      </c>
      <c r="L40" s="3" t="b">
        <v>1</v>
      </c>
      <c r="M40" s="3" t="s">
        <v>1588</v>
      </c>
      <c r="N40" s="7">
        <v>2</v>
      </c>
      <c r="O40" s="3" t="str">
        <f>ForcingConstraint!$A$236</f>
        <v>LMIPSSP5-85Forcing</v>
      </c>
      <c r="P40" s="3" t="str">
        <f>ForcingConstraint!$A$237</f>
        <v>LMIP SSP4-34 Forcing</v>
      </c>
    </row>
    <row r="41" spans="1:17" ht="45">
      <c r="A41" s="3" t="s">
        <v>1581</v>
      </c>
      <c r="B41" s="3" t="s">
        <v>1582</v>
      </c>
      <c r="C41" s="3" t="s">
        <v>1583</v>
      </c>
      <c r="D41" s="3" t="s">
        <v>1584</v>
      </c>
      <c r="E41" s="3" t="s">
        <v>1585</v>
      </c>
      <c r="F41" s="3" t="s">
        <v>73</v>
      </c>
      <c r="G41" s="3" t="str">
        <f>party!$A$55</f>
        <v>Rein Haarsma</v>
      </c>
      <c r="H41" s="3" t="str">
        <f>party!$A$56</f>
        <v>Malcolm Roberts</v>
      </c>
      <c r="J41" s="3" t="str">
        <f>references!$D$14</f>
        <v>Overview CMIP6-Endorsed MIPs</v>
      </c>
      <c r="K41" s="3" t="str">
        <f>party!A$6</f>
        <v>Charlotte Pascoe</v>
      </c>
      <c r="L41" s="3" t="b">
        <v>1</v>
      </c>
      <c r="M41" s="3" t="s">
        <v>1588</v>
      </c>
      <c r="N41" s="7">
        <v>3</v>
      </c>
    </row>
    <row r="42" spans="1:17" ht="75">
      <c r="A42" s="3" t="s">
        <v>1761</v>
      </c>
      <c r="B42" s="3" t="s">
        <v>1762</v>
      </c>
      <c r="C42" s="3" t="s">
        <v>1763</v>
      </c>
      <c r="D42" s="3" t="s">
        <v>1764</v>
      </c>
      <c r="E42" s="3" t="s">
        <v>1765</v>
      </c>
      <c r="F42" s="3" t="s">
        <v>73</v>
      </c>
      <c r="G42" s="3" t="str">
        <f>party!$A$60</f>
        <v>Bart van den Hurk</v>
      </c>
      <c r="H42" s="3" t="str">
        <f>party!$A$61</f>
        <v>Gerhard Krinner</v>
      </c>
      <c r="I42" s="3" t="str">
        <f>party!$A$62</f>
        <v>Sonia Seneviratne</v>
      </c>
      <c r="J42" s="3" t="str">
        <f>references!$D$14</f>
        <v>Overview CMIP6-Endorsed MIPs</v>
      </c>
      <c r="K42" s="3" t="str">
        <f>party!A$6</f>
        <v>Charlotte Pascoe</v>
      </c>
      <c r="L42" s="3" t="b">
        <v>1</v>
      </c>
      <c r="M42" s="3" t="s">
        <v>353</v>
      </c>
      <c r="N42" s="7">
        <v>10</v>
      </c>
    </row>
    <row r="43" spans="1:17" ht="60">
      <c r="A43" s="3" t="s">
        <v>1950</v>
      </c>
      <c r="B43" s="3" t="s">
        <v>1947</v>
      </c>
      <c r="C43" s="3" t="s">
        <v>1949</v>
      </c>
      <c r="D43" s="3" t="s">
        <v>1948</v>
      </c>
      <c r="E43" s="3" t="s">
        <v>4547</v>
      </c>
      <c r="F43" s="3" t="s">
        <v>73</v>
      </c>
      <c r="G43" s="3" t="s">
        <v>225</v>
      </c>
      <c r="H43" s="3" t="s">
        <v>1910</v>
      </c>
      <c r="J43" s="3" t="str">
        <f>references!$D$14</f>
        <v>Overview CMIP6-Endorsed MIPs</v>
      </c>
      <c r="K43" s="3" t="str">
        <f>party!A$6</f>
        <v>Charlotte Pascoe</v>
      </c>
      <c r="L43" s="3" t="b">
        <v>1</v>
      </c>
      <c r="M43" s="3" t="s">
        <v>1588</v>
      </c>
      <c r="N43" s="7">
        <v>3</v>
      </c>
      <c r="O43" s="3" t="str">
        <f>ForcingConstraint!$A$242</f>
        <v>BorealDeforestation</v>
      </c>
      <c r="P43" s="3" t="str">
        <f>ForcingConstraint!$A$243</f>
        <v>TemperateDeforestation</v>
      </c>
      <c r="Q43" s="3" t="str">
        <f>ForcingConstraint!$A$244</f>
        <v>TropicalDeforestation</v>
      </c>
    </row>
    <row r="44" spans="1:17" ht="45">
      <c r="A44" s="3" t="s">
        <v>2115</v>
      </c>
      <c r="B44" s="3" t="s">
        <v>2116</v>
      </c>
      <c r="C44" s="3" t="s">
        <v>2115</v>
      </c>
      <c r="D44" s="3" t="s">
        <v>2117</v>
      </c>
      <c r="E44" s="3" t="s">
        <v>2154</v>
      </c>
      <c r="F44" s="3" t="s">
        <v>73</v>
      </c>
      <c r="G44" s="3" t="str">
        <f>party!$A$68</f>
        <v>Gokhan Danabasoglu</v>
      </c>
      <c r="H44" s="3" t="str">
        <f>party!$A$49</f>
        <v>Stephen Griffies</v>
      </c>
      <c r="I44" s="3" t="str">
        <f>party!$A$69</f>
        <v>James Orr</v>
      </c>
      <c r="J44" s="7" t="str">
        <f>references!$D$50</f>
        <v>World Ocean Atlas 2013</v>
      </c>
      <c r="K44" s="3" t="str">
        <f>party!A$6</f>
        <v>Charlotte Pascoe</v>
      </c>
      <c r="L44" s="3" t="b">
        <v>1</v>
      </c>
      <c r="M44" s="3" t="s">
        <v>353</v>
      </c>
      <c r="N44" s="7">
        <v>1</v>
      </c>
    </row>
    <row r="45" spans="1:17" ht="60">
      <c r="A45" s="3" t="s">
        <v>2143</v>
      </c>
      <c r="B45" s="3" t="s">
        <v>2144</v>
      </c>
      <c r="C45" s="3" t="s">
        <v>2143</v>
      </c>
      <c r="D45" s="3" t="s">
        <v>2145</v>
      </c>
      <c r="E45" s="3" t="s">
        <v>2146</v>
      </c>
      <c r="F45" s="3" t="s">
        <v>73</v>
      </c>
      <c r="G45" s="3" t="str">
        <f>party!$A$68</f>
        <v>Gokhan Danabasoglu</v>
      </c>
      <c r="H45" s="3" t="str">
        <f>party!$A$49</f>
        <v>Stephen Griffies</v>
      </c>
      <c r="I45" s="3" t="str">
        <f>party!$A$69</f>
        <v>James Orr</v>
      </c>
      <c r="J45" s="7" t="str">
        <f>references!$D$51</f>
        <v>Global Ocean Data Analysis Project home page</v>
      </c>
      <c r="K45" s="3" t="str">
        <f>party!A$6</f>
        <v>Charlotte Pascoe</v>
      </c>
      <c r="L45" s="3" t="b">
        <v>1</v>
      </c>
      <c r="M45" s="3" t="s">
        <v>353</v>
      </c>
      <c r="N45" s="7">
        <v>1</v>
      </c>
    </row>
    <row r="46" spans="1:17" ht="45">
      <c r="A46" s="3" t="s">
        <v>2176</v>
      </c>
      <c r="B46" s="3" t="s">
        <v>2177</v>
      </c>
      <c r="C46" s="3" t="s">
        <v>2176</v>
      </c>
      <c r="D46" s="3" t="s">
        <v>2147</v>
      </c>
      <c r="E46" s="3" t="s">
        <v>2148</v>
      </c>
      <c r="F46" s="3" t="s">
        <v>73</v>
      </c>
      <c r="G46" s="3" t="str">
        <f>party!$A$68</f>
        <v>Gokhan Danabasoglu</v>
      </c>
      <c r="H46" s="3" t="str">
        <f>party!$A$49</f>
        <v>Stephen Griffies</v>
      </c>
      <c r="I46" s="3" t="str">
        <f>party!$A$69</f>
        <v>James Orr</v>
      </c>
      <c r="J46" s="7" t="str">
        <f>references!$D$52</f>
        <v>GEOTRACES project home page</v>
      </c>
      <c r="K46" s="3" t="str">
        <f>party!A$6</f>
        <v>Charlotte Pascoe</v>
      </c>
      <c r="L46" s="3" t="b">
        <v>1</v>
      </c>
      <c r="M46" s="3" t="s">
        <v>353</v>
      </c>
      <c r="N46" s="7">
        <v>1</v>
      </c>
    </row>
    <row r="47" spans="1:17" ht="60">
      <c r="A47" s="3" t="s">
        <v>2188</v>
      </c>
      <c r="B47" s="3" t="s">
        <v>2187</v>
      </c>
      <c r="C47" s="3" t="s">
        <v>2188</v>
      </c>
      <c r="D47" s="3" t="s">
        <v>5122</v>
      </c>
      <c r="E47" s="3" t="s">
        <v>5123</v>
      </c>
      <c r="F47" s="3" t="s">
        <v>73</v>
      </c>
      <c r="G47" s="3" t="str">
        <f>party!$A$68</f>
        <v>Gokhan Danabasoglu</v>
      </c>
      <c r="H47" s="3" t="str">
        <f>party!$A$49</f>
        <v>Stephen Griffies</v>
      </c>
      <c r="I47" s="3" t="str">
        <f>party!$A$69</f>
        <v>James Orr</v>
      </c>
      <c r="J47" s="7" t="str">
        <f>references!$D$49</f>
        <v>OCMIP3 biogeochemical web guide</v>
      </c>
      <c r="K47" s="3" t="str">
        <f>party!A$6</f>
        <v>Charlotte Pascoe</v>
      </c>
      <c r="L47" s="3" t="b">
        <v>1</v>
      </c>
      <c r="M47" s="3" t="s">
        <v>353</v>
      </c>
      <c r="N47" s="7">
        <v>1</v>
      </c>
    </row>
    <row r="48" spans="1:17" ht="30">
      <c r="A48" s="3" t="s">
        <v>2402</v>
      </c>
      <c r="B48" s="3" t="s">
        <v>2225</v>
      </c>
      <c r="C48" s="3" t="s">
        <v>2226</v>
      </c>
      <c r="D48" s="3" t="s">
        <v>2227</v>
      </c>
      <c r="E48" s="3" t="s">
        <v>2228</v>
      </c>
      <c r="F48" s="7" t="s">
        <v>73</v>
      </c>
      <c r="G48" s="7" t="str">
        <f>party!$A$45</f>
        <v>George Boer</v>
      </c>
      <c r="H48" s="7" t="str">
        <f>party!$A$46</f>
        <v>Doug Smith</v>
      </c>
      <c r="J48" s="3" t="str">
        <f>references!$D$14</f>
        <v>Overview CMIP6-Endorsed MIPs</v>
      </c>
      <c r="K48" s="3" t="str">
        <f>party!A$6</f>
        <v>Charlotte Pascoe</v>
      </c>
      <c r="L48" s="3" t="s">
        <v>30</v>
      </c>
      <c r="M48" s="3" t="s">
        <v>353</v>
      </c>
      <c r="N48" s="7">
        <v>10</v>
      </c>
    </row>
    <row r="49" spans="1:17" ht="30">
      <c r="A49" s="3" t="s">
        <v>2279</v>
      </c>
      <c r="B49" s="3" t="s">
        <v>2280</v>
      </c>
      <c r="C49" s="3" t="s">
        <v>2281</v>
      </c>
      <c r="D49" s="3" t="s">
        <v>2282</v>
      </c>
      <c r="E49" s="3" t="s">
        <v>2266</v>
      </c>
      <c r="F49" s="7" t="s">
        <v>73</v>
      </c>
      <c r="G49" s="7" t="str">
        <f>party!$A$45</f>
        <v>George Boer</v>
      </c>
      <c r="H49" s="7" t="str">
        <f>party!$A$46</f>
        <v>Doug Smith</v>
      </c>
      <c r="J49" s="3" t="str">
        <f>references!$D$14</f>
        <v>Overview CMIP6-Endorsed MIPs</v>
      </c>
      <c r="K49" s="3" t="str">
        <f>party!A$6</f>
        <v>Charlotte Pascoe</v>
      </c>
      <c r="L49" s="3" t="b">
        <v>1</v>
      </c>
      <c r="M49" s="3" t="s">
        <v>353</v>
      </c>
      <c r="N49" s="7">
        <v>1</v>
      </c>
    </row>
    <row r="50" spans="1:17" ht="60">
      <c r="A50" s="3" t="s">
        <v>3219</v>
      </c>
      <c r="B50" s="3" t="s">
        <v>3220</v>
      </c>
      <c r="C50" s="3" t="s">
        <v>3221</v>
      </c>
      <c r="D50" s="3" t="s">
        <v>3222</v>
      </c>
      <c r="E50" s="3" t="s">
        <v>3223</v>
      </c>
      <c r="F50" s="7" t="s">
        <v>73</v>
      </c>
      <c r="G50" s="7" t="str">
        <f>party!$A$45</f>
        <v>George Boer</v>
      </c>
      <c r="H50" s="7" t="str">
        <f>party!$A$46</f>
        <v>Doug Smith</v>
      </c>
      <c r="J50" s="3" t="str">
        <f>references!$D$14</f>
        <v>Overview CMIP6-Endorsed MIPs</v>
      </c>
      <c r="K50" s="3" t="str">
        <f>party!A$6</f>
        <v>Charlotte Pascoe</v>
      </c>
      <c r="L50" s="3" t="b">
        <v>1</v>
      </c>
      <c r="M50" s="3" t="s">
        <v>353</v>
      </c>
      <c r="N50" s="7">
        <v>1</v>
      </c>
    </row>
    <row r="51" spans="1:17" ht="45">
      <c r="A51" s="3" t="s">
        <v>2287</v>
      </c>
      <c r="B51" s="3" t="s">
        <v>2288</v>
      </c>
      <c r="C51" s="3" t="s">
        <v>2289</v>
      </c>
      <c r="D51" s="3" t="s">
        <v>2290</v>
      </c>
      <c r="E51" s="3" t="s">
        <v>2291</v>
      </c>
      <c r="F51" s="7" t="s">
        <v>73</v>
      </c>
      <c r="G51" s="7" t="str">
        <f>party!$A$45</f>
        <v>George Boer</v>
      </c>
      <c r="H51" s="7" t="str">
        <f>party!$A$46</f>
        <v>Doug Smith</v>
      </c>
      <c r="J51" s="3" t="str">
        <f>references!$D$14</f>
        <v>Overview CMIP6-Endorsed MIPs</v>
      </c>
      <c r="K51" s="3" t="str">
        <f>party!A$6</f>
        <v>Charlotte Pascoe</v>
      </c>
      <c r="L51" s="3" t="b">
        <v>1</v>
      </c>
      <c r="M51" s="3" t="s">
        <v>353</v>
      </c>
      <c r="N51" s="7">
        <v>10</v>
      </c>
    </row>
    <row r="52" spans="1:17" ht="75">
      <c r="A52" s="3" t="s">
        <v>2297</v>
      </c>
      <c r="B52" s="3" t="s">
        <v>2298</v>
      </c>
      <c r="C52" s="3" t="s">
        <v>2299</v>
      </c>
      <c r="D52" s="3" t="s">
        <v>2300</v>
      </c>
      <c r="E52" s="3" t="s">
        <v>2296</v>
      </c>
      <c r="F52" s="7" t="s">
        <v>73</v>
      </c>
      <c r="G52" s="7" t="str">
        <f>party!$A$45</f>
        <v>George Boer</v>
      </c>
      <c r="H52" s="7" t="str">
        <f>party!$A$46</f>
        <v>Doug Smith</v>
      </c>
      <c r="J52" s="3" t="str">
        <f>references!$D$14</f>
        <v>Overview CMIP6-Endorsed MIPs</v>
      </c>
      <c r="K52" s="3" t="str">
        <f>party!A$6</f>
        <v>Charlotte Pascoe</v>
      </c>
      <c r="L52" s="3" t="b">
        <v>1</v>
      </c>
      <c r="M52" s="3" t="s">
        <v>353</v>
      </c>
      <c r="N52" s="7">
        <v>10</v>
      </c>
    </row>
    <row r="53" spans="1:17" ht="30">
      <c r="A53" s="3" t="s">
        <v>2319</v>
      </c>
      <c r="B53" s="3" t="s">
        <v>2320</v>
      </c>
      <c r="C53" s="3" t="s">
        <v>2321</v>
      </c>
      <c r="D53" s="3" t="s">
        <v>2322</v>
      </c>
      <c r="E53" s="3" t="s">
        <v>2323</v>
      </c>
      <c r="F53" s="7" t="s">
        <v>73</v>
      </c>
      <c r="G53" s="7" t="str">
        <f>party!$A$45</f>
        <v>George Boer</v>
      </c>
      <c r="H53" s="7" t="str">
        <f>party!$A$46</f>
        <v>Doug Smith</v>
      </c>
      <c r="J53" s="3" t="str">
        <f>references!$D$14</f>
        <v>Overview CMIP6-Endorsed MIPs</v>
      </c>
      <c r="K53" s="3" t="str">
        <f>party!A$6</f>
        <v>Charlotte Pascoe</v>
      </c>
      <c r="L53" s="3" t="b">
        <v>1</v>
      </c>
      <c r="M53" s="3" t="s">
        <v>353</v>
      </c>
      <c r="N53" s="7">
        <v>25</v>
      </c>
    </row>
    <row r="54" spans="1:17" ht="75">
      <c r="A54" s="3" t="s">
        <v>2376</v>
      </c>
      <c r="B54" s="3" t="s">
        <v>2377</v>
      </c>
      <c r="C54" s="3" t="s">
        <v>2376</v>
      </c>
      <c r="D54" s="3" t="s">
        <v>2378</v>
      </c>
      <c r="E54" s="3" t="s">
        <v>2375</v>
      </c>
      <c r="F54" s="7" t="s">
        <v>73</v>
      </c>
      <c r="G54" s="7" t="str">
        <f>party!$A$45</f>
        <v>George Boer</v>
      </c>
      <c r="H54" s="7" t="str">
        <f>party!$A$46</f>
        <v>Doug Smith</v>
      </c>
      <c r="J54" s="3" t="str">
        <f>references!$D$14</f>
        <v>Overview CMIP6-Endorsed MIPs</v>
      </c>
      <c r="K54" s="3" t="str">
        <f>party!A$6</f>
        <v>Charlotte Pascoe</v>
      </c>
      <c r="L54" s="3" t="b">
        <v>1</v>
      </c>
      <c r="M54" s="3" t="s">
        <v>353</v>
      </c>
      <c r="N54" s="7">
        <v>1</v>
      </c>
    </row>
    <row r="55" spans="1:17" ht="30">
      <c r="A55" s="3" t="s">
        <v>2774</v>
      </c>
      <c r="B55" s="3" t="s">
        <v>2775</v>
      </c>
      <c r="C55" s="3" t="s">
        <v>2776</v>
      </c>
      <c r="D55" s="3" t="s">
        <v>2777</v>
      </c>
      <c r="E55" s="3" t="s">
        <v>2778</v>
      </c>
      <c r="F55" s="3" t="s">
        <v>73</v>
      </c>
      <c r="G55" s="3" t="str">
        <f>party!$A$72</f>
        <v xml:space="preserve">Robert Pincus </v>
      </c>
      <c r="H55" s="3" t="str">
        <f>party!$A$73</f>
        <v>Piers Forster</v>
      </c>
      <c r="I55" s="3" t="str">
        <f>party!$A$4</f>
        <v>Bjorn Stevens</v>
      </c>
      <c r="J55" s="3" t="str">
        <f>references!$D$14</f>
        <v>Overview CMIP6-Endorsed MIPs</v>
      </c>
      <c r="K55" s="3" t="str">
        <f>party!A$6</f>
        <v>Charlotte Pascoe</v>
      </c>
      <c r="L55" s="3" t="s">
        <v>30</v>
      </c>
      <c r="M55" s="3" t="s">
        <v>353</v>
      </c>
      <c r="N55" s="7">
        <v>4</v>
      </c>
    </row>
    <row r="56" spans="1:17" ht="150">
      <c r="A56" s="3" t="s">
        <v>5573</v>
      </c>
      <c r="B56" s="3" t="s">
        <v>6113</v>
      </c>
      <c r="C56" s="3" t="s">
        <v>5575</v>
      </c>
      <c r="D56" s="3" t="s">
        <v>6114</v>
      </c>
      <c r="E56" s="3" t="s">
        <v>5569</v>
      </c>
      <c r="F56" s="3" t="s">
        <v>73</v>
      </c>
      <c r="G56" s="7" t="str">
        <f>party!$A$74</f>
        <v>Davide Zanchettin</v>
      </c>
      <c r="H56" s="7" t="str">
        <f>party!$A$75</f>
        <v>Claudia Timmreck</v>
      </c>
      <c r="I56" s="7" t="str">
        <f>party!$A$76</f>
        <v>Myriam Khodri</v>
      </c>
      <c r="J5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6" s="3" t="str">
        <f>party!A$6</f>
        <v>Charlotte Pascoe</v>
      </c>
      <c r="L56" s="3" t="b">
        <v>1</v>
      </c>
      <c r="M56" s="3" t="s">
        <v>353</v>
      </c>
      <c r="N56" s="7">
        <v>9</v>
      </c>
    </row>
    <row r="57" spans="1:17" ht="90">
      <c r="A57" s="3" t="s">
        <v>6115</v>
      </c>
      <c r="B57" s="3" t="s">
        <v>6116</v>
      </c>
      <c r="C57" s="3" t="s">
        <v>6117</v>
      </c>
      <c r="D57" s="3" t="s">
        <v>6118</v>
      </c>
      <c r="E57" s="3" t="s">
        <v>2849</v>
      </c>
      <c r="F57" s="3" t="s">
        <v>73</v>
      </c>
      <c r="G57" s="7" t="str">
        <f>party!$A$74</f>
        <v>Davide Zanchettin</v>
      </c>
      <c r="H57" s="7" t="str">
        <f>party!$A$75</f>
        <v>Claudia Timmreck</v>
      </c>
      <c r="I57" s="7" t="str">
        <f>party!$A$76</f>
        <v>Myriam Khodri</v>
      </c>
      <c r="J57" s="3" t="str">
        <f>references!$D$14</f>
        <v>Overview CMIP6-Endorsed MIPs</v>
      </c>
      <c r="K57" s="3" t="str">
        <f>party!A$6</f>
        <v>Charlotte Pascoe</v>
      </c>
      <c r="L57" s="3" t="b">
        <v>1</v>
      </c>
      <c r="M57" s="3" t="s">
        <v>353</v>
      </c>
      <c r="N57" s="7">
        <v>3</v>
      </c>
    </row>
    <row r="58" spans="1:17" ht="180">
      <c r="A58" s="3" t="s">
        <v>5574</v>
      </c>
      <c r="B58" s="3" t="s">
        <v>6119</v>
      </c>
      <c r="C58" s="3" t="s">
        <v>5576</v>
      </c>
      <c r="D58" s="3" t="s">
        <v>6120</v>
      </c>
      <c r="E58" s="3" t="s">
        <v>5572</v>
      </c>
      <c r="F58" s="3" t="s">
        <v>73</v>
      </c>
      <c r="G58" s="7" t="str">
        <f>party!$A$74</f>
        <v>Davide Zanchettin</v>
      </c>
      <c r="H58" s="7" t="str">
        <f>party!$A$75</f>
        <v>Claudia Timmreck</v>
      </c>
      <c r="I58" s="7" t="str">
        <f>party!$A$76</f>
        <v>Myriam Khodri</v>
      </c>
      <c r="J5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8" s="3" t="str">
        <f>party!A$6</f>
        <v>Charlotte Pascoe</v>
      </c>
      <c r="L58" s="3" t="b">
        <v>1</v>
      </c>
      <c r="M58" s="3" t="s">
        <v>353</v>
      </c>
      <c r="N58" s="7">
        <v>25</v>
      </c>
    </row>
    <row r="59" spans="1:17" ht="105">
      <c r="A59" s="3" t="s">
        <v>5585</v>
      </c>
      <c r="B59" s="3" t="s">
        <v>5588</v>
      </c>
      <c r="C59" s="3" t="s">
        <v>2402</v>
      </c>
      <c r="D59" s="3" t="s">
        <v>5586</v>
      </c>
      <c r="E59" s="3" t="s">
        <v>5587</v>
      </c>
      <c r="F59" s="3" t="s">
        <v>73</v>
      </c>
      <c r="G59" s="7" t="str">
        <f>party!$A$74</f>
        <v>Davide Zanchettin</v>
      </c>
      <c r="H59" s="7" t="str">
        <f>party!$A$75</f>
        <v>Claudia Timmreck</v>
      </c>
      <c r="I59" s="7" t="str">
        <f>party!$A$76</f>
        <v>Myriam Khodri</v>
      </c>
      <c r="J5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9" s="3" t="str">
        <f>party!A$6</f>
        <v>Charlotte Pascoe</v>
      </c>
      <c r="L59" s="3" t="s">
        <v>2884</v>
      </c>
      <c r="M59" s="3" t="s">
        <v>353</v>
      </c>
      <c r="N59" s="7">
        <v>10</v>
      </c>
    </row>
    <row r="60" spans="1:17" ht="90">
      <c r="A60" s="3" t="s">
        <v>5520</v>
      </c>
      <c r="B60" s="3" t="s">
        <v>4452</v>
      </c>
      <c r="C60" s="3" t="s">
        <v>4455</v>
      </c>
      <c r="D60" s="3" t="s">
        <v>4453</v>
      </c>
      <c r="E60" s="3" t="s">
        <v>4454</v>
      </c>
      <c r="F60" s="3" t="s">
        <v>73</v>
      </c>
      <c r="G60" s="3" t="str">
        <f>party!$A$55</f>
        <v>Rein Haarsma</v>
      </c>
      <c r="H60" s="3" t="str">
        <f>party!$A$56</f>
        <v>Malcolm Roberts</v>
      </c>
      <c r="J60"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0" s="3" t="str">
        <f>party!A$6</f>
        <v>Charlotte Pascoe</v>
      </c>
      <c r="L60" s="3" t="b">
        <v>1</v>
      </c>
      <c r="M60" s="3" t="s">
        <v>515</v>
      </c>
      <c r="N60" s="7">
        <v>1</v>
      </c>
    </row>
    <row r="61" spans="1:17" ht="60">
      <c r="A61" s="3" t="s">
        <v>5521</v>
      </c>
      <c r="B61" s="3" t="s">
        <v>4545</v>
      </c>
      <c r="C61" s="3" t="s">
        <v>4544</v>
      </c>
      <c r="D61" s="3" t="s">
        <v>4546</v>
      </c>
      <c r="E61" s="3" t="s">
        <v>4543</v>
      </c>
      <c r="F61" s="3" t="s">
        <v>73</v>
      </c>
      <c r="G61" s="3" t="str">
        <f>party!$A$55</f>
        <v>Rein Haarsma</v>
      </c>
      <c r="H61" s="3" t="str">
        <f>party!$A$56</f>
        <v>Malcolm Roberts</v>
      </c>
      <c r="J61" s="7" t="str">
        <f>references!$D$83</f>
        <v>Good, S., M. J. Martin, N. A. Rayner (2013), EN4: Quality controlled ocean temperature and salinity profiles and monthly objective analyses with uncertainty estimates, J. Geophys. Res., 118, 6704-6716</v>
      </c>
      <c r="K61" s="3" t="str">
        <f>party!A$6</f>
        <v>Charlotte Pascoe</v>
      </c>
      <c r="L61" s="3" t="b">
        <v>1</v>
      </c>
      <c r="M61" s="3" t="s">
        <v>515</v>
      </c>
      <c r="N61" s="7">
        <v>1</v>
      </c>
    </row>
    <row r="62" spans="1:17" ht="90">
      <c r="A62" s="3" t="s">
        <v>5522</v>
      </c>
      <c r="B62" s="3" t="s">
        <v>4549</v>
      </c>
      <c r="C62" s="3" t="s">
        <v>4548</v>
      </c>
      <c r="D62" s="3" t="s">
        <v>4550</v>
      </c>
      <c r="E62" s="3" t="s">
        <v>4551</v>
      </c>
      <c r="F62" s="3" t="s">
        <v>73</v>
      </c>
      <c r="G62" s="3" t="str">
        <f>party!$A$55</f>
        <v>Rein Haarsma</v>
      </c>
      <c r="H62" s="3" t="str">
        <f>party!$A$56</f>
        <v>Malcolm Roberts</v>
      </c>
      <c r="J6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2" s="3" t="str">
        <f>party!A$6</f>
        <v>Charlotte Pascoe</v>
      </c>
      <c r="L62" s="3" t="b">
        <v>1</v>
      </c>
      <c r="M62" s="3" t="s">
        <v>1588</v>
      </c>
      <c r="N62" s="7">
        <v>3</v>
      </c>
      <c r="O62" s="3" t="str">
        <f>requirement!$A$30</f>
        <v>RCP85 Forcing</v>
      </c>
      <c r="P62" s="3" t="str">
        <f>requirement!$A$31</f>
        <v>RCP70 Forcing</v>
      </c>
      <c r="Q62" s="3" t="str">
        <f>requirement!$A$32</f>
        <v>RCP45 Forcing</v>
      </c>
    </row>
    <row r="63" spans="1:17" ht="90">
      <c r="A63" s="3" t="s">
        <v>5519</v>
      </c>
      <c r="B63" s="3" t="s">
        <v>4559</v>
      </c>
      <c r="C63" s="3" t="s">
        <v>4558</v>
      </c>
      <c r="D63" s="3" t="s">
        <v>4560</v>
      </c>
      <c r="E63" s="3" t="s">
        <v>4557</v>
      </c>
      <c r="F63" s="3" t="s">
        <v>73</v>
      </c>
      <c r="G63" s="3" t="str">
        <f>party!$A$55</f>
        <v>Rein Haarsma</v>
      </c>
      <c r="H63" s="3" t="str">
        <f>party!$A$56</f>
        <v>Malcolm Roberts</v>
      </c>
      <c r="J63"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3" s="3" t="str">
        <f>party!A$6</f>
        <v>Charlotte Pascoe</v>
      </c>
      <c r="L63" s="3" t="b">
        <v>1</v>
      </c>
      <c r="M63" s="3" t="s">
        <v>515</v>
      </c>
      <c r="N63" s="7">
        <v>1</v>
      </c>
    </row>
    <row r="64" spans="1:17" ht="75">
      <c r="A64" s="3" t="s">
        <v>5518</v>
      </c>
      <c r="B64" s="3" t="s">
        <v>4627</v>
      </c>
      <c r="C64" s="3" t="s">
        <v>4626</v>
      </c>
      <c r="D64" s="3" t="s">
        <v>4628</v>
      </c>
      <c r="E64" s="3" t="s">
        <v>4629</v>
      </c>
      <c r="F64" s="3" t="s">
        <v>73</v>
      </c>
      <c r="G64" s="3" t="str">
        <f>[1]party!$A$57</f>
        <v>Eric Larour</v>
      </c>
      <c r="H64" s="3" t="str">
        <f>[1]party!$A$58</f>
        <v>Sophie Nowicki</v>
      </c>
      <c r="I64" s="3" t="str">
        <f>[1]party!$A$59</f>
        <v>Tony Payne</v>
      </c>
      <c r="J64" s="13" t="str">
        <f>references!$D$85</f>
        <v>Nowicki, S. M. J., T. Payne, E. Larour, H. Seroussi, H. Goelzer, W. Lipscomb, J. Gregory, A. Abe-Ouchi, A. Shepherd (2016), Ice Sheet Model Intercomparison Project (ISMIP6) contribution to CMIP6, Geosci. Model Dev., 9, 4521-4545</v>
      </c>
      <c r="K64" s="3" t="str">
        <f>party!A$6</f>
        <v>Charlotte Pascoe</v>
      </c>
      <c r="L64" s="3" t="s">
        <v>1305</v>
      </c>
      <c r="M64" s="3" t="s">
        <v>353</v>
      </c>
      <c r="N64" s="7">
        <v>1</v>
      </c>
    </row>
    <row r="65" spans="1:32" ht="90">
      <c r="A65" s="3" t="s">
        <v>5378</v>
      </c>
      <c r="B65" s="3" t="s">
        <v>5440</v>
      </c>
      <c r="C65" s="3" t="s">
        <v>5441</v>
      </c>
      <c r="D65" s="3" t="s">
        <v>5442</v>
      </c>
      <c r="E65" s="3" t="s">
        <v>5439</v>
      </c>
      <c r="F65" s="3" t="s">
        <v>73</v>
      </c>
      <c r="G65" s="3" t="str">
        <f>party!$A$72</f>
        <v xml:space="preserve">Robert Pincus </v>
      </c>
      <c r="H65" s="3" t="str">
        <f>party!$A$73</f>
        <v>Piers Forster</v>
      </c>
      <c r="I65" s="3" t="str">
        <f>party!$A$4</f>
        <v>Bjorn Stevens</v>
      </c>
      <c r="J65" s="22" t="str">
        <f>references!$D$64</f>
        <v>Pincus, R., P. M. Forster, and B. Stevens (2016), The Radiative Forcing Model Intercomparison Project (RFMIP): experimental protocol for CMIP6, Geosci. Model Dev., 9, 3447-3460</v>
      </c>
      <c r="K65" s="3" t="str">
        <f>party!A$6</f>
        <v>Charlotte Pascoe</v>
      </c>
      <c r="L65" s="3" t="b">
        <v>1</v>
      </c>
      <c r="M65" s="3" t="s">
        <v>1588</v>
      </c>
      <c r="N65" s="7">
        <v>18</v>
      </c>
      <c r="O65" s="3" t="str">
        <f>requirement!$A$130</f>
        <v>rad-pd</v>
      </c>
      <c r="P65" s="3" t="str">
        <f>requirement!$A$145</f>
        <v>rad-pd-piall</v>
      </c>
      <c r="Q65" s="3" t="str">
        <f>requirement!$A$132</f>
        <v>rad-pd-4xCO2</v>
      </c>
      <c r="R65" s="3" t="str">
        <f>requirement!$A$146</f>
        <v>rad-pd-future</v>
      </c>
      <c r="S65" s="3" t="str">
        <f>requirement!$A$136</f>
        <v>rad-pd-0p5xCO2</v>
      </c>
      <c r="T65" s="3" t="str">
        <f>requirement!$A$137</f>
        <v>rad-pd-2xCO2</v>
      </c>
      <c r="U65" s="3" t="str">
        <f>requirement!$A$138</f>
        <v>rad-pd-3xCO2</v>
      </c>
      <c r="V65" s="3" t="str">
        <f>requirement!$A$139</f>
        <v>rad-pd-8xCO2</v>
      </c>
      <c r="W65" s="3" t="str">
        <f>requirement!$A$142</f>
        <v>rad-pd-piCO2</v>
      </c>
      <c r="X65" s="3" t="str">
        <f>requirement!$A$140</f>
        <v>rad-pd-piCH4</v>
      </c>
      <c r="Y65" s="3" t="str">
        <f>requirement!$A$141</f>
        <v>rad-pd-piN2O</v>
      </c>
      <c r="Z65" s="3" t="str">
        <f>requirement!$A$144</f>
        <v>rad-pd-piO3</v>
      </c>
      <c r="AA65" s="3" t="str">
        <f>requirement!$A$143</f>
        <v>rad-pd-piHFC</v>
      </c>
      <c r="AB65" s="3" t="str">
        <f>requirement!$A$133</f>
        <v>rad-pd-p4K</v>
      </c>
      <c r="AC65" s="3" t="str">
        <f>requirement!$A$134</f>
        <v>rad-pdwv-p4K</v>
      </c>
      <c r="AD65" s="3" t="str">
        <f>requirement!$A$131</f>
        <v>rad-pi</v>
      </c>
      <c r="AE65" s="3" t="str">
        <f>requirement!$A$135</f>
        <v>rad-future</v>
      </c>
      <c r="AF65" s="3" t="str">
        <f>requirement!$A$147</f>
        <v>rad-pd-LGM</v>
      </c>
    </row>
    <row r="66" spans="1:32" ht="105">
      <c r="A66" s="3" t="s">
        <v>5530</v>
      </c>
      <c r="B66" s="3" t="s">
        <v>5531</v>
      </c>
      <c r="C66" s="3" t="s">
        <v>5533</v>
      </c>
      <c r="D66" s="3" t="s">
        <v>5513</v>
      </c>
      <c r="E66" s="3" t="s">
        <v>5535</v>
      </c>
      <c r="F66" s="3" t="s">
        <v>73</v>
      </c>
      <c r="G66" s="3" t="str">
        <f>party!$A$74</f>
        <v>Davide Zanchettin</v>
      </c>
      <c r="H66" s="3" t="str">
        <f>party!$A$75</f>
        <v>Claudia Timmreck</v>
      </c>
      <c r="I66" s="3" t="str">
        <f>party!$A$76</f>
        <v>Myriam Khodri</v>
      </c>
      <c r="J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6" s="3" t="str">
        <f>party!A$6</f>
        <v>Charlotte Pascoe</v>
      </c>
      <c r="L66" s="3" t="b">
        <v>1</v>
      </c>
      <c r="M66" s="3" t="s">
        <v>515</v>
      </c>
      <c r="N66" s="7">
        <v>2</v>
      </c>
    </row>
    <row r="67" spans="1:32" ht="105">
      <c r="A67" s="3" t="s">
        <v>5517</v>
      </c>
      <c r="B67" s="3" t="s">
        <v>5517</v>
      </c>
      <c r="C67" s="3" t="s">
        <v>5514</v>
      </c>
      <c r="D67" s="3" t="s">
        <v>5515</v>
      </c>
      <c r="E67" s="3" t="s">
        <v>5516</v>
      </c>
      <c r="F67" s="3" t="s">
        <v>73</v>
      </c>
      <c r="G67" s="3" t="str">
        <f>party!$A$74</f>
        <v>Davide Zanchettin</v>
      </c>
      <c r="H67" s="3" t="str">
        <f>party!$A$75</f>
        <v>Claudia Timmreck</v>
      </c>
      <c r="I67" s="3" t="str">
        <f>party!$A$76</f>
        <v>Myriam Khodri</v>
      </c>
      <c r="J6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7" s="3" t="str">
        <f>party!A$6</f>
        <v>Charlotte Pascoe</v>
      </c>
      <c r="L67" s="3" t="b">
        <v>1</v>
      </c>
      <c r="M67" s="3" t="s">
        <v>515</v>
      </c>
      <c r="N67" s="7">
        <v>3</v>
      </c>
    </row>
    <row r="68" spans="1:32" ht="105">
      <c r="A68" s="3" t="s">
        <v>5529</v>
      </c>
      <c r="B68" s="3" t="s">
        <v>5532</v>
      </c>
      <c r="C68" s="3" t="s">
        <v>5534</v>
      </c>
      <c r="D68" s="3" t="s">
        <v>5513</v>
      </c>
      <c r="E68" s="3" t="s">
        <v>5536</v>
      </c>
      <c r="F68" s="3" t="s">
        <v>73</v>
      </c>
      <c r="G68" s="3" t="str">
        <f>party!$A$74</f>
        <v>Davide Zanchettin</v>
      </c>
      <c r="H68" s="3" t="str">
        <f>party!$A$75</f>
        <v>Claudia Timmreck</v>
      </c>
      <c r="I68" s="3" t="str">
        <f>party!$A$76</f>
        <v>Myriam Khodri</v>
      </c>
      <c r="J6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8" s="3" t="str">
        <f>party!A$6</f>
        <v>Charlotte Pascoe</v>
      </c>
      <c r="L68" s="3" t="b">
        <v>1</v>
      </c>
      <c r="M68" s="3" t="s">
        <v>515</v>
      </c>
      <c r="N68" s="7">
        <v>2</v>
      </c>
    </row>
    <row r="69" spans="1:32" ht="105">
      <c r="A69" s="3" t="s">
        <v>5537</v>
      </c>
      <c r="B69" s="3" t="s">
        <v>5538</v>
      </c>
      <c r="C69" s="3" t="s">
        <v>5512</v>
      </c>
      <c r="D69" s="3" t="s">
        <v>5513</v>
      </c>
      <c r="E69" s="3" t="s">
        <v>5539</v>
      </c>
      <c r="F69" s="3" t="s">
        <v>73</v>
      </c>
      <c r="G69" s="3" t="str">
        <f>party!$A$74</f>
        <v>Davide Zanchettin</v>
      </c>
      <c r="H69" s="3" t="str">
        <f>party!$A$75</f>
        <v>Claudia Timmreck</v>
      </c>
      <c r="I69" s="3" t="str">
        <f>party!$A$76</f>
        <v>Myriam Khodri</v>
      </c>
      <c r="J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9" s="3" t="str">
        <f>party!A$6</f>
        <v>Charlotte Pascoe</v>
      </c>
      <c r="L69" s="3" t="b">
        <v>1</v>
      </c>
      <c r="M69" s="3" t="s">
        <v>515</v>
      </c>
      <c r="N69" s="7">
        <v>1</v>
      </c>
    </row>
  </sheetData>
  <mergeCells count="14">
    <mergeCell ref="F1:I1"/>
    <mergeCell ref="G2:I2"/>
    <mergeCell ref="A1:A2"/>
    <mergeCell ref="B1:B2"/>
    <mergeCell ref="C1:C2"/>
    <mergeCell ref="D1:D2"/>
    <mergeCell ref="E1:E2"/>
    <mergeCell ref="AG1:AG2"/>
    <mergeCell ref="J1:J2"/>
    <mergeCell ref="K1:K2"/>
    <mergeCell ref="L1:L2"/>
    <mergeCell ref="M1:M2"/>
    <mergeCell ref="N1:N2"/>
    <mergeCell ref="O1:AF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B1" workbookViewId="0">
      <selection activeCell="N4" sqref="N4"/>
    </sheetView>
  </sheetViews>
  <sheetFormatPr baseColWidth="10" defaultRowHeight="15" x14ac:dyDescent="0"/>
  <cols>
    <col min="5" max="5" width="43" customWidth="1"/>
    <col min="10" max="10" width="25.6640625" customWidth="1"/>
    <col min="13" max="13" width="14.1640625" customWidth="1"/>
    <col min="14" max="14" width="12.83203125" customWidth="1"/>
  </cols>
  <sheetData>
    <row r="1" spans="1:17" ht="15" customHeight="1">
      <c r="A1" s="290" t="s">
        <v>41</v>
      </c>
      <c r="B1" s="290" t="s">
        <v>17</v>
      </c>
      <c r="C1" s="290" t="s">
        <v>18</v>
      </c>
      <c r="D1" s="290" t="s">
        <v>19</v>
      </c>
      <c r="E1" s="290" t="s">
        <v>20</v>
      </c>
      <c r="F1" s="290" t="s">
        <v>21</v>
      </c>
      <c r="G1" s="290"/>
      <c r="H1" s="290"/>
      <c r="I1" s="290"/>
      <c r="J1" s="290" t="s">
        <v>22</v>
      </c>
      <c r="K1" s="290" t="s">
        <v>299</v>
      </c>
      <c r="L1" s="290" t="s">
        <v>23</v>
      </c>
      <c r="M1" s="290" t="s">
        <v>1618</v>
      </c>
      <c r="N1" s="290"/>
      <c r="O1" s="290" t="s">
        <v>306</v>
      </c>
    </row>
    <row r="2" spans="1:17">
      <c r="A2" s="290"/>
      <c r="B2" s="290"/>
      <c r="C2" s="290"/>
      <c r="D2" s="290"/>
      <c r="E2" s="290"/>
      <c r="F2" s="45" t="s">
        <v>74</v>
      </c>
      <c r="G2" s="290" t="s">
        <v>75</v>
      </c>
      <c r="H2" s="290"/>
      <c r="I2" s="290"/>
      <c r="J2" s="290"/>
      <c r="K2" s="290"/>
      <c r="L2" s="290"/>
      <c r="M2" s="290"/>
      <c r="N2" s="290"/>
      <c r="O2" s="290"/>
    </row>
    <row r="3" spans="1:17" ht="90">
      <c r="A3" s="3" t="s">
        <v>4717</v>
      </c>
      <c r="B3" s="3" t="s">
        <v>4720</v>
      </c>
      <c r="C3" s="3" t="s">
        <v>4718</v>
      </c>
      <c r="D3" s="3" t="s">
        <v>4719</v>
      </c>
      <c r="E3" s="3" t="s">
        <v>4721</v>
      </c>
      <c r="F3" s="7" t="s">
        <v>73</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EnsembleRequirement!$A$40</f>
        <v>RCP85RCP34</v>
      </c>
      <c r="N3" s="3" t="str">
        <f>EnsembleRequirement!$A$15</f>
        <v>ThreeMember</v>
      </c>
      <c r="O3" s="3"/>
      <c r="P3" s="3"/>
      <c r="Q3" s="3"/>
    </row>
    <row r="4" spans="1:17" s="5" customFormat="1" ht="90">
      <c r="A4" s="1" t="s">
        <v>2230</v>
      </c>
      <c r="B4" s="1" t="s">
        <v>2229</v>
      </c>
      <c r="C4" s="1" t="s">
        <v>2231</v>
      </c>
      <c r="D4" s="1" t="s">
        <v>2232</v>
      </c>
      <c r="E4" s="3" t="s">
        <v>2237</v>
      </c>
      <c r="F4" s="7" t="s">
        <v>73</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EnsembleRequirement!$A$48</f>
        <v>TenMember</v>
      </c>
      <c r="O4" s="1"/>
    </row>
    <row r="5" spans="1:17" s="5" customFormat="1" ht="90">
      <c r="A5" s="1" t="s">
        <v>2233</v>
      </c>
      <c r="B5" s="1" t="s">
        <v>2234</v>
      </c>
      <c r="C5" s="1" t="s">
        <v>2235</v>
      </c>
      <c r="D5" s="1" t="s">
        <v>2236</v>
      </c>
      <c r="E5" s="3" t="s">
        <v>2238</v>
      </c>
      <c r="F5" s="7" t="s">
        <v>73</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EnsembleRequirement!$A$48</f>
        <v>TenMember</v>
      </c>
      <c r="O5" s="1"/>
    </row>
    <row r="6" spans="1:17" s="5" customFormat="1" ht="90">
      <c r="A6" s="1" t="s">
        <v>2247</v>
      </c>
      <c r="B6" s="1" t="s">
        <v>2229</v>
      </c>
      <c r="C6" s="1" t="s">
        <v>2249</v>
      </c>
      <c r="D6" s="1" t="s">
        <v>2232</v>
      </c>
      <c r="E6" s="3" t="s">
        <v>2252</v>
      </c>
      <c r="F6" s="7" t="s">
        <v>73</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EnsembleRequirement!$A$17</f>
        <v>NMember</v>
      </c>
      <c r="O6" s="1"/>
    </row>
    <row r="7" spans="1:17" s="5" customFormat="1" ht="90">
      <c r="A7" s="1" t="s">
        <v>2248</v>
      </c>
      <c r="B7" s="1" t="s">
        <v>2234</v>
      </c>
      <c r="C7" s="1" t="s">
        <v>2250</v>
      </c>
      <c r="D7" s="1" t="s">
        <v>2236</v>
      </c>
      <c r="E7" s="3" t="s">
        <v>2251</v>
      </c>
      <c r="F7" s="7" t="s">
        <v>73</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EnsembleRequirement!$A$17</f>
        <v>NMember</v>
      </c>
      <c r="O7" s="1"/>
    </row>
    <row r="8" spans="1:17" s="5" customFormat="1" ht="105">
      <c r="A8" s="3" t="s">
        <v>2273</v>
      </c>
      <c r="B8" s="3" t="s">
        <v>2274</v>
      </c>
      <c r="C8" s="3" t="s">
        <v>2273</v>
      </c>
      <c r="D8" s="3" t="s">
        <v>2275</v>
      </c>
      <c r="E8" s="3" t="s">
        <v>2276</v>
      </c>
      <c r="F8" s="7" t="s">
        <v>73</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EnsembleRequirement!$A$48</f>
        <v>TenMember</v>
      </c>
      <c r="O8" s="1"/>
    </row>
    <row r="9" spans="1:17" s="5" customFormat="1" ht="105">
      <c r="A9" s="3" t="s">
        <v>2284</v>
      </c>
      <c r="B9" s="3" t="s">
        <v>2274</v>
      </c>
      <c r="C9" s="3" t="s">
        <v>2285</v>
      </c>
      <c r="D9" s="3" t="s">
        <v>2275</v>
      </c>
      <c r="E9" s="3" t="s">
        <v>2286</v>
      </c>
      <c r="F9" s="7" t="s">
        <v>73</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EnsembleRequirement!$A$17</f>
        <v>NMember</v>
      </c>
      <c r="O9" s="1"/>
    </row>
    <row r="10" spans="1:17" s="5" customFormat="1" ht="105">
      <c r="A10" s="7" t="s">
        <v>2398</v>
      </c>
      <c r="B10" s="7" t="s">
        <v>2390</v>
      </c>
      <c r="C10" s="7" t="s">
        <v>2398</v>
      </c>
      <c r="D10" s="7" t="s">
        <v>2391</v>
      </c>
      <c r="E10" s="7" t="s">
        <v>2392</v>
      </c>
      <c r="F10" s="7" t="s">
        <v>73</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EnsembleRequirement!$A$48</f>
        <v>TenMember</v>
      </c>
      <c r="O10" s="1"/>
    </row>
    <row r="11" spans="1:17" s="5" customFormat="1" ht="105">
      <c r="A11" s="7" t="s">
        <v>2399</v>
      </c>
      <c r="B11" s="7" t="s">
        <v>2393</v>
      </c>
      <c r="C11" s="7" t="s">
        <v>2399</v>
      </c>
      <c r="D11" s="7" t="s">
        <v>2394</v>
      </c>
      <c r="E11" s="7" t="s">
        <v>2395</v>
      </c>
      <c r="F11" s="7" t="s">
        <v>73</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EnsembleRequirement!$A$48</f>
        <v>TenMember</v>
      </c>
      <c r="O11" s="1"/>
    </row>
    <row r="12" spans="1:17" s="8" customFormat="1" ht="240">
      <c r="A12" s="7" t="s">
        <v>4554</v>
      </c>
      <c r="B12" s="7" t="s">
        <v>4555</v>
      </c>
      <c r="C12" s="7" t="s">
        <v>4554</v>
      </c>
      <c r="D12" s="7" t="s">
        <v>4553</v>
      </c>
      <c r="E12" s="7" t="s">
        <v>4552</v>
      </c>
      <c r="F12" s="7" t="s">
        <v>73</v>
      </c>
      <c r="G12" s="3" t="str">
        <f>party!$A$55</f>
        <v>Rein Haarsma</v>
      </c>
      <c r="H12" s="3" t="str">
        <f>party!$A$56</f>
        <v>Malcolm Roberts</v>
      </c>
      <c r="I12" s="3"/>
      <c r="J1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12" s="3" t="str">
        <f>party!A$6</f>
        <v>Charlotte Pascoe</v>
      </c>
      <c r="L12" s="111" t="b">
        <v>1</v>
      </c>
      <c r="M12" s="3" t="str">
        <f>EnsembleRequirement!$A$62</f>
        <v>High Med Low Radiative Forcing</v>
      </c>
      <c r="N12" s="7" t="str">
        <f>EnsembleRequirement!$A$35</f>
        <v>HighAndStandardResolution</v>
      </c>
      <c r="O12" s="7"/>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O1:O2"/>
    <mergeCell ref="J1:J2"/>
    <mergeCell ref="K1:K2"/>
    <mergeCell ref="L1:L2"/>
    <mergeCell ref="G2:I2"/>
    <mergeCell ref="M1:N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E3" sqref="E3"/>
    </sheetView>
  </sheetViews>
  <sheetFormatPr baseColWidth="10" defaultRowHeight="15" x14ac:dyDescent="0"/>
  <cols>
    <col min="5" max="5" width="32.5" customWidth="1"/>
    <col min="13" max="13" width="15.1640625" style="29" customWidth="1"/>
  </cols>
  <sheetData>
    <row r="1" spans="1:17" ht="15" customHeight="1">
      <c r="A1" s="290" t="s">
        <v>41</v>
      </c>
      <c r="B1" s="290" t="s">
        <v>17</v>
      </c>
      <c r="C1" s="290" t="s">
        <v>18</v>
      </c>
      <c r="D1" s="290" t="s">
        <v>19</v>
      </c>
      <c r="E1" s="290" t="s">
        <v>20</v>
      </c>
      <c r="F1" s="290" t="s">
        <v>21</v>
      </c>
      <c r="G1" s="290"/>
      <c r="H1" s="290"/>
      <c r="I1" s="290"/>
      <c r="J1" s="290" t="s">
        <v>22</v>
      </c>
      <c r="K1" s="290" t="s">
        <v>299</v>
      </c>
      <c r="L1" s="290" t="s">
        <v>23</v>
      </c>
      <c r="M1" s="353" t="s">
        <v>2207</v>
      </c>
      <c r="N1" s="353"/>
      <c r="O1" s="353"/>
      <c r="P1" s="290" t="s">
        <v>2208</v>
      </c>
      <c r="Q1" s="290" t="s">
        <v>306</v>
      </c>
    </row>
    <row r="2" spans="1:17">
      <c r="A2" s="290"/>
      <c r="B2" s="290"/>
      <c r="C2" s="290"/>
      <c r="D2" s="290"/>
      <c r="E2" s="290"/>
      <c r="F2" s="81" t="s">
        <v>74</v>
      </c>
      <c r="G2" s="290" t="s">
        <v>75</v>
      </c>
      <c r="H2" s="290"/>
      <c r="I2" s="290"/>
      <c r="J2" s="290"/>
      <c r="K2" s="290"/>
      <c r="L2" s="290"/>
      <c r="M2" s="104" t="s">
        <v>26</v>
      </c>
      <c r="N2" s="81" t="s">
        <v>2205</v>
      </c>
      <c r="O2" s="102" t="s">
        <v>2206</v>
      </c>
      <c r="P2" s="290"/>
      <c r="Q2" s="290"/>
    </row>
    <row r="3" spans="1:17" s="1" customFormat="1" ht="105">
      <c r="A3" s="7" t="s">
        <v>2209</v>
      </c>
      <c r="B3" s="7" t="s">
        <v>2210</v>
      </c>
      <c r="C3" s="7" t="s">
        <v>2211</v>
      </c>
      <c r="D3" s="7" t="s">
        <v>2212</v>
      </c>
      <c r="E3" s="7" t="s">
        <v>2214</v>
      </c>
      <c r="F3" s="7" t="s">
        <v>73</v>
      </c>
      <c r="G3" s="7" t="str">
        <f>party!$A$45</f>
        <v>George Boer</v>
      </c>
      <c r="H3" s="7" t="str">
        <f>party!$A$46</f>
        <v>Doug Smith</v>
      </c>
      <c r="I3" s="7"/>
      <c r="J3" s="7" t="str">
        <f>references!$D$14</f>
        <v>Overview CMIP6-Endorsed MIPs</v>
      </c>
      <c r="K3" s="7" t="str">
        <f>party!$A$6</f>
        <v>Charlotte Pascoe</v>
      </c>
      <c r="L3" s="7" t="b">
        <v>1</v>
      </c>
      <c r="M3" s="103" t="s">
        <v>2221</v>
      </c>
      <c r="N3" s="7">
        <v>60</v>
      </c>
      <c r="O3" s="7" t="s">
        <v>2213</v>
      </c>
    </row>
    <row r="4" spans="1:17" s="1" customFormat="1" ht="105">
      <c r="A4" s="7" t="s">
        <v>2215</v>
      </c>
      <c r="B4" s="7" t="s">
        <v>2216</v>
      </c>
      <c r="C4" s="7" t="s">
        <v>2217</v>
      </c>
      <c r="D4" s="7" t="s">
        <v>2218</v>
      </c>
      <c r="E4" s="7" t="s">
        <v>2219</v>
      </c>
      <c r="F4" s="7" t="s">
        <v>73</v>
      </c>
      <c r="G4" s="7" t="str">
        <f>party!$A$45</f>
        <v>George Boer</v>
      </c>
      <c r="H4" s="7" t="str">
        <f>party!$A$46</f>
        <v>Doug Smith</v>
      </c>
      <c r="I4" s="7"/>
      <c r="J4" s="7" t="str">
        <f>references!$D$14</f>
        <v>Overview CMIP6-Endorsed MIPs</v>
      </c>
      <c r="K4" s="7" t="str">
        <f>party!$A$6</f>
        <v>Charlotte Pascoe</v>
      </c>
      <c r="L4" s="7" t="b">
        <v>1</v>
      </c>
      <c r="M4" s="103" t="s">
        <v>2221</v>
      </c>
      <c r="N4" s="7">
        <v>30</v>
      </c>
      <c r="O4" s="7" t="s">
        <v>2220</v>
      </c>
    </row>
    <row r="5" spans="1:17" s="1" customFormat="1" ht="90">
      <c r="A5" s="1" t="s">
        <v>2268</v>
      </c>
      <c r="B5" s="1" t="s">
        <v>2269</v>
      </c>
      <c r="C5" s="1" t="s">
        <v>2270</v>
      </c>
      <c r="D5" s="1" t="s">
        <v>2267</v>
      </c>
      <c r="E5" s="1" t="s">
        <v>2271</v>
      </c>
      <c r="F5" s="7" t="s">
        <v>73</v>
      </c>
      <c r="G5" s="7" t="str">
        <f>party!$A$45</f>
        <v>George Boer</v>
      </c>
      <c r="H5" s="7" t="str">
        <f>party!$A$46</f>
        <v>Doug Smith</v>
      </c>
      <c r="I5" s="7"/>
      <c r="J5" s="7" t="str">
        <f>references!$D$14</f>
        <v>Overview CMIP6-Endorsed MIPs</v>
      </c>
      <c r="K5" s="7" t="str">
        <f>party!$A$6</f>
        <v>Charlotte Pascoe</v>
      </c>
      <c r="L5" s="7" t="b">
        <v>1</v>
      </c>
      <c r="M5" s="103" t="s">
        <v>2272</v>
      </c>
      <c r="N5" s="7">
        <v>10</v>
      </c>
      <c r="O5" s="7" t="s">
        <v>2213</v>
      </c>
    </row>
    <row r="6" spans="1:17" s="1" customFormat="1" ht="90">
      <c r="A6" s="7" t="s">
        <v>2379</v>
      </c>
      <c r="B6" s="7" t="s">
        <v>2380</v>
      </c>
      <c r="C6" s="7" t="s">
        <v>2381</v>
      </c>
      <c r="D6" s="7" t="s">
        <v>2382</v>
      </c>
      <c r="E6" s="7" t="s">
        <v>2383</v>
      </c>
      <c r="F6" s="7" t="s">
        <v>73</v>
      </c>
      <c r="G6" s="7" t="str">
        <f>party!$A$45</f>
        <v>George Boer</v>
      </c>
      <c r="H6" s="7" t="str">
        <f>party!$A$46</f>
        <v>Doug Smith</v>
      </c>
      <c r="I6" s="7"/>
      <c r="J6" s="7" t="str">
        <f>references!$D$14</f>
        <v>Overview CMIP6-Endorsed MIPs</v>
      </c>
      <c r="K6" s="7" t="str">
        <f>party!$A$6</f>
        <v>Charlotte Pascoe</v>
      </c>
      <c r="L6" s="7" t="b">
        <v>1</v>
      </c>
      <c r="M6" s="103" t="s">
        <v>2384</v>
      </c>
      <c r="N6" s="7">
        <v>4</v>
      </c>
      <c r="O6" s="7" t="s">
        <v>2213</v>
      </c>
    </row>
    <row r="7" spans="1:17" s="1" customFormat="1" ht="90">
      <c r="A7" s="7" t="s">
        <v>2385</v>
      </c>
      <c r="B7" s="7" t="s">
        <v>2386</v>
      </c>
      <c r="C7" s="7" t="s">
        <v>2385</v>
      </c>
      <c r="D7" s="7" t="s">
        <v>2387</v>
      </c>
      <c r="E7" s="7" t="s">
        <v>2388</v>
      </c>
      <c r="F7" s="7" t="s">
        <v>73</v>
      </c>
      <c r="G7" s="7" t="str">
        <f>party!$A$45</f>
        <v>George Boer</v>
      </c>
      <c r="H7" s="7" t="str">
        <f>party!$A$46</f>
        <v>Doug Smith</v>
      </c>
      <c r="I7" s="7"/>
      <c r="J7" s="7" t="str">
        <f>references!$D$14</f>
        <v>Overview CMIP6-Endorsed MIPs</v>
      </c>
      <c r="K7" s="7" t="str">
        <f>party!$A$6</f>
        <v>Charlotte Pascoe</v>
      </c>
      <c r="L7" s="7" t="b">
        <v>1</v>
      </c>
      <c r="M7" s="103"/>
      <c r="N7" s="7"/>
      <c r="O7" s="7"/>
      <c r="P7" s="7" t="s">
        <v>2389</v>
      </c>
    </row>
    <row r="8" spans="1:17" s="1" customFormat="1">
      <c r="M8" s="105"/>
    </row>
    <row r="9" spans="1:17" s="1" customFormat="1">
      <c r="M9" s="105"/>
    </row>
    <row r="10" spans="1:17" s="1" customFormat="1">
      <c r="M10" s="105"/>
    </row>
    <row r="11" spans="1:17" s="1" customFormat="1">
      <c r="M11" s="105"/>
    </row>
    <row r="12" spans="1:17" s="1" customFormat="1">
      <c r="M12" s="105"/>
    </row>
    <row r="13" spans="1:17" s="1" customFormat="1">
      <c r="M13" s="105"/>
    </row>
    <row r="14" spans="1:17" s="1" customFormat="1">
      <c r="M14" s="105"/>
    </row>
    <row r="15" spans="1:17" s="1" customFormat="1">
      <c r="M15" s="105"/>
    </row>
    <row r="16" spans="1:17" s="1" customFormat="1">
      <c r="M16" s="105"/>
    </row>
    <row r="17" spans="13:13" s="1" customFormat="1">
      <c r="M17" s="105"/>
    </row>
    <row r="18" spans="13:13" s="1" customFormat="1">
      <c r="M18" s="105"/>
    </row>
    <row r="19" spans="13:13" s="1" customFormat="1">
      <c r="M19" s="105"/>
    </row>
    <row r="20" spans="13:13" s="1" customFormat="1">
      <c r="M20" s="105"/>
    </row>
    <row r="21" spans="13:13" s="1" customFormat="1">
      <c r="M21" s="105"/>
    </row>
    <row r="22" spans="13:13" s="1" customFormat="1">
      <c r="M22" s="105"/>
    </row>
    <row r="23" spans="13:13" s="1" customFormat="1">
      <c r="M23" s="105"/>
    </row>
    <row r="24" spans="13:13" s="1" customFormat="1">
      <c r="M24" s="105"/>
    </row>
    <row r="25" spans="13:13" s="1" customFormat="1">
      <c r="M25" s="105"/>
    </row>
    <row r="26" spans="13:13" s="1" customFormat="1">
      <c r="M26" s="105"/>
    </row>
    <row r="27" spans="13:13" s="1" customFormat="1">
      <c r="M27" s="105"/>
    </row>
    <row r="28" spans="13:13" s="1" customFormat="1">
      <c r="M28" s="105"/>
    </row>
  </sheetData>
  <mergeCells count="13">
    <mergeCell ref="A1:A2"/>
    <mergeCell ref="B1:B2"/>
    <mergeCell ref="C1:C2"/>
    <mergeCell ref="D1:D2"/>
    <mergeCell ref="E1:E2"/>
    <mergeCell ref="J1:J2"/>
    <mergeCell ref="K1:K2"/>
    <mergeCell ref="L1:L2"/>
    <mergeCell ref="Q1:Q2"/>
    <mergeCell ref="G2:I2"/>
    <mergeCell ref="M1:O1"/>
    <mergeCell ref="P1:P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3"/>
  <sheetViews>
    <sheetView workbookViewId="0">
      <pane ySplit="1" topLeftCell="A121" activePane="bottomLeft" state="frozen"/>
      <selection pane="bottomLeft" activeCell="B123" sqref="B123"/>
    </sheetView>
  </sheetViews>
  <sheetFormatPr baseColWidth="10" defaultRowHeight="15" x14ac:dyDescent="0"/>
  <cols>
    <col min="1" max="1" width="10.83203125" style="3"/>
    <col min="2" max="2" width="15.33203125" style="3" customWidth="1"/>
    <col min="3" max="3" width="27.5" style="3" customWidth="1"/>
    <col min="4" max="4" width="32.1640625" style="3" customWidth="1"/>
    <col min="5" max="5" width="15.83203125" style="3" customWidth="1"/>
    <col min="6" max="6" width="147.1640625" style="3" customWidth="1"/>
    <col min="7" max="7" width="15.1640625" customWidth="1"/>
    <col min="8" max="8" width="118.6640625" style="1" customWidth="1"/>
  </cols>
  <sheetData>
    <row r="1" spans="1:8" s="4" customFormat="1">
      <c r="A1" s="6" t="s">
        <v>84</v>
      </c>
      <c r="B1" s="6" t="s">
        <v>85</v>
      </c>
      <c r="C1" s="6" t="s">
        <v>86</v>
      </c>
      <c r="D1" s="6" t="s">
        <v>87</v>
      </c>
      <c r="E1" s="6" t="s">
        <v>88</v>
      </c>
      <c r="F1" s="6" t="s">
        <v>89</v>
      </c>
      <c r="G1" s="4" t="s">
        <v>306</v>
      </c>
      <c r="H1" s="33"/>
    </row>
    <row r="2" spans="1:8" ht="75">
      <c r="A2" s="3" t="s">
        <v>90</v>
      </c>
      <c r="B2" s="3" t="s">
        <v>91</v>
      </c>
      <c r="C2" s="3" t="s">
        <v>91</v>
      </c>
      <c r="D2" s="3" t="s">
        <v>91</v>
      </c>
      <c r="E2" s="3" t="str">
        <f>url!A2</f>
        <v>Aerosol forcing fields for CMIP6</v>
      </c>
      <c r="F2" s="3" t="s">
        <v>111</v>
      </c>
    </row>
    <row r="3" spans="1:8" ht="45">
      <c r="A3" s="3" t="s">
        <v>90</v>
      </c>
      <c r="B3" s="3" t="s">
        <v>100</v>
      </c>
      <c r="C3" s="3" t="s">
        <v>101</v>
      </c>
      <c r="D3" s="3" t="s">
        <v>102</v>
      </c>
      <c r="E3" s="3" t="str">
        <f>url!A3</f>
        <v>Historical Emissions for CMIP6 (v1.0)</v>
      </c>
      <c r="F3" s="3" t="s">
        <v>104</v>
      </c>
    </row>
    <row r="4" spans="1:8" ht="270">
      <c r="A4" s="3" t="s">
        <v>90</v>
      </c>
      <c r="B4" s="3" t="s">
        <v>108</v>
      </c>
      <c r="C4" s="3" t="s">
        <v>109</v>
      </c>
      <c r="D4" s="3" t="s">
        <v>108</v>
      </c>
      <c r="E4" s="3" t="str">
        <f>url!A4</f>
        <v>Solar Forcing for CMIP6</v>
      </c>
      <c r="F4" s="3" t="s">
        <v>110</v>
      </c>
    </row>
    <row r="5" spans="1:8" ht="90">
      <c r="A5" s="3" t="s">
        <v>90</v>
      </c>
      <c r="B5" s="3" t="s">
        <v>125</v>
      </c>
      <c r="C5" s="3" t="s">
        <v>126</v>
      </c>
      <c r="D5" s="3" t="s">
        <v>125</v>
      </c>
      <c r="E5" s="3" t="str">
        <f>url!A5</f>
        <v>Historical GHG concentrations for CMIP6 Historical Runs</v>
      </c>
      <c r="F5" s="3" t="s">
        <v>127</v>
      </c>
    </row>
    <row r="6" spans="1:8" ht="45">
      <c r="A6" s="3" t="s">
        <v>90</v>
      </c>
      <c r="B6" s="3" t="s">
        <v>131</v>
      </c>
      <c r="C6" s="3" t="s">
        <v>131</v>
      </c>
      <c r="D6" s="3" t="s">
        <v>130</v>
      </c>
      <c r="E6" s="3" t="str">
        <f>url!A6</f>
        <v>Global Gridded Land Use Forcing Datasets</v>
      </c>
      <c r="F6" s="3" t="s">
        <v>132</v>
      </c>
    </row>
    <row r="7" spans="1:8" ht="165">
      <c r="A7" s="3" t="s">
        <v>90</v>
      </c>
      <c r="B7" s="3" t="s">
        <v>138</v>
      </c>
      <c r="C7" s="3" t="s">
        <v>138</v>
      </c>
      <c r="D7" s="3" t="s">
        <v>138</v>
      </c>
      <c r="E7" s="3" t="str">
        <f>url!A7</f>
        <v>Ozone and stratospheric water vapour concentration databases for CMIP6</v>
      </c>
      <c r="F7" s="3" t="s">
        <v>139</v>
      </c>
    </row>
    <row r="8" spans="1:8" ht="180">
      <c r="A8" s="3" t="s">
        <v>90</v>
      </c>
      <c r="B8" s="3" t="s">
        <v>158</v>
      </c>
      <c r="C8" s="3" t="s">
        <v>6657</v>
      </c>
      <c r="D8" s="3" t="s">
        <v>2853</v>
      </c>
      <c r="E8" s="3" t="str">
        <f>url!A8</f>
        <v>Stratospheric Aerosol Data Set (SADS Version 2) Prospectus</v>
      </c>
      <c r="F8" s="3" t="s">
        <v>160</v>
      </c>
    </row>
    <row r="9" spans="1:8" ht="102" customHeight="1">
      <c r="A9" s="3" t="s">
        <v>90</v>
      </c>
      <c r="B9" s="3" t="s">
        <v>163</v>
      </c>
      <c r="C9" s="3" t="s">
        <v>164</v>
      </c>
      <c r="D9" s="3" t="s">
        <v>163</v>
      </c>
      <c r="E9" s="3" t="str">
        <f>url!A9</f>
        <v>AMIP Sea Surface Temperature and Sea Ice Concentration Boundary Conditions</v>
      </c>
      <c r="F9" s="3" t="s">
        <v>162</v>
      </c>
    </row>
    <row r="10" spans="1:8" ht="90">
      <c r="A10" s="3" t="s">
        <v>172</v>
      </c>
      <c r="B10" s="3" t="s">
        <v>173</v>
      </c>
      <c r="C10" s="3" t="s">
        <v>174</v>
      </c>
      <c r="D10" s="3" t="s">
        <v>286</v>
      </c>
      <c r="E10" s="3" t="str">
        <f>url!A10</f>
        <v>Climate Impact of Increasing Atmospheric Carbon Dioxide</v>
      </c>
      <c r="F10" s="3" t="s">
        <v>175</v>
      </c>
    </row>
    <row r="11" spans="1:8" ht="83" customHeight="1">
      <c r="A11" s="3" t="s">
        <v>282</v>
      </c>
      <c r="B11" s="3" t="s">
        <v>283</v>
      </c>
      <c r="C11" s="3" t="s">
        <v>284</v>
      </c>
      <c r="D11" s="3" t="s">
        <v>285</v>
      </c>
      <c r="E11" s="3" t="str">
        <f>url!A11</f>
        <v>Climate Model Intercomparisons: Preparing for the Next Phase</v>
      </c>
      <c r="F11" s="3" t="s">
        <v>287</v>
      </c>
    </row>
    <row r="12" spans="1:8" ht="180">
      <c r="A12" s="3" t="s">
        <v>333</v>
      </c>
      <c r="B12" s="3" t="s">
        <v>334</v>
      </c>
      <c r="C12" s="3" t="s">
        <v>335</v>
      </c>
      <c r="D12" s="3" t="s">
        <v>336</v>
      </c>
      <c r="E12" s="3" t="str">
        <f>url!A37</f>
        <v>A new scenario framework for climate change research: the concept of shared socioeconomic pathways</v>
      </c>
      <c r="F12" s="3" t="s">
        <v>337</v>
      </c>
    </row>
    <row r="13" spans="1:8" ht="180">
      <c r="A13" s="3" t="s">
        <v>340</v>
      </c>
      <c r="B13" s="3" t="s">
        <v>342</v>
      </c>
      <c r="C13" s="3" t="s">
        <v>343</v>
      </c>
      <c r="D13" s="3" t="s">
        <v>5565</v>
      </c>
      <c r="E13" s="3" t="str">
        <f>url!A38</f>
        <v>A new scenario framework for Climate Change Research: scenario matrix architecture</v>
      </c>
      <c r="F13" s="3" t="s">
        <v>341</v>
      </c>
    </row>
    <row r="14" spans="1:8" ht="30">
      <c r="A14" s="3" t="s">
        <v>90</v>
      </c>
      <c r="B14" s="3" t="s">
        <v>449</v>
      </c>
      <c r="C14" s="3" t="s">
        <v>447</v>
      </c>
      <c r="D14" s="3" t="s">
        <v>449</v>
      </c>
      <c r="E14" s="3" t="str">
        <f>url!A39</f>
        <v>Overview CMIP6-Endorsed MIPs</v>
      </c>
      <c r="F14" s="3" t="s">
        <v>448</v>
      </c>
    </row>
    <row r="15" spans="1:8" ht="75">
      <c r="A15" s="3" t="s">
        <v>90</v>
      </c>
      <c r="B15" s="3" t="s">
        <v>676</v>
      </c>
      <c r="C15" s="3" t="s">
        <v>677</v>
      </c>
      <c r="D15" s="3" t="s">
        <v>6029</v>
      </c>
      <c r="F15" s="3" t="s">
        <v>678</v>
      </c>
    </row>
    <row r="16" spans="1:8" ht="60">
      <c r="A16" s="3" t="s">
        <v>90</v>
      </c>
      <c r="B16" s="3" t="s">
        <v>687</v>
      </c>
      <c r="C16" s="3" t="s">
        <v>688</v>
      </c>
      <c r="D16" s="3" t="s">
        <v>798</v>
      </c>
      <c r="E16" s="3" t="str">
        <f>url!A54</f>
        <v>CMIP5 Experiment Design</v>
      </c>
      <c r="F16" s="3" t="s">
        <v>687</v>
      </c>
    </row>
    <row r="17" spans="1:6" ht="60">
      <c r="A17" s="3" t="s">
        <v>90</v>
      </c>
      <c r="B17" s="3" t="s">
        <v>961</v>
      </c>
      <c r="C17" s="3" t="s">
        <v>960</v>
      </c>
      <c r="D17" s="3" t="s">
        <v>961</v>
      </c>
      <c r="E17" s="3" t="str">
        <f>url!A59</f>
        <v>DCPP Overview</v>
      </c>
      <c r="F17" s="3" t="s">
        <v>962</v>
      </c>
    </row>
    <row r="18" spans="1:6" ht="60">
      <c r="A18" s="3" t="s">
        <v>90</v>
      </c>
      <c r="B18" s="3" t="s">
        <v>966</v>
      </c>
      <c r="C18" s="3" t="s">
        <v>960</v>
      </c>
      <c r="D18" s="3" t="s">
        <v>966</v>
      </c>
      <c r="E18" s="3" t="str">
        <f>url!A60</f>
        <v>DCPP Homepage</v>
      </c>
      <c r="F18" s="3" t="s">
        <v>966</v>
      </c>
    </row>
    <row r="19" spans="1:6" ht="60">
      <c r="A19" s="3" t="s">
        <v>90</v>
      </c>
      <c r="B19" s="3" t="s">
        <v>4341</v>
      </c>
      <c r="C19" s="3" t="s">
        <v>6025</v>
      </c>
      <c r="D19" s="3" t="s">
        <v>4341</v>
      </c>
      <c r="E19" s="3" t="str">
        <f>url!A64</f>
        <v>FAFMIP Homepage</v>
      </c>
      <c r="F19" s="3" t="s">
        <v>6026</v>
      </c>
    </row>
    <row r="20" spans="1:6" ht="90">
      <c r="A20" s="3" t="s">
        <v>1036</v>
      </c>
      <c r="B20" s="3" t="s">
        <v>1037</v>
      </c>
      <c r="C20" s="3" t="s">
        <v>1038</v>
      </c>
      <c r="D20" s="3" t="s">
        <v>6792</v>
      </c>
      <c r="E20" s="3" t="str">
        <f>url!A66</f>
        <v>GeoMIP Project</v>
      </c>
      <c r="F20" s="3" t="s">
        <v>1039</v>
      </c>
    </row>
    <row r="21" spans="1:6" ht="120">
      <c r="A21" s="3" t="s">
        <v>1062</v>
      </c>
      <c r="B21" s="3" t="s">
        <v>1076</v>
      </c>
      <c r="C21" s="3" t="s">
        <v>1063</v>
      </c>
      <c r="D21" s="3" t="s">
        <v>1064</v>
      </c>
      <c r="E21" s="3" t="str">
        <f>url!A67</f>
        <v>GeoMIP Project: control perspective</v>
      </c>
      <c r="F21" s="3" t="s">
        <v>1065</v>
      </c>
    </row>
    <row r="22" spans="1:6" ht="165">
      <c r="A22" s="3" t="s">
        <v>1074</v>
      </c>
      <c r="B22" s="3" t="s">
        <v>1075</v>
      </c>
      <c r="C22" s="3" t="s">
        <v>1078</v>
      </c>
      <c r="D22" s="3" t="s">
        <v>1077</v>
      </c>
      <c r="E22" s="3" t="str">
        <f>url!A68</f>
        <v>Solar irradiance reduction via climate engineering</v>
      </c>
      <c r="F22" s="3" t="s">
        <v>1079</v>
      </c>
    </row>
    <row r="23" spans="1:6" ht="135">
      <c r="A23" s="3" t="s">
        <v>1083</v>
      </c>
      <c r="B23" s="3" t="s">
        <v>1084</v>
      </c>
      <c r="C23" s="3" t="s">
        <v>1086</v>
      </c>
      <c r="D23" s="3" t="s">
        <v>1082</v>
      </c>
      <c r="E23" s="3" t="str">
        <f>url!A69</f>
        <v>The climatic effects of modifying cirrus clouds in a climate engineering framework</v>
      </c>
      <c r="F23" s="3" t="s">
        <v>1085</v>
      </c>
    </row>
    <row r="24" spans="1:6" ht="150">
      <c r="A24" s="3" t="s">
        <v>1091</v>
      </c>
      <c r="B24" s="3" t="s">
        <v>1102</v>
      </c>
      <c r="C24" s="3" t="s">
        <v>1104</v>
      </c>
      <c r="D24" s="3" t="s">
        <v>1092</v>
      </c>
      <c r="E24" s="3" t="str">
        <f>url!A70</f>
        <v>A new Geoengineering Model Intercomparison Project (GeoMIP) experiment designed for climate and chemistry models</v>
      </c>
      <c r="F24" s="3" t="s">
        <v>1093</v>
      </c>
    </row>
    <row r="25" spans="1:6" ht="240">
      <c r="A25" s="3" t="s">
        <v>1101</v>
      </c>
      <c r="B25" s="3" t="s">
        <v>1103</v>
      </c>
      <c r="C25" s="3" t="s">
        <v>1108</v>
      </c>
      <c r="D25" s="3" t="s">
        <v>1105</v>
      </c>
      <c r="E25" s="3" t="str">
        <f>url!A71</f>
        <v>Regional climate changes as simulated in time-slice experiments</v>
      </c>
      <c r="F25" s="3" t="s">
        <v>1106</v>
      </c>
    </row>
    <row r="26" spans="1:6" ht="105">
      <c r="A26" s="3" t="s">
        <v>1174</v>
      </c>
      <c r="B26" s="3" t="s">
        <v>1175</v>
      </c>
      <c r="C26" s="3" t="s">
        <v>1177</v>
      </c>
      <c r="D26" s="3" t="s">
        <v>1173</v>
      </c>
      <c r="E26" s="3" t="str">
        <f>url!A72</f>
        <v>Reversibility in an Earth System model in response to CO2 concentration changes</v>
      </c>
      <c r="F26" s="3" t="s">
        <v>1176</v>
      </c>
    </row>
    <row r="27" spans="1:6" ht="90">
      <c r="A27" s="3" t="s">
        <v>1179</v>
      </c>
      <c r="B27" s="3" t="s">
        <v>1180</v>
      </c>
      <c r="C27" s="3" t="s">
        <v>1182</v>
      </c>
      <c r="D27" s="3" t="s">
        <v>1178</v>
      </c>
      <c r="E27" s="3" t="str">
        <f>url!A73</f>
        <v>A combined mitigation/geoengineering approach to climate stabilization</v>
      </c>
      <c r="F27" s="3" t="s">
        <v>1181</v>
      </c>
    </row>
    <row r="28" spans="1:6" ht="75">
      <c r="A28" s="3" t="s">
        <v>90</v>
      </c>
      <c r="B28" s="3" t="s">
        <v>1216</v>
      </c>
      <c r="C28" s="3" t="s">
        <v>1217</v>
      </c>
      <c r="D28" s="3" t="s">
        <v>1218</v>
      </c>
      <c r="E28" s="3" t="str">
        <f>url!A77</f>
        <v>Global Monsoon Modeling Inter-comparison Project</v>
      </c>
      <c r="F28" s="3" t="s">
        <v>1219</v>
      </c>
    </row>
    <row r="29" spans="1:6" ht="105">
      <c r="A29" s="3" t="s">
        <v>90</v>
      </c>
      <c r="B29" s="3" t="s">
        <v>1223</v>
      </c>
      <c r="C29" s="3" t="s">
        <v>1230</v>
      </c>
      <c r="D29" s="3" t="s">
        <v>1229</v>
      </c>
      <c r="E29" s="3" t="str">
        <f>url!A78</f>
        <v>Hadley Centre Sea Ice and Sea Surface Temperature data set (HadISST)</v>
      </c>
      <c r="F29" s="3" t="s">
        <v>1228</v>
      </c>
    </row>
    <row r="30" spans="1:6" ht="120">
      <c r="A30" s="3" t="s">
        <v>1258</v>
      </c>
      <c r="B30" s="3" t="s">
        <v>1259</v>
      </c>
      <c r="C30" s="3" t="s">
        <v>1260</v>
      </c>
      <c r="D30" s="3" t="s">
        <v>1257</v>
      </c>
      <c r="E30" s="3" t="str">
        <f>url!A80</f>
        <v>Relative influences of the IPO and ENSO on the South Pacific Convergence Zone</v>
      </c>
      <c r="F30" s="3" t="s">
        <v>1267</v>
      </c>
    </row>
    <row r="31" spans="1:6" ht="75">
      <c r="A31" s="3" t="s">
        <v>90</v>
      </c>
      <c r="B31" s="3" t="s">
        <v>1263</v>
      </c>
      <c r="C31" s="3" t="s">
        <v>1263</v>
      </c>
      <c r="D31" s="3" t="s">
        <v>1261</v>
      </c>
      <c r="E31" s="3" t="str">
        <f>url!A81</f>
        <v>Interdecadal modulation of the impact of ENSO on Australia</v>
      </c>
      <c r="F31" s="3" t="s">
        <v>1264</v>
      </c>
    </row>
    <row r="32" spans="1:6" ht="105">
      <c r="A32" s="3" t="s">
        <v>1265</v>
      </c>
      <c r="B32" s="3" t="s">
        <v>1266</v>
      </c>
      <c r="C32" s="3" t="s">
        <v>1266</v>
      </c>
      <c r="D32" s="3" t="s">
        <v>1268</v>
      </c>
      <c r="E32" s="3" t="str">
        <f>url!A82</f>
        <v>The Atlantic Meridional Oscillation and its relation to rainfall and river flows in the continental U. S.</v>
      </c>
      <c r="F32" s="3" t="s">
        <v>1269</v>
      </c>
    </row>
    <row r="33" spans="1:6" ht="90">
      <c r="A33" s="3" t="s">
        <v>1271</v>
      </c>
      <c r="B33" s="3" t="s">
        <v>1272</v>
      </c>
      <c r="C33" s="3" t="s">
        <v>1272</v>
      </c>
      <c r="D33" s="3" t="s">
        <v>1270</v>
      </c>
      <c r="E33" s="3" t="str">
        <f>url!A83</f>
        <v>Atlantic hurricanes and natural variability in 2005</v>
      </c>
      <c r="F33" s="3" t="s">
        <v>1273</v>
      </c>
    </row>
    <row r="34" spans="1:6" ht="90">
      <c r="A34" s="3" t="s">
        <v>1278</v>
      </c>
      <c r="B34" s="3" t="s">
        <v>1277</v>
      </c>
      <c r="C34" s="3" t="s">
        <v>1277</v>
      </c>
      <c r="D34" s="3" t="s">
        <v>1276</v>
      </c>
      <c r="E34" s="3" t="str">
        <f>url!A84</f>
        <v>Thermal controls on the Asian summer monsoon</v>
      </c>
      <c r="F34" s="3" t="s">
        <v>1274</v>
      </c>
    </row>
    <row r="35" spans="1:6" ht="90">
      <c r="A35" s="3" t="s">
        <v>1316</v>
      </c>
      <c r="B35" s="3" t="s">
        <v>1312</v>
      </c>
      <c r="C35" s="3" t="s">
        <v>1315</v>
      </c>
      <c r="D35" s="3" t="s">
        <v>1313</v>
      </c>
      <c r="E35" s="3" t="str">
        <f>url!A87</f>
        <v>Improved Atlantic winter blocking in a climate model</v>
      </c>
      <c r="F35" s="3" t="s">
        <v>1314</v>
      </c>
    </row>
    <row r="36" spans="1:6" ht="60">
      <c r="A36" s="3" t="s">
        <v>90</v>
      </c>
      <c r="B36" s="3" t="s">
        <v>1324</v>
      </c>
      <c r="C36" s="3" t="s">
        <v>1325</v>
      </c>
      <c r="D36" s="3" t="s">
        <v>1488</v>
      </c>
      <c r="E36" s="3" t="str">
        <f>url!A88</f>
        <v>HighResMIP</v>
      </c>
      <c r="F36" s="3" t="s">
        <v>1331</v>
      </c>
    </row>
    <row r="37" spans="1:6" ht="105">
      <c r="A37" s="3" t="s">
        <v>1334</v>
      </c>
      <c r="B37" s="3" t="s">
        <v>1332</v>
      </c>
      <c r="C37" s="3" t="s">
        <v>1332</v>
      </c>
      <c r="D37" s="3" t="s">
        <v>1333</v>
      </c>
      <c r="E37" s="3" t="str">
        <f>url!A89</f>
        <v>More hurricanes to hit Western Europe due to global warming</v>
      </c>
      <c r="F37" s="3" t="s">
        <v>1330</v>
      </c>
    </row>
    <row r="38" spans="1:6" ht="30">
      <c r="A38" s="3" t="s">
        <v>90</v>
      </c>
      <c r="B38" s="3" t="s">
        <v>1490</v>
      </c>
      <c r="C38" s="3" t="s">
        <v>1486</v>
      </c>
      <c r="D38" s="3" t="s">
        <v>1487</v>
      </c>
      <c r="E38" s="3" t="str">
        <f>url!$A$93</f>
        <v xml:space="preserve">ISMIP6 </v>
      </c>
      <c r="F38" s="3" t="s">
        <v>1489</v>
      </c>
    </row>
    <row r="39" spans="1:6" ht="135">
      <c r="A39" s="3" t="s">
        <v>1563</v>
      </c>
      <c r="B39" s="3" t="s">
        <v>1560</v>
      </c>
      <c r="C39" s="3" t="s">
        <v>1562</v>
      </c>
      <c r="D39" s="3" t="s">
        <v>1565</v>
      </c>
      <c r="E39" s="3" t="str">
        <f>url!$A$99</f>
        <v>Permafrost carbon climate feedback is sensitive to deep soil carbon decomposability but not deep soil nitrogen dynamics</v>
      </c>
      <c r="F39" s="3" t="s">
        <v>1561</v>
      </c>
    </row>
    <row r="40" spans="1:6" ht="30">
      <c r="A40" s="3" t="s">
        <v>90</v>
      </c>
      <c r="B40" s="3" t="s">
        <v>6063</v>
      </c>
      <c r="C40" s="3" t="s">
        <v>1788</v>
      </c>
      <c r="D40" s="3" t="s">
        <v>2032</v>
      </c>
      <c r="E40" s="3" t="str">
        <f>url!$A$100</f>
        <v>SOLARIS-HEPPA Proton Fluxes</v>
      </c>
      <c r="F40" s="3" t="s">
        <v>2033</v>
      </c>
    </row>
    <row r="41" spans="1:6" ht="30">
      <c r="A41" s="3" t="s">
        <v>90</v>
      </c>
      <c r="B41" s="3" t="s">
        <v>1907</v>
      </c>
      <c r="C41" s="3" t="s">
        <v>1916</v>
      </c>
      <c r="D41" s="3" t="s">
        <v>1917</v>
      </c>
      <c r="E41" s="3" t="str">
        <f>url!$A$103</f>
        <v>LUMIP</v>
      </c>
      <c r="F41" s="3" t="s">
        <v>1918</v>
      </c>
    </row>
    <row r="42" spans="1:6" ht="195">
      <c r="A42" s="3" t="s">
        <v>3550</v>
      </c>
      <c r="B42" s="3" t="s">
        <v>3551</v>
      </c>
      <c r="C42" s="3" t="s">
        <v>1952</v>
      </c>
      <c r="D42" s="3" t="s">
        <v>6172</v>
      </c>
      <c r="E42" s="3" t="str">
        <f>url!$A$104</f>
        <v>Overview of the Coupled Model Intercomparison Project Phase 6 (CMIP6) experimental design and organization</v>
      </c>
      <c r="F42" s="7" t="s">
        <v>6173</v>
      </c>
    </row>
    <row r="43" spans="1:6" ht="90">
      <c r="A43" s="3" t="s">
        <v>90</v>
      </c>
      <c r="B43" s="3" t="s">
        <v>2027</v>
      </c>
      <c r="C43" s="3" t="s">
        <v>2052</v>
      </c>
      <c r="D43" s="3" t="s">
        <v>2036</v>
      </c>
      <c r="E43" s="3" t="str">
        <f>url!$A$107</f>
        <v>CORE-II</v>
      </c>
      <c r="F43" s="3" t="s">
        <v>6059</v>
      </c>
    </row>
    <row r="44" spans="1:6" ht="45">
      <c r="A44" s="3" t="s">
        <v>90</v>
      </c>
      <c r="B44" s="3" t="s">
        <v>2029</v>
      </c>
      <c r="C44" s="3" t="s">
        <v>2034</v>
      </c>
      <c r="D44" s="3" t="s">
        <v>2037</v>
      </c>
      <c r="E44" s="3" t="str">
        <f>url!$A$108</f>
        <v>OCMIP</v>
      </c>
      <c r="F44" s="3" t="s">
        <v>2035</v>
      </c>
    </row>
    <row r="45" spans="1:6" ht="120">
      <c r="A45" s="3" t="s">
        <v>90</v>
      </c>
      <c r="B45" s="3" t="s">
        <v>2041</v>
      </c>
      <c r="C45" s="3" t="s">
        <v>2043</v>
      </c>
      <c r="D45" s="3" t="s">
        <v>2046</v>
      </c>
      <c r="E45" s="3" t="str">
        <f>url!$A$109</f>
        <v>Sampling the physical ocean in CMIP6 simulations</v>
      </c>
      <c r="F45" s="3" t="s">
        <v>2042</v>
      </c>
    </row>
    <row r="46" spans="1:6" ht="120">
      <c r="A46" s="3" t="s">
        <v>90</v>
      </c>
      <c r="B46" s="3" t="s">
        <v>2045</v>
      </c>
      <c r="C46" s="3" t="s">
        <v>2048</v>
      </c>
      <c r="D46" s="3" t="s">
        <v>2047</v>
      </c>
      <c r="E46" s="3" t="str">
        <f>url!$A$110</f>
        <v>Datasets and protocol for the CLIVAR WGOMD Coordinated Ocean-ice Reference Experiments (COREs)</v>
      </c>
      <c r="F46" s="3" t="s">
        <v>2050</v>
      </c>
    </row>
    <row r="47" spans="1:6" ht="180">
      <c r="A47" s="3" t="s">
        <v>2055</v>
      </c>
      <c r="B47" s="3" t="s">
        <v>2056</v>
      </c>
      <c r="C47" s="3" t="s">
        <v>2059</v>
      </c>
      <c r="D47" s="3" t="s">
        <v>2054</v>
      </c>
      <c r="E47" s="3" t="str">
        <f>url!$A$111</f>
        <v>The global climatology of interannually varying air-sea flux data set</v>
      </c>
      <c r="F47" s="3" t="s">
        <v>2058</v>
      </c>
    </row>
    <row r="48" spans="1:6" ht="30">
      <c r="A48" s="3" t="s">
        <v>90</v>
      </c>
      <c r="B48" s="3" t="str">
        <f>url!$A$112</f>
        <v>OCMIP2 inert chemical tracers</v>
      </c>
      <c r="C48" s="3" t="s">
        <v>2078</v>
      </c>
      <c r="D48" s="3" t="s">
        <v>2078</v>
      </c>
      <c r="E48" s="3" t="str">
        <f>url!$A$112</f>
        <v>OCMIP2 inert chemical tracers</v>
      </c>
      <c r="F48" s="3" t="s">
        <v>2077</v>
      </c>
    </row>
    <row r="49" spans="1:6" ht="75">
      <c r="A49" s="3" t="s">
        <v>90</v>
      </c>
      <c r="B49" s="3" t="s">
        <v>2097</v>
      </c>
      <c r="C49" s="3" t="s">
        <v>2092</v>
      </c>
      <c r="D49" s="3" t="s">
        <v>2092</v>
      </c>
      <c r="E49" s="3" t="str">
        <f>url!$A$113</f>
        <v>OCMIP3 Carbon flux</v>
      </c>
      <c r="F49" s="3" t="s">
        <v>2094</v>
      </c>
    </row>
    <row r="50" spans="1:6" ht="75">
      <c r="A50" s="3" t="s">
        <v>90</v>
      </c>
      <c r="B50" s="3" t="s">
        <v>2135</v>
      </c>
      <c r="C50" s="3" t="s">
        <v>2137</v>
      </c>
      <c r="D50" s="3" t="s">
        <v>2135</v>
      </c>
      <c r="E50" s="3" t="str">
        <f>url!$A$114</f>
        <v>Wold Ocean Atlas 2013</v>
      </c>
      <c r="F50" s="3" t="s">
        <v>2136</v>
      </c>
    </row>
    <row r="51" spans="1:6" ht="60">
      <c r="A51" s="3" t="s">
        <v>90</v>
      </c>
      <c r="B51" s="3" t="s">
        <v>2139</v>
      </c>
      <c r="C51" s="3" t="s">
        <v>2142</v>
      </c>
      <c r="D51" s="3" t="s">
        <v>2140</v>
      </c>
      <c r="E51" s="3" t="str">
        <f>url!$A$115</f>
        <v>GLODAPv2</v>
      </c>
      <c r="F51" s="3" t="s">
        <v>2142</v>
      </c>
    </row>
    <row r="52" spans="1:6" ht="105">
      <c r="A52" s="3" t="s">
        <v>90</v>
      </c>
      <c r="B52" s="3" t="s">
        <v>2151</v>
      </c>
      <c r="C52" s="3" t="s">
        <v>2153</v>
      </c>
      <c r="D52" s="3" t="s">
        <v>2152</v>
      </c>
      <c r="E52" s="3" t="str">
        <f>url!$A$116</f>
        <v>GEOTRACES</v>
      </c>
      <c r="F52" s="3" t="s">
        <v>2153</v>
      </c>
    </row>
    <row r="53" spans="1:6" ht="300">
      <c r="A53" s="3" t="s">
        <v>2184</v>
      </c>
      <c r="B53" s="3" t="s">
        <v>2182</v>
      </c>
      <c r="C53" s="3" t="s">
        <v>2186</v>
      </c>
      <c r="D53" s="3" t="s">
        <v>2181</v>
      </c>
      <c r="E53" s="3" t="str">
        <f>url!$A$117</f>
        <v>North Atlantic simulations in Coordinated Ocean-ice Reference Experiments phase II (CORE-II) Part I: Mean states</v>
      </c>
      <c r="F53" s="3" t="s">
        <v>2183</v>
      </c>
    </row>
    <row r="54" spans="1:6" ht="30">
      <c r="A54" s="3" t="s">
        <v>90</v>
      </c>
      <c r="B54" s="3" t="s">
        <v>2194</v>
      </c>
      <c r="C54" s="3" t="s">
        <v>2196</v>
      </c>
      <c r="D54" s="3" t="s">
        <v>2196</v>
      </c>
      <c r="E54" s="3" t="str">
        <f>url!$A$118</f>
        <v>OCMIP2 abiotic tracers</v>
      </c>
      <c r="F54" s="3" t="s">
        <v>2195</v>
      </c>
    </row>
    <row r="55" spans="1:6" ht="240">
      <c r="A55" s="3" t="s">
        <v>2200</v>
      </c>
      <c r="B55" s="3" t="s">
        <v>2201</v>
      </c>
      <c r="C55" s="3" t="s">
        <v>2203</v>
      </c>
      <c r="D55" s="3" t="s">
        <v>2204</v>
      </c>
      <c r="E55" s="3" t="str">
        <f>url!$A$119</f>
        <v>Recent-global-warming hiatus tied to equatorial Pacific surface cooling</v>
      </c>
      <c r="F55" s="3" t="s">
        <v>2199</v>
      </c>
    </row>
    <row r="56" spans="1:6" ht="165">
      <c r="A56" s="3" t="s">
        <v>2313</v>
      </c>
      <c r="B56" s="3" t="s">
        <v>2312</v>
      </c>
      <c r="C56" s="3" t="s">
        <v>2315</v>
      </c>
      <c r="D56" s="3" t="s">
        <v>2311</v>
      </c>
      <c r="E56" s="3" t="str">
        <f>url!$A$120</f>
        <v>Forced and internal twentieth-century SST in the North Atlantic</v>
      </c>
      <c r="F56" s="3" t="s">
        <v>2314</v>
      </c>
    </row>
    <row r="57" spans="1:6" ht="45">
      <c r="A57" s="3" t="s">
        <v>90</v>
      </c>
      <c r="B57" s="3" t="s">
        <v>2469</v>
      </c>
      <c r="C57" s="3" t="s">
        <v>2513</v>
      </c>
      <c r="D57" s="3" t="s">
        <v>2511</v>
      </c>
      <c r="E57" s="3" t="str">
        <f>url!$A$128</f>
        <v>VolMIP</v>
      </c>
      <c r="F57" s="3" t="s">
        <v>2512</v>
      </c>
    </row>
    <row r="58" spans="1:6" ht="150">
      <c r="A58" s="3" t="s">
        <v>2695</v>
      </c>
      <c r="B58" s="3" t="s">
        <v>2692</v>
      </c>
      <c r="C58" s="3" t="s">
        <v>2696</v>
      </c>
      <c r="D58" s="3" t="s">
        <v>2694</v>
      </c>
      <c r="E58" s="3" t="str">
        <f>url!$A$129</f>
        <v>Radiative flux and forcing parameterization error in aerosol-free clear skies</v>
      </c>
      <c r="F58" s="3" t="s">
        <v>2693</v>
      </c>
    </row>
    <row r="59" spans="1:6" ht="120">
      <c r="A59" s="3" t="s">
        <v>2701</v>
      </c>
      <c r="B59" s="3" t="s">
        <v>2697</v>
      </c>
      <c r="C59" s="3" t="s">
        <v>2699</v>
      </c>
      <c r="D59" s="3" t="s">
        <v>2702</v>
      </c>
      <c r="E59" s="3" t="str">
        <f>url!$A$130</f>
        <v>Large contribution of natural aerosols to uncertainty in indirect forcing</v>
      </c>
      <c r="F59" s="3" t="s">
        <v>2700</v>
      </c>
    </row>
    <row r="60" spans="1:6" ht="75">
      <c r="A60" s="3" t="s">
        <v>90</v>
      </c>
      <c r="B60" s="3" t="s">
        <v>2781</v>
      </c>
      <c r="C60" s="3" t="s">
        <v>2782</v>
      </c>
      <c r="D60" s="3" t="s">
        <v>2784</v>
      </c>
      <c r="E60" s="3" t="str">
        <f>url!$A$131</f>
        <v>Easy Aerosol</v>
      </c>
      <c r="F60" s="3" t="s">
        <v>2783</v>
      </c>
    </row>
    <row r="61" spans="1:6" ht="120">
      <c r="A61" s="3" t="s">
        <v>2839</v>
      </c>
      <c r="B61" s="3" t="s">
        <v>2838</v>
      </c>
      <c r="C61" s="3" t="s">
        <v>2842</v>
      </c>
      <c r="D61" s="3" t="s">
        <v>2840</v>
      </c>
      <c r="E61" s="3" t="str">
        <f>url!$A$132</f>
        <v>Cold decade (AD 1810–1819) caused by Tambora (1815) and another (1809) stratospheric volcanic eruption</v>
      </c>
      <c r="F61" s="3" t="s">
        <v>2841</v>
      </c>
    </row>
    <row r="62" spans="1:6" ht="90">
      <c r="A62" s="109" t="s">
        <v>2844</v>
      </c>
      <c r="B62" s="3" t="s">
        <v>2843</v>
      </c>
      <c r="C62" s="3" t="s">
        <v>2846</v>
      </c>
      <c r="D62" s="3" t="s">
        <v>2847</v>
      </c>
      <c r="E62" s="3" t="str">
        <f>url!$A$133</f>
        <v>Long-term effect of volcanic forcing on ocean heat content</v>
      </c>
      <c r="F62" s="3" t="s">
        <v>2845</v>
      </c>
    </row>
    <row r="63" spans="1:6" ht="210">
      <c r="A63" s="3" t="s">
        <v>5448</v>
      </c>
      <c r="B63" s="3" t="s">
        <v>2850</v>
      </c>
      <c r="C63" s="3" t="s">
        <v>2851</v>
      </c>
      <c r="D63" s="3" t="s">
        <v>5447</v>
      </c>
      <c r="E63" s="3" t="str">
        <f>url!$A$134</f>
        <v>The Model Intercomparison Project on the climatic response to Volcanic forcing (VolMIP): experimental design and forcing input data for CMIP6</v>
      </c>
      <c r="F63" s="3" t="s">
        <v>2852</v>
      </c>
    </row>
    <row r="64" spans="1:6" ht="165">
      <c r="A64" s="3" t="s">
        <v>5282</v>
      </c>
      <c r="B64" s="3" t="s">
        <v>5283</v>
      </c>
      <c r="C64" s="3" t="s">
        <v>3308</v>
      </c>
      <c r="D64" s="3" t="s">
        <v>5281</v>
      </c>
      <c r="E64" s="3" t="str">
        <f>url!$A$135</f>
        <v>The Radiative Forcing Model Intercomparison Project (RFMIP): experimental protocol for CMIP6</v>
      </c>
      <c r="F64" s="3" t="s">
        <v>3309</v>
      </c>
    </row>
    <row r="65" spans="1:6" ht="120">
      <c r="A65" s="3" t="s">
        <v>90</v>
      </c>
      <c r="B65" s="3" t="s">
        <v>3314</v>
      </c>
      <c r="C65" s="3" t="s">
        <v>3313</v>
      </c>
      <c r="D65" s="7" t="s">
        <v>3315</v>
      </c>
      <c r="E65" s="3" t="str">
        <f>url!$A$136</f>
        <v>Simple Plumes: A semi-analytic description of anthropogenic aerosol optical and cloud active properties for climate studies</v>
      </c>
      <c r="F65" s="3" t="s">
        <v>3316</v>
      </c>
    </row>
    <row r="66" spans="1:6" ht="210">
      <c r="A66" s="3" t="s">
        <v>6171</v>
      </c>
      <c r="B66" s="3" t="s">
        <v>3345</v>
      </c>
      <c r="C66" s="3" t="s">
        <v>3346</v>
      </c>
      <c r="D66" s="3" t="s">
        <v>6146</v>
      </c>
      <c r="E66" s="3" t="str">
        <f>url!$A$137</f>
        <v>The Scenario Model Intercomparison Project (ScenarioMIP) for CMIP6</v>
      </c>
      <c r="F66" s="3" t="s">
        <v>6147</v>
      </c>
    </row>
    <row r="67" spans="1:6" ht="195">
      <c r="A67" s="3" t="s">
        <v>3550</v>
      </c>
      <c r="B67" s="3" t="s">
        <v>3551</v>
      </c>
      <c r="C67" s="3" t="s">
        <v>3553</v>
      </c>
      <c r="D67" s="3" t="s">
        <v>3552</v>
      </c>
      <c r="E67" s="3" t="str">
        <f>url!$A$138</f>
        <v>Overview of the Coupled Model Intercomparison Project Phase 6 (CMIP6) experimental design and organization</v>
      </c>
      <c r="F67" s="1" t="s">
        <v>3554</v>
      </c>
    </row>
    <row r="68" spans="1:6" ht="210">
      <c r="A68" s="3" t="s">
        <v>6169</v>
      </c>
      <c r="B68" s="3" t="s">
        <v>6170</v>
      </c>
      <c r="C68" s="3" t="s">
        <v>3607</v>
      </c>
      <c r="D68" s="3" t="s">
        <v>6318</v>
      </c>
      <c r="E68" s="3" t="str">
        <f>url!$A$139</f>
        <v>C4MIP – The Coupled Climate–Carbon Cycle Model Intercomparison Project: experimental protocol for CMIP6</v>
      </c>
      <c r="F68" s="3" t="s">
        <v>6151</v>
      </c>
    </row>
    <row r="69" spans="1:6" ht="240">
      <c r="A69" s="3" t="s">
        <v>6168</v>
      </c>
      <c r="B69" s="3" t="s">
        <v>3628</v>
      </c>
      <c r="C69" s="3" t="s">
        <v>3629</v>
      </c>
      <c r="D69" s="3" t="s">
        <v>6153</v>
      </c>
      <c r="E69" s="3" t="str">
        <f>url!$A$140</f>
        <v>The Cloud Feedback Model Intercomparison Project (CFMIP) contribution to CMIP6</v>
      </c>
      <c r="F69" s="1" t="s">
        <v>6154</v>
      </c>
    </row>
    <row r="70" spans="1:6" ht="30">
      <c r="A70" s="3" t="s">
        <v>3641</v>
      </c>
      <c r="B70" s="3" t="s">
        <v>673</v>
      </c>
      <c r="C70" s="3" t="s">
        <v>3642</v>
      </c>
      <c r="D70" s="3" t="s">
        <v>3640</v>
      </c>
      <c r="E70" s="3" t="str">
        <f>url!$A$141</f>
        <v xml:space="preserve">CFMIP </v>
      </c>
      <c r="F70" s="3" t="s">
        <v>3640</v>
      </c>
    </row>
    <row r="71" spans="1:6" ht="300">
      <c r="A71" s="3" t="s">
        <v>3651</v>
      </c>
      <c r="B71" s="3" t="s">
        <v>3654</v>
      </c>
      <c r="C71" s="3" t="s">
        <v>3655</v>
      </c>
      <c r="D71" s="3" t="s">
        <v>3656</v>
      </c>
      <c r="E71" s="3" t="str">
        <f>url!$A$142</f>
        <v>An overview of the results of the Atmospheric Model Intercomparison Project (AMIP I)</v>
      </c>
      <c r="F71" s="1" t="s">
        <v>3652</v>
      </c>
    </row>
    <row r="72" spans="1:6" ht="150">
      <c r="A72" s="3" t="s">
        <v>6167</v>
      </c>
      <c r="B72" s="3" t="s">
        <v>6156</v>
      </c>
      <c r="C72" s="3" t="s">
        <v>3761</v>
      </c>
      <c r="D72" s="3" t="s">
        <v>6157</v>
      </c>
      <c r="E72" s="3" t="str">
        <f>url!$A$143</f>
        <v>The Detection and Attribution Model Intercomparison Project (DAMIP v1.0) contribution to CMIP6</v>
      </c>
      <c r="F72" s="7" t="s">
        <v>6158</v>
      </c>
    </row>
    <row r="73" spans="1:6" ht="195">
      <c r="A73" s="3" t="s">
        <v>6162</v>
      </c>
      <c r="B73" s="3" t="s">
        <v>6159</v>
      </c>
      <c r="C73" s="3" t="s">
        <v>6161</v>
      </c>
      <c r="D73" s="3" t="s">
        <v>6204</v>
      </c>
      <c r="E73" s="3" t="str">
        <f>url!$A$179</f>
        <v>Solar Forcing for CMIP6 (v3.1)</v>
      </c>
      <c r="F73" s="3" t="s">
        <v>6160</v>
      </c>
    </row>
    <row r="74" spans="1:6" ht="270">
      <c r="A74" s="3" t="s">
        <v>90</v>
      </c>
      <c r="B74" s="3" t="s">
        <v>3815</v>
      </c>
      <c r="C74" s="3" t="s">
        <v>3816</v>
      </c>
      <c r="D74" s="3" t="s">
        <v>3831</v>
      </c>
      <c r="E74" s="3" t="str">
        <f>url!$A$144</f>
        <v>Detection and Attribution of Climate Change: from Global to Regional</v>
      </c>
      <c r="F74" s="3" t="s">
        <v>3818</v>
      </c>
    </row>
    <row r="75" spans="1:6" ht="180">
      <c r="A75" s="3" t="s">
        <v>6166</v>
      </c>
      <c r="B75" s="3" t="s">
        <v>6165</v>
      </c>
      <c r="C75" s="3" t="s">
        <v>3832</v>
      </c>
      <c r="D75" s="3" t="s">
        <v>6236</v>
      </c>
      <c r="E75" s="3" t="str">
        <f>url!$A$145</f>
        <v>The Decadal Climate Prediction Project (DCPP) contribution to CMIP6</v>
      </c>
      <c r="F75" s="3" t="s">
        <v>6237</v>
      </c>
    </row>
    <row r="76" spans="1:6" ht="135">
      <c r="A76" s="3" t="s">
        <v>4012</v>
      </c>
      <c r="B76" s="3" t="s">
        <v>4013</v>
      </c>
      <c r="C76" s="3" t="s">
        <v>4015</v>
      </c>
      <c r="D76" s="3" t="s">
        <v>4016</v>
      </c>
      <c r="E76" s="3" t="str">
        <f>url!$A$146</f>
        <v>AerChemMIP: Quantifying the effects of chemistry and aerosols in CMIP6</v>
      </c>
      <c r="F76" s="1" t="s">
        <v>4014</v>
      </c>
    </row>
    <row r="77" spans="1:6" ht="195">
      <c r="A77" s="3" t="s">
        <v>6184</v>
      </c>
      <c r="B77" s="3" t="s">
        <v>6030</v>
      </c>
      <c r="C77" s="3" t="s">
        <v>4331</v>
      </c>
      <c r="D77" s="3" t="s">
        <v>6185</v>
      </c>
      <c r="E77" s="3" t="str">
        <f>url!$A$147</f>
        <v>The Flux-Anomaly-Forced Model Intercomparison Project (FAFMIP) contribution to CMIP6: investigation of sea-level and ocean climate change in response to CO2 forcing</v>
      </c>
      <c r="F77" s="3" t="s">
        <v>4324</v>
      </c>
    </row>
    <row r="78" spans="1:6" ht="105">
      <c r="A78" s="3" t="s">
        <v>4332</v>
      </c>
      <c r="B78" s="3" t="s">
        <v>4328</v>
      </c>
      <c r="C78" s="3" t="s">
        <v>4330</v>
      </c>
      <c r="D78" s="3" t="s">
        <v>4333</v>
      </c>
      <c r="E78" s="3" t="str">
        <f>url!$A$148</f>
        <v>Attribution of the spatial pattern of CO2-forced sea level change to ocean surface flux changes</v>
      </c>
      <c r="F78" s="7" t="s">
        <v>4329</v>
      </c>
    </row>
    <row r="79" spans="1:6" ht="150">
      <c r="A79" s="3" t="s">
        <v>4346</v>
      </c>
      <c r="B79" s="3" t="s">
        <v>4345</v>
      </c>
      <c r="C79" s="3" t="s">
        <v>4348</v>
      </c>
      <c r="D79" s="3" t="s">
        <v>4349</v>
      </c>
      <c r="E79" s="3" t="str">
        <f>url!$A$149</f>
        <v>The Geoengineering Model Intercomparison Project Phase 6 (GeoMIP6): simulation design and preliminary results</v>
      </c>
      <c r="F79" s="7" t="s">
        <v>4347</v>
      </c>
    </row>
    <row r="80" spans="1:6" ht="165">
      <c r="A80" s="3" t="s">
        <v>6182</v>
      </c>
      <c r="B80" s="3" t="s">
        <v>6180</v>
      </c>
      <c r="C80" s="3" t="s">
        <v>4417</v>
      </c>
      <c r="D80" s="3" t="s">
        <v>6181</v>
      </c>
      <c r="E80" s="3" t="str">
        <f>url!$A$150</f>
        <v>GMMIP (v1.0) contribution to CMIP6: Global Monsoons Model Inter-comparison Project</v>
      </c>
      <c r="F80" s="3" t="s">
        <v>6183</v>
      </c>
    </row>
    <row r="81" spans="1:7" ht="240">
      <c r="A81" s="3" t="s">
        <v>6189</v>
      </c>
      <c r="B81" s="3" t="s">
        <v>6187</v>
      </c>
      <c r="C81" s="3" t="s">
        <v>4440</v>
      </c>
      <c r="D81" s="3" t="s">
        <v>6188</v>
      </c>
      <c r="E81" s="3" t="str">
        <f>url!$A$151</f>
        <v>High Resolution Model Intercomparison Project (HighResMIP v1.0) for CMIP6</v>
      </c>
      <c r="F81" s="7" t="s">
        <v>6190</v>
      </c>
    </row>
    <row r="82" spans="1:7" ht="135">
      <c r="A82" s="3" t="s">
        <v>3641</v>
      </c>
      <c r="B82" s="3" t="s">
        <v>4442</v>
      </c>
      <c r="C82" s="3" t="s">
        <v>4444</v>
      </c>
      <c r="D82" s="3" t="s">
        <v>4443</v>
      </c>
      <c r="E82" s="3" t="str">
        <f>url!$A$78</f>
        <v>Hadley Centre Sea Ice and Sea Surface Temperature data set (HadISST)</v>
      </c>
      <c r="F82" s="7" t="s">
        <v>4446</v>
      </c>
      <c r="G82" s="7"/>
    </row>
    <row r="83" spans="1:7" ht="135">
      <c r="A83" s="3" t="s">
        <v>4448</v>
      </c>
      <c r="B83" s="3" t="s">
        <v>4447</v>
      </c>
      <c r="C83" s="3" t="s">
        <v>4451</v>
      </c>
      <c r="D83" s="3" t="s">
        <v>4449</v>
      </c>
      <c r="E83" s="3" t="str">
        <f>url!$A$152</f>
        <v>EN4: Quality controlled ocean temperature and salinity profiles and monthly objective analyses with uncertainty estimates</v>
      </c>
      <c r="F83" s="3" t="s">
        <v>4450</v>
      </c>
    </row>
    <row r="84" spans="1:7" ht="135">
      <c r="A84" s="3" t="s">
        <v>3641</v>
      </c>
      <c r="B84" s="3" t="s">
        <v>4572</v>
      </c>
      <c r="C84" s="85" t="s">
        <v>4568</v>
      </c>
      <c r="D84" s="3" t="s">
        <v>4571</v>
      </c>
      <c r="F84" s="85" t="s">
        <v>4568</v>
      </c>
    </row>
    <row r="85" spans="1:7" ht="120">
      <c r="A85" s="3" t="s">
        <v>6354</v>
      </c>
      <c r="B85" s="3" t="s">
        <v>4576</v>
      </c>
      <c r="C85" s="3" t="s">
        <v>4577</v>
      </c>
      <c r="D85" s="3" t="s">
        <v>6193</v>
      </c>
      <c r="E85" s="3" t="str">
        <f>url!$A$153</f>
        <v>Ice Sheet Model Intercomparison Project (ISMIP6) contribution to CMIP6</v>
      </c>
      <c r="F85" s="7" t="s">
        <v>6194</v>
      </c>
    </row>
    <row r="86" spans="1:7" ht="225">
      <c r="A86" s="3" t="s">
        <v>4620</v>
      </c>
      <c r="B86" s="3" t="s">
        <v>4619</v>
      </c>
      <c r="C86" s="3" t="s">
        <v>4622</v>
      </c>
      <c r="D86" s="3" t="s">
        <v>4618</v>
      </c>
      <c r="E86" s="3" t="str">
        <f>url!$A$154</f>
        <v>A multi-model assessment of last interglacial temperatures</v>
      </c>
      <c r="F86" s="3" t="s">
        <v>4621</v>
      </c>
    </row>
    <row r="87" spans="1:7" ht="210">
      <c r="A87" s="3" t="s">
        <v>4681</v>
      </c>
      <c r="B87" s="3" t="s">
        <v>4679</v>
      </c>
      <c r="C87" s="3" t="s">
        <v>4683</v>
      </c>
      <c r="D87" s="3" t="s">
        <v>4682</v>
      </c>
      <c r="E87" s="3" t="str">
        <f>url!$A$155</f>
        <v>LS3MIP (v1.0) contribution to CMIP6: the Land Surface, Snow and Soil moisture Model Intercomparison Project – aims, setup and expected outcome</v>
      </c>
      <c r="F87" s="3" t="s">
        <v>4680</v>
      </c>
    </row>
    <row r="88" spans="1:7" ht="195">
      <c r="A88" s="3" t="s">
        <v>4686</v>
      </c>
      <c r="B88" s="3" t="s">
        <v>4685</v>
      </c>
      <c r="C88" s="3" t="s">
        <v>4684</v>
      </c>
      <c r="D88" s="3" t="s">
        <v>4687</v>
      </c>
      <c r="E88" s="3" t="str">
        <f>url!$A$156</f>
        <v>Development of a 50-Year High-Resolution Global Dataset of Meteorological Forcings for Land Surface Modeling</v>
      </c>
      <c r="F88" s="3" t="s">
        <v>4688</v>
      </c>
    </row>
    <row r="89" spans="1:7" ht="75">
      <c r="A89" s="3" t="s">
        <v>90</v>
      </c>
      <c r="B89" s="3" t="s">
        <v>4689</v>
      </c>
      <c r="C89" s="3" t="s">
        <v>4691</v>
      </c>
      <c r="D89" s="3" t="s">
        <v>4692</v>
      </c>
      <c r="E89" s="3" t="str">
        <f>url!$A$157</f>
        <v>A combined dataset for ecosystem modelling</v>
      </c>
      <c r="F89" s="3" t="s">
        <v>4690</v>
      </c>
    </row>
    <row r="90" spans="1:7" ht="135">
      <c r="A90" s="3" t="s">
        <v>4696</v>
      </c>
      <c r="B90" s="3" t="s">
        <v>4694</v>
      </c>
      <c r="C90" s="3" t="s">
        <v>4698</v>
      </c>
      <c r="D90" s="3" t="s">
        <v>4695</v>
      </c>
      <c r="E90" s="3" t="str">
        <f>url!$A$158</f>
        <v>The WFDEI meteorological forcing data set: WATCH Forcing Data methodology applied to ERA-Interim reanalysis data</v>
      </c>
      <c r="F90" s="3" t="s">
        <v>4697</v>
      </c>
    </row>
    <row r="91" spans="1:7" ht="75">
      <c r="A91" s="3" t="s">
        <v>90</v>
      </c>
      <c r="B91" s="3" t="s">
        <v>4707</v>
      </c>
      <c r="C91" s="3" t="s">
        <v>4708</v>
      </c>
      <c r="D91" s="3" t="s">
        <v>4710</v>
      </c>
      <c r="E91" s="3" t="str">
        <f>url!$A$159</f>
        <v>ScenarioMIP experimental protocols</v>
      </c>
      <c r="F91" s="3" t="s">
        <v>4709</v>
      </c>
    </row>
    <row r="92" spans="1:7" ht="75">
      <c r="A92" s="3" t="s">
        <v>90</v>
      </c>
      <c r="B92" s="3" t="s">
        <v>4727</v>
      </c>
      <c r="C92" s="3" t="s">
        <v>4728</v>
      </c>
      <c r="D92" s="3" t="s">
        <v>4729</v>
      </c>
      <c r="E92" s="3" t="str">
        <f>url!$A$160</f>
        <v>Trends in net land-atmosphere carbon exchange over the period 1980-2010</v>
      </c>
      <c r="F92" s="3" t="s">
        <v>4728</v>
      </c>
    </row>
    <row r="93" spans="1:7" ht="135">
      <c r="A93" s="3" t="s">
        <v>4733</v>
      </c>
      <c r="B93" s="3" t="s">
        <v>4732</v>
      </c>
      <c r="C93" s="3" t="s">
        <v>4731</v>
      </c>
      <c r="D93" s="3" t="s">
        <v>4742</v>
      </c>
      <c r="E93" s="3" t="str">
        <f>url!$A$161</f>
        <v>The Land Use Model Intercomparison Project (LUMIP) contribution to CMIP6: rationale and experimental design</v>
      </c>
      <c r="F93" s="3" t="s">
        <v>4734</v>
      </c>
    </row>
    <row r="94" spans="1:7" ht="135">
      <c r="A94" s="3" t="s">
        <v>3641</v>
      </c>
      <c r="B94" s="3" t="s">
        <v>4735</v>
      </c>
      <c r="C94" s="3" t="s">
        <v>4736</v>
      </c>
      <c r="D94" s="3" t="s">
        <v>4740</v>
      </c>
      <c r="E94" s="3" t="str">
        <f>url!$A$162</f>
        <v>Global Soil Wetness Project Phase 3 Website</v>
      </c>
      <c r="F94" s="3" t="s">
        <v>4737</v>
      </c>
    </row>
    <row r="95" spans="1:7" ht="165">
      <c r="A95" s="3" t="s">
        <v>4834</v>
      </c>
      <c r="B95" s="3" t="s">
        <v>4832</v>
      </c>
      <c r="C95" s="3" t="s">
        <v>4837</v>
      </c>
      <c r="D95" s="3" t="s">
        <v>4833</v>
      </c>
      <c r="E95" s="3" t="str">
        <f>url!$A$163</f>
        <v>Variance and Predictability of Precipitation at Seasonal-to-Interannual Timescales</v>
      </c>
      <c r="F95" s="1" t="s">
        <v>4836</v>
      </c>
    </row>
    <row r="96" spans="1:7" ht="90">
      <c r="A96" s="3" t="s">
        <v>90</v>
      </c>
      <c r="B96" s="3" t="s">
        <v>5018</v>
      </c>
      <c r="C96" s="3" t="s">
        <v>4997</v>
      </c>
      <c r="D96" s="3" t="s">
        <v>5017</v>
      </c>
      <c r="E96" s="3" t="str">
        <f>url!$A$164</f>
        <v>Land Use Harmonisation (LUH2 v1.0h) land use forcing data (850-2100)</v>
      </c>
      <c r="F96" s="3" t="s">
        <v>4996</v>
      </c>
    </row>
    <row r="97" spans="1:6" ht="285">
      <c r="A97" s="3" t="s">
        <v>5088</v>
      </c>
      <c r="B97" s="3" t="s">
        <v>5086</v>
      </c>
      <c r="C97" s="3" t="s">
        <v>5090</v>
      </c>
      <c r="D97" s="3" t="s">
        <v>5087</v>
      </c>
      <c r="E97" s="3" t="str">
        <f>url!$A$165</f>
        <v>OMIP contribution to CMIP6: experimental and diagnostic protocol for the physical component of the Ocean Model Intercomparison Project</v>
      </c>
      <c r="F97" s="3" t="s">
        <v>5089</v>
      </c>
    </row>
    <row r="98" spans="1:6" ht="180">
      <c r="A98" s="3" t="s">
        <v>5108</v>
      </c>
      <c r="B98" s="3" t="s">
        <v>5107</v>
      </c>
      <c r="C98" s="3" t="s">
        <v>5111</v>
      </c>
      <c r="D98" s="3" t="s">
        <v>5109</v>
      </c>
      <c r="E98" s="3" t="str">
        <f>url!$A$166</f>
        <v>The JRA-55 Reanalysis: General Specifications and Basic Characteristics</v>
      </c>
      <c r="F98" s="7" t="s">
        <v>5110</v>
      </c>
    </row>
    <row r="99" spans="1:6" ht="345">
      <c r="A99" s="3" t="s">
        <v>5141</v>
      </c>
      <c r="B99" s="3" t="s">
        <v>5139</v>
      </c>
      <c r="C99" s="3" t="s">
        <v>5143</v>
      </c>
      <c r="D99" s="3" t="s">
        <v>5140</v>
      </c>
      <c r="E99" s="3" t="str">
        <f>url!$A$167</f>
        <v>North Atlantic simulations in Coordinated Ocean-ice Reference Experiments phase II (CORE-II). Part II: Inter-annual to decadal variability</v>
      </c>
      <c r="F99" s="3" t="s">
        <v>5142</v>
      </c>
    </row>
    <row r="100" spans="1:6" ht="240">
      <c r="A100" s="3" t="s">
        <v>5150</v>
      </c>
      <c r="B100" s="3" t="s">
        <v>5149</v>
      </c>
      <c r="C100" s="3" t="s">
        <v>5153</v>
      </c>
      <c r="D100" s="3" t="s">
        <v>5151</v>
      </c>
      <c r="E100" s="3" t="str">
        <f>url!$A$168</f>
        <v>PMIP4-CMIP6: the contribution of the Paleoclimate Modelling Intercomparison Project to CMIP6</v>
      </c>
      <c r="F100" s="3" t="s">
        <v>5152</v>
      </c>
    </row>
    <row r="101" spans="1:6" ht="165">
      <c r="A101" s="3" t="s">
        <v>5261</v>
      </c>
      <c r="B101" s="3" t="s">
        <v>5260</v>
      </c>
      <c r="C101" s="3" t="s">
        <v>5264</v>
      </c>
      <c r="D101" s="3" t="s">
        <v>5262</v>
      </c>
      <c r="E101" s="3" t="str">
        <f>url!$A$169</f>
        <v>Historical greenhouse gas concentrations</v>
      </c>
      <c r="F101" s="7" t="s">
        <v>5263</v>
      </c>
    </row>
    <row r="102" spans="1:6" ht="150">
      <c r="A102" s="3" t="s">
        <v>5267</v>
      </c>
      <c r="B102" s="3" t="s">
        <v>5265</v>
      </c>
      <c r="C102" s="3" t="s">
        <v>5269</v>
      </c>
      <c r="D102" s="3" t="s">
        <v>5266</v>
      </c>
      <c r="E102" s="3" t="str">
        <f>url!$A$170</f>
        <v>Climate forcing reconstructions for use in PMIP simulations of the last millennium (v1.0)</v>
      </c>
      <c r="F102" s="7" t="s">
        <v>5268</v>
      </c>
    </row>
    <row r="103" spans="1:6" ht="180">
      <c r="A103" s="3" t="s">
        <v>5272</v>
      </c>
      <c r="B103" s="3" t="s">
        <v>5270</v>
      </c>
      <c r="C103" s="3" t="s">
        <v>5273</v>
      </c>
      <c r="D103" s="3" t="s">
        <v>5271</v>
      </c>
      <c r="E103" s="3" t="str">
        <f>url!$A$171</f>
        <v>The Pliocene Model Intercomparison Project (PlioMIP) Phase 2: scientific objectives and experimental design</v>
      </c>
      <c r="F103" s="7" t="s">
        <v>5274</v>
      </c>
    </row>
    <row r="104" spans="1:6" ht="180">
      <c r="A104" s="3" t="s">
        <v>5461</v>
      </c>
      <c r="B104" s="3" t="s">
        <v>5463</v>
      </c>
      <c r="C104" s="3" t="s">
        <v>6658</v>
      </c>
      <c r="D104" s="3" t="s">
        <v>5462</v>
      </c>
      <c r="E104" s="3" t="str">
        <f>url!$A$172</f>
        <v>Timing and climate forcing of volcanic eruptions for the past 2,500 years</v>
      </c>
      <c r="F104" s="7" t="s">
        <v>5464</v>
      </c>
    </row>
    <row r="105" spans="1:6" ht="165">
      <c r="A105" s="3" t="s">
        <v>5600</v>
      </c>
      <c r="B105" s="3" t="s">
        <v>5598</v>
      </c>
      <c r="C105" s="3" t="s">
        <v>5603</v>
      </c>
      <c r="D105" s="3" t="s">
        <v>5599</v>
      </c>
      <c r="E105" s="3" t="str">
        <f>url!$A$173</f>
        <v>Mesospheric and stratospheric NOy produced by energetic particle precipitation during 2002–2012</v>
      </c>
      <c r="F105" s="7" t="s">
        <v>5601</v>
      </c>
    </row>
    <row r="106" spans="1:6" ht="150">
      <c r="A106" s="3" t="s">
        <v>5604</v>
      </c>
      <c r="B106" s="3" t="s">
        <v>5602</v>
      </c>
      <c r="C106" s="3" t="s">
        <v>5603</v>
      </c>
      <c r="D106" s="3" t="s">
        <v>5607</v>
      </c>
      <c r="E106" s="3" t="str">
        <f>url!$A$174</f>
        <v>Hemispheric distributions and interannual variability of NOy produced by energetic particle precipitation in 2002–2012</v>
      </c>
      <c r="F106" s="7" t="s">
        <v>5605</v>
      </c>
    </row>
    <row r="107" spans="1:6" ht="30">
      <c r="A107" s="3" t="s">
        <v>90</v>
      </c>
      <c r="B107" s="3" t="s">
        <v>6032</v>
      </c>
      <c r="C107" s="3" t="s">
        <v>6047</v>
      </c>
      <c r="D107" s="3" t="s">
        <v>6032</v>
      </c>
      <c r="E107" s="3" t="str">
        <f>url!$A$175</f>
        <v>FAFMIP mailing list</v>
      </c>
      <c r="F107" s="7" t="s">
        <v>6034</v>
      </c>
    </row>
    <row r="108" spans="1:6" ht="30">
      <c r="A108" s="3" t="s">
        <v>90</v>
      </c>
      <c r="B108" s="3" t="s">
        <v>6040</v>
      </c>
      <c r="C108" s="3" t="s">
        <v>6040</v>
      </c>
      <c r="D108" s="3" t="s">
        <v>6040</v>
      </c>
      <c r="E108" s="3" t="str">
        <f>url!$A$176</f>
        <v>C4MIP homepage</v>
      </c>
      <c r="F108" s="1" t="s">
        <v>6041</v>
      </c>
    </row>
    <row r="109" spans="1:6" ht="30">
      <c r="A109" s="3" t="s">
        <v>90</v>
      </c>
      <c r="B109" s="3" t="s">
        <v>6044</v>
      </c>
      <c r="C109" s="7" t="s">
        <v>6048</v>
      </c>
      <c r="D109" s="3" t="s">
        <v>6044</v>
      </c>
      <c r="E109" s="3" t="str">
        <f>url!$A$177</f>
        <v>C4MIP mailing list</v>
      </c>
      <c r="F109" s="7" t="s">
        <v>6043</v>
      </c>
    </row>
    <row r="110" spans="1:6" ht="45">
      <c r="A110" s="3" t="s">
        <v>90</v>
      </c>
      <c r="B110" s="3" t="s">
        <v>6065</v>
      </c>
      <c r="C110" s="3" t="s">
        <v>6068</v>
      </c>
      <c r="D110" s="3" t="s">
        <v>6067</v>
      </c>
      <c r="E110" s="3" t="str">
        <f>url!$A$178</f>
        <v>SOLARIS-HEPPA Solar Forcing Data for CMIP6</v>
      </c>
      <c r="F110" s="7" t="s">
        <v>6066</v>
      </c>
    </row>
    <row r="111" spans="1:6" ht="120">
      <c r="A111" s="3" t="s">
        <v>90</v>
      </c>
      <c r="B111" s="3" t="s">
        <v>6225</v>
      </c>
      <c r="C111" s="3" t="s">
        <v>6224</v>
      </c>
      <c r="D111" s="3" t="s">
        <v>6225</v>
      </c>
      <c r="E111" s="3" t="str">
        <f>url!$A$180</f>
        <v>Technical note for DCPP-Component C. 1, Definition of the Anomalous Sea Surface Temperature patterns.</v>
      </c>
      <c r="F111" s="3" t="s">
        <v>6221</v>
      </c>
    </row>
    <row r="112" spans="1:6" ht="120">
      <c r="A112" s="3" t="s">
        <v>90</v>
      </c>
      <c r="B112" s="3" t="s">
        <v>6226</v>
      </c>
      <c r="C112" s="3" t="s">
        <v>6228</v>
      </c>
      <c r="D112" s="3" t="s">
        <v>6226</v>
      </c>
      <c r="E112" s="3" t="str">
        <f>url!$A$181</f>
        <v>Technical note for DCPP-Component C. II. Recommendations for ocean restoring and ensemble generation.</v>
      </c>
      <c r="F112" s="3" t="s">
        <v>6229</v>
      </c>
    </row>
    <row r="113" spans="1:6" ht="120">
      <c r="A113" s="3" t="s">
        <v>90</v>
      </c>
      <c r="B113" s="3" t="s">
        <v>6230</v>
      </c>
      <c r="C113" s="3" t="s">
        <v>6230</v>
      </c>
      <c r="D113" s="3" t="s">
        <v>6230</v>
      </c>
      <c r="E113" s="3" t="str">
        <f>url!$A$182</f>
        <v>DCPP prescribed sea surface temperature (SST) patterns: AMV SST data, PDV SST data and Pacemaker SST data.</v>
      </c>
      <c r="F113" s="3" t="s">
        <v>6230</v>
      </c>
    </row>
    <row r="114" spans="1:6" ht="75">
      <c r="A114" s="3" t="s">
        <v>6255</v>
      </c>
      <c r="B114" s="3" t="s">
        <v>6256</v>
      </c>
      <c r="C114" s="3" t="s">
        <v>6258</v>
      </c>
      <c r="D114" s="3" t="s">
        <v>6259</v>
      </c>
      <c r="E114" s="3" t="str">
        <f>url!$A$183</f>
        <v>Aqua-Planet Experiment Project Ozone Dataset</v>
      </c>
      <c r="F114" s="3" t="s">
        <v>6257</v>
      </c>
    </row>
    <row r="115" spans="1:6" ht="225">
      <c r="A115" s="3" t="s">
        <v>6378</v>
      </c>
      <c r="B115" s="3" t="s">
        <v>6377</v>
      </c>
      <c r="C115" s="3" t="s">
        <v>6381</v>
      </c>
      <c r="D115" s="3" t="s">
        <v>6379</v>
      </c>
      <c r="E115" s="3" t="str">
        <f>url!$A$186</f>
        <v>The PMIP4 contribution to CMIP6 - Part 2: Two Interglacials, Scientific Objective and Experimental Design for Holocene and Last Interglacial Simulations</v>
      </c>
      <c r="F115" s="3" t="s">
        <v>6380</v>
      </c>
    </row>
    <row r="116" spans="1:6" ht="105">
      <c r="A116" s="3" t="s">
        <v>90</v>
      </c>
      <c r="B116" s="3" t="s">
        <v>6429</v>
      </c>
      <c r="C116" s="3" t="s">
        <v>6433</v>
      </c>
      <c r="D116" s="3" t="s">
        <v>6431</v>
      </c>
      <c r="E116" s="3" t="str">
        <f>url!$A$187</f>
        <v>IGAC/SPARC Chemistry-Climate Model Initiative (CCMI) Forcing Databases in Support of CMIP6</v>
      </c>
      <c r="F116" s="3" t="s">
        <v>6430</v>
      </c>
    </row>
    <row r="117" spans="1:6" ht="300">
      <c r="A117" s="3" t="s">
        <v>6651</v>
      </c>
      <c r="B117" s="3" t="s">
        <v>6653</v>
      </c>
      <c r="C117" s="3" t="s">
        <v>6656</v>
      </c>
      <c r="D117" s="3" t="s">
        <v>6652</v>
      </c>
      <c r="E117" s="3" t="str">
        <f>url!$A$188</f>
        <v>Easy Volcanic Aerosol (EVA v1.0): an idealized forcing generator for climate simulations</v>
      </c>
      <c r="F117" s="3" t="s">
        <v>6655</v>
      </c>
    </row>
    <row r="118" spans="1:6" ht="120">
      <c r="A118" s="3" t="s">
        <v>6659</v>
      </c>
      <c r="B118" s="3" t="s">
        <v>6662</v>
      </c>
      <c r="C118" s="3" t="s">
        <v>6660</v>
      </c>
      <c r="D118" s="3" t="s">
        <v>6661</v>
      </c>
      <c r="E118" s="3" t="str">
        <f>url!$A$189</f>
        <v>Ice core inferred volcanic stratospheric sulfur injection from 500 BCE to 1900 CE.</v>
      </c>
      <c r="F118" s="3" t="s">
        <v>6665</v>
      </c>
    </row>
    <row r="119" spans="1:6" ht="105">
      <c r="A119" s="3" t="s">
        <v>90</v>
      </c>
      <c r="B119" s="3" t="s">
        <v>6710</v>
      </c>
      <c r="C119" s="3" t="s">
        <v>6712</v>
      </c>
      <c r="D119" s="3" t="s">
        <v>6709</v>
      </c>
      <c r="E119" s="3" t="str">
        <f>url!$A$191</f>
        <v>Hadley Centre Sea Ice and Sea Surface Temperature data set (HadISST.2)</v>
      </c>
      <c r="F119" s="3" t="s">
        <v>6711</v>
      </c>
    </row>
    <row r="120" spans="1:6" ht="45">
      <c r="A120" s="3" t="s">
        <v>90</v>
      </c>
      <c r="B120" s="3" t="s">
        <v>6737</v>
      </c>
      <c r="C120" s="3" t="s">
        <v>6739</v>
      </c>
      <c r="D120" s="3" t="s">
        <v>6737</v>
      </c>
      <c r="E120" s="3" t="str">
        <f>url!$A$190</f>
        <v>ERA-20C</v>
      </c>
      <c r="F120" s="3" t="s">
        <v>6740</v>
      </c>
    </row>
    <row r="121" spans="1:6" ht="90">
      <c r="A121" s="3" t="s">
        <v>6823</v>
      </c>
      <c r="B121" s="3" t="s">
        <v>6824</v>
      </c>
      <c r="C121" s="3" t="s">
        <v>6827</v>
      </c>
      <c r="D121" s="3" t="s">
        <v>6825</v>
      </c>
      <c r="E121" s="3" t="str">
        <f>url!$A$192</f>
        <v>Distant Influence of Kuroshio Eddies on North Pacific Weather Patterns?</v>
      </c>
      <c r="F121" s="3" t="s">
        <v>6827</v>
      </c>
    </row>
    <row r="122" spans="1:6" ht="150">
      <c r="A122" s="3" t="s">
        <v>6829</v>
      </c>
      <c r="B122" s="3" t="s">
        <v>6830</v>
      </c>
      <c r="C122" s="3" t="s">
        <v>6833</v>
      </c>
      <c r="D122" s="3" t="s">
        <v>6828</v>
      </c>
      <c r="E122" s="3" t="str">
        <f>url!$A$193</f>
        <v>Coupled ocean-atmosphere interaction at oceanic mesoscales</v>
      </c>
      <c r="F122" s="3" t="s">
        <v>6832</v>
      </c>
    </row>
    <row r="123" spans="1:6" ht="285">
      <c r="A123" s="3" t="s">
        <v>90</v>
      </c>
      <c r="B123" s="3" t="s">
        <v>6851</v>
      </c>
      <c r="C123" s="3" t="s">
        <v>6854</v>
      </c>
      <c r="D123" s="367" t="s">
        <v>6852</v>
      </c>
      <c r="F123" s="3" t="s">
        <v>6853</v>
      </c>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lpstr>Release Notes</vt:lpstr>
      <vt:lpstr>Analysis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dcterms:created xsi:type="dcterms:W3CDTF">2015-07-23T15:19:44Z</dcterms:created>
  <dcterms:modified xsi:type="dcterms:W3CDTF">2017-08-01T13:14:34Z</dcterms:modified>
</cp:coreProperties>
</file>