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other\Trip\2021NewYear宜蘭\"/>
    </mc:Choice>
  </mc:AlternateContent>
  <bookViews>
    <workbookView xWindow="0" yWindow="0" windowWidth="16605" windowHeight="9225"/>
  </bookViews>
  <sheets>
    <sheet name="行程" sheetId="3" r:id="rId1"/>
    <sheet name="客運時刻表" sheetId="4" r:id="rId2"/>
    <sheet name="抹茶山交通時刻表" sheetId="2" r:id="rId3"/>
    <sheet name="記帳表" sheetId="1" r:id="rId4"/>
  </sheets>
  <definedNames>
    <definedName name="_xlnm._FilterDatabase" localSheetId="3" hidden="1">記帳表!$C$1:$C$56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51" i="1" l="1"/>
  <c r="F55" i="1"/>
  <c r="F50" i="1"/>
  <c r="F52" i="1" l="1"/>
  <c r="F54" i="1"/>
  <c r="F56" i="1"/>
  <c r="F2" i="1" l="1"/>
</calcChain>
</file>

<file path=xl/sharedStrings.xml><?xml version="1.0" encoding="utf-8"?>
<sst xmlns="http://schemas.openxmlformats.org/spreadsheetml/2006/main" count="124" uniqueCount="119">
  <si>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</si>
  <si>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</si>
  <si>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</si>
  <si>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</si>
  <si>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</si>
  <si>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</si>
  <si>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</si>
  <si>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</si>
  <si>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</si>
  <si>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</si>
  <si>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交通時間</t>
    <phoneticPr fontId="1" type="noConversion"/>
  </si>
  <si>
    <t>付款人</t>
    <phoneticPr fontId="1" type="noConversion"/>
  </si>
  <si>
    <t>日期</t>
    <phoneticPr fontId="1" type="noConversion"/>
  </si>
  <si>
    <t>公款總計</t>
    <phoneticPr fontId="1" type="noConversion"/>
  </si>
  <si>
    <t>公款收費</t>
    <phoneticPr fontId="1" type="noConversion"/>
  </si>
  <si>
    <t>公款剩餘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</si>
  <si>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</si>
  <si>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</si>
  <si>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</si>
  <si>
    <t>玩樂總金額</t>
    <phoneticPr fontId="1" type="noConversion"/>
  </si>
  <si>
    <t>刷卡補帳</t>
    <phoneticPr fontId="1" type="noConversion"/>
  </si>
  <si>
    <t>120/單程</t>
    <phoneticPr fontId="1" type="noConversion"/>
  </si>
  <si>
    <t>達伯聯合租車</t>
    <phoneticPr fontId="1" type="noConversion"/>
  </si>
  <si>
    <t>日新旅店</t>
    <phoneticPr fontId="1" type="noConversion"/>
  </si>
  <si>
    <t>嗄嗄叫歐式早餐店</t>
  </si>
  <si>
    <t>營業時間：06:00–16:00，外帶食用</t>
    <phoneticPr fontId="1" type="noConversion"/>
  </si>
  <si>
    <t>買醉串燒</t>
    <phoneticPr fontId="1" type="noConversion"/>
  </si>
  <si>
    <t>1900-2030</t>
    <phoneticPr fontId="1" type="noConversion"/>
  </si>
  <si>
    <t>天送埤車站</t>
  </si>
  <si>
    <t>羅東夜市</t>
    <phoneticPr fontId="1" type="noConversion"/>
  </si>
  <si>
    <t>台北轉運站-礁溪</t>
    <phoneticPr fontId="1" type="noConversion"/>
  </si>
  <si>
    <t>資料查詢日 2021/11/15</t>
    <phoneticPr fontId="1" type="noConversion"/>
  </si>
  <si>
    <t>通車</t>
    <phoneticPr fontId="1" type="noConversion"/>
  </si>
  <si>
    <t>台北轉運站-礁溪轉運站(噶瑪蘭客運)</t>
    <phoneticPr fontId="1" type="noConversion"/>
  </si>
  <si>
    <t>礁溪轉運站放行李</t>
    <phoneticPr fontId="1" type="noConversion"/>
  </si>
  <si>
    <t>310 礁溪轉運站</t>
  </si>
  <si>
    <t>營業時間：24 小時</t>
  </si>
  <si>
    <t>位置說明：超商外側邊。</t>
  </si>
  <si>
    <t>行李放置</t>
    <phoneticPr fontId="1" type="noConversion"/>
  </si>
  <si>
    <t>地址：262 宜蘭縣礁溪鄉礁溪路六段17號</t>
  </si>
  <si>
    <t>小型(58*42*42)：12個，40元/3小時</t>
    <phoneticPr fontId="1" type="noConversion"/>
  </si>
  <si>
    <t>大型(58*84*42)：6個，60元/3小時</t>
    <phoneticPr fontId="1" type="noConversion"/>
  </si>
  <si>
    <t>https://owlocker.com/#/querysite</t>
  </si>
  <si>
    <t>羅東-</t>
    <phoneticPr fontId="1" type="noConversion"/>
  </si>
  <si>
    <t>羅東-大坪林(大都會客運)</t>
    <phoneticPr fontId="1" type="noConversion"/>
  </si>
  <si>
    <t>中山店3分
德陽店10分</t>
    <phoneticPr fontId="1" type="noConversion"/>
  </si>
  <si>
    <t>礁溪川湯春天雙人情境湯屋 120 分鐘</t>
    <phoneticPr fontId="1" type="noConversion"/>
  </si>
  <si>
    <t>KKDAY 1188元</t>
    <phoneticPr fontId="1" type="noConversion"/>
  </si>
  <si>
    <t>【112A】礁溪轉運站─礁溪火車站(單循環)[經五峰旗風景區]
礁溪轉運站 ─ 礁溪湯圍溝 ─ 湯圍溝 ─ 礁溪電池廠 ─ 礁溪國小 ─ 協天廟 ─ 大忠路64號 ─ 大忠路 ─ 跑馬古道 ─ 老爺得天公園 ─ 五峰旗風景特定區 ─ 老爺得天公園 ─ 跑馬古道 ─ 涵松樓 ─ 仁愛路 ─ 湯圍溝(仁愛路) ─ 溫泉路 ─ 礁溪火車站 ─ 礁溪轉運站</t>
    <phoneticPr fontId="1" type="noConversion"/>
  </si>
  <si>
    <t>https://www.taiwanbus.tw/eBUSPage/Query/QueryResult.aspx?rno=0112A&amp;rn=1636959376619</t>
  </si>
  <si>
    <t>台灣好行 綠11AA 礁溪線</t>
    <phoneticPr fontId="1" type="noConversion"/>
  </si>
  <si>
    <t>礁溪火車站-羅東火車站</t>
    <phoneticPr fontId="1" type="noConversion"/>
  </si>
  <si>
    <t>20</t>
    <phoneticPr fontId="1" type="noConversion"/>
  </si>
  <si>
    <t>羅東火車站-日新旅店</t>
    <phoneticPr fontId="1" type="noConversion"/>
  </si>
  <si>
    <t>check in</t>
    <phoneticPr fontId="1" type="noConversion"/>
  </si>
  <si>
    <t>備註</t>
    <phoneticPr fontId="1" type="noConversion"/>
  </si>
  <si>
    <t>需現金付款。利用爸爸國旅券1000。
前一日需致電(03)954-5111再確認
如果當日無法18前抵達，也需致電告知</t>
    <phoneticPr fontId="1" type="noConversion"/>
  </si>
  <si>
    <t>羅東夜市</t>
    <phoneticPr fontId="1" type="noConversion"/>
  </si>
  <si>
    <t>2000~</t>
    <phoneticPr fontId="1" type="noConversion"/>
  </si>
  <si>
    <t>林</t>
    <phoneticPr fontId="1" type="noConversion"/>
  </si>
  <si>
    <t>12/31-1/1 達伯租車訂金</t>
    <phoneticPr fontId="1" type="noConversion"/>
  </si>
  <si>
    <t>租車訂金</t>
    <phoneticPr fontId="1" type="noConversion"/>
  </si>
  <si>
    <t>皇家貴族派羅東</t>
    <phoneticPr fontId="1" type="noConversion"/>
  </si>
  <si>
    <t>雞排</t>
    <phoneticPr fontId="1" type="noConversion"/>
  </si>
  <si>
    <t>羅東紅豆湯圓、玉圓堂黑糖粉圓鮮奶專賣店</t>
    <phoneticPr fontId="1" type="noConversion"/>
  </si>
  <si>
    <t>財記臭豆腐羅東臭豆腐</t>
  </si>
  <si>
    <t>起司臭豆腐堡每日限量50個
地址： 265宜蘭縣羅東鎮公正路110號
營業時間： 週三至週一，14:00-22:00，週二公休。</t>
    <phoneticPr fontId="1" type="noConversion"/>
  </si>
  <si>
    <t>食至名龜</t>
  </si>
  <si>
    <t>宜蘭縣羅東鎮民權路9號</t>
  </si>
  <si>
    <t>午餐</t>
    <phoneticPr fontId="1" type="noConversion"/>
  </si>
  <si>
    <t xml:space="preserve">20201礁溪溫泉燈花季
</t>
    <phoneticPr fontId="1" type="noConversion"/>
  </si>
  <si>
    <t>樂山溫泉拉麵</t>
  </si>
  <si>
    <t>宜蘭縣礁溪鄉礁溪路五段108巷1號
11:30-14:00、17:00-21:00</t>
    <phoneticPr fontId="1" type="noConversion"/>
  </si>
  <si>
    <t>0857~</t>
    <phoneticPr fontId="1" type="noConversion"/>
  </si>
  <si>
    <t>平日成人300</t>
    <phoneticPr fontId="1" type="noConversion"/>
  </si>
  <si>
    <t>宜蘭礁溪九號溫泉旅店</t>
  </si>
  <si>
    <t>玩樂</t>
    <phoneticPr fontId="1" type="noConversion"/>
  </si>
  <si>
    <t>1600-1730</t>
    <phoneticPr fontId="1" type="noConversion"/>
  </si>
  <si>
    <t>中興文創園區</t>
  </si>
  <si>
    <t>礁溪溫泉公園</t>
    <phoneticPr fontId="1" type="noConversion"/>
  </si>
  <si>
    <t>釣蝦、溫泉魚營業時間週四至週二下午4點~晚上10點
釣蝦一小時300元，300元保證送半斤蝦，若體驗時間釣超過半斤，每斤蝦以300元計算</t>
    <phoneticPr fontId="1" type="noConversion"/>
  </si>
  <si>
    <t>中冠礁溪大飯店</t>
    <phoneticPr fontId="1" type="noConversion"/>
  </si>
  <si>
    <t>羅東運動公園落羽松</t>
    <phoneticPr fontId="1" type="noConversion"/>
  </si>
  <si>
    <t>蜘蛛人：無家日</t>
  </si>
  <si>
    <t>free</t>
    <phoneticPr fontId="1" type="noConversion"/>
  </si>
  <si>
    <t>片長:148分</t>
    <phoneticPr fontId="1" type="noConversion"/>
  </si>
  <si>
    <t>1610/1710</t>
    <phoneticPr fontId="1" type="noConversion"/>
  </si>
  <si>
    <t>長埤湖風景區</t>
    <phoneticPr fontId="1" type="noConversion"/>
  </si>
  <si>
    <t>星寶蔥體驗農場</t>
  </si>
  <si>
    <t xml:space="preserve"> 星寶．鄉間小路體驗農場 | 迷你驢 &amp; 梅花鹿近距離互動 KKDAY 350</t>
    <phoneticPr fontId="1" type="noConversion"/>
  </si>
  <si>
    <t>田心橋落羽松</t>
  </si>
  <si>
    <t xml:space="preserve">
1800開始營業</t>
    <phoneticPr fontId="1" type="noConversion"/>
  </si>
  <si>
    <t>1400-1600</t>
    <phoneticPr fontId="1" type="noConversion"/>
  </si>
  <si>
    <t>1130-1300</t>
    <phoneticPr fontId="1" type="noConversion"/>
  </si>
  <si>
    <t>燈花季活動期期：110/11/05~111/3/1，燈花季每日燈點：18:00~23:00</t>
    <phoneticPr fontId="1" type="noConversion"/>
  </si>
  <si>
    <t>清水地熱公園</t>
    <phoneticPr fontId="1" type="noConversion"/>
  </si>
  <si>
    <t>洛克馬公園</t>
  </si>
  <si>
    <t>建議11:00前前往</t>
  </si>
  <si>
    <t>機車20元</t>
    <phoneticPr fontId="1" type="noConversion"/>
  </si>
  <si>
    <t>營業時間：09:00~17:00，休閒溫泉魚：全票80元、半票60
消費滿60元免費借用竹簍一個，消費滿120元免費借用兩個，以此類推
最推薦的是玉米及地瓜
鹽巴、胡椒鹽、野餐墊 (座位不夠時，可在草地上鋪野餐墊用餐)</t>
    <phoneticPr fontId="1" type="noConversion"/>
  </si>
  <si>
    <t>雨備</t>
    <phoneticPr fontId="1" type="noConversion"/>
  </si>
  <si>
    <t>日新影城</t>
    <phoneticPr fontId="1" type="noConversion"/>
  </si>
  <si>
    <r>
      <t>駭客任務 19:50
蜘蛛人 19:30</t>
    </r>
    <r>
      <rPr>
        <sz val="12"/>
        <rFont val="新細明體"/>
        <family val="1"/>
        <charset val="136"/>
      </rPr>
      <t>、</t>
    </r>
    <r>
      <rPr>
        <sz val="12"/>
        <rFont val="微軟正黑體"/>
        <family val="2"/>
        <charset val="136"/>
      </rPr>
      <t>21:40</t>
    </r>
    <phoneticPr fontId="1" type="noConversion"/>
  </si>
  <si>
    <t>看電影</t>
    <phoneticPr fontId="1" type="noConversion"/>
  </si>
  <si>
    <t>柯氏蔥油餅</t>
  </si>
  <si>
    <t>周一-周五09:00–18:15，周末09:00–18:00</t>
  </si>
  <si>
    <t>吳記花生捲冰淇淋</t>
  </si>
  <si>
    <t>10:30–18:00</t>
  </si>
  <si>
    <t>正常鮮肉小湯包</t>
  </si>
  <si>
    <t>07:00–13:00, 16:00–19:00(周二公休)</t>
  </si>
  <si>
    <t>12/31(五)</t>
    <phoneticPr fontId="1" type="noConversion"/>
  </si>
  <si>
    <t>0830-0900</t>
    <phoneticPr fontId="1" type="noConversion"/>
  </si>
  <si>
    <t>北成自行車車道</t>
    <phoneticPr fontId="1" type="noConversion"/>
  </si>
  <si>
    <t>天牛私廚牛排·羅東</t>
  </si>
  <si>
    <t>11:00–14:30</t>
  </si>
  <si>
    <t>1400-1800</t>
    <phoneticPr fontId="1" type="noConversion"/>
  </si>
  <si>
    <t>二結穀倉稻農文化館</t>
  </si>
  <si>
    <t xml:space="preserve"> 09:00–17:00</t>
    <phoneticPr fontId="1" type="noConversion"/>
  </si>
  <si>
    <t>12/30(四)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</si>
</sst>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2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12"/>
      <color rgb="FF22222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202124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212529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b/>
      <sz val="12"/>
      <color rgb="FF2C3E50"/>
      <name val="微軟正黑體"/>
      <family val="2"/>
      <charset val="136"/>
    </font>
    <font>
      <sz val="12"/>
      <color rgb="FF2C3E5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2"/>
      <color rgb="FF555555"/>
      <name val="微軟正黑體"/>
      <family val="2"/>
      <charset val="136"/>
    </font>
    <font>
      <sz val="12"/>
      <color rgb="FF383D3C"/>
      <name val="微軟正黑體"/>
      <family val="2"/>
      <charset val="136"/>
    </font>
    <font>
      <sz val="12"/>
      <color rgb="FF7A7A7A"/>
      <name val="微軟正黑體"/>
      <family val="2"/>
      <charset val="136"/>
    </font>
    <font>
      <sz val="12"/>
      <color rgb="FF1C1C1C"/>
      <name val="微軟正黑體"/>
      <family val="2"/>
      <charset val="136"/>
    </font>
    <font>
      <sz val="12"/>
      <name val="新細明體"/>
      <family val="1"/>
      <charset val="136"/>
    </font>
    <font>
      <sz val="11"/>
      <color rgb="FF555555"/>
      <name val="微軟正黑體"/>
      <family val="2"/>
      <charset val="136"/>
    </font>
    <font>
      <sz val="13"/>
      <color rgb="FF222222"/>
      <name val="微軟正黑體"/>
      <family val="2"/>
      <charset val="136"/>
    </font>
    <font>
      <sz val="11"/>
      <color rgb="FF3C404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rgb="FF72C02C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0" fontId="15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/>
    </xf>
    <xf numFmtId="176" fontId="2" fillId="0" borderId="13" xfId="0" applyNumberFormat="1" applyFont="1" applyBorder="1" applyAlignment="1">
      <alignment vertical="center"/>
    </xf>
    <xf numFmtId="176" fontId="2" fillId="0" borderId="21" xfId="0" applyNumberFormat="1" applyFont="1" applyBorder="1" applyAlignment="1">
      <alignment vertical="center"/>
    </xf>
    <xf numFmtId="176" fontId="2" fillId="0" borderId="15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8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49" fontId="2" fillId="0" borderId="25" xfId="0" applyNumberFormat="1" applyFont="1" applyBorder="1" applyAlignment="1">
      <alignment horizontal="center" vertical="center" wrapText="1"/>
    </xf>
    <xf numFmtId="0" fontId="3" fillId="0" borderId="25" xfId="0" applyFont="1" applyBorder="1">
      <alignment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24" fillId="0" borderId="23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28" xfId="0" applyBorder="1" applyAlignment="1">
      <alignment vertical="center"/>
    </xf>
    <xf numFmtId="0" fontId="7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8" fillId="0" borderId="17" xfId="0" applyFont="1" applyBorder="1">
      <alignment vertical="center"/>
    </xf>
    <xf numFmtId="0" fontId="3" fillId="0" borderId="0" xfId="1" applyFont="1" applyBorder="1">
      <alignment vertical="center"/>
    </xf>
    <xf numFmtId="0" fontId="16" fillId="0" borderId="16" xfId="0" applyFont="1" applyBorder="1" applyAlignment="1">
      <alignment vertical="top" wrapText="1"/>
    </xf>
    <xf numFmtId="176" fontId="2" fillId="0" borderId="29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466724</xdr:colOff>
      <xdr:row>35</xdr:row>
      <xdr:rowOff>142752</xdr:rowOff>
    </xdr:from>
    <xdr:to>
      <xdr:col>17</xdr:col>
      <xdr:colOff>332449</xdr:colOff>
      <xdr:row>48</xdr:row>
      <xdr:rowOff>104345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49" y="13420602"/>
          <a:ext cx="6723725" cy="3123893"/>
        </a:xfrm>
        <a:prstGeom prst="rect">
          <a:avLst/>
        </a:prstGeom>
      </xdr:spPr>
    </xdr:pic>
    <xdr:clientData/>
  </xdr:twoCellAnchor>
  <xdr:twoCellAnchor editAs="oneCell">
    <xdr:from>
      <xdr:col>7</xdr:col>
      <xdr:colOff>209549</xdr:colOff>
      <xdr:row>1</xdr:row>
      <xdr:rowOff>0</xdr:rowOff>
    </xdr:from>
    <xdr:to>
      <xdr:col>12</xdr:col>
      <xdr:colOff>523156</xdr:colOff>
      <xdr:row>12</xdr:row>
      <xdr:rowOff>79104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6024" y="215615"/>
          <a:ext cx="3742607" cy="2898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266700</xdr:rowOff>
    </xdr:from>
    <xdr:to>
      <xdr:col>5</xdr:col>
      <xdr:colOff>163629</xdr:colOff>
      <xdr:row>13</xdr:row>
      <xdr:rowOff>104775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0"/>
          <a:ext cx="9069504" cy="3038475"/>
        </a:xfrm>
        <a:prstGeom prst="rect">
          <a:avLst/>
        </a:prstGeom>
      </xdr:spPr>
    </xdr:pic>
    <xdr:clientData/>
  </xdr:twoCellAnchor>
  <xdr:twoCellAnchor editAs="oneCell">
    <xdr:from>
      <xdr:col>1</xdr:col>
      <xdr:colOff>356964</xdr:colOff>
      <xdr:row>14</xdr:row>
      <xdr:rowOff>209551</xdr:rowOff>
    </xdr:from>
    <xdr:to>
      <xdr:col>5</xdr:col>
      <xdr:colOff>132362</xdr:colOff>
      <xdr:row>25</xdr:row>
      <xdr:rowOff>104776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339" y="3829051"/>
          <a:ext cx="5699948" cy="278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533400</xdr:colOff>
      <xdr:row>17</xdr:row>
      <xdr:rowOff>93203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716"/>
        <a:stretch/>
      </xdr:blipFill>
      <xdr:spPr>
        <a:xfrm>
          <a:off x="0" y="1"/>
          <a:ext cx="8362950" cy="2607802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17</xdr:row>
      <xdr:rowOff>161925</xdr:rowOff>
    </xdr:from>
    <xdr:to>
      <xdr:col>3</xdr:col>
      <xdr:colOff>533400</xdr:colOff>
      <xdr:row>28</xdr:row>
      <xdr:rowOff>104929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2676525"/>
          <a:ext cx="8353424" cy="2248054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1</xdr:row>
      <xdr:rowOff>28575</xdr:rowOff>
    </xdr:from>
    <xdr:to>
      <xdr:col>16</xdr:col>
      <xdr:colOff>617487</xdr:colOff>
      <xdr:row>24</xdr:row>
      <xdr:rowOff>46414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5850" y="28575"/>
          <a:ext cx="7827912" cy="3999289"/>
        </a:xfrm>
        <a:prstGeom prst="rect">
          <a:avLst/>
        </a:prstGeom>
      </xdr:spPr>
    </xdr:pic>
    <xdr:clientData/>
  </xdr:twoCellAnchor>
  <xdr:twoCellAnchor editAs="oneCell">
    <xdr:from>
      <xdr:col>5</xdr:col>
      <xdr:colOff>532261</xdr:colOff>
      <xdr:row>24</xdr:row>
      <xdr:rowOff>133350</xdr:rowOff>
    </xdr:from>
    <xdr:to>
      <xdr:col>16</xdr:col>
      <xdr:colOff>627035</xdr:colOff>
      <xdr:row>42</xdr:row>
      <xdr:rowOff>152400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2811" y="4114800"/>
          <a:ext cx="7800499" cy="3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3457143</xdr:colOff>
      <xdr:row>61</xdr:row>
      <xdr:rowOff>171062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01100"/>
          <a:ext cx="3457143" cy="3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3676650</xdr:colOff>
      <xdr:row>47</xdr:row>
      <xdr:rowOff>171450</xdr:rowOff>
    </xdr:from>
    <xdr:to>
      <xdr:col>2</xdr:col>
      <xdr:colOff>266262</xdr:colOff>
      <xdr:row>72</xdr:row>
      <xdr:rowOff>18414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" y="10058400"/>
          <a:ext cx="3504762" cy="5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62</xdr:row>
      <xdr:rowOff>133351</xdr:rowOff>
    </xdr:from>
    <xdr:to>
      <xdr:col>0</xdr:col>
      <xdr:colOff>3400425</xdr:colOff>
      <xdr:row>82</xdr:row>
      <xdr:rowOff>27857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13163551"/>
          <a:ext cx="3362325" cy="408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dn.com/search/tagging/1013/%E6%B9%AF%E5%8C%8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oo.gl/maps/sSCqRWmMs7f6qpYo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22" workbookViewId="0">
      <selection activeCell="C41" sqref="C41"/>
    </sheetView>
  </sheetViews>
  <sheetFormatPr defaultRowHeight="15.75"/>
  <cols>
    <col min="1" max="1" width="10.25" style="4" bestFit="1" customWidth="1"/>
    <col min="2" max="2" width="23.75" style="78" customWidth="1"/>
    <col min="3" max="3" width="43.25" style="6" customWidth="1"/>
    <col min="4" max="4" width="12.5" style="7" customWidth="1"/>
    <col min="5" max="5" width="9.25" style="3" customWidth="1"/>
    <col min="6" max="6" width="11.875" style="36" customWidth="1"/>
    <col min="7" max="7" width="69" style="5" customWidth="1"/>
    <col min="8" max="16384" width="9" style="4"/>
  </cols>
  <sheetData>
    <row r="1" spans="1:7" s="3" customFormat="1" ht="16.5" thickBot="1">
      <c r="A1" s="41" t="s">
        <v>4</v>
      </c>
      <c r="B1" s="74" t="s">
        <v>5</v>
      </c>
      <c r="C1" s="42" t="s">
        <v>8</v>
      </c>
      <c r="D1" s="42" t="s">
        <v>10</v>
      </c>
      <c r="E1" s="41" t="s">
        <v>9</v>
      </c>
      <c r="F1" s="59" t="s">
        <v>7</v>
      </c>
      <c r="G1" s="83" t="s">
        <v>6</v>
      </c>
    </row>
    <row r="2" spans="1:7" s="3" customFormat="1" ht="17.25" thickTop="1">
      <c r="A2" s="61" t="s">
        <v>118</v>
      </c>
      <c r="B2" s="103" t="s">
        <v>100</v>
      </c>
      <c r="C2" s="104"/>
      <c r="D2" s="104"/>
      <c r="E2" s="104"/>
      <c r="F2" s="104"/>
      <c r="G2" s="105"/>
    </row>
    <row r="3" spans="1:7" s="3" customFormat="1">
      <c r="A3" s="62"/>
      <c r="B3" s="76" t="s">
        <v>73</v>
      </c>
      <c r="C3" s="10" t="s">
        <v>33</v>
      </c>
      <c r="D3" s="11"/>
      <c r="E3" s="27" t="s">
        <v>32</v>
      </c>
      <c r="F3" s="12">
        <v>112</v>
      </c>
      <c r="G3" s="48"/>
    </row>
    <row r="4" spans="1:7" s="3" customFormat="1">
      <c r="A4" s="63"/>
      <c r="B4" s="76"/>
      <c r="C4" s="10" t="s">
        <v>34</v>
      </c>
      <c r="D4" s="11"/>
      <c r="E4" s="27"/>
      <c r="F4" s="12"/>
      <c r="G4" s="48"/>
    </row>
    <row r="5" spans="1:7" s="3" customFormat="1">
      <c r="A5" s="63"/>
      <c r="B5" s="76"/>
      <c r="C5" s="56" t="s">
        <v>79</v>
      </c>
      <c r="D5" s="11"/>
      <c r="E5" s="27"/>
      <c r="F5" s="12"/>
      <c r="G5" s="48"/>
    </row>
    <row r="6" spans="1:7" s="3" customFormat="1" ht="31.5">
      <c r="A6" s="63"/>
      <c r="B6" s="76" t="s">
        <v>93</v>
      </c>
      <c r="C6" s="56" t="s">
        <v>71</v>
      </c>
      <c r="D6" s="11"/>
      <c r="E6" s="27" t="s">
        <v>69</v>
      </c>
      <c r="F6" s="12"/>
      <c r="G6" s="106" t="s">
        <v>72</v>
      </c>
    </row>
    <row r="7" spans="1:7" s="3" customFormat="1">
      <c r="A7" s="63"/>
      <c r="B7" s="84" t="s">
        <v>92</v>
      </c>
      <c r="C7" s="10" t="s">
        <v>46</v>
      </c>
      <c r="D7" s="11"/>
      <c r="E7" s="27"/>
      <c r="F7" s="12"/>
      <c r="G7" s="48" t="s">
        <v>47</v>
      </c>
    </row>
    <row r="8" spans="1:7" s="3" customFormat="1">
      <c r="A8" s="63"/>
      <c r="B8" s="85"/>
      <c r="C8" s="86" t="s">
        <v>81</v>
      </c>
      <c r="D8" s="11"/>
      <c r="E8" s="27"/>
      <c r="F8" s="12"/>
      <c r="G8" s="48" t="s">
        <v>74</v>
      </c>
    </row>
    <row r="9" spans="1:7" s="3" customFormat="1" ht="47.25">
      <c r="A9" s="63"/>
      <c r="B9" s="76" t="s">
        <v>77</v>
      </c>
      <c r="C9" s="56" t="s">
        <v>75</v>
      </c>
      <c r="D9" s="11"/>
      <c r="E9" s="27" t="s">
        <v>76</v>
      </c>
      <c r="F9" s="12"/>
      <c r="G9" s="107" t="s">
        <v>80</v>
      </c>
    </row>
    <row r="10" spans="1:7" s="3" customFormat="1">
      <c r="A10" s="63"/>
      <c r="B10" s="76"/>
      <c r="C10" s="51" t="s">
        <v>104</v>
      </c>
      <c r="D10" s="11"/>
      <c r="E10" s="27"/>
      <c r="F10" s="12"/>
      <c r="G10" s="108" t="s">
        <v>105</v>
      </c>
    </row>
    <row r="11" spans="1:7" s="3" customFormat="1">
      <c r="A11" s="63"/>
      <c r="B11" s="76"/>
      <c r="C11" s="51" t="s">
        <v>106</v>
      </c>
      <c r="D11" s="11"/>
      <c r="E11" s="27"/>
      <c r="F11" s="12"/>
      <c r="G11" s="108" t="s">
        <v>107</v>
      </c>
    </row>
    <row r="12" spans="1:7" s="3" customFormat="1">
      <c r="A12" s="63"/>
      <c r="B12" s="76"/>
      <c r="C12" s="109" t="s">
        <v>108</v>
      </c>
      <c r="D12" s="11"/>
      <c r="E12" s="27"/>
      <c r="F12" s="12"/>
      <c r="G12" s="108" t="s">
        <v>109</v>
      </c>
    </row>
    <row r="13" spans="1:7" s="3" customFormat="1" ht="30.75" customHeight="1">
      <c r="A13" s="63"/>
      <c r="B13" s="76"/>
      <c r="C13" s="13" t="s">
        <v>70</v>
      </c>
      <c r="D13" s="11"/>
      <c r="E13" s="27"/>
      <c r="F13" s="12"/>
      <c r="G13" s="107" t="s">
        <v>94</v>
      </c>
    </row>
    <row r="14" spans="1:7" s="3" customFormat="1" ht="31.5">
      <c r="A14" s="63"/>
      <c r="B14" s="87" t="s">
        <v>27</v>
      </c>
      <c r="C14" s="37" t="s">
        <v>26</v>
      </c>
      <c r="D14" s="87" t="s">
        <v>45</v>
      </c>
      <c r="E14" s="38"/>
      <c r="F14" s="88"/>
      <c r="G14" s="110" t="s">
        <v>91</v>
      </c>
    </row>
    <row r="15" spans="1:7" s="3" customFormat="1">
      <c r="A15" s="63"/>
      <c r="B15" s="35"/>
      <c r="C15" s="14" t="s">
        <v>51</v>
      </c>
      <c r="D15" s="17" t="s">
        <v>52</v>
      </c>
      <c r="E15" s="8"/>
      <c r="F15" s="35">
        <v>25</v>
      </c>
      <c r="G15" s="49"/>
    </row>
    <row r="16" spans="1:7" s="3" customFormat="1">
      <c r="A16" s="63"/>
      <c r="B16" s="35"/>
      <c r="C16" s="14" t="s">
        <v>53</v>
      </c>
      <c r="D16" s="17"/>
      <c r="E16" s="8" t="s">
        <v>54</v>
      </c>
      <c r="F16" s="35"/>
      <c r="G16" s="49"/>
    </row>
    <row r="17" spans="1:7" s="3" customFormat="1">
      <c r="A17" s="63"/>
      <c r="B17" s="35" t="s">
        <v>58</v>
      </c>
      <c r="C17" s="14" t="s">
        <v>57</v>
      </c>
      <c r="D17" s="17"/>
      <c r="E17" s="8"/>
      <c r="F17" s="35"/>
      <c r="G17" s="49"/>
    </row>
    <row r="18" spans="1:7" s="3" customFormat="1" ht="32.25">
      <c r="A18" s="63"/>
      <c r="B18" s="35"/>
      <c r="C18" s="14" t="s">
        <v>101</v>
      </c>
      <c r="D18" s="17"/>
      <c r="E18" s="8" t="s">
        <v>103</v>
      </c>
      <c r="F18" s="27" t="s">
        <v>84</v>
      </c>
      <c r="G18" s="50" t="s">
        <v>102</v>
      </c>
    </row>
    <row r="19" spans="1:7" s="3" customFormat="1">
      <c r="A19" s="63"/>
      <c r="B19" s="35"/>
      <c r="C19" s="14"/>
      <c r="D19" s="17"/>
      <c r="E19" s="8"/>
      <c r="F19" s="35"/>
      <c r="G19" s="49"/>
    </row>
    <row r="20" spans="1:7" ht="15.75" customHeight="1" thickBot="1">
      <c r="A20" s="64"/>
      <c r="B20" s="77"/>
      <c r="C20" s="52"/>
      <c r="D20" s="53"/>
      <c r="E20" s="53"/>
      <c r="F20" s="54"/>
      <c r="G20" s="55"/>
    </row>
    <row r="21" spans="1:7" ht="16.5" thickTop="1">
      <c r="A21" s="89" t="s">
        <v>110</v>
      </c>
      <c r="B21" s="75"/>
      <c r="C21" s="60" t="s">
        <v>22</v>
      </c>
      <c r="D21" s="43"/>
      <c r="E21" s="57"/>
      <c r="F21" s="46"/>
      <c r="G21" s="102"/>
    </row>
    <row r="22" spans="1:7">
      <c r="A22" s="89"/>
      <c r="B22" s="76" t="s">
        <v>111</v>
      </c>
      <c r="C22" s="14" t="s">
        <v>24</v>
      </c>
      <c r="D22" s="17"/>
      <c r="E22" s="8"/>
      <c r="F22" s="35"/>
      <c r="G22" s="90" t="s">
        <v>25</v>
      </c>
    </row>
    <row r="23" spans="1:7">
      <c r="A23" s="89"/>
      <c r="B23" s="76"/>
      <c r="C23" s="14" t="s">
        <v>112</v>
      </c>
      <c r="D23" s="17"/>
      <c r="E23" s="8"/>
      <c r="F23" s="35"/>
      <c r="G23" s="90"/>
    </row>
    <row r="24" spans="1:7">
      <c r="A24" s="89"/>
      <c r="B24" s="76"/>
      <c r="C24" s="14" t="s">
        <v>82</v>
      </c>
      <c r="D24" s="17"/>
      <c r="E24" s="8"/>
      <c r="F24" s="35"/>
      <c r="G24" s="90"/>
    </row>
    <row r="25" spans="1:7">
      <c r="A25" s="89"/>
      <c r="B25" s="76"/>
      <c r="C25" s="99" t="s">
        <v>113</v>
      </c>
      <c r="D25" s="17"/>
      <c r="E25" s="8"/>
      <c r="F25" s="35"/>
      <c r="G25" s="101" t="s">
        <v>114</v>
      </c>
    </row>
    <row r="26" spans="1:7">
      <c r="A26" s="89"/>
      <c r="B26" s="35" t="s">
        <v>115</v>
      </c>
      <c r="C26" s="100" t="s">
        <v>78</v>
      </c>
      <c r="D26" s="11"/>
      <c r="E26" s="27"/>
      <c r="F26" s="12"/>
      <c r="G26" s="91"/>
    </row>
    <row r="27" spans="1:7">
      <c r="A27" s="89"/>
      <c r="B27" s="35"/>
      <c r="C27" s="99" t="s">
        <v>116</v>
      </c>
      <c r="D27" s="11"/>
      <c r="E27" s="27"/>
      <c r="F27" s="12"/>
      <c r="G27" s="91" t="s">
        <v>117</v>
      </c>
    </row>
    <row r="28" spans="1:7">
      <c r="A28" s="89"/>
      <c r="B28" s="76"/>
      <c r="C28" s="10" t="s">
        <v>29</v>
      </c>
      <c r="D28" s="11"/>
      <c r="E28" s="27"/>
      <c r="F28" s="12"/>
      <c r="G28" s="91" t="s">
        <v>64</v>
      </c>
    </row>
    <row r="29" spans="1:7">
      <c r="A29" s="89"/>
      <c r="B29" s="76"/>
      <c r="C29" s="10" t="s">
        <v>62</v>
      </c>
      <c r="D29" s="11"/>
      <c r="E29" s="27"/>
      <c r="F29" s="12"/>
      <c r="G29" s="91" t="s">
        <v>63</v>
      </c>
    </row>
    <row r="30" spans="1:7" ht="47.25">
      <c r="A30" s="89"/>
      <c r="B30" s="76"/>
      <c r="C30" s="14" t="s">
        <v>65</v>
      </c>
      <c r="D30" s="11"/>
      <c r="E30" s="27"/>
      <c r="F30" s="12"/>
      <c r="G30" s="91" t="s">
        <v>66</v>
      </c>
    </row>
    <row r="31" spans="1:7">
      <c r="A31" s="89"/>
      <c r="B31" s="76"/>
      <c r="C31" s="14" t="s">
        <v>67</v>
      </c>
      <c r="D31" s="11"/>
      <c r="E31" s="27"/>
      <c r="F31" s="12"/>
      <c r="G31" s="91" t="s">
        <v>68</v>
      </c>
    </row>
    <row r="32" spans="1:7" ht="32.25">
      <c r="A32" s="89"/>
      <c r="B32" s="76"/>
      <c r="C32" s="14" t="s">
        <v>101</v>
      </c>
      <c r="D32" s="11"/>
      <c r="E32" s="27" t="s">
        <v>103</v>
      </c>
      <c r="F32" s="27" t="s">
        <v>84</v>
      </c>
      <c r="G32" s="91" t="s">
        <v>102</v>
      </c>
    </row>
    <row r="33" spans="1:7">
      <c r="A33" s="89"/>
      <c r="B33" s="76"/>
      <c r="C33" s="14"/>
      <c r="D33" s="11"/>
      <c r="E33" s="27"/>
      <c r="F33" s="12"/>
      <c r="G33" s="91"/>
    </row>
    <row r="34" spans="1:7" ht="16.5" thickBot="1">
      <c r="A34" s="92"/>
      <c r="B34" s="93"/>
      <c r="C34" s="94"/>
      <c r="D34" s="95"/>
      <c r="E34" s="96"/>
      <c r="F34" s="97"/>
      <c r="G34" s="98"/>
    </row>
    <row r="35" spans="1:7">
      <c r="A35" s="111">
        <v>44197</v>
      </c>
      <c r="B35" s="75"/>
      <c r="C35" s="45"/>
      <c r="D35" s="44"/>
      <c r="E35" s="57"/>
      <c r="F35" s="46"/>
      <c r="G35" s="47"/>
    </row>
    <row r="36" spans="1:7">
      <c r="A36" s="112"/>
      <c r="B36" s="76"/>
      <c r="C36" s="9" t="s">
        <v>87</v>
      </c>
      <c r="D36" s="15"/>
      <c r="E36" s="8"/>
      <c r="F36" s="35"/>
      <c r="G36" s="58"/>
    </row>
    <row r="37" spans="1:7">
      <c r="A37" s="112"/>
      <c r="B37" s="76"/>
      <c r="C37" s="9" t="s">
        <v>28</v>
      </c>
      <c r="D37" s="15"/>
      <c r="E37" s="8"/>
      <c r="F37" s="35"/>
      <c r="G37" s="25"/>
    </row>
    <row r="38" spans="1:7">
      <c r="A38" s="112"/>
      <c r="B38" s="76"/>
      <c r="C38" s="72" t="s">
        <v>88</v>
      </c>
      <c r="D38" s="15"/>
      <c r="E38" s="8"/>
      <c r="F38" s="35"/>
      <c r="G38" s="72" t="s">
        <v>89</v>
      </c>
    </row>
    <row r="39" spans="1:7">
      <c r="A39" s="112"/>
      <c r="B39" s="76"/>
      <c r="C39" s="80" t="s">
        <v>96</v>
      </c>
      <c r="D39" s="15"/>
      <c r="E39" s="8"/>
      <c r="F39" s="35"/>
      <c r="G39" s="25"/>
    </row>
    <row r="40" spans="1:7">
      <c r="A40" s="112"/>
      <c r="B40" s="76"/>
      <c r="C40" s="73" t="s">
        <v>90</v>
      </c>
      <c r="D40" s="15"/>
      <c r="E40" s="8"/>
      <c r="F40" s="35"/>
      <c r="G40" s="26"/>
    </row>
    <row r="41" spans="1:7" ht="60">
      <c r="A41" s="112"/>
      <c r="B41" s="79" t="s">
        <v>97</v>
      </c>
      <c r="C41" s="9" t="s">
        <v>95</v>
      </c>
      <c r="D41" s="17"/>
      <c r="E41" s="8"/>
      <c r="F41" s="81" t="s">
        <v>98</v>
      </c>
      <c r="G41" s="82" t="s">
        <v>99</v>
      </c>
    </row>
    <row r="42" spans="1:7">
      <c r="A42" s="112"/>
      <c r="B42" s="76"/>
      <c r="C42" s="24"/>
      <c r="D42" s="17"/>
      <c r="E42" s="8"/>
      <c r="F42" s="35"/>
      <c r="G42" s="25"/>
    </row>
    <row r="43" spans="1:7">
      <c r="A43" s="112"/>
      <c r="B43" s="76"/>
      <c r="C43" s="9"/>
      <c r="D43" s="17"/>
      <c r="E43" s="8"/>
      <c r="F43" s="35"/>
      <c r="G43" s="25"/>
    </row>
    <row r="44" spans="1:7">
      <c r="A44" s="112"/>
      <c r="B44" s="76"/>
      <c r="C44" s="9"/>
      <c r="D44" s="17"/>
      <c r="E44" s="8"/>
      <c r="F44" s="35"/>
      <c r="G44" s="25"/>
    </row>
    <row r="45" spans="1:7">
      <c r="A45" s="112"/>
      <c r="B45" s="76" t="s">
        <v>86</v>
      </c>
      <c r="C45" s="71" t="s">
        <v>83</v>
      </c>
      <c r="D45" s="17"/>
      <c r="E45" s="8"/>
      <c r="F45" s="27" t="s">
        <v>84</v>
      </c>
      <c r="G45" s="13" t="s">
        <v>85</v>
      </c>
    </row>
    <row r="46" spans="1:7">
      <c r="A46" s="112"/>
      <c r="B46" s="76"/>
      <c r="C46" s="9" t="s">
        <v>44</v>
      </c>
      <c r="D46" s="17"/>
      <c r="E46" s="8"/>
      <c r="F46" s="12" t="s">
        <v>21</v>
      </c>
      <c r="G46" s="25"/>
    </row>
    <row r="47" spans="1:7">
      <c r="A47" s="113"/>
      <c r="B47" s="76"/>
      <c r="C47" s="9"/>
      <c r="D47" s="17"/>
      <c r="E47" s="8"/>
      <c r="F47" s="35"/>
      <c r="G47" s="25"/>
    </row>
    <row r="48" spans="1:7">
      <c r="A48" s="15"/>
      <c r="B48" s="76"/>
      <c r="C48" s="9"/>
      <c r="D48" s="17"/>
      <c r="E48" s="8"/>
      <c r="F48" s="35"/>
      <c r="G48" s="25"/>
    </row>
    <row r="49" spans="1:7">
      <c r="A49" s="15"/>
      <c r="B49" s="76"/>
      <c r="C49" s="9"/>
      <c r="D49" s="17"/>
      <c r="E49" s="8"/>
      <c r="F49" s="35"/>
      <c r="G49" s="25"/>
    </row>
    <row r="50" spans="1:7">
      <c r="A50" s="15"/>
      <c r="B50" s="76"/>
      <c r="C50" s="9"/>
      <c r="D50" s="17"/>
      <c r="E50" s="8"/>
      <c r="F50" s="35"/>
      <c r="G50" s="25"/>
    </row>
  </sheetData>
  <mergeCells count="5">
    <mergeCell ref="A2:A20"/>
    <mergeCell ref="A21:A34"/>
    <mergeCell ref="B7:B8"/>
    <mergeCell ref="B2:G2"/>
    <mergeCell ref="A35:A47"/>
  </mergeCells>
  <phoneticPr fontId="1" type="noConversion"/>
  <hyperlinks>
    <hyperlink ref="C12" r:id="rId1" display="https://udn.com/search/tagging/1013/%E6%B9%AF%E5%8C%85"/>
  </hyperlinks>
  <pageMargins left="0.25" right="0.25" top="0.75" bottom="0.75" header="0.3" footer="0.3"/>
  <pageSetup paperSize="9" scale="82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7" sqref="A17"/>
    </sheetView>
  </sheetViews>
  <sheetFormatPr defaultRowHeight="16.5"/>
  <cols>
    <col min="1" max="1" width="39.375" customWidth="1"/>
    <col min="2" max="2" width="50.75" customWidth="1"/>
    <col min="10" max="10" width="37.5" customWidth="1"/>
  </cols>
  <sheetData>
    <row r="1" spans="1:2">
      <c r="A1" s="4" t="s">
        <v>30</v>
      </c>
      <c r="B1" s="4" t="s">
        <v>31</v>
      </c>
    </row>
    <row r="2" spans="1:2" ht="42.75" customHeight="1">
      <c r="A2" s="4"/>
      <c r="B2" s="4"/>
    </row>
    <row r="3" spans="1:2" ht="29.25" customHeight="1"/>
    <row r="5" spans="1:2" ht="31.5" customHeight="1"/>
    <row r="15" spans="1:2" ht="17.25" thickBot="1"/>
    <row r="16" spans="1:2">
      <c r="A16" s="32" t="s">
        <v>38</v>
      </c>
    </row>
    <row r="17" spans="1:1">
      <c r="A17" s="28" t="s">
        <v>35</v>
      </c>
    </row>
    <row r="18" spans="1:1">
      <c r="A18" s="28" t="s">
        <v>36</v>
      </c>
    </row>
    <row r="19" spans="1:1">
      <c r="A19" s="29" t="s">
        <v>42</v>
      </c>
    </row>
    <row r="20" spans="1:1">
      <c r="A20" s="30" t="s">
        <v>39</v>
      </c>
    </row>
    <row r="21" spans="1:1">
      <c r="A21" s="29"/>
    </row>
    <row r="22" spans="1:1">
      <c r="A22" s="28" t="s">
        <v>37</v>
      </c>
    </row>
    <row r="23" spans="1:1">
      <c r="A23" s="29"/>
    </row>
    <row r="24" spans="1:1">
      <c r="A24" s="28" t="s">
        <v>40</v>
      </c>
    </row>
    <row r="25" spans="1:1">
      <c r="A25" s="29"/>
    </row>
    <row r="26" spans="1:1" ht="17.25" thickBot="1">
      <c r="A26" s="31" t="s">
        <v>41</v>
      </c>
    </row>
    <row r="29" spans="1:1">
      <c r="A29" t="s">
        <v>43</v>
      </c>
    </row>
  </sheetData>
  <phoneticPr fontId="1" type="noConversion"/>
  <hyperlinks>
    <hyperlink ref="A20" r:id="rId1" display="https://goo.gl/maps/sSCqRWmMs7f6qpYo6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" zoomScale="130" zoomScaleNormal="130" workbookViewId="0"/>
  </sheetViews>
  <sheetFormatPr defaultRowHeight="16.5"/>
  <cols>
    <col min="1" max="1" width="81.75" customWidth="1"/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0">
      <c r="A1" t="s">
        <v>50</v>
      </c>
    </row>
    <row r="2" spans="1:10" s="1" customFormat="1"/>
    <row r="3" spans="1:10">
      <c r="D3"/>
      <c r="E3"/>
      <c r="F3"/>
      <c r="G3"/>
      <c r="J3"/>
    </row>
    <row r="4" spans="1:10">
      <c r="D4"/>
      <c r="E4"/>
      <c r="F4"/>
      <c r="G4"/>
      <c r="J4"/>
    </row>
    <row r="5" spans="1:10" ht="16.5" hidden="1" customHeight="1">
      <c r="D5"/>
      <c r="E5"/>
      <c r="F5"/>
      <c r="G5"/>
      <c r="J5"/>
    </row>
    <row r="6" spans="1:10" ht="16.5" hidden="1" customHeight="1">
      <c r="D6"/>
      <c r="E6"/>
      <c r="F6"/>
      <c r="G6"/>
      <c r="J6"/>
    </row>
    <row r="7" spans="1:10">
      <c r="D7"/>
      <c r="E7"/>
      <c r="F7"/>
      <c r="G7"/>
      <c r="J7"/>
    </row>
    <row r="8" spans="1:10">
      <c r="D8"/>
      <c r="E8"/>
      <c r="F8"/>
      <c r="G8"/>
      <c r="J8"/>
    </row>
    <row r="9" spans="1:10" ht="17.25" hidden="1" customHeight="1" thickBot="1">
      <c r="D9"/>
      <c r="E9"/>
      <c r="F9"/>
      <c r="G9"/>
      <c r="J9"/>
    </row>
    <row r="10" spans="1:10" ht="17.25" hidden="1" customHeight="1" thickBot="1">
      <c r="D10"/>
      <c r="E10"/>
      <c r="F10"/>
      <c r="G10"/>
      <c r="J10"/>
    </row>
    <row r="11" spans="1:10">
      <c r="D11"/>
      <c r="E11"/>
      <c r="F11"/>
      <c r="G11"/>
      <c r="J11"/>
    </row>
    <row r="12" spans="1:10">
      <c r="D12"/>
      <c r="E12"/>
      <c r="F12"/>
      <c r="G12"/>
      <c r="J12"/>
    </row>
    <row r="13" spans="1:10">
      <c r="D13"/>
      <c r="E13"/>
      <c r="F13"/>
      <c r="G13"/>
      <c r="J13"/>
    </row>
    <row r="14" spans="1:10">
      <c r="D14"/>
      <c r="E14"/>
      <c r="F14"/>
      <c r="G14"/>
      <c r="J14"/>
    </row>
    <row r="15" spans="1:10">
      <c r="D15"/>
      <c r="E15"/>
      <c r="F15"/>
      <c r="G15"/>
      <c r="J15"/>
    </row>
    <row r="16" spans="1:10">
      <c r="D16"/>
      <c r="E16"/>
      <c r="F16"/>
      <c r="G16"/>
      <c r="J16"/>
    </row>
    <row r="17" spans="4:10">
      <c r="D17"/>
      <c r="E17"/>
      <c r="F17"/>
      <c r="G17"/>
      <c r="J17"/>
    </row>
    <row r="18" spans="4:10">
      <c r="D18"/>
      <c r="E18"/>
      <c r="F18"/>
      <c r="G18"/>
      <c r="J18"/>
    </row>
    <row r="19" spans="4:10">
      <c r="D19"/>
      <c r="E19"/>
      <c r="F19"/>
      <c r="G19"/>
      <c r="J19"/>
    </row>
    <row r="20" spans="4:10">
      <c r="D20"/>
      <c r="E20"/>
      <c r="F20"/>
      <c r="G20"/>
      <c r="J20"/>
    </row>
    <row r="21" spans="4:10">
      <c r="D21"/>
      <c r="E21"/>
      <c r="F21"/>
      <c r="G21"/>
      <c r="J21"/>
    </row>
    <row r="22" spans="4:10">
      <c r="D22"/>
      <c r="E22"/>
      <c r="F22"/>
      <c r="G22"/>
      <c r="J22"/>
    </row>
    <row r="23" spans="4:10">
      <c r="D23"/>
      <c r="E23"/>
      <c r="F23"/>
      <c r="G23"/>
      <c r="J23"/>
    </row>
    <row r="24" spans="4:10">
      <c r="D24"/>
      <c r="E24"/>
      <c r="F24"/>
      <c r="G24"/>
      <c r="J24"/>
    </row>
    <row r="25" spans="4:10">
      <c r="D25"/>
      <c r="E25"/>
      <c r="F25"/>
      <c r="G25"/>
      <c r="J25"/>
    </row>
    <row r="26" spans="4:10">
      <c r="D26"/>
      <c r="E26"/>
      <c r="F26"/>
      <c r="G26"/>
      <c r="J26"/>
    </row>
    <row r="27" spans="4:10">
      <c r="D27"/>
      <c r="E27"/>
      <c r="F27"/>
      <c r="G27"/>
      <c r="J27"/>
    </row>
    <row r="28" spans="4:10">
      <c r="D28"/>
      <c r="E28"/>
      <c r="F28"/>
      <c r="G28"/>
      <c r="J28"/>
    </row>
    <row r="29" spans="4:10">
      <c r="D29"/>
      <c r="E29"/>
      <c r="F29"/>
      <c r="G29"/>
      <c r="J29"/>
    </row>
    <row r="30" spans="4:10">
      <c r="D30"/>
      <c r="E30"/>
      <c r="F30"/>
      <c r="G30"/>
      <c r="J30"/>
    </row>
    <row r="45" spans="1:1">
      <c r="A45" t="s">
        <v>49</v>
      </c>
    </row>
    <row r="46" spans="1:1" ht="101.25" customHeight="1" thickBot="1">
      <c r="A46" s="33" t="s">
        <v>48</v>
      </c>
    </row>
    <row r="47" spans="1:1" ht="17.25" thickTop="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5.75"/>
  <cols>
    <col min="1" max="1" width="10.25" style="4" bestFit="1" customWidth="1"/>
    <col min="2" max="2" width="28.125" style="4" customWidth="1"/>
    <col min="3" max="3" width="16.75" style="3" customWidth="1"/>
    <col min="4" max="4" width="21.125" style="4" customWidth="1"/>
    <col min="5" max="5" width="6.875" style="3" customWidth="1"/>
    <col min="6" max="6" width="9" style="4"/>
    <col min="7" max="7" width="56.375" style="4" customWidth="1"/>
    <col min="8" max="16384" width="9" style="4"/>
  </cols>
  <sheetData>
    <row r="1" spans="1:7" s="3" customFormat="1">
      <c r="A1" s="8" t="s">
        <v>12</v>
      </c>
      <c r="B1" s="8" t="s">
        <v>0</v>
      </c>
      <c r="C1" s="8" t="s">
        <v>11</v>
      </c>
      <c r="D1" s="8" t="s">
        <v>2</v>
      </c>
      <c r="E1" s="8" t="s">
        <v>3</v>
      </c>
      <c r="F1" s="8" t="s">
        <v>1</v>
      </c>
      <c r="G1" s="8" t="s">
        <v>55</v>
      </c>
    </row>
    <row r="2" spans="1:7" ht="47.25">
      <c r="A2" s="15"/>
      <c r="B2" s="14" t="s">
        <v>23</v>
      </c>
      <c r="C2" s="27"/>
      <c r="D2" s="14">
        <f>SUM(1280+1600-1000)</f>
        <v>1880</v>
      </c>
      <c r="E2" s="27">
        <v>1</v>
      </c>
      <c r="F2" s="14">
        <f>SUM(D2*E2)</f>
        <v>1880</v>
      </c>
      <c r="G2" s="13" t="s">
        <v>56</v>
      </c>
    </row>
    <row r="3" spans="1:7">
      <c r="A3" s="16">
        <v>44515</v>
      </c>
      <c r="B3" s="39" t="s">
        <v>61</v>
      </c>
      <c r="C3" s="40" t="s">
        <v>59</v>
      </c>
      <c r="D3" s="39">
        <v>200</v>
      </c>
      <c r="E3" s="40">
        <v>1</v>
      </c>
      <c r="F3" s="39">
        <v>200</v>
      </c>
      <c r="G3" s="14" t="s">
        <v>60</v>
      </c>
    </row>
    <row r="4" spans="1:7">
      <c r="A4" s="15"/>
      <c r="B4" s="18"/>
      <c r="C4" s="19"/>
      <c r="D4" s="18"/>
      <c r="E4" s="19"/>
      <c r="F4" s="18"/>
      <c r="G4" s="15"/>
    </row>
    <row r="5" spans="1:7">
      <c r="A5" s="15"/>
      <c r="B5" s="15"/>
      <c r="C5" s="8"/>
      <c r="D5" s="15"/>
      <c r="E5" s="8"/>
      <c r="F5" s="15"/>
      <c r="G5" s="15"/>
    </row>
    <row r="6" spans="1:7">
      <c r="A6" s="15"/>
      <c r="B6" s="15"/>
      <c r="C6" s="8"/>
      <c r="D6" s="15"/>
      <c r="E6" s="8"/>
      <c r="F6" s="20"/>
      <c r="G6" s="15"/>
    </row>
    <row r="7" spans="1:7">
      <c r="A7" s="15"/>
      <c r="B7" s="15"/>
      <c r="C7" s="8"/>
      <c r="D7" s="15"/>
      <c r="E7" s="8"/>
      <c r="F7" s="15"/>
      <c r="G7" s="15"/>
    </row>
    <row r="8" spans="1:7">
      <c r="A8" s="15"/>
      <c r="B8" s="15"/>
      <c r="C8" s="8"/>
      <c r="D8" s="15"/>
      <c r="E8" s="8"/>
      <c r="F8" s="15"/>
      <c r="G8" s="15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/>
      <c r="B10" s="15"/>
      <c r="C10" s="8"/>
      <c r="D10" s="15"/>
      <c r="E10" s="8"/>
      <c r="F10" s="15"/>
      <c r="G10" s="15"/>
    </row>
    <row r="11" spans="1:7">
      <c r="A11" s="66"/>
      <c r="B11" s="15"/>
      <c r="C11" s="8"/>
      <c r="D11" s="15"/>
      <c r="E11" s="8"/>
      <c r="F11" s="15"/>
      <c r="G11" s="15"/>
    </row>
    <row r="12" spans="1:7">
      <c r="A12" s="66"/>
      <c r="B12" s="15"/>
      <c r="C12" s="8"/>
      <c r="D12" s="15"/>
      <c r="E12" s="8"/>
      <c r="F12" s="15"/>
      <c r="G12" s="15"/>
    </row>
    <row r="13" spans="1:7">
      <c r="A13" s="66"/>
      <c r="B13" s="15"/>
      <c r="C13" s="21"/>
      <c r="D13" s="22"/>
      <c r="E13" s="21"/>
      <c r="F13" s="22"/>
      <c r="G13" s="15"/>
    </row>
    <row r="14" spans="1:7">
      <c r="A14" s="66"/>
      <c r="B14" s="15"/>
      <c r="C14" s="21"/>
      <c r="D14" s="22"/>
      <c r="E14" s="21"/>
      <c r="F14" s="22"/>
      <c r="G14" s="15"/>
    </row>
    <row r="15" spans="1:7">
      <c r="A15" s="66"/>
      <c r="B15" s="15"/>
      <c r="C15" s="8"/>
      <c r="D15" s="15"/>
      <c r="E15" s="8"/>
      <c r="F15" s="15"/>
      <c r="G15" s="15"/>
    </row>
    <row r="16" spans="1:7">
      <c r="A16" s="66"/>
      <c r="B16" s="16"/>
      <c r="C16" s="8"/>
      <c r="D16" s="15"/>
      <c r="E16" s="8"/>
      <c r="F16" s="15"/>
      <c r="G16" s="15"/>
    </row>
    <row r="17" spans="1:7">
      <c r="A17" s="66"/>
      <c r="B17" s="16"/>
      <c r="C17" s="8"/>
      <c r="D17" s="15"/>
      <c r="E17" s="8"/>
      <c r="F17" s="15"/>
      <c r="G17" s="15"/>
    </row>
    <row r="18" spans="1:7">
      <c r="A18" s="66"/>
      <c r="B18" s="16"/>
      <c r="C18" s="8"/>
      <c r="D18" s="15"/>
      <c r="E18" s="8"/>
      <c r="F18" s="15"/>
      <c r="G18" s="15"/>
    </row>
    <row r="19" spans="1:7">
      <c r="A19" s="67"/>
      <c r="B19" s="15"/>
      <c r="C19" s="8"/>
      <c r="D19" s="15"/>
      <c r="E19" s="8"/>
      <c r="F19" s="15"/>
      <c r="G19" s="15"/>
    </row>
    <row r="20" spans="1:7">
      <c r="A20" s="65"/>
      <c r="B20" s="15"/>
      <c r="C20" s="8"/>
      <c r="D20" s="15"/>
      <c r="E20" s="8"/>
      <c r="F20" s="15"/>
      <c r="G20" s="15"/>
    </row>
    <row r="21" spans="1:7">
      <c r="A21" s="66"/>
      <c r="B21" s="16"/>
      <c r="C21" s="8"/>
      <c r="D21" s="15"/>
      <c r="E21" s="8"/>
      <c r="F21" s="15"/>
      <c r="G21" s="15"/>
    </row>
    <row r="22" spans="1:7">
      <c r="A22" s="66"/>
      <c r="B22" s="16"/>
      <c r="C22" s="8"/>
      <c r="D22" s="15"/>
      <c r="E22" s="8"/>
      <c r="F22" s="15"/>
      <c r="G22" s="15"/>
    </row>
    <row r="23" spans="1:7">
      <c r="A23" s="66"/>
      <c r="B23" s="16"/>
      <c r="C23" s="8"/>
      <c r="D23" s="15"/>
      <c r="E23" s="8"/>
      <c r="F23" s="15"/>
      <c r="G23" s="15"/>
    </row>
    <row r="24" spans="1:7">
      <c r="A24" s="66"/>
      <c r="B24" s="15"/>
      <c r="C24" s="8"/>
      <c r="D24" s="15"/>
      <c r="E24" s="8"/>
      <c r="F24" s="15"/>
      <c r="G24" s="15"/>
    </row>
    <row r="25" spans="1:7">
      <c r="A25" s="66"/>
      <c r="B25" s="15"/>
      <c r="C25" s="8"/>
      <c r="D25" s="15"/>
      <c r="E25" s="8"/>
      <c r="F25" s="15"/>
      <c r="G25" s="15"/>
    </row>
    <row r="26" spans="1:7">
      <c r="A26" s="66"/>
      <c r="B26" s="15"/>
      <c r="C26" s="23"/>
      <c r="D26" s="20"/>
      <c r="E26" s="23"/>
      <c r="F26" s="20"/>
      <c r="G26" s="15"/>
    </row>
    <row r="27" spans="1:7">
      <c r="A27" s="66"/>
      <c r="B27" s="15"/>
      <c r="C27" s="8"/>
      <c r="D27" s="15"/>
      <c r="E27" s="8"/>
      <c r="F27" s="15"/>
      <c r="G27" s="15"/>
    </row>
    <row r="28" spans="1:7">
      <c r="A28" s="66"/>
      <c r="B28" s="15"/>
      <c r="C28" s="8"/>
      <c r="D28" s="15"/>
      <c r="E28" s="8"/>
      <c r="F28" s="15"/>
      <c r="G28" s="15"/>
    </row>
    <row r="29" spans="1:7">
      <c r="A29" s="66"/>
      <c r="B29" s="15"/>
      <c r="C29" s="8"/>
      <c r="D29" s="15"/>
      <c r="E29" s="8"/>
      <c r="F29" s="15"/>
      <c r="G29" s="15"/>
    </row>
    <row r="30" spans="1:7">
      <c r="A30" s="66"/>
      <c r="B30" s="15"/>
      <c r="C30" s="8"/>
      <c r="D30" s="15"/>
      <c r="E30" s="8"/>
      <c r="F30" s="15"/>
      <c r="G30" s="15"/>
    </row>
    <row r="31" spans="1:7">
      <c r="A31" s="66"/>
      <c r="B31" s="15"/>
      <c r="C31" s="8"/>
      <c r="D31" s="15"/>
      <c r="E31" s="8"/>
      <c r="F31" s="15"/>
      <c r="G31" s="15"/>
    </row>
    <row r="32" spans="1:7">
      <c r="A32" s="66"/>
      <c r="B32" s="15"/>
      <c r="C32" s="8"/>
      <c r="D32" s="15"/>
      <c r="E32" s="8"/>
      <c r="F32" s="15"/>
      <c r="G32" s="15"/>
    </row>
    <row r="33" spans="1:7">
      <c r="A33" s="66"/>
      <c r="B33" s="15"/>
      <c r="C33" s="8"/>
      <c r="D33" s="15"/>
      <c r="E33" s="8"/>
      <c r="F33" s="15"/>
      <c r="G33" s="15"/>
    </row>
    <row r="34" spans="1:7">
      <c r="A34" s="67"/>
      <c r="B34" s="15"/>
      <c r="C34" s="23"/>
      <c r="D34" s="20"/>
      <c r="E34" s="23"/>
      <c r="F34" s="20"/>
      <c r="G34" s="15"/>
    </row>
    <row r="35" spans="1:7">
      <c r="A35" s="65"/>
      <c r="B35" s="15"/>
      <c r="C35" s="8"/>
      <c r="D35" s="15"/>
      <c r="E35" s="8"/>
      <c r="F35" s="15"/>
      <c r="G35" s="15"/>
    </row>
    <row r="36" spans="1:7">
      <c r="A36" s="66"/>
      <c r="B36" s="15"/>
      <c r="C36" s="8"/>
      <c r="D36" s="15"/>
      <c r="E36" s="8"/>
      <c r="F36" s="15"/>
      <c r="G36" s="15"/>
    </row>
    <row r="37" spans="1:7">
      <c r="A37" s="66"/>
      <c r="B37" s="15"/>
      <c r="C37" s="8"/>
      <c r="D37" s="15"/>
      <c r="E37" s="8"/>
      <c r="F37" s="15"/>
      <c r="G37" s="15"/>
    </row>
    <row r="38" spans="1:7">
      <c r="A38" s="66"/>
      <c r="B38" s="15"/>
      <c r="C38" s="21"/>
      <c r="D38" s="22"/>
      <c r="E38" s="21"/>
      <c r="F38" s="22"/>
      <c r="G38" s="15"/>
    </row>
    <row r="39" spans="1:7">
      <c r="A39" s="67"/>
      <c r="B39" s="15"/>
      <c r="C39" s="8"/>
      <c r="D39" s="15"/>
      <c r="E39" s="8"/>
      <c r="F39" s="15"/>
      <c r="G39" s="15"/>
    </row>
    <row r="40" spans="1:7">
      <c r="A40" s="15"/>
      <c r="B40" s="15"/>
      <c r="C40" s="8"/>
      <c r="D40" s="15"/>
      <c r="E40" s="8"/>
      <c r="F40" s="15"/>
      <c r="G40" s="15"/>
    </row>
    <row r="41" spans="1:7">
      <c r="A41" s="15"/>
      <c r="B41" s="15"/>
      <c r="C41" s="8"/>
      <c r="D41" s="15"/>
      <c r="E41" s="8"/>
      <c r="F41" s="15"/>
      <c r="G41" s="15"/>
    </row>
    <row r="42" spans="1:7">
      <c r="A42" s="15"/>
      <c r="B42" s="15"/>
      <c r="C42" s="8"/>
      <c r="D42" s="15"/>
      <c r="E42" s="8"/>
      <c r="F42" s="15"/>
      <c r="G42" s="15"/>
    </row>
    <row r="43" spans="1:7">
      <c r="A43" s="15"/>
      <c r="B43" s="15"/>
      <c r="C43" s="8"/>
      <c r="D43" s="15"/>
      <c r="E43" s="8"/>
      <c r="F43" s="15"/>
      <c r="G43" s="15"/>
    </row>
    <row r="50" spans="3:6">
      <c r="C50" s="3" t="s">
        <v>13</v>
      </c>
      <c r="F50" s="4">
        <f>SUM(F10+F11+F12+F15+F16+F17+F18+F19+F20+F21+F22+F23+F24+F25+F27+F28+F29+F30+F31+F32+F33+F35+F36+F37+F39)</f>
        <v>0</v>
      </c>
    </row>
    <row r="51" spans="3:6">
      <c r="C51" s="3" t="s">
        <v>14</v>
      </c>
      <c r="D51" s="4">
        <v>2000</v>
      </c>
      <c r="E51" s="3">
        <v>5</v>
      </c>
      <c r="F51" s="4">
        <f>SUM(D51*E51)</f>
        <v>10000</v>
      </c>
    </row>
    <row r="52" spans="3:6">
      <c r="C52" s="3" t="s">
        <v>15</v>
      </c>
      <c r="F52" s="4">
        <f>SUM(F51-F50)</f>
        <v>10000</v>
      </c>
    </row>
    <row r="54" spans="3:6">
      <c r="C54" s="3" t="s">
        <v>16</v>
      </c>
      <c r="F54" s="4">
        <f>SUM(F6+F26+F34)</f>
        <v>0</v>
      </c>
    </row>
    <row r="55" spans="3:6">
      <c r="C55" s="3" t="s">
        <v>17</v>
      </c>
      <c r="F55" s="4">
        <f>SUM(F13+F14+F38)</f>
        <v>0</v>
      </c>
    </row>
    <row r="56" spans="3:6">
      <c r="C56" s="3" t="s">
        <v>18</v>
      </c>
      <c r="F56" s="4">
        <f>SUM(F7+F8)/4</f>
        <v>0</v>
      </c>
    </row>
    <row r="59" spans="3:6">
      <c r="C59" s="3" t="s">
        <v>20</v>
      </c>
    </row>
    <row r="60" spans="3:6">
      <c r="C60" s="3" t="s">
        <v>19</v>
      </c>
    </row>
  </sheetData>
  <autoFilter ref="C1:C56"/>
  <mergeCells count="4">
    <mergeCell ref="A10:A19"/>
    <mergeCell ref="A9:G9"/>
    <mergeCell ref="A20:A34"/>
    <mergeCell ref="A35:A3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行程</vt:lpstr>
      <vt:lpstr>客運時刻表</vt:lpstr>
      <vt:lpstr>抹茶山交通時刻表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2021-12-28T13:55:30Z</dcterms:modified>
</cp:coreProperties>
</file>