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Final Deliverables\Results\Human Evaluation\"/>
    </mc:Choice>
  </mc:AlternateContent>
  <xr:revisionPtr revIDLastSave="0" documentId="13_ncr:1_{B221E396-FC6D-4CF9-84C5-1EA54E09480A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Pearson Correlati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4" l="1"/>
  <c r="I9" i="4"/>
  <c r="I7" i="4"/>
  <c r="I5" i="4"/>
  <c r="I3" i="4"/>
  <c r="AC22" i="1" l="1"/>
  <c r="AC21" i="1"/>
  <c r="AC20" i="1"/>
  <c r="AC19" i="1"/>
  <c r="AC18" i="1"/>
  <c r="AC17" i="1"/>
  <c r="AC16" i="1"/>
  <c r="AC15" i="1"/>
  <c r="AC14" i="1"/>
  <c r="AC13" i="1"/>
  <c r="AX9" i="3"/>
  <c r="AW9" i="3"/>
  <c r="AV9" i="3"/>
  <c r="AU9" i="3"/>
  <c r="AT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X9" i="2"/>
  <c r="AW9" i="2"/>
  <c r="AV9" i="2"/>
  <c r="AU9" i="2"/>
  <c r="AT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AX9" i="1"/>
  <c r="AW9" i="1"/>
  <c r="AV9" i="1"/>
  <c r="AU9" i="1"/>
  <c r="AT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<sst xmlns="http://schemas.openxmlformats.org/spreadsheetml/2006/main" count="499" uniqueCount="149">
  <si>
    <t>Duration (in seconds)</t>
  </si>
  <si>
    <t>Q4.3_1</t>
  </si>
  <si>
    <t>Q4.3_2</t>
  </si>
  <si>
    <t>Q4.3_3</t>
  </si>
  <si>
    <t>Q4.3_4</t>
  </si>
  <si>
    <t>Q4.3_5</t>
  </si>
  <si>
    <t>Q4.4</t>
  </si>
  <si>
    <t>Q4.5</t>
  </si>
  <si>
    <t>Q4.7_1</t>
  </si>
  <si>
    <t>Q4.7_2</t>
  </si>
  <si>
    <t>Q4.7_3</t>
  </si>
  <si>
    <t>Q4.7_4</t>
  </si>
  <si>
    <t>Q4.7_5</t>
  </si>
  <si>
    <t>Q4.8</t>
  </si>
  <si>
    <t>Q4.9</t>
  </si>
  <si>
    <t>Q4.11_1</t>
  </si>
  <si>
    <t>Q4.11_2</t>
  </si>
  <si>
    <t>Q4.11_3</t>
  </si>
  <si>
    <t>Q4.11_4</t>
  </si>
  <si>
    <t>Q4.11_5</t>
  </si>
  <si>
    <t>Q4.12</t>
  </si>
  <si>
    <t>Q4.13</t>
  </si>
  <si>
    <t>Q4.15_1</t>
  </si>
  <si>
    <t>Q4.15_2</t>
  </si>
  <si>
    <t>Q4.15_3</t>
  </si>
  <si>
    <t>Q4.15_4</t>
  </si>
  <si>
    <t>Q4.15_5</t>
  </si>
  <si>
    <t>Q4.16</t>
  </si>
  <si>
    <t>Q4.17</t>
  </si>
  <si>
    <t>Q4.19_1</t>
  </si>
  <si>
    <t>Q4.19_2</t>
  </si>
  <si>
    <t>Q4.19_3</t>
  </si>
  <si>
    <t>Q4.19_4</t>
  </si>
  <si>
    <t>Q4.19_5</t>
  </si>
  <si>
    <t>Q4.20</t>
  </si>
  <si>
    <t>Q4.21</t>
  </si>
  <si>
    <t>Q5.2</t>
  </si>
  <si>
    <t>Q5.2_3_TEXT</t>
  </si>
  <si>
    <t>Q5.3</t>
  </si>
  <si>
    <t>Q5.4</t>
  </si>
  <si>
    <t>Q113</t>
  </si>
  <si>
    <t>Q113_6_TEXT</t>
  </si>
  <si>
    <t>Q5.5</t>
  </si>
  <si>
    <t>Q5.6</t>
  </si>
  <si>
    <t>Q1_avg</t>
  </si>
  <si>
    <t>Q2_avg</t>
  </si>
  <si>
    <t>Q3_avg</t>
  </si>
  <si>
    <t>Q4_avg</t>
  </si>
  <si>
    <t>Q5_avg</t>
  </si>
  <si>
    <t>Female</t>
  </si>
  <si>
    <t>Male</t>
  </si>
  <si>
    <t>I prefer not to say</t>
  </si>
  <si>
    <t>35 - 44</t>
  </si>
  <si>
    <t>25 - 34</t>
  </si>
  <si>
    <t>45 - 54</t>
  </si>
  <si>
    <t>55 - 64</t>
  </si>
  <si>
    <t>Proficient</t>
  </si>
  <si>
    <t>Intermediate</t>
  </si>
  <si>
    <t>Basic</t>
  </si>
  <si>
    <t>Advanced</t>
  </si>
  <si>
    <t>Yes</t>
  </si>
  <si>
    <t>No</t>
  </si>
  <si>
    <t>Q2.3_1</t>
  </si>
  <si>
    <t>Q2.3_2</t>
  </si>
  <si>
    <t>Q2.3_3</t>
  </si>
  <si>
    <t>Q2.3_4</t>
  </si>
  <si>
    <t>Q2.3_5</t>
  </si>
  <si>
    <t>Q2.4</t>
  </si>
  <si>
    <t>Q2.5</t>
  </si>
  <si>
    <t>Q2.7_1</t>
  </si>
  <si>
    <t>Q2.7_2</t>
  </si>
  <si>
    <t>Q2.7_3</t>
  </si>
  <si>
    <t>Q2.7_4</t>
  </si>
  <si>
    <t>Q2.7_5</t>
  </si>
  <si>
    <t>Q2.8</t>
  </si>
  <si>
    <t>Q2.9</t>
  </si>
  <si>
    <t>Q2.11_1</t>
  </si>
  <si>
    <t>Q2.11_2</t>
  </si>
  <si>
    <t>Q2.11_3</t>
  </si>
  <si>
    <t>Q2.11_4</t>
  </si>
  <si>
    <t>Q2.11_5</t>
  </si>
  <si>
    <t>Q2.12</t>
  </si>
  <si>
    <t>Q2.13</t>
  </si>
  <si>
    <t>Q2.15_1</t>
  </si>
  <si>
    <t>Q2.15_2</t>
  </si>
  <si>
    <t>Q2.15_3</t>
  </si>
  <si>
    <t>Q2.15_4</t>
  </si>
  <si>
    <t>Q2.15_5</t>
  </si>
  <si>
    <t>Q2.16</t>
  </si>
  <si>
    <t>Q2.17</t>
  </si>
  <si>
    <t>Q2.19_1</t>
  </si>
  <si>
    <t>Q2.19_2</t>
  </si>
  <si>
    <t>Q2.19_3</t>
  </si>
  <si>
    <t>Q2.19_4</t>
  </si>
  <si>
    <t>Q2.19_5</t>
  </si>
  <si>
    <t>Q2.20</t>
  </si>
  <si>
    <t>Q2.21</t>
  </si>
  <si>
    <t>18 - 24</t>
  </si>
  <si>
    <t>0</t>
  </si>
  <si>
    <t>Q3.3_1</t>
  </si>
  <si>
    <t>Q3.3_2</t>
  </si>
  <si>
    <t>Q3.3_3</t>
  </si>
  <si>
    <t>Q3.3_4</t>
  </si>
  <si>
    <t>Q3.3_5</t>
  </si>
  <si>
    <t>Q3.4</t>
  </si>
  <si>
    <t>Q3.5</t>
  </si>
  <si>
    <t>Q3.7_1</t>
  </si>
  <si>
    <t>Q3.7_2</t>
  </si>
  <si>
    <t>Q3.7_3</t>
  </si>
  <si>
    <t>Q3.7_4</t>
  </si>
  <si>
    <t>Q3.7_5</t>
  </si>
  <si>
    <t>Q3.8</t>
  </si>
  <si>
    <t>Q3.9</t>
  </si>
  <si>
    <t>Q3.11_1</t>
  </si>
  <si>
    <t>Q3.11_2</t>
  </si>
  <si>
    <t>Q3.11_3</t>
  </si>
  <si>
    <t>Q3.11_4</t>
  </si>
  <si>
    <t>Q3.11_5</t>
  </si>
  <si>
    <t>Q3.12</t>
  </si>
  <si>
    <t>Q3.13</t>
  </si>
  <si>
    <t>Q3.15_1</t>
  </si>
  <si>
    <t>Q3.15_2</t>
  </si>
  <si>
    <t>Q3.15_3</t>
  </si>
  <si>
    <t>Q3.15_4</t>
  </si>
  <si>
    <t>Q3.15_5</t>
  </si>
  <si>
    <t>Q3.16</t>
  </si>
  <si>
    <t>Q3.17</t>
  </si>
  <si>
    <t>Q3.19_1</t>
  </si>
  <si>
    <t>Q3.19_2</t>
  </si>
  <si>
    <t>Q3.19_3</t>
  </si>
  <si>
    <t>Q3.19_4</t>
  </si>
  <si>
    <t>Q3.19_5</t>
  </si>
  <si>
    <t>Q3.20</t>
  </si>
  <si>
    <t>Q3.21</t>
  </si>
  <si>
    <t>All questions without text quality (transposed)</t>
  </si>
  <si>
    <t>All questions (transposed)</t>
  </si>
  <si>
    <t>Text quality average</t>
  </si>
  <si>
    <t>AVG</t>
  </si>
  <si>
    <t>Transposed quality averages for easier filling in in Latex</t>
  </si>
  <si>
    <t>Case 44</t>
  </si>
  <si>
    <t>Case 12</t>
  </si>
  <si>
    <t>Case 31</t>
  </si>
  <si>
    <t>Survey</t>
  </si>
  <si>
    <t>Custom Evaluation Metric</t>
  </si>
  <si>
    <t>Pearson Coefficient, R</t>
  </si>
  <si>
    <t>N</t>
  </si>
  <si>
    <t>T statistic</t>
  </si>
  <si>
    <t>Degree of freedom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</si>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</sst>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7"/>
  <sheetViews>
    <sheetView topLeftCell="X1" workbookViewId="0">
      <selection activeCell="AT9" activeCellId="1" sqref="AT1:AX1 AT9:AX9"/>
    </sheetView>
  </sheetViews>
  <sheetFormatPr defaultRowHeight="15" x14ac:dyDescent="0.25"/>
  <sheetData>
    <row r="1" spans="1:5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1</v>
      </c>
      <c r="B2">
        <v>1285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I2">
        <v>1</v>
      </c>
      <c r="J2">
        <v>4</v>
      </c>
      <c r="K2">
        <v>4</v>
      </c>
      <c r="L2">
        <v>4</v>
      </c>
      <c r="M2">
        <v>4</v>
      </c>
      <c r="N2">
        <v>4</v>
      </c>
      <c r="O2">
        <v>2</v>
      </c>
      <c r="P2">
        <v>1</v>
      </c>
      <c r="Q2">
        <v>5</v>
      </c>
      <c r="R2">
        <v>5</v>
      </c>
      <c r="S2">
        <v>3</v>
      </c>
      <c r="T2">
        <v>5</v>
      </c>
      <c r="U2">
        <v>5</v>
      </c>
      <c r="V2">
        <v>1</v>
      </c>
      <c r="W2">
        <v>1</v>
      </c>
      <c r="X2">
        <v>1</v>
      </c>
      <c r="Y2">
        <v>4</v>
      </c>
      <c r="Z2">
        <v>1</v>
      </c>
      <c r="AA2">
        <v>1</v>
      </c>
      <c r="AB2">
        <v>3</v>
      </c>
      <c r="AC2">
        <v>1</v>
      </c>
      <c r="AD2">
        <v>1</v>
      </c>
      <c r="AE2">
        <v>4</v>
      </c>
      <c r="AF2">
        <v>4</v>
      </c>
      <c r="AG2">
        <v>3</v>
      </c>
      <c r="AH2">
        <v>1</v>
      </c>
      <c r="AI2">
        <v>3</v>
      </c>
      <c r="AJ2">
        <v>1</v>
      </c>
      <c r="AK2">
        <v>1</v>
      </c>
      <c r="AL2" t="s">
        <v>49</v>
      </c>
      <c r="AN2" t="s">
        <v>52</v>
      </c>
      <c r="AO2">
        <v>0</v>
      </c>
      <c r="AP2" t="s">
        <v>56</v>
      </c>
      <c r="AR2" t="s">
        <v>60</v>
      </c>
      <c r="AT2">
        <v>3.4</v>
      </c>
      <c r="AU2">
        <v>4</v>
      </c>
      <c r="AV2">
        <v>4.5999999999999996</v>
      </c>
      <c r="AW2">
        <v>2</v>
      </c>
      <c r="AX2">
        <v>3</v>
      </c>
    </row>
    <row r="3" spans="1:50" x14ac:dyDescent="0.25">
      <c r="A3" s="1">
        <v>3</v>
      </c>
      <c r="B3">
        <v>828</v>
      </c>
      <c r="C3">
        <v>5</v>
      </c>
      <c r="D3">
        <v>4</v>
      </c>
      <c r="E3">
        <v>1</v>
      </c>
      <c r="F3">
        <v>5</v>
      </c>
      <c r="G3">
        <v>2</v>
      </c>
      <c r="H3">
        <v>4</v>
      </c>
      <c r="I3">
        <v>3</v>
      </c>
      <c r="J3">
        <v>5</v>
      </c>
      <c r="K3">
        <v>4</v>
      </c>
      <c r="L3">
        <v>5</v>
      </c>
      <c r="M3">
        <v>5</v>
      </c>
      <c r="N3">
        <v>5</v>
      </c>
      <c r="O3">
        <v>3</v>
      </c>
      <c r="P3">
        <v>4</v>
      </c>
      <c r="Q3">
        <v>5</v>
      </c>
      <c r="R3">
        <v>5</v>
      </c>
      <c r="S3">
        <v>3</v>
      </c>
      <c r="T3">
        <v>5</v>
      </c>
      <c r="U3">
        <v>2</v>
      </c>
      <c r="V3">
        <v>2</v>
      </c>
      <c r="W3">
        <v>3</v>
      </c>
      <c r="X3">
        <v>1</v>
      </c>
      <c r="Y3">
        <v>4</v>
      </c>
      <c r="Z3">
        <v>1</v>
      </c>
      <c r="AA3">
        <v>2</v>
      </c>
      <c r="AB3">
        <v>2</v>
      </c>
      <c r="AC3">
        <v>1</v>
      </c>
      <c r="AD3">
        <v>2</v>
      </c>
      <c r="AE3">
        <v>5</v>
      </c>
      <c r="AF3">
        <v>5</v>
      </c>
      <c r="AG3">
        <v>3</v>
      </c>
      <c r="AH3">
        <v>3</v>
      </c>
      <c r="AI3">
        <v>5</v>
      </c>
      <c r="AJ3">
        <v>4</v>
      </c>
      <c r="AK3">
        <v>3</v>
      </c>
      <c r="AL3" t="s">
        <v>49</v>
      </c>
      <c r="AN3" t="s">
        <v>53</v>
      </c>
      <c r="AO3">
        <v>0</v>
      </c>
      <c r="AP3" t="s">
        <v>56</v>
      </c>
      <c r="AR3" t="s">
        <v>61</v>
      </c>
      <c r="AT3">
        <v>3.4</v>
      </c>
      <c r="AU3">
        <v>4.8</v>
      </c>
      <c r="AV3">
        <v>4</v>
      </c>
      <c r="AW3">
        <v>2</v>
      </c>
      <c r="AX3">
        <v>4.2</v>
      </c>
    </row>
    <row r="4" spans="1:50" x14ac:dyDescent="0.25">
      <c r="A4" s="1">
        <v>6</v>
      </c>
      <c r="B4">
        <v>1122</v>
      </c>
      <c r="C4">
        <v>4</v>
      </c>
      <c r="D4">
        <v>4</v>
      </c>
      <c r="E4">
        <v>4</v>
      </c>
      <c r="F4">
        <v>4</v>
      </c>
      <c r="G4">
        <v>4</v>
      </c>
      <c r="H4">
        <v>5</v>
      </c>
      <c r="I4">
        <v>4</v>
      </c>
      <c r="J4">
        <v>3</v>
      </c>
      <c r="K4">
        <v>4</v>
      </c>
      <c r="L4">
        <v>4</v>
      </c>
      <c r="M4">
        <v>2</v>
      </c>
      <c r="N4">
        <v>4</v>
      </c>
      <c r="O4">
        <v>3</v>
      </c>
      <c r="P4">
        <v>3</v>
      </c>
      <c r="Q4">
        <v>3</v>
      </c>
      <c r="R4">
        <v>5</v>
      </c>
      <c r="S4">
        <v>3</v>
      </c>
      <c r="T4">
        <v>4</v>
      </c>
      <c r="U4">
        <v>5</v>
      </c>
      <c r="V4">
        <v>4</v>
      </c>
      <c r="W4">
        <v>4</v>
      </c>
      <c r="X4">
        <v>1</v>
      </c>
      <c r="Y4">
        <v>2</v>
      </c>
      <c r="Z4">
        <v>5</v>
      </c>
      <c r="AA4">
        <v>4</v>
      </c>
      <c r="AB4">
        <v>4</v>
      </c>
      <c r="AC4">
        <v>4</v>
      </c>
      <c r="AD4">
        <v>4</v>
      </c>
      <c r="AE4">
        <v>2</v>
      </c>
      <c r="AF4">
        <v>4</v>
      </c>
      <c r="AG4">
        <v>5</v>
      </c>
      <c r="AH4">
        <v>4</v>
      </c>
      <c r="AI4">
        <v>4</v>
      </c>
      <c r="AJ4">
        <v>4</v>
      </c>
      <c r="AK4">
        <v>4</v>
      </c>
      <c r="AL4" t="s">
        <v>50</v>
      </c>
      <c r="AN4" t="s">
        <v>54</v>
      </c>
      <c r="AO4">
        <v>20</v>
      </c>
      <c r="AP4" t="s">
        <v>57</v>
      </c>
      <c r="AR4" t="s">
        <v>61</v>
      </c>
      <c r="AT4">
        <v>4</v>
      </c>
      <c r="AU4">
        <v>3.4</v>
      </c>
      <c r="AV4">
        <v>4</v>
      </c>
      <c r="AW4">
        <v>3.2</v>
      </c>
      <c r="AX4">
        <v>3.8</v>
      </c>
    </row>
    <row r="5" spans="1:50" x14ac:dyDescent="0.25">
      <c r="A5" s="1">
        <v>11</v>
      </c>
      <c r="B5">
        <v>3868</v>
      </c>
      <c r="C5">
        <v>5</v>
      </c>
      <c r="D5">
        <v>3</v>
      </c>
      <c r="E5">
        <v>2</v>
      </c>
      <c r="F5">
        <v>2</v>
      </c>
      <c r="G5">
        <v>1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4</v>
      </c>
      <c r="P5">
        <v>4</v>
      </c>
      <c r="Q5">
        <v>5</v>
      </c>
      <c r="R5">
        <v>5</v>
      </c>
      <c r="S5">
        <v>4</v>
      </c>
      <c r="T5">
        <v>4</v>
      </c>
      <c r="U5">
        <v>5</v>
      </c>
      <c r="V5">
        <v>5</v>
      </c>
      <c r="W5">
        <v>4</v>
      </c>
      <c r="X5">
        <v>1</v>
      </c>
      <c r="Y5">
        <v>4</v>
      </c>
      <c r="Z5">
        <v>3</v>
      </c>
      <c r="AA5">
        <v>3</v>
      </c>
      <c r="AB5">
        <v>4</v>
      </c>
      <c r="AC5">
        <v>4</v>
      </c>
      <c r="AD5">
        <v>3</v>
      </c>
      <c r="AE5">
        <v>3</v>
      </c>
      <c r="AF5">
        <v>5</v>
      </c>
      <c r="AG5">
        <v>3</v>
      </c>
      <c r="AH5">
        <v>5</v>
      </c>
      <c r="AI5">
        <v>4</v>
      </c>
      <c r="AJ5">
        <v>4</v>
      </c>
      <c r="AK5">
        <v>2</v>
      </c>
      <c r="AL5" t="s">
        <v>49</v>
      </c>
      <c r="AN5" t="s">
        <v>54</v>
      </c>
      <c r="AO5">
        <v>3</v>
      </c>
      <c r="AP5" t="s">
        <v>57</v>
      </c>
      <c r="AR5" t="s">
        <v>60</v>
      </c>
      <c r="AT5">
        <v>2.6</v>
      </c>
      <c r="AU5">
        <v>4.2</v>
      </c>
      <c r="AV5">
        <v>4.5999999999999996</v>
      </c>
      <c r="AW5">
        <v>3</v>
      </c>
      <c r="AX5">
        <v>4</v>
      </c>
    </row>
    <row r="6" spans="1:50" x14ac:dyDescent="0.25">
      <c r="A6" s="1">
        <v>17</v>
      </c>
      <c r="B6">
        <v>705</v>
      </c>
      <c r="C6">
        <v>2</v>
      </c>
      <c r="D6">
        <v>2</v>
      </c>
      <c r="E6">
        <v>3</v>
      </c>
      <c r="F6">
        <v>2</v>
      </c>
      <c r="G6">
        <v>4</v>
      </c>
      <c r="H6">
        <v>4</v>
      </c>
      <c r="I6">
        <v>4</v>
      </c>
      <c r="J6">
        <v>4</v>
      </c>
      <c r="K6">
        <v>3</v>
      </c>
      <c r="L6">
        <v>4</v>
      </c>
      <c r="M6">
        <v>3</v>
      </c>
      <c r="N6">
        <v>4</v>
      </c>
      <c r="O6">
        <v>4</v>
      </c>
      <c r="P6">
        <v>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4</v>
      </c>
      <c r="Y6">
        <v>5</v>
      </c>
      <c r="Z6">
        <v>5</v>
      </c>
      <c r="AA6">
        <v>4</v>
      </c>
      <c r="AB6">
        <v>4</v>
      </c>
      <c r="AC6">
        <v>5</v>
      </c>
      <c r="AD6">
        <v>4</v>
      </c>
      <c r="AE6">
        <v>5</v>
      </c>
      <c r="AF6">
        <v>5</v>
      </c>
      <c r="AG6">
        <v>4</v>
      </c>
      <c r="AH6">
        <v>4</v>
      </c>
      <c r="AI6">
        <v>5</v>
      </c>
      <c r="AJ6">
        <v>4</v>
      </c>
      <c r="AK6">
        <v>5</v>
      </c>
      <c r="AL6" t="s">
        <v>50</v>
      </c>
      <c r="AN6" t="s">
        <v>55</v>
      </c>
      <c r="AO6">
        <v>40</v>
      </c>
      <c r="AP6" t="s">
        <v>58</v>
      </c>
      <c r="AR6" t="s">
        <v>60</v>
      </c>
      <c r="AT6">
        <v>2.6</v>
      </c>
      <c r="AU6">
        <v>3.6</v>
      </c>
      <c r="AV6">
        <v>5</v>
      </c>
      <c r="AW6">
        <v>4.4000000000000004</v>
      </c>
      <c r="AX6">
        <v>4.5999999999999996</v>
      </c>
    </row>
    <row r="7" spans="1:50" x14ac:dyDescent="0.25">
      <c r="A7" s="1">
        <v>19</v>
      </c>
      <c r="B7">
        <v>1618</v>
      </c>
      <c r="C7">
        <v>5</v>
      </c>
      <c r="D7">
        <v>2</v>
      </c>
      <c r="E7">
        <v>1</v>
      </c>
      <c r="F7">
        <v>5</v>
      </c>
      <c r="G7">
        <v>2</v>
      </c>
      <c r="H7">
        <v>1</v>
      </c>
      <c r="I7">
        <v>1</v>
      </c>
      <c r="J7">
        <v>5</v>
      </c>
      <c r="K7">
        <v>5</v>
      </c>
      <c r="L7">
        <v>5</v>
      </c>
      <c r="M7">
        <v>5</v>
      </c>
      <c r="N7">
        <v>5</v>
      </c>
      <c r="O7">
        <v>2</v>
      </c>
      <c r="P7">
        <v>4</v>
      </c>
      <c r="Q7">
        <v>5</v>
      </c>
      <c r="R7">
        <v>5</v>
      </c>
      <c r="S7">
        <v>3</v>
      </c>
      <c r="T7">
        <v>5</v>
      </c>
      <c r="U7">
        <v>4</v>
      </c>
      <c r="V7">
        <v>2</v>
      </c>
      <c r="W7">
        <v>2</v>
      </c>
      <c r="X7">
        <v>1</v>
      </c>
      <c r="Y7">
        <v>5</v>
      </c>
      <c r="Z7">
        <v>1</v>
      </c>
      <c r="AA7">
        <v>1</v>
      </c>
      <c r="AB7">
        <v>1</v>
      </c>
      <c r="AC7">
        <v>1</v>
      </c>
      <c r="AD7">
        <v>2</v>
      </c>
      <c r="AE7">
        <v>5</v>
      </c>
      <c r="AF7">
        <v>5</v>
      </c>
      <c r="AG7">
        <v>5</v>
      </c>
      <c r="AH7">
        <v>1</v>
      </c>
      <c r="AI7">
        <v>5</v>
      </c>
      <c r="AJ7">
        <v>3</v>
      </c>
      <c r="AK7">
        <v>3</v>
      </c>
      <c r="AL7" t="s">
        <v>50</v>
      </c>
      <c r="AN7" t="s">
        <v>55</v>
      </c>
      <c r="AO7">
        <v>0</v>
      </c>
      <c r="AP7" t="s">
        <v>59</v>
      </c>
      <c r="AR7" t="s">
        <v>60</v>
      </c>
      <c r="AT7">
        <v>3</v>
      </c>
      <c r="AU7">
        <v>5</v>
      </c>
      <c r="AV7">
        <v>4.4000000000000004</v>
      </c>
      <c r="AW7">
        <v>1.8</v>
      </c>
      <c r="AX7">
        <v>4.2</v>
      </c>
    </row>
    <row r="8" spans="1:50" x14ac:dyDescent="0.25">
      <c r="A8" s="1">
        <v>21</v>
      </c>
      <c r="B8">
        <v>923</v>
      </c>
      <c r="C8">
        <v>5</v>
      </c>
      <c r="D8">
        <v>5</v>
      </c>
      <c r="E8">
        <v>1</v>
      </c>
      <c r="F8">
        <v>4</v>
      </c>
      <c r="G8">
        <v>3</v>
      </c>
      <c r="H8">
        <v>5</v>
      </c>
      <c r="I8">
        <v>4</v>
      </c>
      <c r="J8">
        <v>5</v>
      </c>
      <c r="K8">
        <v>5</v>
      </c>
      <c r="L8">
        <v>5</v>
      </c>
      <c r="M8">
        <v>4</v>
      </c>
      <c r="N8">
        <v>5</v>
      </c>
      <c r="O8">
        <v>4</v>
      </c>
      <c r="P8">
        <v>3</v>
      </c>
      <c r="Q8">
        <v>5</v>
      </c>
      <c r="R8">
        <v>5</v>
      </c>
      <c r="S8">
        <v>4</v>
      </c>
      <c r="T8">
        <v>4</v>
      </c>
      <c r="U8">
        <v>2</v>
      </c>
      <c r="V8">
        <v>2</v>
      </c>
      <c r="W8">
        <v>4</v>
      </c>
      <c r="X8">
        <v>1</v>
      </c>
      <c r="Y8">
        <v>4</v>
      </c>
      <c r="Z8">
        <v>1</v>
      </c>
      <c r="AA8">
        <v>2</v>
      </c>
      <c r="AB8">
        <v>4</v>
      </c>
      <c r="AC8">
        <v>1</v>
      </c>
      <c r="AD8">
        <v>2</v>
      </c>
      <c r="AE8">
        <v>5</v>
      </c>
      <c r="AF8">
        <v>5</v>
      </c>
      <c r="AG8">
        <v>4</v>
      </c>
      <c r="AH8">
        <v>4</v>
      </c>
      <c r="AI8">
        <v>5</v>
      </c>
      <c r="AJ8">
        <v>4</v>
      </c>
      <c r="AK8">
        <v>4</v>
      </c>
      <c r="AL8" t="s">
        <v>51</v>
      </c>
      <c r="AN8" t="s">
        <v>51</v>
      </c>
      <c r="AO8">
        <v>0</v>
      </c>
      <c r="AP8" t="s">
        <v>56</v>
      </c>
      <c r="AR8" t="s">
        <v>61</v>
      </c>
      <c r="AT8">
        <v>3.6</v>
      </c>
      <c r="AU8">
        <v>4.8</v>
      </c>
      <c r="AV8">
        <v>4</v>
      </c>
      <c r="AW8">
        <v>2.4</v>
      </c>
      <c r="AX8">
        <v>4.5999999999999996</v>
      </c>
    </row>
    <row r="9" spans="1:50" x14ac:dyDescent="0.25">
      <c r="B9">
        <f>AVERAGE(B2:B8)</f>
        <v>1478.4285714285713</v>
      </c>
      <c r="C9">
        <f t="shared" ref="C9:AK9" si="0">AVERAGE(C2:C8)</f>
        <v>4.2857142857142856</v>
      </c>
      <c r="D9">
        <f t="shared" si="0"/>
        <v>3.4285714285714284</v>
      </c>
      <c r="E9">
        <f t="shared" si="0"/>
        <v>2</v>
      </c>
      <c r="F9">
        <f t="shared" si="0"/>
        <v>3.7142857142857144</v>
      </c>
      <c r="G9">
        <f t="shared" si="0"/>
        <v>2.7142857142857144</v>
      </c>
      <c r="H9">
        <f t="shared" si="0"/>
        <v>3.2857142857142856</v>
      </c>
      <c r="I9">
        <f t="shared" si="0"/>
        <v>2.7142857142857144</v>
      </c>
      <c r="J9">
        <f t="shared" si="0"/>
        <v>4.4285714285714288</v>
      </c>
      <c r="K9">
        <f t="shared" si="0"/>
        <v>4.2857142857142856</v>
      </c>
      <c r="L9">
        <f t="shared" si="0"/>
        <v>4.2857142857142856</v>
      </c>
      <c r="M9">
        <f t="shared" si="0"/>
        <v>3.7142857142857144</v>
      </c>
      <c r="N9">
        <f t="shared" si="0"/>
        <v>4.5714285714285712</v>
      </c>
      <c r="O9">
        <f t="shared" si="0"/>
        <v>3.1428571428571428</v>
      </c>
      <c r="P9">
        <f t="shared" si="0"/>
        <v>3.1428571428571428</v>
      </c>
      <c r="Q9">
        <f t="shared" si="0"/>
        <v>4.7142857142857144</v>
      </c>
      <c r="R9">
        <f t="shared" si="0"/>
        <v>5</v>
      </c>
      <c r="S9">
        <f t="shared" si="0"/>
        <v>3.5714285714285716</v>
      </c>
      <c r="T9">
        <f t="shared" si="0"/>
        <v>4.5714285714285712</v>
      </c>
      <c r="U9">
        <f t="shared" si="0"/>
        <v>4</v>
      </c>
      <c r="V9">
        <f t="shared" si="0"/>
        <v>3</v>
      </c>
      <c r="W9">
        <f t="shared" si="0"/>
        <v>3.1428571428571428</v>
      </c>
      <c r="X9">
        <f t="shared" si="0"/>
        <v>1.4285714285714286</v>
      </c>
      <c r="Y9">
        <f t="shared" si="0"/>
        <v>4</v>
      </c>
      <c r="Z9">
        <f t="shared" si="0"/>
        <v>2.4285714285714284</v>
      </c>
      <c r="AA9">
        <f t="shared" si="0"/>
        <v>2.4285714285714284</v>
      </c>
      <c r="AB9">
        <f t="shared" si="0"/>
        <v>3.1428571428571428</v>
      </c>
      <c r="AC9">
        <f t="shared" si="0"/>
        <v>2.4285714285714284</v>
      </c>
      <c r="AD9">
        <f t="shared" si="0"/>
        <v>2.5714285714285716</v>
      </c>
      <c r="AE9">
        <f t="shared" si="0"/>
        <v>4.1428571428571432</v>
      </c>
      <c r="AF9">
        <f t="shared" si="0"/>
        <v>4.7142857142857144</v>
      </c>
      <c r="AG9">
        <f t="shared" si="0"/>
        <v>3.8571428571428572</v>
      </c>
      <c r="AH9">
        <f t="shared" si="0"/>
        <v>3.1428571428571428</v>
      </c>
      <c r="AI9">
        <f t="shared" si="0"/>
        <v>4.4285714285714288</v>
      </c>
      <c r="AJ9">
        <f t="shared" si="0"/>
        <v>3.4285714285714284</v>
      </c>
      <c r="AK9">
        <f t="shared" si="0"/>
        <v>3.1428571428571428</v>
      </c>
      <c r="AT9">
        <f>AVERAGE(AT2:AT8)/5</f>
        <v>0.64571428571428569</v>
      </c>
      <c r="AU9">
        <f t="shared" ref="AU9:AX9" si="1">AVERAGE(AU2:AU8)/5</f>
        <v>0.85142857142857165</v>
      </c>
      <c r="AV9">
        <f t="shared" si="1"/>
        <v>0.87428571428571433</v>
      </c>
      <c r="AW9">
        <f t="shared" si="1"/>
        <v>0.53714285714285714</v>
      </c>
      <c r="AX9">
        <f t="shared" si="1"/>
        <v>0.81142857142857139</v>
      </c>
    </row>
    <row r="12" spans="1:50" x14ac:dyDescent="0.25">
      <c r="B12" t="s">
        <v>135</v>
      </c>
      <c r="K12" t="s">
        <v>134</v>
      </c>
      <c r="T12" t="s">
        <v>136</v>
      </c>
      <c r="W12" t="s">
        <v>136</v>
      </c>
      <c r="Z12" t="s">
        <v>136</v>
      </c>
      <c r="AC12" t="s">
        <v>137</v>
      </c>
    </row>
    <row r="13" spans="1:50" x14ac:dyDescent="0.25">
      <c r="B13" s="1" t="s">
        <v>1</v>
      </c>
      <c r="C13">
        <v>4</v>
      </c>
      <c r="D13">
        <v>5</v>
      </c>
      <c r="E13">
        <v>4</v>
      </c>
      <c r="F13">
        <v>5</v>
      </c>
      <c r="G13">
        <v>2</v>
      </c>
      <c r="H13">
        <v>5</v>
      </c>
      <c r="I13">
        <v>5</v>
      </c>
      <c r="K13" s="1" t="s">
        <v>1</v>
      </c>
      <c r="L13">
        <v>4</v>
      </c>
      <c r="M13">
        <v>5</v>
      </c>
      <c r="N13">
        <v>4</v>
      </c>
      <c r="O13">
        <v>5</v>
      </c>
      <c r="P13">
        <v>2</v>
      </c>
      <c r="Q13">
        <v>5</v>
      </c>
      <c r="R13">
        <v>5</v>
      </c>
      <c r="T13" s="1" t="s">
        <v>6</v>
      </c>
      <c r="U13" s="2">
        <v>3.2857142857142856</v>
      </c>
      <c r="W13" s="1" t="s">
        <v>67</v>
      </c>
      <c r="X13" s="2">
        <v>2.7142857142857144</v>
      </c>
      <c r="Z13" s="1" t="s">
        <v>104</v>
      </c>
      <c r="AA13" s="2">
        <v>1.5714285714285714</v>
      </c>
      <c r="AC13" s="2">
        <f>AVERAGE(U13,X13,AA13)</f>
        <v>2.5238095238095237</v>
      </c>
    </row>
    <row r="14" spans="1:50" x14ac:dyDescent="0.25">
      <c r="B14" s="1" t="s">
        <v>2</v>
      </c>
      <c r="C14">
        <v>4</v>
      </c>
      <c r="D14">
        <v>4</v>
      </c>
      <c r="E14">
        <v>4</v>
      </c>
      <c r="F14">
        <v>3</v>
      </c>
      <c r="G14">
        <v>2</v>
      </c>
      <c r="H14">
        <v>2</v>
      </c>
      <c r="I14">
        <v>5</v>
      </c>
      <c r="K14" s="1" t="s">
        <v>2</v>
      </c>
      <c r="L14">
        <v>4</v>
      </c>
      <c r="M14">
        <v>4</v>
      </c>
      <c r="N14">
        <v>4</v>
      </c>
      <c r="O14">
        <v>3</v>
      </c>
      <c r="P14">
        <v>2</v>
      </c>
      <c r="Q14">
        <v>2</v>
      </c>
      <c r="R14">
        <v>5</v>
      </c>
      <c r="T14" s="1" t="s">
        <v>7</v>
      </c>
      <c r="U14" s="2">
        <v>2.7142857142857144</v>
      </c>
      <c r="W14" s="1" t="s">
        <v>68</v>
      </c>
      <c r="X14" s="2">
        <v>3.1428571428571428</v>
      </c>
      <c r="Z14" s="1" t="s">
        <v>105</v>
      </c>
      <c r="AA14" s="2">
        <v>1.8571428571428572</v>
      </c>
      <c r="AC14" s="2">
        <f t="shared" ref="AC14:AC22" si="2">AVERAGE(U14,X14,AA14)</f>
        <v>2.5714285714285716</v>
      </c>
    </row>
    <row r="15" spans="1:50" x14ac:dyDescent="0.25">
      <c r="B15" s="1" t="s">
        <v>3</v>
      </c>
      <c r="C15">
        <v>2</v>
      </c>
      <c r="D15">
        <v>1</v>
      </c>
      <c r="E15">
        <v>4</v>
      </c>
      <c r="F15">
        <v>2</v>
      </c>
      <c r="G15">
        <v>3</v>
      </c>
      <c r="H15">
        <v>1</v>
      </c>
      <c r="I15">
        <v>1</v>
      </c>
      <c r="K15" s="1" t="s">
        <v>3</v>
      </c>
      <c r="L15">
        <v>2</v>
      </c>
      <c r="M15">
        <v>1</v>
      </c>
      <c r="N15">
        <v>4</v>
      </c>
      <c r="O15">
        <v>2</v>
      </c>
      <c r="P15">
        <v>3</v>
      </c>
      <c r="Q15">
        <v>1</v>
      </c>
      <c r="R15">
        <v>1</v>
      </c>
      <c r="T15" s="1" t="s">
        <v>13</v>
      </c>
      <c r="U15" s="2">
        <v>3.1428571428571428</v>
      </c>
      <c r="W15" s="1" t="s">
        <v>74</v>
      </c>
      <c r="X15" s="2">
        <v>2.5714285714285716</v>
      </c>
      <c r="Z15" s="1" t="s">
        <v>111</v>
      </c>
      <c r="AA15" s="2">
        <v>3.7142857142857144</v>
      </c>
      <c r="AC15" s="2">
        <f t="shared" si="2"/>
        <v>3.1428571428571428</v>
      </c>
    </row>
    <row r="16" spans="1:50" x14ac:dyDescent="0.25">
      <c r="B16" s="1" t="s">
        <v>4</v>
      </c>
      <c r="C16">
        <v>4</v>
      </c>
      <c r="D16">
        <v>5</v>
      </c>
      <c r="E16">
        <v>4</v>
      </c>
      <c r="F16">
        <v>2</v>
      </c>
      <c r="G16">
        <v>2</v>
      </c>
      <c r="H16">
        <v>5</v>
      </c>
      <c r="I16">
        <v>4</v>
      </c>
      <c r="K16" s="1" t="s">
        <v>4</v>
      </c>
      <c r="L16">
        <v>4</v>
      </c>
      <c r="M16">
        <v>5</v>
      </c>
      <c r="N16">
        <v>4</v>
      </c>
      <c r="O16">
        <v>2</v>
      </c>
      <c r="P16">
        <v>2</v>
      </c>
      <c r="Q16">
        <v>5</v>
      </c>
      <c r="R16">
        <v>4</v>
      </c>
      <c r="T16" s="1" t="s">
        <v>14</v>
      </c>
      <c r="U16" s="2">
        <v>3.1428571428571428</v>
      </c>
      <c r="W16" s="1" t="s">
        <v>75</v>
      </c>
      <c r="X16" s="2">
        <v>2.7142857142857144</v>
      </c>
      <c r="Z16" s="1" t="s">
        <v>112</v>
      </c>
      <c r="AA16" s="2">
        <v>3.5714285714285716</v>
      </c>
      <c r="AC16" s="2">
        <f t="shared" si="2"/>
        <v>3.1428571428571428</v>
      </c>
    </row>
    <row r="17" spans="2:29" x14ac:dyDescent="0.25">
      <c r="B17" s="1" t="s">
        <v>5</v>
      </c>
      <c r="C17">
        <v>3</v>
      </c>
      <c r="D17">
        <v>2</v>
      </c>
      <c r="E17">
        <v>4</v>
      </c>
      <c r="F17">
        <v>1</v>
      </c>
      <c r="G17">
        <v>4</v>
      </c>
      <c r="H17">
        <v>2</v>
      </c>
      <c r="I17">
        <v>3</v>
      </c>
      <c r="K17" s="1" t="s">
        <v>5</v>
      </c>
      <c r="L17">
        <v>3</v>
      </c>
      <c r="M17">
        <v>2</v>
      </c>
      <c r="N17">
        <v>4</v>
      </c>
      <c r="O17">
        <v>1</v>
      </c>
      <c r="P17">
        <v>4</v>
      </c>
      <c r="Q17">
        <v>2</v>
      </c>
      <c r="R17">
        <v>3</v>
      </c>
      <c r="T17" s="1" t="s">
        <v>20</v>
      </c>
      <c r="U17" s="2">
        <v>3</v>
      </c>
      <c r="W17" s="1" t="s">
        <v>81</v>
      </c>
      <c r="X17" s="2">
        <v>2.1428571428571428</v>
      </c>
      <c r="Z17" s="1" t="s">
        <v>118</v>
      </c>
      <c r="AA17" s="2">
        <v>2.8571428571428572</v>
      </c>
      <c r="AC17" s="2">
        <f t="shared" si="2"/>
        <v>2.6666666666666665</v>
      </c>
    </row>
    <row r="18" spans="2:29" x14ac:dyDescent="0.25">
      <c r="B18" s="1" t="s">
        <v>6</v>
      </c>
      <c r="C18">
        <v>1</v>
      </c>
      <c r="D18">
        <v>4</v>
      </c>
      <c r="E18">
        <v>5</v>
      </c>
      <c r="F18">
        <v>3</v>
      </c>
      <c r="G18">
        <v>4</v>
      </c>
      <c r="H18">
        <v>1</v>
      </c>
      <c r="I18">
        <v>5</v>
      </c>
      <c r="K18" s="1" t="s">
        <v>8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5</v>
      </c>
      <c r="T18" s="1" t="s">
        <v>21</v>
      </c>
      <c r="U18" s="2">
        <v>3.1428571428571428</v>
      </c>
      <c r="W18" s="1" t="s">
        <v>82</v>
      </c>
      <c r="X18" s="2">
        <v>2.8571428571428572</v>
      </c>
      <c r="Z18" s="1" t="s">
        <v>119</v>
      </c>
      <c r="AA18" s="2">
        <v>3.2857142857142856</v>
      </c>
      <c r="AC18" s="2">
        <f t="shared" si="2"/>
        <v>3.0952380952380949</v>
      </c>
    </row>
    <row r="19" spans="2:29" x14ac:dyDescent="0.25">
      <c r="B19" s="1" t="s">
        <v>7</v>
      </c>
      <c r="C19">
        <v>1</v>
      </c>
      <c r="D19">
        <v>3</v>
      </c>
      <c r="E19">
        <v>4</v>
      </c>
      <c r="F19">
        <v>2</v>
      </c>
      <c r="G19">
        <v>4</v>
      </c>
      <c r="H19">
        <v>1</v>
      </c>
      <c r="I19">
        <v>4</v>
      </c>
      <c r="K19" s="1" t="s">
        <v>9</v>
      </c>
      <c r="L19">
        <v>4</v>
      </c>
      <c r="M19">
        <v>4</v>
      </c>
      <c r="N19">
        <v>4</v>
      </c>
      <c r="O19">
        <v>5</v>
      </c>
      <c r="P19">
        <v>3</v>
      </c>
      <c r="Q19">
        <v>5</v>
      </c>
      <c r="R19">
        <v>5</v>
      </c>
      <c r="T19" s="1" t="s">
        <v>27</v>
      </c>
      <c r="U19" s="2">
        <v>2.4285714285714284</v>
      </c>
      <c r="W19" s="1" t="s">
        <v>88</v>
      </c>
      <c r="X19" s="2">
        <v>2.5714285714285716</v>
      </c>
      <c r="Z19" s="1" t="s">
        <v>125</v>
      </c>
      <c r="AA19" s="2">
        <v>3</v>
      </c>
      <c r="AC19" s="2">
        <f t="shared" si="2"/>
        <v>2.6666666666666665</v>
      </c>
    </row>
    <row r="20" spans="2:29" x14ac:dyDescent="0.25">
      <c r="B20" s="1" t="s">
        <v>8</v>
      </c>
      <c r="C20">
        <v>4</v>
      </c>
      <c r="D20">
        <v>5</v>
      </c>
      <c r="E20">
        <v>3</v>
      </c>
      <c r="F20">
        <v>5</v>
      </c>
      <c r="G20">
        <v>4</v>
      </c>
      <c r="H20">
        <v>5</v>
      </c>
      <c r="I20">
        <v>5</v>
      </c>
      <c r="K20" s="1" t="s">
        <v>10</v>
      </c>
      <c r="L20">
        <v>4</v>
      </c>
      <c r="M20">
        <v>5</v>
      </c>
      <c r="N20">
        <v>4</v>
      </c>
      <c r="O20">
        <v>3</v>
      </c>
      <c r="P20">
        <v>4</v>
      </c>
      <c r="Q20">
        <v>5</v>
      </c>
      <c r="R20">
        <v>5</v>
      </c>
      <c r="T20" s="1" t="s">
        <v>28</v>
      </c>
      <c r="U20" s="2">
        <v>2.5714285714285716</v>
      </c>
      <c r="W20" s="1" t="s">
        <v>89</v>
      </c>
      <c r="X20" s="2">
        <v>2.4285714285714284</v>
      </c>
      <c r="Z20" s="1" t="s">
        <v>126</v>
      </c>
      <c r="AA20" s="2">
        <v>3.5714285714285716</v>
      </c>
      <c r="AC20" s="2">
        <f t="shared" si="2"/>
        <v>2.8571428571428572</v>
      </c>
    </row>
    <row r="21" spans="2:29" x14ac:dyDescent="0.25">
      <c r="B21" s="1" t="s">
        <v>9</v>
      </c>
      <c r="C21">
        <v>4</v>
      </c>
      <c r="D21">
        <v>4</v>
      </c>
      <c r="E21">
        <v>4</v>
      </c>
      <c r="F21">
        <v>5</v>
      </c>
      <c r="G21">
        <v>3</v>
      </c>
      <c r="H21">
        <v>5</v>
      </c>
      <c r="I21">
        <v>5</v>
      </c>
      <c r="K21" s="1" t="s">
        <v>11</v>
      </c>
      <c r="L21">
        <v>4</v>
      </c>
      <c r="M21">
        <v>5</v>
      </c>
      <c r="N21">
        <v>2</v>
      </c>
      <c r="O21">
        <v>3</v>
      </c>
      <c r="P21">
        <v>3</v>
      </c>
      <c r="Q21">
        <v>5</v>
      </c>
      <c r="R21">
        <v>4</v>
      </c>
      <c r="T21" s="1" t="s">
        <v>34</v>
      </c>
      <c r="U21" s="2">
        <v>3.4285714285714284</v>
      </c>
      <c r="W21" s="1" t="s">
        <v>95</v>
      </c>
      <c r="X21" s="2">
        <v>2.7142857142857144</v>
      </c>
      <c r="Z21" s="1" t="s">
        <v>132</v>
      </c>
      <c r="AA21" s="2">
        <v>3</v>
      </c>
      <c r="AC21" s="2">
        <f t="shared" si="2"/>
        <v>3.0476190476190474</v>
      </c>
    </row>
    <row r="22" spans="2:29" x14ac:dyDescent="0.25">
      <c r="B22" s="1" t="s">
        <v>10</v>
      </c>
      <c r="C22">
        <v>4</v>
      </c>
      <c r="D22">
        <v>5</v>
      </c>
      <c r="E22">
        <v>4</v>
      </c>
      <c r="F22">
        <v>3</v>
      </c>
      <c r="G22">
        <v>4</v>
      </c>
      <c r="H22">
        <v>5</v>
      </c>
      <c r="I22">
        <v>5</v>
      </c>
      <c r="K22" s="1" t="s">
        <v>12</v>
      </c>
      <c r="L22">
        <v>4</v>
      </c>
      <c r="M22">
        <v>5</v>
      </c>
      <c r="N22">
        <v>4</v>
      </c>
      <c r="O22">
        <v>5</v>
      </c>
      <c r="P22">
        <v>4</v>
      </c>
      <c r="Q22">
        <v>5</v>
      </c>
      <c r="R22">
        <v>5</v>
      </c>
      <c r="T22" s="1" t="s">
        <v>35</v>
      </c>
      <c r="U22" s="2">
        <v>3.1428571428571428</v>
      </c>
      <c r="W22" s="1" t="s">
        <v>96</v>
      </c>
      <c r="X22" s="2">
        <v>2</v>
      </c>
      <c r="Z22" s="1" t="s">
        <v>133</v>
      </c>
      <c r="AA22" s="2">
        <v>1.7142857142857142</v>
      </c>
      <c r="AC22" s="2">
        <f t="shared" si="2"/>
        <v>2.2857142857142856</v>
      </c>
    </row>
    <row r="23" spans="2:29" x14ac:dyDescent="0.25">
      <c r="B23" s="1" t="s">
        <v>11</v>
      </c>
      <c r="C23">
        <v>4</v>
      </c>
      <c r="D23">
        <v>5</v>
      </c>
      <c r="E23">
        <v>2</v>
      </c>
      <c r="F23">
        <v>3</v>
      </c>
      <c r="G23">
        <v>3</v>
      </c>
      <c r="H23">
        <v>5</v>
      </c>
      <c r="I23">
        <v>4</v>
      </c>
      <c r="K23" s="1" t="s">
        <v>15</v>
      </c>
      <c r="L23">
        <v>5</v>
      </c>
      <c r="M23">
        <v>5</v>
      </c>
      <c r="N23">
        <v>3</v>
      </c>
      <c r="O23">
        <v>5</v>
      </c>
      <c r="P23">
        <v>5</v>
      </c>
      <c r="Q23">
        <v>5</v>
      </c>
      <c r="R23">
        <v>5</v>
      </c>
    </row>
    <row r="24" spans="2:29" x14ac:dyDescent="0.25">
      <c r="B24" s="1" t="s">
        <v>12</v>
      </c>
      <c r="C24">
        <v>4</v>
      </c>
      <c r="D24">
        <v>5</v>
      </c>
      <c r="E24">
        <v>4</v>
      </c>
      <c r="F24">
        <v>5</v>
      </c>
      <c r="G24">
        <v>4</v>
      </c>
      <c r="H24">
        <v>5</v>
      </c>
      <c r="I24">
        <v>5</v>
      </c>
      <c r="K24" s="1" t="s">
        <v>16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</row>
    <row r="25" spans="2:29" x14ac:dyDescent="0.25">
      <c r="B25" s="1" t="s">
        <v>13</v>
      </c>
      <c r="C25">
        <v>2</v>
      </c>
      <c r="D25">
        <v>3</v>
      </c>
      <c r="E25">
        <v>3</v>
      </c>
      <c r="F25">
        <v>4</v>
      </c>
      <c r="G25">
        <v>4</v>
      </c>
      <c r="H25">
        <v>2</v>
      </c>
      <c r="I25">
        <v>4</v>
      </c>
      <c r="K25" s="1" t="s">
        <v>17</v>
      </c>
      <c r="L25">
        <v>3</v>
      </c>
      <c r="M25">
        <v>3</v>
      </c>
      <c r="N25">
        <v>3</v>
      </c>
      <c r="O25">
        <v>4</v>
      </c>
      <c r="P25">
        <v>5</v>
      </c>
      <c r="Q25">
        <v>3</v>
      </c>
      <c r="R25">
        <v>4</v>
      </c>
    </row>
    <row r="26" spans="2:29" x14ac:dyDescent="0.25">
      <c r="B26" s="1" t="s">
        <v>14</v>
      </c>
      <c r="C26">
        <v>1</v>
      </c>
      <c r="D26">
        <v>4</v>
      </c>
      <c r="E26">
        <v>3</v>
      </c>
      <c r="F26">
        <v>4</v>
      </c>
      <c r="G26">
        <v>3</v>
      </c>
      <c r="H26">
        <v>4</v>
      </c>
      <c r="I26">
        <v>3</v>
      </c>
      <c r="K26" s="1" t="s">
        <v>18</v>
      </c>
      <c r="L26">
        <v>5</v>
      </c>
      <c r="M26">
        <v>5</v>
      </c>
      <c r="N26">
        <v>4</v>
      </c>
      <c r="O26">
        <v>4</v>
      </c>
      <c r="P26">
        <v>5</v>
      </c>
      <c r="Q26">
        <v>5</v>
      </c>
      <c r="R26">
        <v>4</v>
      </c>
    </row>
    <row r="27" spans="2:29" x14ac:dyDescent="0.25">
      <c r="B27" s="1" t="s">
        <v>15</v>
      </c>
      <c r="C27">
        <v>5</v>
      </c>
      <c r="D27">
        <v>5</v>
      </c>
      <c r="E27">
        <v>3</v>
      </c>
      <c r="F27">
        <v>5</v>
      </c>
      <c r="G27">
        <v>5</v>
      </c>
      <c r="H27">
        <v>5</v>
      </c>
      <c r="I27">
        <v>5</v>
      </c>
      <c r="K27" s="1" t="s">
        <v>19</v>
      </c>
      <c r="L27">
        <v>5</v>
      </c>
      <c r="M27">
        <v>2</v>
      </c>
      <c r="N27">
        <v>5</v>
      </c>
      <c r="O27">
        <v>5</v>
      </c>
      <c r="P27">
        <v>5</v>
      </c>
      <c r="Q27">
        <v>4</v>
      </c>
      <c r="R27">
        <v>2</v>
      </c>
      <c r="T27" t="s">
        <v>138</v>
      </c>
    </row>
    <row r="28" spans="2:29" x14ac:dyDescent="0.25">
      <c r="B28" s="1" t="s">
        <v>16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K28" s="1" t="s">
        <v>22</v>
      </c>
      <c r="L28">
        <v>1</v>
      </c>
      <c r="M28">
        <v>1</v>
      </c>
      <c r="N28">
        <v>1</v>
      </c>
      <c r="O28">
        <v>1</v>
      </c>
      <c r="P28">
        <v>4</v>
      </c>
      <c r="Q28">
        <v>1</v>
      </c>
      <c r="R28">
        <v>1</v>
      </c>
      <c r="T28" s="2">
        <v>3.2857142857142856</v>
      </c>
      <c r="U28" s="2">
        <v>2.7142857142857144</v>
      </c>
      <c r="V28" s="2">
        <v>3.1428571428571428</v>
      </c>
      <c r="W28" s="2">
        <v>3.1428571428571428</v>
      </c>
      <c r="X28" s="2">
        <v>3</v>
      </c>
      <c r="Y28" s="2">
        <v>3.1428571428571428</v>
      </c>
      <c r="Z28" s="2">
        <v>2.4285714285714284</v>
      </c>
      <c r="AA28" s="2">
        <v>2.5714285714285716</v>
      </c>
      <c r="AB28" s="2">
        <v>3.4285714285714284</v>
      </c>
      <c r="AC28" s="2">
        <v>3.1428571428571428</v>
      </c>
    </row>
    <row r="29" spans="2:29" x14ac:dyDescent="0.25">
      <c r="B29" s="1" t="s">
        <v>17</v>
      </c>
      <c r="C29">
        <v>3</v>
      </c>
      <c r="D29">
        <v>3</v>
      </c>
      <c r="E29">
        <v>3</v>
      </c>
      <c r="F29">
        <v>4</v>
      </c>
      <c r="G29">
        <v>5</v>
      </c>
      <c r="H29">
        <v>3</v>
      </c>
      <c r="I29">
        <v>4</v>
      </c>
      <c r="K29" s="1" t="s">
        <v>23</v>
      </c>
      <c r="L29">
        <v>4</v>
      </c>
      <c r="M29">
        <v>4</v>
      </c>
      <c r="N29">
        <v>2</v>
      </c>
      <c r="O29">
        <v>4</v>
      </c>
      <c r="P29">
        <v>5</v>
      </c>
      <c r="Q29">
        <v>5</v>
      </c>
      <c r="R29">
        <v>4</v>
      </c>
      <c r="T29" s="2">
        <v>2.7142857142857144</v>
      </c>
      <c r="U29" s="2">
        <v>3.1428571428571428</v>
      </c>
      <c r="V29" s="2">
        <v>2.5714285714285716</v>
      </c>
      <c r="W29" s="2">
        <v>2.7142857142857144</v>
      </c>
      <c r="X29" s="2">
        <v>2.1428571428571428</v>
      </c>
      <c r="Y29" s="2">
        <v>2.8571428571428572</v>
      </c>
      <c r="Z29" s="2">
        <v>2.5714285714285716</v>
      </c>
      <c r="AA29" s="2">
        <v>2.4285714285714284</v>
      </c>
      <c r="AB29" s="2">
        <v>2.7142857142857144</v>
      </c>
      <c r="AC29" s="2">
        <v>2</v>
      </c>
    </row>
    <row r="30" spans="2:29" x14ac:dyDescent="0.25">
      <c r="B30" s="1" t="s">
        <v>18</v>
      </c>
      <c r="C30">
        <v>5</v>
      </c>
      <c r="D30">
        <v>5</v>
      </c>
      <c r="E30">
        <v>4</v>
      </c>
      <c r="F30">
        <v>4</v>
      </c>
      <c r="G30">
        <v>5</v>
      </c>
      <c r="H30">
        <v>5</v>
      </c>
      <c r="I30">
        <v>4</v>
      </c>
      <c r="K30" s="1" t="s">
        <v>24</v>
      </c>
      <c r="L30">
        <v>1</v>
      </c>
      <c r="M30">
        <v>1</v>
      </c>
      <c r="N30">
        <v>5</v>
      </c>
      <c r="O30">
        <v>3</v>
      </c>
      <c r="P30">
        <v>5</v>
      </c>
      <c r="Q30">
        <v>1</v>
      </c>
      <c r="R30">
        <v>1</v>
      </c>
      <c r="T30" s="2">
        <v>1.5714285714285714</v>
      </c>
      <c r="U30" s="2">
        <v>1.8571428571428572</v>
      </c>
      <c r="V30" s="2">
        <v>3.7142857142857144</v>
      </c>
      <c r="W30" s="2">
        <v>3.5714285714285716</v>
      </c>
      <c r="X30" s="2">
        <v>2.8571428571428572</v>
      </c>
      <c r="Y30" s="2">
        <v>3.2857142857142856</v>
      </c>
      <c r="Z30" s="2">
        <v>3</v>
      </c>
      <c r="AA30" s="2">
        <v>3.5714285714285716</v>
      </c>
      <c r="AB30" s="2">
        <v>3</v>
      </c>
      <c r="AC30" s="2">
        <v>1.7142857142857142</v>
      </c>
    </row>
    <row r="31" spans="2:29" x14ac:dyDescent="0.25">
      <c r="B31" s="1" t="s">
        <v>19</v>
      </c>
      <c r="C31">
        <v>5</v>
      </c>
      <c r="D31">
        <v>2</v>
      </c>
      <c r="E31">
        <v>5</v>
      </c>
      <c r="F31">
        <v>5</v>
      </c>
      <c r="G31">
        <v>5</v>
      </c>
      <c r="H31">
        <v>4</v>
      </c>
      <c r="I31">
        <v>2</v>
      </c>
      <c r="K31" s="1" t="s">
        <v>25</v>
      </c>
      <c r="L31">
        <v>1</v>
      </c>
      <c r="M31">
        <v>2</v>
      </c>
      <c r="N31">
        <v>4</v>
      </c>
      <c r="O31">
        <v>3</v>
      </c>
      <c r="P31">
        <v>4</v>
      </c>
      <c r="Q31">
        <v>1</v>
      </c>
      <c r="R31">
        <v>2</v>
      </c>
    </row>
    <row r="32" spans="2:29" x14ac:dyDescent="0.25">
      <c r="B32" s="1" t="s">
        <v>20</v>
      </c>
      <c r="C32">
        <v>1</v>
      </c>
      <c r="D32">
        <v>2</v>
      </c>
      <c r="E32">
        <v>4</v>
      </c>
      <c r="F32">
        <v>5</v>
      </c>
      <c r="G32">
        <v>5</v>
      </c>
      <c r="H32">
        <v>2</v>
      </c>
      <c r="I32">
        <v>2</v>
      </c>
      <c r="K32" s="1" t="s">
        <v>26</v>
      </c>
      <c r="L32">
        <v>3</v>
      </c>
      <c r="M32">
        <v>2</v>
      </c>
      <c r="N32">
        <v>4</v>
      </c>
      <c r="O32">
        <v>4</v>
      </c>
      <c r="P32">
        <v>4</v>
      </c>
      <c r="Q32">
        <v>1</v>
      </c>
      <c r="R32">
        <v>4</v>
      </c>
      <c r="T32" s="2">
        <v>2.5238095238095237</v>
      </c>
      <c r="U32" s="2">
        <v>3.1428571428571428</v>
      </c>
      <c r="V32" s="2">
        <v>2.6666666666666665</v>
      </c>
      <c r="W32" s="2">
        <v>2.6666666666666665</v>
      </c>
      <c r="X32" s="2">
        <v>3.0476190476190474</v>
      </c>
    </row>
    <row r="33" spans="2:24" x14ac:dyDescent="0.25">
      <c r="B33" s="1" t="s">
        <v>21</v>
      </c>
      <c r="C33">
        <v>1</v>
      </c>
      <c r="D33">
        <v>3</v>
      </c>
      <c r="E33">
        <v>4</v>
      </c>
      <c r="F33">
        <v>4</v>
      </c>
      <c r="G33">
        <v>4</v>
      </c>
      <c r="H33">
        <v>2</v>
      </c>
      <c r="I33">
        <v>4</v>
      </c>
      <c r="K33" s="1" t="s">
        <v>29</v>
      </c>
      <c r="L33">
        <v>4</v>
      </c>
      <c r="M33">
        <v>5</v>
      </c>
      <c r="N33">
        <v>2</v>
      </c>
      <c r="O33">
        <v>3</v>
      </c>
      <c r="P33">
        <v>5</v>
      </c>
      <c r="Q33">
        <v>5</v>
      </c>
      <c r="R33">
        <v>5</v>
      </c>
      <c r="T33" s="2">
        <v>2.5714285714285716</v>
      </c>
      <c r="U33" s="2">
        <v>3.1428571428571428</v>
      </c>
      <c r="V33" s="2">
        <v>3.0952380952380949</v>
      </c>
      <c r="W33" s="2">
        <v>2.8571428571428572</v>
      </c>
      <c r="X33" s="2">
        <v>2.2857142857142856</v>
      </c>
    </row>
    <row r="34" spans="2:24" x14ac:dyDescent="0.25">
      <c r="B34" s="1" t="s">
        <v>22</v>
      </c>
      <c r="C34">
        <v>1</v>
      </c>
      <c r="D34">
        <v>1</v>
      </c>
      <c r="E34">
        <v>1</v>
      </c>
      <c r="F34">
        <v>1</v>
      </c>
      <c r="G34">
        <v>4</v>
      </c>
      <c r="H34">
        <v>1</v>
      </c>
      <c r="I34">
        <v>1</v>
      </c>
      <c r="K34" s="1" t="s">
        <v>30</v>
      </c>
      <c r="L34">
        <v>4</v>
      </c>
      <c r="M34">
        <v>5</v>
      </c>
      <c r="N34">
        <v>4</v>
      </c>
      <c r="O34">
        <v>5</v>
      </c>
      <c r="P34">
        <v>5</v>
      </c>
      <c r="Q34">
        <v>5</v>
      </c>
      <c r="R34">
        <v>5</v>
      </c>
    </row>
    <row r="35" spans="2:24" x14ac:dyDescent="0.25">
      <c r="B35" s="1" t="s">
        <v>23</v>
      </c>
      <c r="C35">
        <v>4</v>
      </c>
      <c r="D35">
        <v>4</v>
      </c>
      <c r="E35">
        <v>2</v>
      </c>
      <c r="F35">
        <v>4</v>
      </c>
      <c r="G35">
        <v>5</v>
      </c>
      <c r="H35">
        <v>5</v>
      </c>
      <c r="I35">
        <v>4</v>
      </c>
      <c r="K35" s="1" t="s">
        <v>31</v>
      </c>
      <c r="L35">
        <v>3</v>
      </c>
      <c r="M35">
        <v>3</v>
      </c>
      <c r="N35">
        <v>5</v>
      </c>
      <c r="O35">
        <v>3</v>
      </c>
      <c r="P35">
        <v>4</v>
      </c>
      <c r="Q35">
        <v>5</v>
      </c>
      <c r="R35">
        <v>4</v>
      </c>
    </row>
    <row r="36" spans="2:24" x14ac:dyDescent="0.25">
      <c r="B36" s="1" t="s">
        <v>24</v>
      </c>
      <c r="C36">
        <v>1</v>
      </c>
      <c r="D36">
        <v>1</v>
      </c>
      <c r="E36">
        <v>5</v>
      </c>
      <c r="F36">
        <v>3</v>
      </c>
      <c r="G36">
        <v>5</v>
      </c>
      <c r="H36">
        <v>1</v>
      </c>
      <c r="I36">
        <v>1</v>
      </c>
      <c r="K36" s="1" t="s">
        <v>32</v>
      </c>
      <c r="L36">
        <v>1</v>
      </c>
      <c r="M36">
        <v>3</v>
      </c>
      <c r="N36">
        <v>4</v>
      </c>
      <c r="O36">
        <v>5</v>
      </c>
      <c r="P36">
        <v>4</v>
      </c>
      <c r="Q36">
        <v>1</v>
      </c>
      <c r="R36">
        <v>4</v>
      </c>
    </row>
    <row r="37" spans="2:24" x14ac:dyDescent="0.25">
      <c r="B37" s="1" t="s">
        <v>25</v>
      </c>
      <c r="C37">
        <v>1</v>
      </c>
      <c r="D37">
        <v>2</v>
      </c>
      <c r="E37">
        <v>4</v>
      </c>
      <c r="F37">
        <v>3</v>
      </c>
      <c r="G37">
        <v>4</v>
      </c>
      <c r="H37">
        <v>1</v>
      </c>
      <c r="I37">
        <v>2</v>
      </c>
      <c r="K37" s="1" t="s">
        <v>33</v>
      </c>
      <c r="L37">
        <v>3</v>
      </c>
      <c r="M37">
        <v>5</v>
      </c>
      <c r="N37">
        <v>4</v>
      </c>
      <c r="O37">
        <v>4</v>
      </c>
      <c r="P37">
        <v>5</v>
      </c>
      <c r="Q37">
        <v>5</v>
      </c>
      <c r="R37">
        <v>5</v>
      </c>
    </row>
    <row r="38" spans="2:24" x14ac:dyDescent="0.25">
      <c r="B38" s="1" t="s">
        <v>26</v>
      </c>
      <c r="C38">
        <v>3</v>
      </c>
      <c r="D38">
        <v>2</v>
      </c>
      <c r="E38">
        <v>4</v>
      </c>
      <c r="F38">
        <v>4</v>
      </c>
      <c r="G38">
        <v>4</v>
      </c>
      <c r="H38">
        <v>1</v>
      </c>
      <c r="I38">
        <v>4</v>
      </c>
    </row>
    <row r="39" spans="2:24" x14ac:dyDescent="0.25">
      <c r="B39" s="1" t="s">
        <v>27</v>
      </c>
      <c r="C39">
        <v>1</v>
      </c>
      <c r="D39">
        <v>1</v>
      </c>
      <c r="E39">
        <v>4</v>
      </c>
      <c r="F39">
        <v>4</v>
      </c>
      <c r="G39">
        <v>5</v>
      </c>
      <c r="H39">
        <v>1</v>
      </c>
      <c r="I39">
        <v>1</v>
      </c>
    </row>
    <row r="40" spans="2:24" x14ac:dyDescent="0.25">
      <c r="B40" s="1" t="s">
        <v>28</v>
      </c>
      <c r="C40">
        <v>1</v>
      </c>
      <c r="D40">
        <v>2</v>
      </c>
      <c r="E40">
        <v>4</v>
      </c>
      <c r="F40">
        <v>3</v>
      </c>
      <c r="G40">
        <v>4</v>
      </c>
      <c r="H40">
        <v>2</v>
      </c>
      <c r="I40">
        <v>2</v>
      </c>
    </row>
    <row r="41" spans="2:24" x14ac:dyDescent="0.25">
      <c r="B41" s="1" t="s">
        <v>29</v>
      </c>
      <c r="C41">
        <v>4</v>
      </c>
      <c r="D41">
        <v>5</v>
      </c>
      <c r="E41">
        <v>2</v>
      </c>
      <c r="F41">
        <v>3</v>
      </c>
      <c r="G41">
        <v>5</v>
      </c>
      <c r="H41">
        <v>5</v>
      </c>
      <c r="I41">
        <v>5</v>
      </c>
    </row>
    <row r="42" spans="2:24" x14ac:dyDescent="0.25">
      <c r="B42" s="1" t="s">
        <v>30</v>
      </c>
      <c r="C42">
        <v>4</v>
      </c>
      <c r="D42">
        <v>5</v>
      </c>
      <c r="E42">
        <v>4</v>
      </c>
      <c r="F42">
        <v>5</v>
      </c>
      <c r="G42">
        <v>5</v>
      </c>
      <c r="H42">
        <v>5</v>
      </c>
      <c r="I42">
        <v>5</v>
      </c>
    </row>
    <row r="43" spans="2:24" x14ac:dyDescent="0.25">
      <c r="B43" s="1" t="s">
        <v>31</v>
      </c>
      <c r="C43">
        <v>3</v>
      </c>
      <c r="D43">
        <v>3</v>
      </c>
      <c r="E43">
        <v>5</v>
      </c>
      <c r="F43">
        <v>3</v>
      </c>
      <c r="G43">
        <v>4</v>
      </c>
      <c r="H43">
        <v>5</v>
      </c>
      <c r="I43">
        <v>4</v>
      </c>
    </row>
    <row r="44" spans="2:24" x14ac:dyDescent="0.25">
      <c r="B44" s="1" t="s">
        <v>32</v>
      </c>
      <c r="C44">
        <v>1</v>
      </c>
      <c r="D44">
        <v>3</v>
      </c>
      <c r="E44">
        <v>4</v>
      </c>
      <c r="F44">
        <v>5</v>
      </c>
      <c r="G44">
        <v>4</v>
      </c>
      <c r="H44">
        <v>1</v>
      </c>
      <c r="I44">
        <v>4</v>
      </c>
    </row>
    <row r="45" spans="2:24" x14ac:dyDescent="0.25">
      <c r="B45" s="1" t="s">
        <v>33</v>
      </c>
      <c r="C45">
        <v>3</v>
      </c>
      <c r="D45">
        <v>5</v>
      </c>
      <c r="E45">
        <v>4</v>
      </c>
      <c r="F45">
        <v>4</v>
      </c>
      <c r="G45">
        <v>5</v>
      </c>
      <c r="H45">
        <v>5</v>
      </c>
      <c r="I45">
        <v>5</v>
      </c>
    </row>
    <row r="46" spans="2:24" x14ac:dyDescent="0.25">
      <c r="B46" s="1" t="s">
        <v>34</v>
      </c>
      <c r="C46">
        <v>1</v>
      </c>
      <c r="D46">
        <v>4</v>
      </c>
      <c r="E46">
        <v>4</v>
      </c>
      <c r="F46">
        <v>4</v>
      </c>
      <c r="G46">
        <v>4</v>
      </c>
      <c r="H46">
        <v>3</v>
      </c>
      <c r="I46">
        <v>4</v>
      </c>
    </row>
    <row r="47" spans="2:24" x14ac:dyDescent="0.25">
      <c r="B47" s="1" t="s">
        <v>35</v>
      </c>
      <c r="C47">
        <v>1</v>
      </c>
      <c r="D47">
        <v>3</v>
      </c>
      <c r="E47">
        <v>4</v>
      </c>
      <c r="F47">
        <v>2</v>
      </c>
      <c r="G47">
        <v>5</v>
      </c>
      <c r="H47">
        <v>3</v>
      </c>
      <c r="I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7"/>
  <sheetViews>
    <sheetView topLeftCell="W1" workbookViewId="0">
      <selection activeCell="AT9" sqref="AT9:AX9"/>
    </sheetView>
  </sheetViews>
  <sheetFormatPr defaultRowHeight="15" x14ac:dyDescent="0.25"/>
  <sheetData>
    <row r="1" spans="1:50" x14ac:dyDescent="0.2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2</v>
      </c>
      <c r="B2">
        <v>1092</v>
      </c>
      <c r="C2">
        <v>5</v>
      </c>
      <c r="D2">
        <v>5</v>
      </c>
      <c r="E2">
        <v>1</v>
      </c>
      <c r="F2">
        <v>5</v>
      </c>
      <c r="G2">
        <v>5</v>
      </c>
      <c r="H2">
        <v>3</v>
      </c>
      <c r="I2">
        <v>2</v>
      </c>
      <c r="J2">
        <v>1</v>
      </c>
      <c r="K2">
        <v>5</v>
      </c>
      <c r="L2">
        <v>1</v>
      </c>
      <c r="M2">
        <v>5</v>
      </c>
      <c r="N2">
        <v>5</v>
      </c>
      <c r="O2">
        <v>4</v>
      </c>
      <c r="P2">
        <v>2</v>
      </c>
      <c r="Q2">
        <v>5</v>
      </c>
      <c r="R2">
        <v>5</v>
      </c>
      <c r="S2">
        <v>5</v>
      </c>
      <c r="T2">
        <v>5</v>
      </c>
      <c r="U2">
        <v>5</v>
      </c>
      <c r="V2">
        <v>1</v>
      </c>
      <c r="W2">
        <v>2</v>
      </c>
      <c r="X2">
        <v>2</v>
      </c>
      <c r="Y2">
        <v>4</v>
      </c>
      <c r="Z2">
        <v>5</v>
      </c>
      <c r="AA2">
        <v>5</v>
      </c>
      <c r="AB2">
        <v>5</v>
      </c>
      <c r="AC2">
        <v>4</v>
      </c>
      <c r="AD2">
        <v>2</v>
      </c>
      <c r="AE2">
        <v>5</v>
      </c>
      <c r="AF2">
        <v>1</v>
      </c>
      <c r="AG2">
        <v>5</v>
      </c>
      <c r="AH2">
        <v>2</v>
      </c>
      <c r="AI2">
        <v>3</v>
      </c>
      <c r="AJ2">
        <v>3</v>
      </c>
      <c r="AK2">
        <v>1</v>
      </c>
      <c r="AL2" t="s">
        <v>51</v>
      </c>
      <c r="AN2" t="s">
        <v>51</v>
      </c>
      <c r="AO2">
        <v>0</v>
      </c>
      <c r="AP2" t="s">
        <v>56</v>
      </c>
      <c r="AR2" t="s">
        <v>61</v>
      </c>
      <c r="AT2">
        <v>4.2</v>
      </c>
      <c r="AU2">
        <v>3.4</v>
      </c>
      <c r="AV2">
        <v>5</v>
      </c>
      <c r="AW2">
        <v>4.2</v>
      </c>
      <c r="AX2">
        <v>3.2</v>
      </c>
    </row>
    <row r="3" spans="1:50" x14ac:dyDescent="0.25">
      <c r="A3" s="1">
        <v>4</v>
      </c>
      <c r="B3">
        <v>644</v>
      </c>
      <c r="C3">
        <v>4</v>
      </c>
      <c r="D3">
        <v>3</v>
      </c>
      <c r="E3">
        <v>2</v>
      </c>
      <c r="F3">
        <v>4</v>
      </c>
      <c r="G3">
        <v>4</v>
      </c>
      <c r="H3">
        <v>2</v>
      </c>
      <c r="I3">
        <v>4</v>
      </c>
      <c r="J3">
        <v>2</v>
      </c>
      <c r="K3">
        <v>4</v>
      </c>
      <c r="L3">
        <v>2</v>
      </c>
      <c r="M3">
        <v>4</v>
      </c>
      <c r="N3">
        <v>5</v>
      </c>
      <c r="O3">
        <v>3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1</v>
      </c>
      <c r="W3">
        <v>3</v>
      </c>
      <c r="X3">
        <v>2</v>
      </c>
      <c r="Y3">
        <v>4</v>
      </c>
      <c r="Z3">
        <v>3</v>
      </c>
      <c r="AA3">
        <v>4</v>
      </c>
      <c r="AB3">
        <v>3</v>
      </c>
      <c r="AC3">
        <v>3</v>
      </c>
      <c r="AD3">
        <v>4</v>
      </c>
      <c r="AE3">
        <v>3</v>
      </c>
      <c r="AF3">
        <v>2</v>
      </c>
      <c r="AG3">
        <v>4</v>
      </c>
      <c r="AH3">
        <v>2</v>
      </c>
      <c r="AI3">
        <v>3</v>
      </c>
      <c r="AJ3">
        <v>4</v>
      </c>
      <c r="AK3">
        <v>2</v>
      </c>
      <c r="AL3" t="s">
        <v>50</v>
      </c>
      <c r="AN3" t="s">
        <v>97</v>
      </c>
      <c r="AO3">
        <v>0</v>
      </c>
      <c r="AP3" t="s">
        <v>56</v>
      </c>
      <c r="AR3" t="s">
        <v>61</v>
      </c>
      <c r="AT3">
        <v>3.4</v>
      </c>
      <c r="AU3">
        <v>3.4</v>
      </c>
      <c r="AV3">
        <v>3.8</v>
      </c>
      <c r="AW3">
        <v>3.2</v>
      </c>
      <c r="AX3">
        <v>2.8</v>
      </c>
    </row>
    <row r="4" spans="1:50" x14ac:dyDescent="0.25">
      <c r="A4" s="1">
        <v>8</v>
      </c>
      <c r="B4">
        <v>741</v>
      </c>
      <c r="C4">
        <v>5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  <c r="J4">
        <v>2</v>
      </c>
      <c r="K4">
        <v>4</v>
      </c>
      <c r="L4">
        <v>2</v>
      </c>
      <c r="M4">
        <v>4</v>
      </c>
      <c r="N4">
        <v>4</v>
      </c>
      <c r="O4">
        <v>3</v>
      </c>
      <c r="P4">
        <v>3</v>
      </c>
      <c r="Q4">
        <v>5</v>
      </c>
      <c r="R4">
        <v>5</v>
      </c>
      <c r="S4">
        <v>5</v>
      </c>
      <c r="T4">
        <v>5</v>
      </c>
      <c r="U4">
        <v>5</v>
      </c>
      <c r="V4">
        <v>4</v>
      </c>
      <c r="W4">
        <v>4</v>
      </c>
      <c r="X4">
        <v>3</v>
      </c>
      <c r="Y4">
        <v>3</v>
      </c>
      <c r="Z4">
        <v>5</v>
      </c>
      <c r="AA4">
        <v>5</v>
      </c>
      <c r="AB4">
        <v>5</v>
      </c>
      <c r="AC4">
        <v>3</v>
      </c>
      <c r="AD4">
        <v>3</v>
      </c>
      <c r="AE4">
        <v>5</v>
      </c>
      <c r="AF4">
        <v>2</v>
      </c>
      <c r="AG4">
        <v>5</v>
      </c>
      <c r="AH4">
        <v>3</v>
      </c>
      <c r="AI4">
        <v>4</v>
      </c>
      <c r="AJ4">
        <v>3</v>
      </c>
      <c r="AK4">
        <v>3</v>
      </c>
      <c r="AL4" t="s">
        <v>49</v>
      </c>
      <c r="AN4" t="s">
        <v>54</v>
      </c>
      <c r="AO4">
        <v>25</v>
      </c>
      <c r="AP4" t="s">
        <v>57</v>
      </c>
      <c r="AR4" t="s">
        <v>61</v>
      </c>
      <c r="AT4">
        <v>4.2</v>
      </c>
      <c r="AU4">
        <v>3.2</v>
      </c>
      <c r="AV4">
        <v>5</v>
      </c>
      <c r="AW4">
        <v>4.2</v>
      </c>
      <c r="AX4">
        <v>3.8</v>
      </c>
    </row>
    <row r="5" spans="1:50" x14ac:dyDescent="0.25">
      <c r="A5" s="1">
        <v>10</v>
      </c>
      <c r="B5">
        <v>1031</v>
      </c>
      <c r="C5">
        <v>1</v>
      </c>
      <c r="D5">
        <v>5</v>
      </c>
      <c r="E5">
        <v>1</v>
      </c>
      <c r="F5">
        <v>5</v>
      </c>
      <c r="G5">
        <v>2</v>
      </c>
      <c r="H5">
        <v>1</v>
      </c>
      <c r="I5">
        <v>2</v>
      </c>
      <c r="J5">
        <v>1</v>
      </c>
      <c r="K5">
        <v>2</v>
      </c>
      <c r="L5">
        <v>2</v>
      </c>
      <c r="M5">
        <v>5</v>
      </c>
      <c r="N5">
        <v>2</v>
      </c>
      <c r="O5">
        <v>1</v>
      </c>
      <c r="P5">
        <v>1</v>
      </c>
      <c r="Q5">
        <v>5</v>
      </c>
      <c r="R5">
        <v>5</v>
      </c>
      <c r="S5">
        <v>5</v>
      </c>
      <c r="T5">
        <v>5</v>
      </c>
      <c r="U5">
        <v>5</v>
      </c>
      <c r="V5">
        <v>2</v>
      </c>
      <c r="W5">
        <v>3</v>
      </c>
      <c r="X5">
        <v>2</v>
      </c>
      <c r="Y5">
        <v>4</v>
      </c>
      <c r="Z5">
        <v>4</v>
      </c>
      <c r="AA5">
        <v>4</v>
      </c>
      <c r="AB5">
        <v>5</v>
      </c>
      <c r="AC5">
        <v>2</v>
      </c>
      <c r="AD5">
        <v>2</v>
      </c>
      <c r="AE5">
        <v>4</v>
      </c>
      <c r="AF5">
        <v>3</v>
      </c>
      <c r="AG5">
        <v>4</v>
      </c>
      <c r="AH5">
        <v>3</v>
      </c>
      <c r="AI5">
        <v>4</v>
      </c>
      <c r="AJ5">
        <v>2</v>
      </c>
      <c r="AK5">
        <v>2</v>
      </c>
      <c r="AL5" t="s">
        <v>50</v>
      </c>
      <c r="AN5" t="s">
        <v>53</v>
      </c>
      <c r="AO5">
        <v>11</v>
      </c>
      <c r="AP5" t="s">
        <v>56</v>
      </c>
      <c r="AR5" t="s">
        <v>60</v>
      </c>
      <c r="AT5">
        <v>2.8</v>
      </c>
      <c r="AU5">
        <v>2.4</v>
      </c>
      <c r="AV5">
        <v>5</v>
      </c>
      <c r="AW5">
        <v>3.8</v>
      </c>
      <c r="AX5">
        <v>3.6</v>
      </c>
    </row>
    <row r="6" spans="1:50" x14ac:dyDescent="0.25">
      <c r="A6" s="1">
        <v>12</v>
      </c>
      <c r="B6">
        <v>1164</v>
      </c>
      <c r="C6">
        <v>1</v>
      </c>
      <c r="D6">
        <v>5</v>
      </c>
      <c r="E6">
        <v>1</v>
      </c>
      <c r="F6">
        <v>4</v>
      </c>
      <c r="G6">
        <v>5</v>
      </c>
      <c r="H6">
        <v>1</v>
      </c>
      <c r="I6">
        <v>2</v>
      </c>
      <c r="J6">
        <v>1</v>
      </c>
      <c r="K6">
        <v>4</v>
      </c>
      <c r="L6">
        <v>1</v>
      </c>
      <c r="M6">
        <v>5</v>
      </c>
      <c r="N6">
        <v>5</v>
      </c>
      <c r="O6">
        <v>2</v>
      </c>
      <c r="P6">
        <v>2</v>
      </c>
      <c r="Q6">
        <v>5</v>
      </c>
      <c r="R6">
        <v>5</v>
      </c>
      <c r="S6">
        <v>5</v>
      </c>
      <c r="T6">
        <v>5</v>
      </c>
      <c r="U6">
        <v>5</v>
      </c>
      <c r="V6">
        <v>1</v>
      </c>
      <c r="W6">
        <v>2</v>
      </c>
      <c r="X6">
        <v>1</v>
      </c>
      <c r="Y6">
        <v>1</v>
      </c>
      <c r="Z6">
        <v>4</v>
      </c>
      <c r="AA6">
        <v>5</v>
      </c>
      <c r="AB6">
        <v>5</v>
      </c>
      <c r="AC6">
        <v>2</v>
      </c>
      <c r="AD6">
        <v>2</v>
      </c>
      <c r="AE6">
        <v>2</v>
      </c>
      <c r="AF6">
        <v>1</v>
      </c>
      <c r="AG6">
        <v>4</v>
      </c>
      <c r="AH6">
        <v>1</v>
      </c>
      <c r="AI6">
        <v>3</v>
      </c>
      <c r="AJ6">
        <v>2</v>
      </c>
      <c r="AK6">
        <v>2</v>
      </c>
      <c r="AL6" t="s">
        <v>51</v>
      </c>
      <c r="AN6" t="s">
        <v>51</v>
      </c>
      <c r="AO6">
        <v>0</v>
      </c>
      <c r="AR6" t="s">
        <v>60</v>
      </c>
      <c r="AT6">
        <v>3.2</v>
      </c>
      <c r="AU6">
        <v>3.2</v>
      </c>
      <c r="AV6">
        <v>5</v>
      </c>
      <c r="AW6">
        <v>3.2</v>
      </c>
      <c r="AX6">
        <v>2.2000000000000002</v>
      </c>
    </row>
    <row r="7" spans="1:50" x14ac:dyDescent="0.25">
      <c r="A7" s="1">
        <v>14</v>
      </c>
      <c r="B7">
        <v>1721</v>
      </c>
      <c r="C7">
        <v>3</v>
      </c>
      <c r="D7">
        <v>5</v>
      </c>
      <c r="E7">
        <v>1</v>
      </c>
      <c r="F7">
        <v>5</v>
      </c>
      <c r="G7">
        <v>4</v>
      </c>
      <c r="H7">
        <v>4</v>
      </c>
      <c r="I7">
        <v>4</v>
      </c>
      <c r="J7">
        <v>1</v>
      </c>
      <c r="K7">
        <v>3</v>
      </c>
      <c r="L7">
        <v>1</v>
      </c>
      <c r="M7">
        <v>5</v>
      </c>
      <c r="N7">
        <v>4</v>
      </c>
      <c r="O7">
        <v>3</v>
      </c>
      <c r="P7">
        <v>3</v>
      </c>
      <c r="Q7">
        <v>5</v>
      </c>
      <c r="R7">
        <v>4</v>
      </c>
      <c r="S7">
        <v>5</v>
      </c>
      <c r="T7">
        <v>5</v>
      </c>
      <c r="U7">
        <v>5</v>
      </c>
      <c r="V7">
        <v>2</v>
      </c>
      <c r="W7">
        <v>2</v>
      </c>
      <c r="X7">
        <v>1</v>
      </c>
      <c r="Y7">
        <v>4</v>
      </c>
      <c r="Z7">
        <v>3</v>
      </c>
      <c r="AA7">
        <v>3</v>
      </c>
      <c r="AB7">
        <v>4</v>
      </c>
      <c r="AC7">
        <v>2</v>
      </c>
      <c r="AD7">
        <v>2</v>
      </c>
      <c r="AE7">
        <v>3</v>
      </c>
      <c r="AF7">
        <v>1</v>
      </c>
      <c r="AG7">
        <v>3</v>
      </c>
      <c r="AH7">
        <v>2</v>
      </c>
      <c r="AI7">
        <v>2</v>
      </c>
      <c r="AJ7">
        <v>2</v>
      </c>
      <c r="AK7">
        <v>2</v>
      </c>
      <c r="AL7" t="s">
        <v>50</v>
      </c>
      <c r="AN7" t="s">
        <v>52</v>
      </c>
      <c r="AO7">
        <v>0</v>
      </c>
      <c r="AP7" t="s">
        <v>58</v>
      </c>
      <c r="AR7" t="s">
        <v>61</v>
      </c>
      <c r="AT7">
        <v>3.6</v>
      </c>
      <c r="AU7">
        <v>2.8</v>
      </c>
      <c r="AV7">
        <v>4.8</v>
      </c>
      <c r="AW7">
        <v>3</v>
      </c>
      <c r="AX7">
        <v>2.2000000000000002</v>
      </c>
    </row>
    <row r="8" spans="1:50" x14ac:dyDescent="0.25">
      <c r="A8" s="1">
        <v>20</v>
      </c>
      <c r="B8">
        <v>894</v>
      </c>
      <c r="C8">
        <v>3</v>
      </c>
      <c r="D8">
        <v>2</v>
      </c>
      <c r="E8">
        <v>2</v>
      </c>
      <c r="F8">
        <v>4</v>
      </c>
      <c r="G8">
        <v>4</v>
      </c>
      <c r="H8">
        <v>4</v>
      </c>
      <c r="I8">
        <v>4</v>
      </c>
      <c r="J8">
        <v>2</v>
      </c>
      <c r="K8">
        <v>4</v>
      </c>
      <c r="L8">
        <v>3</v>
      </c>
      <c r="M8">
        <v>4</v>
      </c>
      <c r="N8">
        <v>4</v>
      </c>
      <c r="O8">
        <v>2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3</v>
      </c>
      <c r="Y8">
        <v>2</v>
      </c>
      <c r="Z8">
        <v>3</v>
      </c>
      <c r="AA8">
        <v>3</v>
      </c>
      <c r="AB8">
        <v>3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3</v>
      </c>
      <c r="AK8">
        <v>2</v>
      </c>
      <c r="AL8" t="s">
        <v>50</v>
      </c>
      <c r="AN8" t="s">
        <v>55</v>
      </c>
      <c r="AO8" t="s">
        <v>98</v>
      </c>
      <c r="AP8" t="s">
        <v>57</v>
      </c>
      <c r="AR8" t="s">
        <v>60</v>
      </c>
      <c r="AT8">
        <v>3</v>
      </c>
      <c r="AU8">
        <v>3.4</v>
      </c>
      <c r="AV8">
        <v>4</v>
      </c>
      <c r="AW8">
        <v>2.8</v>
      </c>
      <c r="AX8">
        <v>2</v>
      </c>
    </row>
    <row r="9" spans="1:50" x14ac:dyDescent="0.25">
      <c r="B9">
        <f>AVERAGE(B2:B8)</f>
        <v>1041</v>
      </c>
      <c r="C9">
        <f t="shared" ref="C9:AK9" si="0">AVERAGE(C2:C8)</f>
        <v>3.1428571428571428</v>
      </c>
      <c r="D9">
        <f t="shared" si="0"/>
        <v>4.2857142857142856</v>
      </c>
      <c r="E9">
        <f t="shared" si="0"/>
        <v>1.2857142857142858</v>
      </c>
      <c r="F9">
        <f t="shared" si="0"/>
        <v>4.5714285714285712</v>
      </c>
      <c r="G9">
        <f t="shared" si="0"/>
        <v>4.1428571428571432</v>
      </c>
      <c r="H9">
        <f t="shared" si="0"/>
        <v>2.7142857142857144</v>
      </c>
      <c r="I9">
        <f t="shared" si="0"/>
        <v>3.1428571428571428</v>
      </c>
      <c r="J9">
        <f t="shared" si="0"/>
        <v>1.4285714285714286</v>
      </c>
      <c r="K9">
        <f t="shared" si="0"/>
        <v>3.7142857142857144</v>
      </c>
      <c r="L9">
        <f t="shared" si="0"/>
        <v>1.7142857142857142</v>
      </c>
      <c r="M9">
        <f t="shared" si="0"/>
        <v>4.5714285714285712</v>
      </c>
      <c r="N9">
        <f t="shared" si="0"/>
        <v>4.1428571428571432</v>
      </c>
      <c r="O9">
        <f t="shared" si="0"/>
        <v>2.5714285714285716</v>
      </c>
      <c r="P9">
        <f t="shared" si="0"/>
        <v>2.7142857142857144</v>
      </c>
      <c r="Q9">
        <f t="shared" si="0"/>
        <v>4.7142857142857144</v>
      </c>
      <c r="R9">
        <f t="shared" si="0"/>
        <v>4.4285714285714288</v>
      </c>
      <c r="S9">
        <f t="shared" si="0"/>
        <v>4.7142857142857144</v>
      </c>
      <c r="T9">
        <f t="shared" si="0"/>
        <v>4.7142857142857144</v>
      </c>
      <c r="U9">
        <f t="shared" si="0"/>
        <v>4.7142857142857144</v>
      </c>
      <c r="V9">
        <f t="shared" si="0"/>
        <v>2.1428571428571428</v>
      </c>
      <c r="W9">
        <f t="shared" si="0"/>
        <v>2.8571428571428572</v>
      </c>
      <c r="X9">
        <f t="shared" si="0"/>
        <v>2</v>
      </c>
      <c r="Y9">
        <f t="shared" si="0"/>
        <v>3.1428571428571428</v>
      </c>
      <c r="Z9">
        <f t="shared" si="0"/>
        <v>3.8571428571428572</v>
      </c>
      <c r="AA9">
        <f t="shared" si="0"/>
        <v>4.1428571428571432</v>
      </c>
      <c r="AB9">
        <f t="shared" si="0"/>
        <v>4.2857142857142856</v>
      </c>
      <c r="AC9">
        <f t="shared" si="0"/>
        <v>2.5714285714285716</v>
      </c>
      <c r="AD9">
        <f t="shared" si="0"/>
        <v>2.4285714285714284</v>
      </c>
      <c r="AE9">
        <f t="shared" si="0"/>
        <v>3.4285714285714284</v>
      </c>
      <c r="AF9">
        <f t="shared" si="0"/>
        <v>1.7142857142857142</v>
      </c>
      <c r="AG9">
        <f t="shared" si="0"/>
        <v>3.8571428571428572</v>
      </c>
      <c r="AH9">
        <f t="shared" si="0"/>
        <v>2.1428571428571428</v>
      </c>
      <c r="AI9">
        <f t="shared" si="0"/>
        <v>3</v>
      </c>
      <c r="AJ9">
        <f t="shared" si="0"/>
        <v>2.7142857142857144</v>
      </c>
      <c r="AK9">
        <f t="shared" si="0"/>
        <v>2</v>
      </c>
      <c r="AT9">
        <f>AVERAGE(AT2:AT8)/5</f>
        <v>0.69714285714285729</v>
      </c>
      <c r="AU9">
        <f t="shared" ref="AU9:AX9" si="1">AVERAGE(AU2:AU8)/5</f>
        <v>0.62285714285714289</v>
      </c>
      <c r="AV9">
        <f t="shared" si="1"/>
        <v>0.93142857142857149</v>
      </c>
      <c r="AW9">
        <f t="shared" si="1"/>
        <v>0.69714285714285729</v>
      </c>
      <c r="AX9">
        <f t="shared" si="1"/>
        <v>0.56571428571428573</v>
      </c>
    </row>
    <row r="12" spans="1:50" x14ac:dyDescent="0.25">
      <c r="B12" t="s">
        <v>135</v>
      </c>
      <c r="K12" t="s">
        <v>134</v>
      </c>
      <c r="T12" t="s">
        <v>136</v>
      </c>
    </row>
    <row r="13" spans="1:50" x14ac:dyDescent="0.25">
      <c r="B13" s="1" t="s">
        <v>62</v>
      </c>
      <c r="C13">
        <v>5</v>
      </c>
      <c r="D13">
        <v>4</v>
      </c>
      <c r="E13">
        <v>5</v>
      </c>
      <c r="F13">
        <v>1</v>
      </c>
      <c r="G13">
        <v>1</v>
      </c>
      <c r="H13">
        <v>3</v>
      </c>
      <c r="I13">
        <v>3</v>
      </c>
      <c r="K13" s="1" t="s">
        <v>62</v>
      </c>
      <c r="L13">
        <v>5</v>
      </c>
      <c r="M13">
        <v>4</v>
      </c>
      <c r="N13">
        <v>5</v>
      </c>
      <c r="O13">
        <v>1</v>
      </c>
      <c r="P13">
        <v>1</v>
      </c>
      <c r="Q13">
        <v>3</v>
      </c>
      <c r="R13">
        <v>3</v>
      </c>
      <c r="T13" s="1" t="s">
        <v>67</v>
      </c>
      <c r="U13" s="2">
        <v>2.7142857142857144</v>
      </c>
    </row>
    <row r="14" spans="1:50" x14ac:dyDescent="0.25">
      <c r="B14" s="1" t="s">
        <v>63</v>
      </c>
      <c r="C14">
        <v>5</v>
      </c>
      <c r="D14">
        <v>3</v>
      </c>
      <c r="E14">
        <v>5</v>
      </c>
      <c r="F14">
        <v>5</v>
      </c>
      <c r="G14">
        <v>5</v>
      </c>
      <c r="H14">
        <v>5</v>
      </c>
      <c r="I14">
        <v>2</v>
      </c>
      <c r="K14" s="1" t="s">
        <v>63</v>
      </c>
      <c r="L14">
        <v>5</v>
      </c>
      <c r="M14">
        <v>3</v>
      </c>
      <c r="N14">
        <v>5</v>
      </c>
      <c r="O14">
        <v>5</v>
      </c>
      <c r="P14">
        <v>5</v>
      </c>
      <c r="Q14">
        <v>5</v>
      </c>
      <c r="R14">
        <v>2</v>
      </c>
      <c r="T14" s="1" t="s">
        <v>68</v>
      </c>
      <c r="U14" s="2">
        <v>3.1428571428571428</v>
      </c>
    </row>
    <row r="15" spans="1:50" x14ac:dyDescent="0.25">
      <c r="B15" s="1" t="s">
        <v>64</v>
      </c>
      <c r="C15">
        <v>1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K15" s="1" t="s">
        <v>64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T15" s="1" t="s">
        <v>74</v>
      </c>
      <c r="U15" s="2">
        <v>2.5714285714285716</v>
      </c>
    </row>
    <row r="16" spans="1:50" x14ac:dyDescent="0.25">
      <c r="B16" s="1" t="s">
        <v>65</v>
      </c>
      <c r="C16">
        <v>5</v>
      </c>
      <c r="D16">
        <v>4</v>
      </c>
      <c r="E16">
        <v>5</v>
      </c>
      <c r="F16">
        <v>5</v>
      </c>
      <c r="G16">
        <v>4</v>
      </c>
      <c r="H16">
        <v>5</v>
      </c>
      <c r="I16">
        <v>4</v>
      </c>
      <c r="K16" s="1" t="s">
        <v>65</v>
      </c>
      <c r="L16">
        <v>5</v>
      </c>
      <c r="M16">
        <v>4</v>
      </c>
      <c r="N16">
        <v>5</v>
      </c>
      <c r="O16">
        <v>5</v>
      </c>
      <c r="P16">
        <v>4</v>
      </c>
      <c r="Q16">
        <v>5</v>
      </c>
      <c r="R16">
        <v>4</v>
      </c>
      <c r="T16" s="1" t="s">
        <v>75</v>
      </c>
      <c r="U16" s="2">
        <v>2.7142857142857144</v>
      </c>
    </row>
    <row r="17" spans="2:21" x14ac:dyDescent="0.25">
      <c r="B17" s="1" t="s">
        <v>66</v>
      </c>
      <c r="C17">
        <v>5</v>
      </c>
      <c r="D17">
        <v>4</v>
      </c>
      <c r="E17">
        <v>5</v>
      </c>
      <c r="F17">
        <v>2</v>
      </c>
      <c r="G17">
        <v>5</v>
      </c>
      <c r="H17">
        <v>4</v>
      </c>
      <c r="I17">
        <v>4</v>
      </c>
      <c r="K17" s="1" t="s">
        <v>66</v>
      </c>
      <c r="L17">
        <v>5</v>
      </c>
      <c r="M17">
        <v>4</v>
      </c>
      <c r="N17">
        <v>5</v>
      </c>
      <c r="O17">
        <v>2</v>
      </c>
      <c r="P17">
        <v>5</v>
      </c>
      <c r="Q17">
        <v>4</v>
      </c>
      <c r="R17">
        <v>4</v>
      </c>
      <c r="T17" s="1" t="s">
        <v>81</v>
      </c>
      <c r="U17" s="2">
        <v>2.1428571428571428</v>
      </c>
    </row>
    <row r="18" spans="2:21" x14ac:dyDescent="0.25">
      <c r="B18" s="1" t="s">
        <v>67</v>
      </c>
      <c r="C18">
        <v>3</v>
      </c>
      <c r="D18">
        <v>2</v>
      </c>
      <c r="E18">
        <v>4</v>
      </c>
      <c r="F18">
        <v>1</v>
      </c>
      <c r="G18">
        <v>1</v>
      </c>
      <c r="H18">
        <v>4</v>
      </c>
      <c r="I18">
        <v>4</v>
      </c>
      <c r="K18" s="1" t="s">
        <v>69</v>
      </c>
      <c r="L18">
        <v>1</v>
      </c>
      <c r="M18">
        <v>2</v>
      </c>
      <c r="N18">
        <v>2</v>
      </c>
      <c r="O18">
        <v>1</v>
      </c>
      <c r="P18">
        <v>1</v>
      </c>
      <c r="Q18">
        <v>1</v>
      </c>
      <c r="R18">
        <v>2</v>
      </c>
      <c r="T18" s="1" t="s">
        <v>82</v>
      </c>
      <c r="U18" s="2">
        <v>2.8571428571428572</v>
      </c>
    </row>
    <row r="19" spans="2:21" x14ac:dyDescent="0.25">
      <c r="B19" s="1" t="s">
        <v>68</v>
      </c>
      <c r="C19">
        <v>2</v>
      </c>
      <c r="D19">
        <v>4</v>
      </c>
      <c r="E19">
        <v>4</v>
      </c>
      <c r="F19">
        <v>2</v>
      </c>
      <c r="G19">
        <v>2</v>
      </c>
      <c r="H19">
        <v>4</v>
      </c>
      <c r="I19">
        <v>4</v>
      </c>
      <c r="K19" s="1" t="s">
        <v>70</v>
      </c>
      <c r="L19">
        <v>5</v>
      </c>
      <c r="M19">
        <v>4</v>
      </c>
      <c r="N19">
        <v>4</v>
      </c>
      <c r="O19">
        <v>2</v>
      </c>
      <c r="P19">
        <v>4</v>
      </c>
      <c r="Q19">
        <v>3</v>
      </c>
      <c r="R19">
        <v>4</v>
      </c>
      <c r="T19" s="1" t="s">
        <v>88</v>
      </c>
      <c r="U19" s="2">
        <v>2.5714285714285716</v>
      </c>
    </row>
    <row r="20" spans="2:21" x14ac:dyDescent="0.25">
      <c r="B20" s="1" t="s">
        <v>69</v>
      </c>
      <c r="C20">
        <v>1</v>
      </c>
      <c r="D20">
        <v>2</v>
      </c>
      <c r="E20">
        <v>2</v>
      </c>
      <c r="F20">
        <v>1</v>
      </c>
      <c r="G20">
        <v>1</v>
      </c>
      <c r="H20">
        <v>1</v>
      </c>
      <c r="I20">
        <v>2</v>
      </c>
      <c r="K20" s="1" t="s">
        <v>71</v>
      </c>
      <c r="L20">
        <v>1</v>
      </c>
      <c r="M20">
        <v>2</v>
      </c>
      <c r="N20">
        <v>2</v>
      </c>
      <c r="O20">
        <v>2</v>
      </c>
      <c r="P20">
        <v>1</v>
      </c>
      <c r="Q20">
        <v>1</v>
      </c>
      <c r="R20">
        <v>3</v>
      </c>
      <c r="T20" s="1" t="s">
        <v>89</v>
      </c>
      <c r="U20" s="2">
        <v>2.4285714285714284</v>
      </c>
    </row>
    <row r="21" spans="2:21" x14ac:dyDescent="0.25">
      <c r="B21" s="1" t="s">
        <v>70</v>
      </c>
      <c r="C21">
        <v>5</v>
      </c>
      <c r="D21">
        <v>4</v>
      </c>
      <c r="E21">
        <v>4</v>
      </c>
      <c r="F21">
        <v>2</v>
      </c>
      <c r="G21">
        <v>4</v>
      </c>
      <c r="H21">
        <v>3</v>
      </c>
      <c r="I21">
        <v>4</v>
      </c>
      <c r="K21" s="1" t="s">
        <v>72</v>
      </c>
      <c r="L21">
        <v>5</v>
      </c>
      <c r="M21">
        <v>4</v>
      </c>
      <c r="N21">
        <v>4</v>
      </c>
      <c r="O21">
        <v>5</v>
      </c>
      <c r="P21">
        <v>5</v>
      </c>
      <c r="Q21">
        <v>5</v>
      </c>
      <c r="R21">
        <v>4</v>
      </c>
      <c r="T21" s="1" t="s">
        <v>95</v>
      </c>
      <c r="U21" s="2">
        <v>2.7142857142857144</v>
      </c>
    </row>
    <row r="22" spans="2:21" x14ac:dyDescent="0.25">
      <c r="B22" s="1" t="s">
        <v>71</v>
      </c>
      <c r="C22">
        <v>1</v>
      </c>
      <c r="D22">
        <v>2</v>
      </c>
      <c r="E22">
        <v>2</v>
      </c>
      <c r="F22">
        <v>2</v>
      </c>
      <c r="G22">
        <v>1</v>
      </c>
      <c r="H22">
        <v>1</v>
      </c>
      <c r="I22">
        <v>3</v>
      </c>
      <c r="K22" s="1" t="s">
        <v>73</v>
      </c>
      <c r="L22">
        <v>5</v>
      </c>
      <c r="M22">
        <v>5</v>
      </c>
      <c r="N22">
        <v>4</v>
      </c>
      <c r="O22">
        <v>2</v>
      </c>
      <c r="P22">
        <v>5</v>
      </c>
      <c r="Q22">
        <v>4</v>
      </c>
      <c r="R22">
        <v>4</v>
      </c>
      <c r="T22" s="1" t="s">
        <v>96</v>
      </c>
      <c r="U22" s="2">
        <v>2</v>
      </c>
    </row>
    <row r="23" spans="2:21" x14ac:dyDescent="0.25">
      <c r="B23" s="1" t="s">
        <v>72</v>
      </c>
      <c r="C23">
        <v>5</v>
      </c>
      <c r="D23">
        <v>4</v>
      </c>
      <c r="E23">
        <v>4</v>
      </c>
      <c r="F23">
        <v>5</v>
      </c>
      <c r="G23">
        <v>5</v>
      </c>
      <c r="H23">
        <v>5</v>
      </c>
      <c r="I23">
        <v>4</v>
      </c>
      <c r="K23" s="1" t="s">
        <v>76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4</v>
      </c>
    </row>
    <row r="24" spans="2:21" x14ac:dyDescent="0.25">
      <c r="B24" s="1" t="s">
        <v>73</v>
      </c>
      <c r="C24">
        <v>5</v>
      </c>
      <c r="D24">
        <v>5</v>
      </c>
      <c r="E24">
        <v>4</v>
      </c>
      <c r="F24">
        <v>2</v>
      </c>
      <c r="G24">
        <v>5</v>
      </c>
      <c r="H24">
        <v>4</v>
      </c>
      <c r="I24">
        <v>4</v>
      </c>
      <c r="K24" s="1" t="s">
        <v>77</v>
      </c>
      <c r="L24">
        <v>5</v>
      </c>
      <c r="M24">
        <v>3</v>
      </c>
      <c r="N24">
        <v>5</v>
      </c>
      <c r="O24">
        <v>5</v>
      </c>
      <c r="P24">
        <v>5</v>
      </c>
      <c r="Q24">
        <v>4</v>
      </c>
      <c r="R24">
        <v>4</v>
      </c>
    </row>
    <row r="25" spans="2:21" x14ac:dyDescent="0.25">
      <c r="B25" s="1" t="s">
        <v>74</v>
      </c>
      <c r="C25">
        <v>4</v>
      </c>
      <c r="D25">
        <v>3</v>
      </c>
      <c r="E25">
        <v>3</v>
      </c>
      <c r="F25">
        <v>1</v>
      </c>
      <c r="G25">
        <v>2</v>
      </c>
      <c r="H25">
        <v>3</v>
      </c>
      <c r="I25">
        <v>2</v>
      </c>
      <c r="K25" s="1" t="s">
        <v>78</v>
      </c>
      <c r="L25">
        <v>5</v>
      </c>
      <c r="M25">
        <v>4</v>
      </c>
      <c r="N25">
        <v>5</v>
      </c>
      <c r="O25">
        <v>5</v>
      </c>
      <c r="P25">
        <v>5</v>
      </c>
      <c r="Q25">
        <v>5</v>
      </c>
      <c r="R25">
        <v>4</v>
      </c>
    </row>
    <row r="26" spans="2:21" x14ac:dyDescent="0.25">
      <c r="B26" s="1" t="s">
        <v>75</v>
      </c>
      <c r="C26">
        <v>2</v>
      </c>
      <c r="D26">
        <v>4</v>
      </c>
      <c r="E26">
        <v>3</v>
      </c>
      <c r="F26">
        <v>1</v>
      </c>
      <c r="G26">
        <v>2</v>
      </c>
      <c r="H26">
        <v>3</v>
      </c>
      <c r="I26">
        <v>4</v>
      </c>
      <c r="K26" s="1" t="s">
        <v>79</v>
      </c>
      <c r="L26">
        <v>5</v>
      </c>
      <c r="M26">
        <v>4</v>
      </c>
      <c r="N26">
        <v>5</v>
      </c>
      <c r="O26">
        <v>5</v>
      </c>
      <c r="P26">
        <v>5</v>
      </c>
      <c r="Q26">
        <v>5</v>
      </c>
      <c r="R26">
        <v>4</v>
      </c>
    </row>
    <row r="27" spans="2:21" x14ac:dyDescent="0.25">
      <c r="B27" s="1" t="s">
        <v>76</v>
      </c>
      <c r="C27">
        <v>5</v>
      </c>
      <c r="D27">
        <v>4</v>
      </c>
      <c r="E27">
        <v>5</v>
      </c>
      <c r="F27">
        <v>5</v>
      </c>
      <c r="G27">
        <v>5</v>
      </c>
      <c r="H27">
        <v>5</v>
      </c>
      <c r="I27">
        <v>4</v>
      </c>
      <c r="K27" s="1" t="s">
        <v>80</v>
      </c>
      <c r="L27">
        <v>5</v>
      </c>
      <c r="M27">
        <v>4</v>
      </c>
      <c r="N27">
        <v>5</v>
      </c>
      <c r="O27">
        <v>5</v>
      </c>
      <c r="P27">
        <v>5</v>
      </c>
      <c r="Q27">
        <v>5</v>
      </c>
      <c r="R27">
        <v>4</v>
      </c>
    </row>
    <row r="28" spans="2:21" x14ac:dyDescent="0.25">
      <c r="B28" s="1" t="s">
        <v>77</v>
      </c>
      <c r="C28">
        <v>5</v>
      </c>
      <c r="D28">
        <v>3</v>
      </c>
      <c r="E28">
        <v>5</v>
      </c>
      <c r="F28">
        <v>5</v>
      </c>
      <c r="G28">
        <v>5</v>
      </c>
      <c r="H28">
        <v>4</v>
      </c>
      <c r="I28">
        <v>4</v>
      </c>
      <c r="K28" s="1" t="s">
        <v>83</v>
      </c>
      <c r="L28">
        <v>2</v>
      </c>
      <c r="M28">
        <v>2</v>
      </c>
      <c r="N28">
        <v>3</v>
      </c>
      <c r="O28">
        <v>2</v>
      </c>
      <c r="P28">
        <v>1</v>
      </c>
      <c r="Q28">
        <v>1</v>
      </c>
      <c r="R28">
        <v>3</v>
      </c>
    </row>
    <row r="29" spans="2:21" x14ac:dyDescent="0.25">
      <c r="B29" s="1" t="s">
        <v>78</v>
      </c>
      <c r="C29">
        <v>5</v>
      </c>
      <c r="D29">
        <v>4</v>
      </c>
      <c r="E29">
        <v>5</v>
      </c>
      <c r="F29">
        <v>5</v>
      </c>
      <c r="G29">
        <v>5</v>
      </c>
      <c r="H29">
        <v>5</v>
      </c>
      <c r="I29">
        <v>4</v>
      </c>
      <c r="K29" s="1" t="s">
        <v>84</v>
      </c>
      <c r="L29">
        <v>4</v>
      </c>
      <c r="M29">
        <v>4</v>
      </c>
      <c r="N29">
        <v>3</v>
      </c>
      <c r="O29">
        <v>4</v>
      </c>
      <c r="P29">
        <v>1</v>
      </c>
      <c r="Q29">
        <v>4</v>
      </c>
      <c r="R29">
        <v>2</v>
      </c>
    </row>
    <row r="30" spans="2:21" x14ac:dyDescent="0.25">
      <c r="B30" s="1" t="s">
        <v>79</v>
      </c>
      <c r="C30">
        <v>5</v>
      </c>
      <c r="D30">
        <v>4</v>
      </c>
      <c r="E30">
        <v>5</v>
      </c>
      <c r="F30">
        <v>5</v>
      </c>
      <c r="G30">
        <v>5</v>
      </c>
      <c r="H30">
        <v>5</v>
      </c>
      <c r="I30">
        <v>4</v>
      </c>
      <c r="K30" s="1" t="s">
        <v>85</v>
      </c>
      <c r="L30">
        <v>5</v>
      </c>
      <c r="M30">
        <v>3</v>
      </c>
      <c r="N30">
        <v>5</v>
      </c>
      <c r="O30">
        <v>4</v>
      </c>
      <c r="P30">
        <v>4</v>
      </c>
      <c r="Q30">
        <v>3</v>
      </c>
      <c r="R30">
        <v>3</v>
      </c>
    </row>
    <row r="31" spans="2:21" x14ac:dyDescent="0.25">
      <c r="B31" s="1" t="s">
        <v>80</v>
      </c>
      <c r="C31">
        <v>5</v>
      </c>
      <c r="D31">
        <v>4</v>
      </c>
      <c r="E31">
        <v>5</v>
      </c>
      <c r="F31">
        <v>5</v>
      </c>
      <c r="G31">
        <v>5</v>
      </c>
      <c r="H31">
        <v>5</v>
      </c>
      <c r="I31">
        <v>4</v>
      </c>
      <c r="K31" s="1" t="s">
        <v>86</v>
      </c>
      <c r="L31">
        <v>5</v>
      </c>
      <c r="M31">
        <v>4</v>
      </c>
      <c r="N31">
        <v>5</v>
      </c>
      <c r="O31">
        <v>4</v>
      </c>
      <c r="P31">
        <v>5</v>
      </c>
      <c r="Q31">
        <v>3</v>
      </c>
      <c r="R31">
        <v>3</v>
      </c>
    </row>
    <row r="32" spans="2:21" x14ac:dyDescent="0.25">
      <c r="B32" s="1" t="s">
        <v>81</v>
      </c>
      <c r="C32">
        <v>1</v>
      </c>
      <c r="D32">
        <v>1</v>
      </c>
      <c r="E32">
        <v>4</v>
      </c>
      <c r="F32">
        <v>2</v>
      </c>
      <c r="G32">
        <v>1</v>
      </c>
      <c r="H32">
        <v>2</v>
      </c>
      <c r="I32">
        <v>4</v>
      </c>
      <c r="K32" s="1" t="s">
        <v>87</v>
      </c>
      <c r="L32">
        <v>5</v>
      </c>
      <c r="M32">
        <v>3</v>
      </c>
      <c r="N32">
        <v>5</v>
      </c>
      <c r="O32">
        <v>5</v>
      </c>
      <c r="P32">
        <v>5</v>
      </c>
      <c r="Q32">
        <v>4</v>
      </c>
      <c r="R32">
        <v>3</v>
      </c>
    </row>
    <row r="33" spans="2:18" x14ac:dyDescent="0.25">
      <c r="B33" s="1" t="s">
        <v>82</v>
      </c>
      <c r="C33">
        <v>2</v>
      </c>
      <c r="D33">
        <v>3</v>
      </c>
      <c r="E33">
        <v>4</v>
      </c>
      <c r="F33">
        <v>3</v>
      </c>
      <c r="G33">
        <v>2</v>
      </c>
      <c r="H33">
        <v>2</v>
      </c>
      <c r="I33">
        <v>4</v>
      </c>
      <c r="K33" s="1" t="s">
        <v>90</v>
      </c>
      <c r="L33">
        <v>5</v>
      </c>
      <c r="M33">
        <v>3</v>
      </c>
      <c r="N33">
        <v>5</v>
      </c>
      <c r="O33">
        <v>4</v>
      </c>
      <c r="P33">
        <v>2</v>
      </c>
      <c r="Q33">
        <v>3</v>
      </c>
      <c r="R33">
        <v>2</v>
      </c>
    </row>
    <row r="34" spans="2:18" x14ac:dyDescent="0.25">
      <c r="B34" s="1" t="s">
        <v>83</v>
      </c>
      <c r="C34">
        <v>2</v>
      </c>
      <c r="D34">
        <v>2</v>
      </c>
      <c r="E34">
        <v>3</v>
      </c>
      <c r="F34">
        <v>2</v>
      </c>
      <c r="G34">
        <v>1</v>
      </c>
      <c r="H34">
        <v>1</v>
      </c>
      <c r="I34">
        <v>3</v>
      </c>
      <c r="K34" s="1" t="s">
        <v>91</v>
      </c>
      <c r="L34">
        <v>1</v>
      </c>
      <c r="M34">
        <v>2</v>
      </c>
      <c r="N34">
        <v>2</v>
      </c>
      <c r="O34">
        <v>3</v>
      </c>
      <c r="P34">
        <v>1</v>
      </c>
      <c r="Q34">
        <v>1</v>
      </c>
      <c r="R34">
        <v>2</v>
      </c>
    </row>
    <row r="35" spans="2:18" x14ac:dyDescent="0.25">
      <c r="B35" s="1" t="s">
        <v>84</v>
      </c>
      <c r="C35">
        <v>4</v>
      </c>
      <c r="D35">
        <v>4</v>
      </c>
      <c r="E35">
        <v>3</v>
      </c>
      <c r="F35">
        <v>4</v>
      </c>
      <c r="G35">
        <v>1</v>
      </c>
      <c r="H35">
        <v>4</v>
      </c>
      <c r="I35">
        <v>2</v>
      </c>
      <c r="K35" s="1" t="s">
        <v>92</v>
      </c>
      <c r="L35">
        <v>5</v>
      </c>
      <c r="M35">
        <v>4</v>
      </c>
      <c r="N35">
        <v>5</v>
      </c>
      <c r="O35">
        <v>4</v>
      </c>
      <c r="P35">
        <v>4</v>
      </c>
      <c r="Q35">
        <v>3</v>
      </c>
      <c r="R35">
        <v>2</v>
      </c>
    </row>
    <row r="36" spans="2:18" x14ac:dyDescent="0.25">
      <c r="B36" s="1" t="s">
        <v>85</v>
      </c>
      <c r="C36">
        <v>5</v>
      </c>
      <c r="D36">
        <v>3</v>
      </c>
      <c r="E36">
        <v>5</v>
      </c>
      <c r="F36">
        <v>4</v>
      </c>
      <c r="G36">
        <v>4</v>
      </c>
      <c r="H36">
        <v>3</v>
      </c>
      <c r="I36">
        <v>3</v>
      </c>
      <c r="K36" s="1" t="s">
        <v>93</v>
      </c>
      <c r="L36">
        <v>2</v>
      </c>
      <c r="M36">
        <v>2</v>
      </c>
      <c r="N36">
        <v>3</v>
      </c>
      <c r="O36">
        <v>3</v>
      </c>
      <c r="P36">
        <v>1</v>
      </c>
      <c r="Q36">
        <v>2</v>
      </c>
      <c r="R36">
        <v>2</v>
      </c>
    </row>
    <row r="37" spans="2:18" x14ac:dyDescent="0.25">
      <c r="B37" s="1" t="s">
        <v>86</v>
      </c>
      <c r="C37">
        <v>5</v>
      </c>
      <c r="D37">
        <v>4</v>
      </c>
      <c r="E37">
        <v>5</v>
      </c>
      <c r="F37">
        <v>4</v>
      </c>
      <c r="G37">
        <v>5</v>
      </c>
      <c r="H37">
        <v>3</v>
      </c>
      <c r="I37">
        <v>3</v>
      </c>
      <c r="K37" s="1" t="s">
        <v>94</v>
      </c>
      <c r="L37">
        <v>3</v>
      </c>
      <c r="M37">
        <v>3</v>
      </c>
      <c r="N37">
        <v>4</v>
      </c>
      <c r="O37">
        <v>4</v>
      </c>
      <c r="P37">
        <v>3</v>
      </c>
      <c r="Q37">
        <v>2</v>
      </c>
      <c r="R37">
        <v>2</v>
      </c>
    </row>
    <row r="38" spans="2:18" x14ac:dyDescent="0.25">
      <c r="B38" s="1" t="s">
        <v>87</v>
      </c>
      <c r="C38">
        <v>5</v>
      </c>
      <c r="D38">
        <v>3</v>
      </c>
      <c r="E38">
        <v>5</v>
      </c>
      <c r="F38">
        <v>5</v>
      </c>
      <c r="G38">
        <v>5</v>
      </c>
      <c r="H38">
        <v>4</v>
      </c>
      <c r="I38">
        <v>3</v>
      </c>
    </row>
    <row r="39" spans="2:18" x14ac:dyDescent="0.25">
      <c r="B39" s="1" t="s">
        <v>88</v>
      </c>
      <c r="C39">
        <v>4</v>
      </c>
      <c r="D39">
        <v>3</v>
      </c>
      <c r="E39">
        <v>3</v>
      </c>
      <c r="F39">
        <v>2</v>
      </c>
      <c r="G39">
        <v>2</v>
      </c>
      <c r="H39">
        <v>2</v>
      </c>
      <c r="I39">
        <v>2</v>
      </c>
    </row>
    <row r="40" spans="2:18" x14ac:dyDescent="0.25">
      <c r="B40" s="1" t="s">
        <v>89</v>
      </c>
      <c r="C40">
        <v>2</v>
      </c>
      <c r="D40">
        <v>4</v>
      </c>
      <c r="E40">
        <v>3</v>
      </c>
      <c r="F40">
        <v>2</v>
      </c>
      <c r="G40">
        <v>2</v>
      </c>
      <c r="H40">
        <v>2</v>
      </c>
      <c r="I40">
        <v>2</v>
      </c>
    </row>
    <row r="41" spans="2:18" x14ac:dyDescent="0.25">
      <c r="B41" s="1" t="s">
        <v>90</v>
      </c>
      <c r="C41">
        <v>5</v>
      </c>
      <c r="D41">
        <v>3</v>
      </c>
      <c r="E41">
        <v>5</v>
      </c>
      <c r="F41">
        <v>4</v>
      </c>
      <c r="G41">
        <v>2</v>
      </c>
      <c r="H41">
        <v>3</v>
      </c>
      <c r="I41">
        <v>2</v>
      </c>
    </row>
    <row r="42" spans="2:18" x14ac:dyDescent="0.25">
      <c r="B42" s="1" t="s">
        <v>91</v>
      </c>
      <c r="C42">
        <v>1</v>
      </c>
      <c r="D42">
        <v>2</v>
      </c>
      <c r="E42">
        <v>2</v>
      </c>
      <c r="F42">
        <v>3</v>
      </c>
      <c r="G42">
        <v>1</v>
      </c>
      <c r="H42">
        <v>1</v>
      </c>
      <c r="I42">
        <v>2</v>
      </c>
    </row>
    <row r="43" spans="2:18" x14ac:dyDescent="0.25">
      <c r="B43" s="1" t="s">
        <v>92</v>
      </c>
      <c r="C43">
        <v>5</v>
      </c>
      <c r="D43">
        <v>4</v>
      </c>
      <c r="E43">
        <v>5</v>
      </c>
      <c r="F43">
        <v>4</v>
      </c>
      <c r="G43">
        <v>4</v>
      </c>
      <c r="H43">
        <v>3</v>
      </c>
      <c r="I43">
        <v>2</v>
      </c>
    </row>
    <row r="44" spans="2:18" x14ac:dyDescent="0.25">
      <c r="B44" s="1" t="s">
        <v>93</v>
      </c>
      <c r="C44">
        <v>2</v>
      </c>
      <c r="D44">
        <v>2</v>
      </c>
      <c r="E44">
        <v>3</v>
      </c>
      <c r="F44">
        <v>3</v>
      </c>
      <c r="G44">
        <v>1</v>
      </c>
      <c r="H44">
        <v>2</v>
      </c>
      <c r="I44">
        <v>2</v>
      </c>
    </row>
    <row r="45" spans="2:18" x14ac:dyDescent="0.25">
      <c r="B45" s="1" t="s">
        <v>94</v>
      </c>
      <c r="C45">
        <v>3</v>
      </c>
      <c r="D45">
        <v>3</v>
      </c>
      <c r="E45">
        <v>4</v>
      </c>
      <c r="F45">
        <v>4</v>
      </c>
      <c r="G45">
        <v>3</v>
      </c>
      <c r="H45">
        <v>2</v>
      </c>
      <c r="I45">
        <v>2</v>
      </c>
    </row>
    <row r="46" spans="2:18" x14ac:dyDescent="0.25">
      <c r="B46" s="1" t="s">
        <v>95</v>
      </c>
      <c r="C46">
        <v>3</v>
      </c>
      <c r="D46">
        <v>4</v>
      </c>
      <c r="E46">
        <v>3</v>
      </c>
      <c r="F46">
        <v>2</v>
      </c>
      <c r="G46">
        <v>2</v>
      </c>
      <c r="H46">
        <v>2</v>
      </c>
      <c r="I46">
        <v>3</v>
      </c>
    </row>
    <row r="47" spans="2:18" x14ac:dyDescent="0.25">
      <c r="B47" s="1" t="s">
        <v>96</v>
      </c>
      <c r="C47">
        <v>1</v>
      </c>
      <c r="D47">
        <v>2</v>
      </c>
      <c r="E47">
        <v>3</v>
      </c>
      <c r="F47">
        <v>2</v>
      </c>
      <c r="G47">
        <v>2</v>
      </c>
      <c r="H47">
        <v>2</v>
      </c>
      <c r="I4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47"/>
  <sheetViews>
    <sheetView topLeftCell="AH1" workbookViewId="0">
      <selection activeCell="AT9" sqref="AT9:AX9"/>
    </sheetView>
  </sheetViews>
  <sheetFormatPr defaultRowHeight="15" x14ac:dyDescent="0.25"/>
  <sheetData>
    <row r="1" spans="1:50" x14ac:dyDescent="0.2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1">
        <v>5</v>
      </c>
      <c r="B2">
        <v>2382</v>
      </c>
      <c r="C2">
        <v>2</v>
      </c>
      <c r="D2">
        <v>2</v>
      </c>
      <c r="E2">
        <v>1</v>
      </c>
      <c r="F2">
        <v>1</v>
      </c>
      <c r="G2">
        <v>4</v>
      </c>
      <c r="H2">
        <v>1</v>
      </c>
      <c r="I2">
        <v>2</v>
      </c>
      <c r="J2">
        <v>2</v>
      </c>
      <c r="K2">
        <v>4</v>
      </c>
      <c r="L2">
        <v>4</v>
      </c>
      <c r="M2">
        <v>4</v>
      </c>
      <c r="N2">
        <v>4</v>
      </c>
      <c r="O2">
        <v>4</v>
      </c>
      <c r="P2">
        <v>2</v>
      </c>
      <c r="Q2">
        <v>2</v>
      </c>
      <c r="R2">
        <v>5</v>
      </c>
      <c r="S2">
        <v>1</v>
      </c>
      <c r="T2">
        <v>2</v>
      </c>
      <c r="U2">
        <v>2</v>
      </c>
      <c r="V2">
        <v>2</v>
      </c>
      <c r="W2">
        <v>3</v>
      </c>
      <c r="X2">
        <v>4</v>
      </c>
      <c r="Y2">
        <v>4</v>
      </c>
      <c r="Z2">
        <v>2</v>
      </c>
      <c r="AA2">
        <v>4</v>
      </c>
      <c r="AB2">
        <v>4</v>
      </c>
      <c r="AC2">
        <v>2</v>
      </c>
      <c r="AD2">
        <v>4</v>
      </c>
      <c r="AE2">
        <v>1</v>
      </c>
      <c r="AF2">
        <v>1</v>
      </c>
      <c r="AG2">
        <v>1</v>
      </c>
      <c r="AH2">
        <v>1</v>
      </c>
      <c r="AI2">
        <v>2</v>
      </c>
      <c r="AJ2">
        <v>4</v>
      </c>
      <c r="AK2">
        <v>1</v>
      </c>
      <c r="AL2" t="s">
        <v>49</v>
      </c>
      <c r="AN2" t="s">
        <v>52</v>
      </c>
      <c r="AO2">
        <v>1</v>
      </c>
      <c r="AP2" t="s">
        <v>58</v>
      </c>
      <c r="AR2" t="s">
        <v>61</v>
      </c>
      <c r="AT2">
        <v>2</v>
      </c>
      <c r="AU2">
        <v>3.6</v>
      </c>
      <c r="AV2">
        <v>2.4</v>
      </c>
      <c r="AW2">
        <v>3.6</v>
      </c>
      <c r="AX2">
        <v>1.2</v>
      </c>
    </row>
    <row r="3" spans="1:50" x14ac:dyDescent="0.25">
      <c r="A3" s="1">
        <v>7</v>
      </c>
      <c r="B3">
        <v>707</v>
      </c>
      <c r="C3">
        <v>5</v>
      </c>
      <c r="D3">
        <v>1</v>
      </c>
      <c r="E3">
        <v>1</v>
      </c>
      <c r="F3">
        <v>4</v>
      </c>
      <c r="G3">
        <v>5</v>
      </c>
      <c r="H3">
        <v>2</v>
      </c>
      <c r="I3">
        <v>4</v>
      </c>
      <c r="J3">
        <v>5</v>
      </c>
      <c r="K3">
        <v>4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1</v>
      </c>
      <c r="T3">
        <v>5</v>
      </c>
      <c r="U3">
        <v>5</v>
      </c>
      <c r="V3">
        <v>4</v>
      </c>
      <c r="W3">
        <v>4</v>
      </c>
      <c r="X3">
        <v>5</v>
      </c>
      <c r="Y3">
        <v>5</v>
      </c>
      <c r="Z3">
        <v>5</v>
      </c>
      <c r="AA3">
        <v>5</v>
      </c>
      <c r="AB3">
        <v>5</v>
      </c>
      <c r="AC3">
        <v>4</v>
      </c>
      <c r="AD3">
        <v>4</v>
      </c>
      <c r="AE3">
        <v>1</v>
      </c>
      <c r="AF3">
        <v>1</v>
      </c>
      <c r="AG3">
        <v>1</v>
      </c>
      <c r="AH3">
        <v>2</v>
      </c>
      <c r="AI3">
        <v>5</v>
      </c>
      <c r="AJ3">
        <v>4</v>
      </c>
      <c r="AK3">
        <v>1</v>
      </c>
      <c r="AL3" t="s">
        <v>49</v>
      </c>
      <c r="AN3" t="s">
        <v>55</v>
      </c>
      <c r="AO3">
        <v>0</v>
      </c>
      <c r="AP3" t="s">
        <v>57</v>
      </c>
      <c r="AR3" t="s">
        <v>61</v>
      </c>
      <c r="AT3">
        <v>3.2</v>
      </c>
      <c r="AU3">
        <v>4.8</v>
      </c>
      <c r="AV3">
        <v>4.2</v>
      </c>
      <c r="AW3">
        <v>5</v>
      </c>
      <c r="AX3">
        <v>2</v>
      </c>
    </row>
    <row r="4" spans="1:50" x14ac:dyDescent="0.25">
      <c r="A4" s="1">
        <v>9</v>
      </c>
      <c r="B4">
        <v>978</v>
      </c>
      <c r="C4">
        <v>3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4</v>
      </c>
      <c r="M4">
        <v>4</v>
      </c>
      <c r="N4">
        <v>4</v>
      </c>
      <c r="O4">
        <v>3</v>
      </c>
      <c r="P4">
        <v>3</v>
      </c>
      <c r="Q4">
        <v>3</v>
      </c>
      <c r="R4">
        <v>4</v>
      </c>
      <c r="S4">
        <v>4</v>
      </c>
      <c r="T4">
        <v>3</v>
      </c>
      <c r="U4">
        <v>4</v>
      </c>
      <c r="V4">
        <v>3</v>
      </c>
      <c r="W4">
        <v>3</v>
      </c>
      <c r="X4">
        <v>4</v>
      </c>
      <c r="Y4">
        <v>4</v>
      </c>
      <c r="Z4">
        <v>4</v>
      </c>
      <c r="AA4">
        <v>3</v>
      </c>
      <c r="AB4">
        <v>3</v>
      </c>
      <c r="AC4">
        <v>3</v>
      </c>
      <c r="AD4">
        <v>3</v>
      </c>
      <c r="AE4">
        <v>2</v>
      </c>
      <c r="AF4">
        <v>3</v>
      </c>
      <c r="AG4">
        <v>3</v>
      </c>
      <c r="AH4">
        <v>3</v>
      </c>
      <c r="AI4">
        <v>4</v>
      </c>
      <c r="AJ4">
        <v>3</v>
      </c>
      <c r="AK4">
        <v>3</v>
      </c>
      <c r="AL4" t="s">
        <v>50</v>
      </c>
      <c r="AN4" t="s">
        <v>52</v>
      </c>
      <c r="AO4">
        <v>8</v>
      </c>
      <c r="AP4" t="s">
        <v>57</v>
      </c>
      <c r="AR4" t="s">
        <v>60</v>
      </c>
      <c r="AT4">
        <v>2.8</v>
      </c>
      <c r="AU4">
        <v>3.6</v>
      </c>
      <c r="AV4">
        <v>3.6</v>
      </c>
      <c r="AW4">
        <v>3.6</v>
      </c>
      <c r="AX4">
        <v>3</v>
      </c>
    </row>
    <row r="5" spans="1:50" x14ac:dyDescent="0.25">
      <c r="A5" s="1">
        <v>13</v>
      </c>
      <c r="B5">
        <v>992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K5">
        <v>2</v>
      </c>
      <c r="L5">
        <v>3</v>
      </c>
      <c r="M5">
        <v>3</v>
      </c>
      <c r="N5">
        <v>3</v>
      </c>
      <c r="O5">
        <v>2</v>
      </c>
      <c r="P5">
        <v>4</v>
      </c>
      <c r="Q5">
        <v>3</v>
      </c>
      <c r="R5">
        <v>4</v>
      </c>
      <c r="S5">
        <v>3</v>
      </c>
      <c r="T5">
        <v>2</v>
      </c>
      <c r="U5">
        <v>4</v>
      </c>
      <c r="V5">
        <v>3</v>
      </c>
      <c r="W5">
        <v>3</v>
      </c>
      <c r="X5">
        <v>2</v>
      </c>
      <c r="Y5">
        <v>3</v>
      </c>
      <c r="Z5">
        <v>3</v>
      </c>
      <c r="AA5">
        <v>3</v>
      </c>
      <c r="AB5">
        <v>3</v>
      </c>
      <c r="AC5">
        <v>4</v>
      </c>
      <c r="AD5">
        <v>3</v>
      </c>
      <c r="AE5">
        <v>1</v>
      </c>
      <c r="AF5">
        <v>3</v>
      </c>
      <c r="AG5">
        <v>3</v>
      </c>
      <c r="AH5">
        <v>3</v>
      </c>
      <c r="AI5">
        <v>3</v>
      </c>
      <c r="AJ5">
        <v>2</v>
      </c>
      <c r="AK5">
        <v>2</v>
      </c>
      <c r="AL5" t="s">
        <v>50</v>
      </c>
      <c r="AN5" t="s">
        <v>51</v>
      </c>
      <c r="AO5">
        <v>20</v>
      </c>
      <c r="AP5" t="s">
        <v>57</v>
      </c>
      <c r="AR5" t="s">
        <v>61</v>
      </c>
      <c r="AT5">
        <v>3</v>
      </c>
      <c r="AU5">
        <v>2.4</v>
      </c>
      <c r="AV5">
        <v>3.2</v>
      </c>
      <c r="AW5">
        <v>2.8</v>
      </c>
      <c r="AX5">
        <v>2.6</v>
      </c>
    </row>
    <row r="6" spans="1:50" x14ac:dyDescent="0.25">
      <c r="A6" s="1">
        <v>15</v>
      </c>
      <c r="B6">
        <v>1907</v>
      </c>
      <c r="C6">
        <v>5</v>
      </c>
      <c r="D6">
        <v>1</v>
      </c>
      <c r="E6">
        <v>1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  <c r="M6">
        <v>4</v>
      </c>
      <c r="N6">
        <v>5</v>
      </c>
      <c r="O6">
        <v>4</v>
      </c>
      <c r="P6">
        <v>2</v>
      </c>
      <c r="Q6">
        <v>5</v>
      </c>
      <c r="R6">
        <v>5</v>
      </c>
      <c r="S6">
        <v>1</v>
      </c>
      <c r="T6">
        <v>5</v>
      </c>
      <c r="U6">
        <v>5</v>
      </c>
      <c r="V6">
        <v>2</v>
      </c>
      <c r="W6">
        <v>4</v>
      </c>
      <c r="X6">
        <v>5</v>
      </c>
      <c r="Y6">
        <v>3</v>
      </c>
      <c r="Z6">
        <v>3</v>
      </c>
      <c r="AA6">
        <v>5</v>
      </c>
      <c r="AB6">
        <v>5</v>
      </c>
      <c r="AC6">
        <v>4</v>
      </c>
      <c r="AD6">
        <v>4</v>
      </c>
      <c r="AE6">
        <v>1</v>
      </c>
      <c r="AF6">
        <v>1</v>
      </c>
      <c r="AG6">
        <v>2</v>
      </c>
      <c r="AH6">
        <v>2</v>
      </c>
      <c r="AI6">
        <v>5</v>
      </c>
      <c r="AJ6">
        <v>3</v>
      </c>
      <c r="AK6">
        <v>2</v>
      </c>
      <c r="AL6" t="s">
        <v>51</v>
      </c>
      <c r="AN6" t="s">
        <v>51</v>
      </c>
      <c r="AO6">
        <v>0</v>
      </c>
      <c r="AP6" t="s">
        <v>56</v>
      </c>
      <c r="AR6" t="s">
        <v>61</v>
      </c>
      <c r="AT6">
        <v>2.6</v>
      </c>
      <c r="AU6">
        <v>3.6</v>
      </c>
      <c r="AV6">
        <v>4.2</v>
      </c>
      <c r="AW6">
        <v>4.2</v>
      </c>
      <c r="AX6">
        <v>2.2000000000000002</v>
      </c>
    </row>
    <row r="7" spans="1:50" x14ac:dyDescent="0.25">
      <c r="A7" s="1">
        <v>16</v>
      </c>
      <c r="B7">
        <v>999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  <c r="I7">
        <v>1</v>
      </c>
      <c r="J7">
        <v>5</v>
      </c>
      <c r="K7">
        <v>5</v>
      </c>
      <c r="L7">
        <v>5</v>
      </c>
      <c r="M7">
        <v>4</v>
      </c>
      <c r="N7">
        <v>5</v>
      </c>
      <c r="O7">
        <v>5</v>
      </c>
      <c r="P7">
        <v>5</v>
      </c>
      <c r="Q7">
        <v>5</v>
      </c>
      <c r="R7">
        <v>5</v>
      </c>
      <c r="S7">
        <v>1</v>
      </c>
      <c r="T7">
        <v>5</v>
      </c>
      <c r="U7">
        <v>5</v>
      </c>
      <c r="V7">
        <v>2</v>
      </c>
      <c r="W7">
        <v>3</v>
      </c>
      <c r="X7">
        <v>5</v>
      </c>
      <c r="Y7">
        <v>1</v>
      </c>
      <c r="Z7">
        <v>4</v>
      </c>
      <c r="AA7">
        <v>5</v>
      </c>
      <c r="AB7">
        <v>5</v>
      </c>
      <c r="AC7">
        <v>2</v>
      </c>
      <c r="AD7">
        <v>4</v>
      </c>
      <c r="AE7">
        <v>4</v>
      </c>
      <c r="AF7">
        <v>1</v>
      </c>
      <c r="AG7">
        <v>2</v>
      </c>
      <c r="AH7">
        <v>5</v>
      </c>
      <c r="AI7">
        <v>5</v>
      </c>
      <c r="AJ7">
        <v>4</v>
      </c>
      <c r="AK7">
        <v>1</v>
      </c>
      <c r="AL7" t="s">
        <v>50</v>
      </c>
      <c r="AN7" t="s">
        <v>52</v>
      </c>
      <c r="AO7">
        <v>22</v>
      </c>
      <c r="AP7" t="s">
        <v>59</v>
      </c>
      <c r="AR7" t="s">
        <v>60</v>
      </c>
      <c r="AT7">
        <v>2.2000000000000002</v>
      </c>
      <c r="AU7">
        <v>4.8</v>
      </c>
      <c r="AV7">
        <v>4.2</v>
      </c>
      <c r="AW7">
        <v>4</v>
      </c>
      <c r="AX7">
        <v>3.4</v>
      </c>
    </row>
    <row r="8" spans="1:50" x14ac:dyDescent="0.25">
      <c r="A8" s="1">
        <v>18</v>
      </c>
      <c r="B8">
        <v>1534</v>
      </c>
      <c r="C8">
        <v>4</v>
      </c>
      <c r="D8">
        <v>3</v>
      </c>
      <c r="E8">
        <v>3</v>
      </c>
      <c r="F8">
        <v>3</v>
      </c>
      <c r="G8">
        <v>2</v>
      </c>
      <c r="H8">
        <v>1</v>
      </c>
      <c r="I8">
        <v>1</v>
      </c>
      <c r="J8">
        <v>4</v>
      </c>
      <c r="K8">
        <v>3</v>
      </c>
      <c r="L8">
        <v>4</v>
      </c>
      <c r="M8">
        <v>4</v>
      </c>
      <c r="N8">
        <v>3</v>
      </c>
      <c r="O8">
        <v>3</v>
      </c>
      <c r="P8">
        <v>4</v>
      </c>
      <c r="Q8">
        <v>3</v>
      </c>
      <c r="R8">
        <v>4</v>
      </c>
      <c r="S8">
        <v>3</v>
      </c>
      <c r="T8">
        <v>5</v>
      </c>
      <c r="U8">
        <v>3</v>
      </c>
      <c r="V8">
        <v>4</v>
      </c>
      <c r="W8">
        <v>3</v>
      </c>
      <c r="X8">
        <v>2</v>
      </c>
      <c r="Y8">
        <v>3</v>
      </c>
      <c r="Z8">
        <v>4</v>
      </c>
      <c r="AA8">
        <v>3</v>
      </c>
      <c r="AB8">
        <v>4</v>
      </c>
      <c r="AC8">
        <v>2</v>
      </c>
      <c r="AD8">
        <v>3</v>
      </c>
      <c r="AE8">
        <v>2</v>
      </c>
      <c r="AF8">
        <v>1</v>
      </c>
      <c r="AG8">
        <v>1</v>
      </c>
      <c r="AH8">
        <v>3</v>
      </c>
      <c r="AI8">
        <v>2</v>
      </c>
      <c r="AJ8">
        <v>1</v>
      </c>
      <c r="AK8">
        <v>2</v>
      </c>
      <c r="AL8" t="s">
        <v>49</v>
      </c>
      <c r="AN8" t="s">
        <v>55</v>
      </c>
      <c r="AO8">
        <v>10</v>
      </c>
      <c r="AP8" t="s">
        <v>57</v>
      </c>
      <c r="AR8" t="s">
        <v>60</v>
      </c>
      <c r="AT8">
        <v>3</v>
      </c>
      <c r="AU8">
        <v>3.6</v>
      </c>
      <c r="AV8">
        <v>3.6</v>
      </c>
      <c r="AW8">
        <v>3.2</v>
      </c>
      <c r="AX8">
        <v>1.8</v>
      </c>
    </row>
    <row r="9" spans="1:50" x14ac:dyDescent="0.25">
      <c r="B9">
        <f>AVERAGE(B2:B8)</f>
        <v>1357</v>
      </c>
      <c r="C9">
        <f t="shared" ref="C9:AK9" si="0">AVERAGE(C2:C8)</f>
        <v>3.7142857142857144</v>
      </c>
      <c r="D9">
        <f t="shared" si="0"/>
        <v>1.8571428571428572</v>
      </c>
      <c r="E9">
        <f t="shared" si="0"/>
        <v>1.7142857142857142</v>
      </c>
      <c r="F9">
        <f t="shared" si="0"/>
        <v>2.4285714285714284</v>
      </c>
      <c r="G9">
        <f t="shared" si="0"/>
        <v>3.7142857142857144</v>
      </c>
      <c r="H9">
        <f t="shared" si="0"/>
        <v>1.5714285714285714</v>
      </c>
      <c r="I9">
        <f t="shared" si="0"/>
        <v>1.8571428571428572</v>
      </c>
      <c r="J9">
        <f t="shared" si="0"/>
        <v>3.2857142857142856</v>
      </c>
      <c r="K9">
        <f t="shared" si="0"/>
        <v>3.1428571428571428</v>
      </c>
      <c r="L9">
        <f t="shared" si="0"/>
        <v>4.2857142857142856</v>
      </c>
      <c r="M9">
        <f t="shared" si="0"/>
        <v>4</v>
      </c>
      <c r="N9">
        <f t="shared" si="0"/>
        <v>4.1428571428571432</v>
      </c>
      <c r="O9">
        <f t="shared" si="0"/>
        <v>3.7142857142857144</v>
      </c>
      <c r="P9">
        <f t="shared" si="0"/>
        <v>3.5714285714285716</v>
      </c>
      <c r="Q9">
        <f t="shared" si="0"/>
        <v>3.7142857142857144</v>
      </c>
      <c r="R9">
        <f t="shared" si="0"/>
        <v>4.5714285714285712</v>
      </c>
      <c r="S9">
        <f t="shared" si="0"/>
        <v>2</v>
      </c>
      <c r="T9">
        <f t="shared" si="0"/>
        <v>3.8571428571428572</v>
      </c>
      <c r="U9">
        <f t="shared" si="0"/>
        <v>4</v>
      </c>
      <c r="V9">
        <f t="shared" si="0"/>
        <v>2.8571428571428572</v>
      </c>
      <c r="W9">
        <f t="shared" si="0"/>
        <v>3.2857142857142856</v>
      </c>
      <c r="X9">
        <f t="shared" si="0"/>
        <v>3.8571428571428572</v>
      </c>
      <c r="Y9">
        <f t="shared" si="0"/>
        <v>3.2857142857142856</v>
      </c>
      <c r="Z9">
        <f t="shared" si="0"/>
        <v>3.5714285714285716</v>
      </c>
      <c r="AA9">
        <f t="shared" si="0"/>
        <v>4</v>
      </c>
      <c r="AB9">
        <f t="shared" si="0"/>
        <v>4.1428571428571432</v>
      </c>
      <c r="AC9">
        <f t="shared" si="0"/>
        <v>3</v>
      </c>
      <c r="AD9">
        <f t="shared" si="0"/>
        <v>3.5714285714285716</v>
      </c>
      <c r="AE9">
        <f t="shared" si="0"/>
        <v>1.7142857142857142</v>
      </c>
      <c r="AF9">
        <f t="shared" si="0"/>
        <v>1.5714285714285714</v>
      </c>
      <c r="AG9">
        <f t="shared" si="0"/>
        <v>1.8571428571428572</v>
      </c>
      <c r="AH9">
        <f t="shared" si="0"/>
        <v>2.7142857142857144</v>
      </c>
      <c r="AI9">
        <f t="shared" si="0"/>
        <v>3.7142857142857144</v>
      </c>
      <c r="AJ9">
        <f t="shared" si="0"/>
        <v>3</v>
      </c>
      <c r="AK9">
        <f t="shared" si="0"/>
        <v>1.7142857142857142</v>
      </c>
      <c r="AT9">
        <f>AVERAGE(AT2:AT8)/5</f>
        <v>0.53714285714285714</v>
      </c>
      <c r="AU9">
        <f t="shared" ref="AU9:AX9" si="1">AVERAGE(AU2:AU8)/5</f>
        <v>0.75428571428571434</v>
      </c>
      <c r="AV9">
        <f t="shared" si="1"/>
        <v>0.72571428571428576</v>
      </c>
      <c r="AW9">
        <f t="shared" si="1"/>
        <v>0.75428571428571423</v>
      </c>
      <c r="AX9">
        <f t="shared" si="1"/>
        <v>0.4628571428571428</v>
      </c>
    </row>
    <row r="12" spans="1:50" x14ac:dyDescent="0.25">
      <c r="B12" t="s">
        <v>135</v>
      </c>
      <c r="K12" t="s">
        <v>134</v>
      </c>
      <c r="T12" t="s">
        <v>136</v>
      </c>
    </row>
    <row r="13" spans="1:50" x14ac:dyDescent="0.25">
      <c r="B13" s="1" t="s">
        <v>99</v>
      </c>
      <c r="C13">
        <v>2</v>
      </c>
      <c r="D13">
        <v>5</v>
      </c>
      <c r="E13">
        <v>3</v>
      </c>
      <c r="F13">
        <v>3</v>
      </c>
      <c r="G13">
        <v>5</v>
      </c>
      <c r="H13">
        <v>4</v>
      </c>
      <c r="I13">
        <v>4</v>
      </c>
      <c r="K13" s="1" t="s">
        <v>99</v>
      </c>
      <c r="L13">
        <v>2</v>
      </c>
      <c r="M13">
        <v>5</v>
      </c>
      <c r="N13">
        <v>3</v>
      </c>
      <c r="O13">
        <v>3</v>
      </c>
      <c r="P13">
        <v>5</v>
      </c>
      <c r="Q13">
        <v>4</v>
      </c>
      <c r="R13">
        <v>4</v>
      </c>
      <c r="T13" s="1" t="s">
        <v>104</v>
      </c>
      <c r="U13" s="2">
        <v>1.5714285714285714</v>
      </c>
    </row>
    <row r="14" spans="1:50" x14ac:dyDescent="0.25">
      <c r="B14" s="1" t="s">
        <v>100</v>
      </c>
      <c r="C14">
        <v>2</v>
      </c>
      <c r="D14">
        <v>1</v>
      </c>
      <c r="E14">
        <v>2</v>
      </c>
      <c r="F14">
        <v>3</v>
      </c>
      <c r="G14">
        <v>1</v>
      </c>
      <c r="H14">
        <v>1</v>
      </c>
      <c r="I14">
        <v>3</v>
      </c>
      <c r="K14" s="1" t="s">
        <v>100</v>
      </c>
      <c r="L14">
        <v>2</v>
      </c>
      <c r="M14">
        <v>1</v>
      </c>
      <c r="N14">
        <v>2</v>
      </c>
      <c r="O14">
        <v>3</v>
      </c>
      <c r="P14">
        <v>1</v>
      </c>
      <c r="Q14">
        <v>1</v>
      </c>
      <c r="R14">
        <v>3</v>
      </c>
      <c r="T14" s="1" t="s">
        <v>105</v>
      </c>
      <c r="U14" s="2">
        <v>1.8571428571428572</v>
      </c>
    </row>
    <row r="15" spans="1:50" x14ac:dyDescent="0.25">
      <c r="B15" s="1" t="s">
        <v>101</v>
      </c>
      <c r="C15">
        <v>1</v>
      </c>
      <c r="D15">
        <v>1</v>
      </c>
      <c r="E15">
        <v>3</v>
      </c>
      <c r="F15">
        <v>2</v>
      </c>
      <c r="G15">
        <v>1</v>
      </c>
      <c r="H15">
        <v>1</v>
      </c>
      <c r="I15">
        <v>3</v>
      </c>
      <c r="K15" s="1" t="s">
        <v>101</v>
      </c>
      <c r="L15">
        <v>1</v>
      </c>
      <c r="M15">
        <v>1</v>
      </c>
      <c r="N15">
        <v>3</v>
      </c>
      <c r="O15">
        <v>2</v>
      </c>
      <c r="P15">
        <v>1</v>
      </c>
      <c r="Q15">
        <v>1</v>
      </c>
      <c r="R15">
        <v>3</v>
      </c>
      <c r="T15" s="1" t="s">
        <v>111</v>
      </c>
      <c r="U15" s="2">
        <v>3.7142857142857144</v>
      </c>
    </row>
    <row r="16" spans="1:50" x14ac:dyDescent="0.25">
      <c r="B16" s="1" t="s">
        <v>102</v>
      </c>
      <c r="C16">
        <v>1</v>
      </c>
      <c r="D16">
        <v>4</v>
      </c>
      <c r="E16">
        <v>3</v>
      </c>
      <c r="F16">
        <v>3</v>
      </c>
      <c r="G16">
        <v>1</v>
      </c>
      <c r="H16">
        <v>2</v>
      </c>
      <c r="I16">
        <v>3</v>
      </c>
      <c r="K16" s="1" t="s">
        <v>102</v>
      </c>
      <c r="L16">
        <v>1</v>
      </c>
      <c r="M16">
        <v>4</v>
      </c>
      <c r="N16">
        <v>3</v>
      </c>
      <c r="O16">
        <v>3</v>
      </c>
      <c r="P16">
        <v>1</v>
      </c>
      <c r="Q16">
        <v>2</v>
      </c>
      <c r="R16">
        <v>3</v>
      </c>
      <c r="T16" s="1" t="s">
        <v>112</v>
      </c>
      <c r="U16" s="2">
        <v>3.5714285714285716</v>
      </c>
    </row>
    <row r="17" spans="2:21" x14ac:dyDescent="0.25">
      <c r="B17" s="1" t="s">
        <v>103</v>
      </c>
      <c r="C17">
        <v>4</v>
      </c>
      <c r="D17">
        <v>5</v>
      </c>
      <c r="E17">
        <v>3</v>
      </c>
      <c r="F17">
        <v>4</v>
      </c>
      <c r="G17">
        <v>5</v>
      </c>
      <c r="H17">
        <v>3</v>
      </c>
      <c r="I17">
        <v>2</v>
      </c>
      <c r="K17" s="1" t="s">
        <v>103</v>
      </c>
      <c r="L17">
        <v>4</v>
      </c>
      <c r="M17">
        <v>5</v>
      </c>
      <c r="N17">
        <v>3</v>
      </c>
      <c r="O17">
        <v>4</v>
      </c>
      <c r="P17">
        <v>5</v>
      </c>
      <c r="Q17">
        <v>3</v>
      </c>
      <c r="R17">
        <v>2</v>
      </c>
      <c r="T17" s="1" t="s">
        <v>118</v>
      </c>
      <c r="U17" s="2">
        <v>2.8571428571428572</v>
      </c>
    </row>
    <row r="18" spans="2:21" x14ac:dyDescent="0.25">
      <c r="B18" s="1" t="s">
        <v>104</v>
      </c>
      <c r="C18">
        <v>1</v>
      </c>
      <c r="D18">
        <v>2</v>
      </c>
      <c r="E18">
        <v>3</v>
      </c>
      <c r="F18">
        <v>1</v>
      </c>
      <c r="G18">
        <v>2</v>
      </c>
      <c r="H18">
        <v>1</v>
      </c>
      <c r="I18">
        <v>1</v>
      </c>
      <c r="K18" s="1" t="s">
        <v>106</v>
      </c>
      <c r="L18">
        <v>2</v>
      </c>
      <c r="M18">
        <v>5</v>
      </c>
      <c r="N18">
        <v>3</v>
      </c>
      <c r="O18">
        <v>1</v>
      </c>
      <c r="P18">
        <v>3</v>
      </c>
      <c r="Q18">
        <v>5</v>
      </c>
      <c r="R18">
        <v>4</v>
      </c>
      <c r="T18" s="1" t="s">
        <v>119</v>
      </c>
      <c r="U18" s="2">
        <v>3.2857142857142856</v>
      </c>
    </row>
    <row r="19" spans="2:21" x14ac:dyDescent="0.25">
      <c r="B19" s="1" t="s">
        <v>105</v>
      </c>
      <c r="C19">
        <v>2</v>
      </c>
      <c r="D19">
        <v>4</v>
      </c>
      <c r="E19">
        <v>3</v>
      </c>
      <c r="F19">
        <v>1</v>
      </c>
      <c r="G19">
        <v>1</v>
      </c>
      <c r="H19">
        <v>1</v>
      </c>
      <c r="I19">
        <v>1</v>
      </c>
      <c r="K19" s="1" t="s">
        <v>107</v>
      </c>
      <c r="L19">
        <v>4</v>
      </c>
      <c r="M19">
        <v>4</v>
      </c>
      <c r="N19">
        <v>3</v>
      </c>
      <c r="O19">
        <v>2</v>
      </c>
      <c r="P19">
        <v>1</v>
      </c>
      <c r="Q19">
        <v>5</v>
      </c>
      <c r="R19">
        <v>3</v>
      </c>
      <c r="T19" s="1" t="s">
        <v>125</v>
      </c>
      <c r="U19" s="2">
        <v>3</v>
      </c>
    </row>
    <row r="20" spans="2:21" x14ac:dyDescent="0.25">
      <c r="B20" s="1" t="s">
        <v>106</v>
      </c>
      <c r="C20">
        <v>2</v>
      </c>
      <c r="D20">
        <v>5</v>
      </c>
      <c r="E20">
        <v>3</v>
      </c>
      <c r="F20">
        <v>1</v>
      </c>
      <c r="G20">
        <v>3</v>
      </c>
      <c r="H20">
        <v>5</v>
      </c>
      <c r="I20">
        <v>4</v>
      </c>
      <c r="K20" s="1" t="s">
        <v>108</v>
      </c>
      <c r="L20">
        <v>4</v>
      </c>
      <c r="M20">
        <v>5</v>
      </c>
      <c r="N20">
        <v>4</v>
      </c>
      <c r="O20">
        <v>3</v>
      </c>
      <c r="P20">
        <v>5</v>
      </c>
      <c r="Q20">
        <v>5</v>
      </c>
      <c r="R20">
        <v>4</v>
      </c>
      <c r="T20" s="1" t="s">
        <v>126</v>
      </c>
      <c r="U20" s="2">
        <v>3.5714285714285716</v>
      </c>
    </row>
    <row r="21" spans="2:21" x14ac:dyDescent="0.25">
      <c r="B21" s="1" t="s">
        <v>107</v>
      </c>
      <c r="C21">
        <v>4</v>
      </c>
      <c r="D21">
        <v>4</v>
      </c>
      <c r="E21">
        <v>3</v>
      </c>
      <c r="F21">
        <v>2</v>
      </c>
      <c r="G21">
        <v>1</v>
      </c>
      <c r="H21">
        <v>5</v>
      </c>
      <c r="I21">
        <v>3</v>
      </c>
      <c r="K21" s="1" t="s">
        <v>109</v>
      </c>
      <c r="L21">
        <v>4</v>
      </c>
      <c r="M21">
        <v>5</v>
      </c>
      <c r="N21">
        <v>4</v>
      </c>
      <c r="O21">
        <v>3</v>
      </c>
      <c r="P21">
        <v>4</v>
      </c>
      <c r="Q21">
        <v>4</v>
      </c>
      <c r="R21">
        <v>4</v>
      </c>
      <c r="T21" s="1" t="s">
        <v>132</v>
      </c>
      <c r="U21" s="2">
        <v>3</v>
      </c>
    </row>
    <row r="22" spans="2:21" x14ac:dyDescent="0.25">
      <c r="B22" s="1" t="s">
        <v>108</v>
      </c>
      <c r="C22">
        <v>4</v>
      </c>
      <c r="D22">
        <v>5</v>
      </c>
      <c r="E22">
        <v>4</v>
      </c>
      <c r="F22">
        <v>3</v>
      </c>
      <c r="G22">
        <v>5</v>
      </c>
      <c r="H22">
        <v>5</v>
      </c>
      <c r="I22">
        <v>4</v>
      </c>
      <c r="K22" s="1" t="s">
        <v>110</v>
      </c>
      <c r="L22">
        <v>4</v>
      </c>
      <c r="M22">
        <v>5</v>
      </c>
      <c r="N22">
        <v>4</v>
      </c>
      <c r="O22">
        <v>3</v>
      </c>
      <c r="P22">
        <v>5</v>
      </c>
      <c r="Q22">
        <v>5</v>
      </c>
      <c r="R22">
        <v>3</v>
      </c>
      <c r="T22" s="1" t="s">
        <v>133</v>
      </c>
      <c r="U22" s="2">
        <v>1.7142857142857142</v>
      </c>
    </row>
    <row r="23" spans="2:21" x14ac:dyDescent="0.25">
      <c r="B23" s="1" t="s">
        <v>109</v>
      </c>
      <c r="C23">
        <v>4</v>
      </c>
      <c r="D23">
        <v>5</v>
      </c>
      <c r="E23">
        <v>4</v>
      </c>
      <c r="F23">
        <v>3</v>
      </c>
      <c r="G23">
        <v>4</v>
      </c>
      <c r="H23">
        <v>4</v>
      </c>
      <c r="I23">
        <v>4</v>
      </c>
      <c r="K23" s="1" t="s">
        <v>113</v>
      </c>
      <c r="L23">
        <v>2</v>
      </c>
      <c r="M23">
        <v>5</v>
      </c>
      <c r="N23">
        <v>3</v>
      </c>
      <c r="O23">
        <v>3</v>
      </c>
      <c r="P23">
        <v>5</v>
      </c>
      <c r="Q23">
        <v>5</v>
      </c>
      <c r="R23">
        <v>3</v>
      </c>
    </row>
    <row r="24" spans="2:21" x14ac:dyDescent="0.25">
      <c r="B24" s="1" t="s">
        <v>110</v>
      </c>
      <c r="C24">
        <v>4</v>
      </c>
      <c r="D24">
        <v>5</v>
      </c>
      <c r="E24">
        <v>4</v>
      </c>
      <c r="F24">
        <v>3</v>
      </c>
      <c r="G24">
        <v>5</v>
      </c>
      <c r="H24">
        <v>5</v>
      </c>
      <c r="I24">
        <v>3</v>
      </c>
      <c r="K24" s="1" t="s">
        <v>114</v>
      </c>
      <c r="L24">
        <v>5</v>
      </c>
      <c r="M24">
        <v>5</v>
      </c>
      <c r="N24">
        <v>4</v>
      </c>
      <c r="O24">
        <v>4</v>
      </c>
      <c r="P24">
        <v>5</v>
      </c>
      <c r="Q24">
        <v>5</v>
      </c>
      <c r="R24">
        <v>4</v>
      </c>
    </row>
    <row r="25" spans="2:21" x14ac:dyDescent="0.25">
      <c r="B25" s="1" t="s">
        <v>111</v>
      </c>
      <c r="C25">
        <v>4</v>
      </c>
      <c r="D25">
        <v>5</v>
      </c>
      <c r="E25">
        <v>3</v>
      </c>
      <c r="F25">
        <v>2</v>
      </c>
      <c r="G25">
        <v>4</v>
      </c>
      <c r="H25">
        <v>5</v>
      </c>
      <c r="I25">
        <v>3</v>
      </c>
      <c r="K25" s="1" t="s">
        <v>115</v>
      </c>
      <c r="L25">
        <v>1</v>
      </c>
      <c r="M25">
        <v>1</v>
      </c>
      <c r="N25">
        <v>4</v>
      </c>
      <c r="O25">
        <v>3</v>
      </c>
      <c r="P25">
        <v>1</v>
      </c>
      <c r="Q25">
        <v>1</v>
      </c>
      <c r="R25">
        <v>3</v>
      </c>
    </row>
    <row r="26" spans="2:21" x14ac:dyDescent="0.25">
      <c r="B26" s="1" t="s">
        <v>112</v>
      </c>
      <c r="C26">
        <v>2</v>
      </c>
      <c r="D26">
        <v>5</v>
      </c>
      <c r="E26">
        <v>3</v>
      </c>
      <c r="F26">
        <v>4</v>
      </c>
      <c r="G26">
        <v>2</v>
      </c>
      <c r="H26">
        <v>5</v>
      </c>
      <c r="I26">
        <v>4</v>
      </c>
      <c r="K26" s="1" t="s">
        <v>116</v>
      </c>
      <c r="L26">
        <v>2</v>
      </c>
      <c r="M26">
        <v>5</v>
      </c>
      <c r="N26">
        <v>3</v>
      </c>
      <c r="O26">
        <v>2</v>
      </c>
      <c r="P26">
        <v>5</v>
      </c>
      <c r="Q26">
        <v>5</v>
      </c>
      <c r="R26">
        <v>5</v>
      </c>
    </row>
    <row r="27" spans="2:21" x14ac:dyDescent="0.25">
      <c r="B27" s="1" t="s">
        <v>113</v>
      </c>
      <c r="C27">
        <v>2</v>
      </c>
      <c r="D27">
        <v>5</v>
      </c>
      <c r="E27">
        <v>3</v>
      </c>
      <c r="F27">
        <v>3</v>
      </c>
      <c r="G27">
        <v>5</v>
      </c>
      <c r="H27">
        <v>5</v>
      </c>
      <c r="I27">
        <v>3</v>
      </c>
      <c r="K27" s="1" t="s">
        <v>117</v>
      </c>
      <c r="L27">
        <v>2</v>
      </c>
      <c r="M27">
        <v>5</v>
      </c>
      <c r="N27">
        <v>4</v>
      </c>
      <c r="O27">
        <v>4</v>
      </c>
      <c r="P27">
        <v>5</v>
      </c>
      <c r="Q27">
        <v>5</v>
      </c>
      <c r="R27">
        <v>3</v>
      </c>
    </row>
    <row r="28" spans="2:21" x14ac:dyDescent="0.25">
      <c r="B28" s="1" t="s">
        <v>114</v>
      </c>
      <c r="C28">
        <v>5</v>
      </c>
      <c r="D28">
        <v>5</v>
      </c>
      <c r="E28">
        <v>4</v>
      </c>
      <c r="F28">
        <v>4</v>
      </c>
      <c r="G28">
        <v>5</v>
      </c>
      <c r="H28">
        <v>5</v>
      </c>
      <c r="I28">
        <v>4</v>
      </c>
      <c r="K28" s="1" t="s">
        <v>120</v>
      </c>
      <c r="L28">
        <v>4</v>
      </c>
      <c r="M28">
        <v>5</v>
      </c>
      <c r="N28">
        <v>4</v>
      </c>
      <c r="O28">
        <v>2</v>
      </c>
      <c r="P28">
        <v>5</v>
      </c>
      <c r="Q28">
        <v>5</v>
      </c>
      <c r="R28">
        <v>2</v>
      </c>
    </row>
    <row r="29" spans="2:21" x14ac:dyDescent="0.25">
      <c r="B29" s="1" t="s">
        <v>115</v>
      </c>
      <c r="C29">
        <v>1</v>
      </c>
      <c r="D29">
        <v>1</v>
      </c>
      <c r="E29">
        <v>4</v>
      </c>
      <c r="F29">
        <v>3</v>
      </c>
      <c r="G29">
        <v>1</v>
      </c>
      <c r="H29">
        <v>1</v>
      </c>
      <c r="I29">
        <v>3</v>
      </c>
      <c r="K29" s="1" t="s">
        <v>121</v>
      </c>
      <c r="L29">
        <v>4</v>
      </c>
      <c r="M29">
        <v>5</v>
      </c>
      <c r="N29">
        <v>4</v>
      </c>
      <c r="O29">
        <v>3</v>
      </c>
      <c r="P29">
        <v>3</v>
      </c>
      <c r="Q29">
        <v>1</v>
      </c>
      <c r="R29">
        <v>3</v>
      </c>
    </row>
    <row r="30" spans="2:21" x14ac:dyDescent="0.25">
      <c r="B30" s="1" t="s">
        <v>116</v>
      </c>
      <c r="C30">
        <v>2</v>
      </c>
      <c r="D30">
        <v>5</v>
      </c>
      <c r="E30">
        <v>3</v>
      </c>
      <c r="F30">
        <v>2</v>
      </c>
      <c r="G30">
        <v>5</v>
      </c>
      <c r="H30">
        <v>5</v>
      </c>
      <c r="I30">
        <v>5</v>
      </c>
      <c r="K30" s="1" t="s">
        <v>122</v>
      </c>
      <c r="L30">
        <v>2</v>
      </c>
      <c r="M30">
        <v>5</v>
      </c>
      <c r="N30">
        <v>4</v>
      </c>
      <c r="O30">
        <v>3</v>
      </c>
      <c r="P30">
        <v>3</v>
      </c>
      <c r="Q30">
        <v>4</v>
      </c>
      <c r="R30">
        <v>4</v>
      </c>
    </row>
    <row r="31" spans="2:21" x14ac:dyDescent="0.25">
      <c r="B31" s="1" t="s">
        <v>117</v>
      </c>
      <c r="C31">
        <v>2</v>
      </c>
      <c r="D31">
        <v>5</v>
      </c>
      <c r="E31">
        <v>4</v>
      </c>
      <c r="F31">
        <v>4</v>
      </c>
      <c r="G31">
        <v>5</v>
      </c>
      <c r="H31">
        <v>5</v>
      </c>
      <c r="I31">
        <v>3</v>
      </c>
      <c r="K31" s="1" t="s">
        <v>123</v>
      </c>
      <c r="L31">
        <v>4</v>
      </c>
      <c r="M31">
        <v>5</v>
      </c>
      <c r="N31">
        <v>3</v>
      </c>
      <c r="O31">
        <v>3</v>
      </c>
      <c r="P31">
        <v>5</v>
      </c>
      <c r="Q31">
        <v>5</v>
      </c>
      <c r="R31">
        <v>3</v>
      </c>
    </row>
    <row r="32" spans="2:21" x14ac:dyDescent="0.25">
      <c r="B32" s="1" t="s">
        <v>118</v>
      </c>
      <c r="C32">
        <v>2</v>
      </c>
      <c r="D32">
        <v>4</v>
      </c>
      <c r="E32">
        <v>3</v>
      </c>
      <c r="F32">
        <v>3</v>
      </c>
      <c r="G32">
        <v>2</v>
      </c>
      <c r="H32">
        <v>2</v>
      </c>
      <c r="I32">
        <v>4</v>
      </c>
      <c r="K32" s="1" t="s">
        <v>124</v>
      </c>
      <c r="L32">
        <v>4</v>
      </c>
      <c r="M32">
        <v>5</v>
      </c>
      <c r="N32">
        <v>3</v>
      </c>
      <c r="O32">
        <v>3</v>
      </c>
      <c r="P32">
        <v>5</v>
      </c>
      <c r="Q32">
        <v>5</v>
      </c>
      <c r="R32">
        <v>4</v>
      </c>
    </row>
    <row r="33" spans="2:18" x14ac:dyDescent="0.25">
      <c r="B33" s="1" t="s">
        <v>119</v>
      </c>
      <c r="C33">
        <v>3</v>
      </c>
      <c r="D33">
        <v>4</v>
      </c>
      <c r="E33">
        <v>3</v>
      </c>
      <c r="F33">
        <v>3</v>
      </c>
      <c r="G33">
        <v>4</v>
      </c>
      <c r="H33">
        <v>3</v>
      </c>
      <c r="I33">
        <v>3</v>
      </c>
      <c r="K33" s="1" t="s">
        <v>127</v>
      </c>
      <c r="L33">
        <v>1</v>
      </c>
      <c r="M33">
        <v>1</v>
      </c>
      <c r="N33">
        <v>2</v>
      </c>
      <c r="O33">
        <v>1</v>
      </c>
      <c r="P33">
        <v>1</v>
      </c>
      <c r="Q33">
        <v>4</v>
      </c>
      <c r="R33">
        <v>2</v>
      </c>
    </row>
    <row r="34" spans="2:18" x14ac:dyDescent="0.25">
      <c r="B34" s="1" t="s">
        <v>120</v>
      </c>
      <c r="C34">
        <v>4</v>
      </c>
      <c r="D34">
        <v>5</v>
      </c>
      <c r="E34">
        <v>4</v>
      </c>
      <c r="F34">
        <v>2</v>
      </c>
      <c r="G34">
        <v>5</v>
      </c>
      <c r="H34">
        <v>5</v>
      </c>
      <c r="I34">
        <v>2</v>
      </c>
      <c r="K34" s="1" t="s">
        <v>128</v>
      </c>
      <c r="L34">
        <v>1</v>
      </c>
      <c r="M34">
        <v>1</v>
      </c>
      <c r="N34">
        <v>3</v>
      </c>
      <c r="O34">
        <v>3</v>
      </c>
      <c r="P34">
        <v>1</v>
      </c>
      <c r="Q34">
        <v>1</v>
      </c>
      <c r="R34">
        <v>1</v>
      </c>
    </row>
    <row r="35" spans="2:18" x14ac:dyDescent="0.25">
      <c r="B35" s="1" t="s">
        <v>121</v>
      </c>
      <c r="C35">
        <v>4</v>
      </c>
      <c r="D35">
        <v>5</v>
      </c>
      <c r="E35">
        <v>4</v>
      </c>
      <c r="F35">
        <v>3</v>
      </c>
      <c r="G35">
        <v>3</v>
      </c>
      <c r="H35">
        <v>1</v>
      </c>
      <c r="I35">
        <v>3</v>
      </c>
      <c r="K35" s="1" t="s">
        <v>129</v>
      </c>
      <c r="L35">
        <v>1</v>
      </c>
      <c r="M35">
        <v>1</v>
      </c>
      <c r="N35">
        <v>3</v>
      </c>
      <c r="O35">
        <v>3</v>
      </c>
      <c r="P35">
        <v>2</v>
      </c>
      <c r="Q35">
        <v>2</v>
      </c>
      <c r="R35">
        <v>1</v>
      </c>
    </row>
    <row r="36" spans="2:18" x14ac:dyDescent="0.25">
      <c r="B36" s="1" t="s">
        <v>122</v>
      </c>
      <c r="C36">
        <v>2</v>
      </c>
      <c r="D36">
        <v>5</v>
      </c>
      <c r="E36">
        <v>4</v>
      </c>
      <c r="F36">
        <v>3</v>
      </c>
      <c r="G36">
        <v>3</v>
      </c>
      <c r="H36">
        <v>4</v>
      </c>
      <c r="I36">
        <v>4</v>
      </c>
      <c r="K36" s="1" t="s">
        <v>130</v>
      </c>
      <c r="L36">
        <v>1</v>
      </c>
      <c r="M36">
        <v>2</v>
      </c>
      <c r="N36">
        <v>3</v>
      </c>
      <c r="O36">
        <v>3</v>
      </c>
      <c r="P36">
        <v>2</v>
      </c>
      <c r="Q36">
        <v>5</v>
      </c>
      <c r="R36">
        <v>3</v>
      </c>
    </row>
    <row r="37" spans="2:18" x14ac:dyDescent="0.25">
      <c r="B37" s="1" t="s">
        <v>123</v>
      </c>
      <c r="C37">
        <v>4</v>
      </c>
      <c r="D37">
        <v>5</v>
      </c>
      <c r="E37">
        <v>3</v>
      </c>
      <c r="F37">
        <v>3</v>
      </c>
      <c r="G37">
        <v>5</v>
      </c>
      <c r="H37">
        <v>5</v>
      </c>
      <c r="I37">
        <v>3</v>
      </c>
      <c r="K37" s="1" t="s">
        <v>131</v>
      </c>
      <c r="L37">
        <v>2</v>
      </c>
      <c r="M37">
        <v>5</v>
      </c>
      <c r="N37">
        <v>4</v>
      </c>
      <c r="O37">
        <v>3</v>
      </c>
      <c r="P37">
        <v>5</v>
      </c>
      <c r="Q37">
        <v>5</v>
      </c>
      <c r="R37">
        <v>2</v>
      </c>
    </row>
    <row r="38" spans="2:18" x14ac:dyDescent="0.25">
      <c r="B38" s="1" t="s">
        <v>124</v>
      </c>
      <c r="C38">
        <v>4</v>
      </c>
      <c r="D38">
        <v>5</v>
      </c>
      <c r="E38">
        <v>3</v>
      </c>
      <c r="F38">
        <v>3</v>
      </c>
      <c r="G38">
        <v>5</v>
      </c>
      <c r="H38">
        <v>5</v>
      </c>
      <c r="I38">
        <v>4</v>
      </c>
    </row>
    <row r="39" spans="2:18" x14ac:dyDescent="0.25">
      <c r="B39" s="1" t="s">
        <v>125</v>
      </c>
      <c r="C39">
        <v>2</v>
      </c>
      <c r="D39">
        <v>4</v>
      </c>
      <c r="E39">
        <v>3</v>
      </c>
      <c r="F39">
        <v>4</v>
      </c>
      <c r="G39">
        <v>4</v>
      </c>
      <c r="H39">
        <v>2</v>
      </c>
      <c r="I39">
        <v>2</v>
      </c>
    </row>
    <row r="40" spans="2:18" x14ac:dyDescent="0.25">
      <c r="B40" s="1" t="s">
        <v>126</v>
      </c>
      <c r="C40">
        <v>4</v>
      </c>
      <c r="D40">
        <v>4</v>
      </c>
      <c r="E40">
        <v>3</v>
      </c>
      <c r="F40">
        <v>3</v>
      </c>
      <c r="G40">
        <v>4</v>
      </c>
      <c r="H40">
        <v>4</v>
      </c>
      <c r="I40">
        <v>3</v>
      </c>
    </row>
    <row r="41" spans="2:18" x14ac:dyDescent="0.25">
      <c r="B41" s="1" t="s">
        <v>127</v>
      </c>
      <c r="C41">
        <v>1</v>
      </c>
      <c r="D41">
        <v>1</v>
      </c>
      <c r="E41">
        <v>2</v>
      </c>
      <c r="F41">
        <v>1</v>
      </c>
      <c r="G41">
        <v>1</v>
      </c>
      <c r="H41">
        <v>4</v>
      </c>
      <c r="I41">
        <v>2</v>
      </c>
    </row>
    <row r="42" spans="2:18" x14ac:dyDescent="0.25">
      <c r="B42" s="1" t="s">
        <v>128</v>
      </c>
      <c r="C42">
        <v>1</v>
      </c>
      <c r="D42">
        <v>1</v>
      </c>
      <c r="E42">
        <v>3</v>
      </c>
      <c r="F42">
        <v>3</v>
      </c>
      <c r="G42">
        <v>1</v>
      </c>
      <c r="H42">
        <v>1</v>
      </c>
      <c r="I42">
        <v>1</v>
      </c>
    </row>
    <row r="43" spans="2:18" x14ac:dyDescent="0.25">
      <c r="B43" s="1" t="s">
        <v>129</v>
      </c>
      <c r="C43">
        <v>1</v>
      </c>
      <c r="D43">
        <v>1</v>
      </c>
      <c r="E43">
        <v>3</v>
      </c>
      <c r="F43">
        <v>3</v>
      </c>
      <c r="G43">
        <v>2</v>
      </c>
      <c r="H43">
        <v>2</v>
      </c>
      <c r="I43">
        <v>1</v>
      </c>
    </row>
    <row r="44" spans="2:18" x14ac:dyDescent="0.25">
      <c r="B44" s="1" t="s">
        <v>130</v>
      </c>
      <c r="C44">
        <v>1</v>
      </c>
      <c r="D44">
        <v>2</v>
      </c>
      <c r="E44">
        <v>3</v>
      </c>
      <c r="F44">
        <v>3</v>
      </c>
      <c r="G44">
        <v>2</v>
      </c>
      <c r="H44">
        <v>5</v>
      </c>
      <c r="I44">
        <v>3</v>
      </c>
    </row>
    <row r="45" spans="2:18" x14ac:dyDescent="0.25">
      <c r="B45" s="1" t="s">
        <v>131</v>
      </c>
      <c r="C45">
        <v>2</v>
      </c>
      <c r="D45">
        <v>5</v>
      </c>
      <c r="E45">
        <v>4</v>
      </c>
      <c r="F45">
        <v>3</v>
      </c>
      <c r="G45">
        <v>5</v>
      </c>
      <c r="H45">
        <v>5</v>
      </c>
      <c r="I45">
        <v>2</v>
      </c>
    </row>
    <row r="46" spans="2:18" x14ac:dyDescent="0.25">
      <c r="B46" s="1" t="s">
        <v>132</v>
      </c>
      <c r="C46">
        <v>4</v>
      </c>
      <c r="D46">
        <v>4</v>
      </c>
      <c r="E46">
        <v>3</v>
      </c>
      <c r="F46">
        <v>2</v>
      </c>
      <c r="G46">
        <v>3</v>
      </c>
      <c r="H46">
        <v>4</v>
      </c>
      <c r="I46">
        <v>1</v>
      </c>
    </row>
    <row r="47" spans="2:18" x14ac:dyDescent="0.25">
      <c r="B47" s="1" t="s">
        <v>133</v>
      </c>
      <c r="C47">
        <v>1</v>
      </c>
      <c r="D47">
        <v>1</v>
      </c>
      <c r="E47">
        <v>3</v>
      </c>
      <c r="F47">
        <v>2</v>
      </c>
      <c r="G47">
        <v>2</v>
      </c>
      <c r="H47">
        <v>1</v>
      </c>
      <c r="I4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AE8E-2D66-47C6-9049-D0FE39443CA8}">
  <dimension ref="A2:I17"/>
  <sheetViews>
    <sheetView tabSelected="1" workbookViewId="0">
      <selection activeCell="K13" sqref="K13"/>
    </sheetView>
  </sheetViews>
  <sheetFormatPr defaultRowHeight="15" x14ac:dyDescent="0.25"/>
  <cols>
    <col min="8" max="8" width="21.85546875" customWidth="1"/>
    <col min="9" max="9" width="15.7109375" customWidth="1"/>
  </cols>
  <sheetData>
    <row r="2" spans="1:9" x14ac:dyDescent="0.25">
      <c r="C2" t="s">
        <v>142</v>
      </c>
      <c r="D2" t="s">
        <v>143</v>
      </c>
    </row>
    <row r="3" spans="1:9" x14ac:dyDescent="0.25">
      <c r="A3" t="s">
        <v>139</v>
      </c>
      <c r="B3" t="s">
        <v>44</v>
      </c>
      <c r="C3">
        <v>0.64571428571428569</v>
      </c>
      <c r="D3">
        <v>0.77800000000000002</v>
      </c>
      <c r="H3" t="s">
        <v>144</v>
      </c>
      <c r="I3">
        <f>PEARSON(C3:C17,D3:D17)</f>
        <v>0.89189924654578656</v>
      </c>
    </row>
    <row r="4" spans="1:9" x14ac:dyDescent="0.25">
      <c r="B4" t="s">
        <v>45</v>
      </c>
      <c r="C4">
        <v>0.85142857142857165</v>
      </c>
      <c r="D4">
        <v>1</v>
      </c>
    </row>
    <row r="5" spans="1:9" x14ac:dyDescent="0.25">
      <c r="B5" t="s">
        <v>46</v>
      </c>
      <c r="C5">
        <v>0.87428571428571433</v>
      </c>
      <c r="D5">
        <v>0.8</v>
      </c>
      <c r="H5" t="s">
        <v>145</v>
      </c>
      <c r="I5">
        <f>COUNT(D3:D17)</f>
        <v>15</v>
      </c>
    </row>
    <row r="6" spans="1:9" x14ac:dyDescent="0.25">
      <c r="B6" t="s">
        <v>47</v>
      </c>
      <c r="C6">
        <v>0.53714285714285714</v>
      </c>
      <c r="D6">
        <v>0.4</v>
      </c>
    </row>
    <row r="7" spans="1:9" x14ac:dyDescent="0.25">
      <c r="B7" t="s">
        <v>48</v>
      </c>
      <c r="C7">
        <v>0.81142857142857139</v>
      </c>
      <c r="D7">
        <v>0.97800000000000009</v>
      </c>
      <c r="H7" t="s">
        <v>146</v>
      </c>
      <c r="I7">
        <f>(I3*(SQRT(I5-2)))/(SQRT(1-I3^2))</f>
        <v>7.1108924576723496</v>
      </c>
    </row>
    <row r="8" spans="1:9" x14ac:dyDescent="0.25">
      <c r="A8" t="s">
        <v>140</v>
      </c>
      <c r="B8" t="s">
        <v>44</v>
      </c>
      <c r="C8">
        <v>0.69714285714285729</v>
      </c>
      <c r="D8">
        <v>0.8</v>
      </c>
    </row>
    <row r="9" spans="1:9" x14ac:dyDescent="0.25">
      <c r="B9" t="s">
        <v>45</v>
      </c>
      <c r="C9">
        <v>0.62285714285714289</v>
      </c>
      <c r="D9">
        <v>0.6</v>
      </c>
      <c r="H9" t="s">
        <v>147</v>
      </c>
      <c r="I9">
        <f>I5-2</f>
        <v>13</v>
      </c>
    </row>
    <row r="10" spans="1:9" x14ac:dyDescent="0.25">
      <c r="B10" t="s">
        <v>46</v>
      </c>
      <c r="C10">
        <v>0.93142857142857149</v>
      </c>
      <c r="D10">
        <v>1</v>
      </c>
    </row>
    <row r="11" spans="1:9" x14ac:dyDescent="0.25">
      <c r="B11" t="s">
        <v>47</v>
      </c>
      <c r="C11">
        <v>0.69714285714285729</v>
      </c>
      <c r="D11">
        <v>0.93800000000000006</v>
      </c>
      <c r="H11" t="s">
        <v>148</v>
      </c>
      <c r="I11" s="3">
        <f>TDIST(I7,I9,2)</f>
        <v>7.9222127232411264E-6</v>
      </c>
    </row>
    <row r="12" spans="1:9" x14ac:dyDescent="0.25">
      <c r="B12" t="s">
        <v>48</v>
      </c>
      <c r="C12">
        <v>0.56571428571428573</v>
      </c>
      <c r="D12">
        <v>0.56600000000000006</v>
      </c>
    </row>
    <row r="13" spans="1:9" x14ac:dyDescent="0.25">
      <c r="A13" t="s">
        <v>141</v>
      </c>
      <c r="B13" t="s">
        <v>44</v>
      </c>
      <c r="C13">
        <v>0.53714285714285714</v>
      </c>
      <c r="D13">
        <v>0.4</v>
      </c>
    </row>
    <row r="14" spans="1:9" x14ac:dyDescent="0.25">
      <c r="B14" t="s">
        <v>45</v>
      </c>
      <c r="C14">
        <v>0.75428571428571434</v>
      </c>
      <c r="D14">
        <v>0.8</v>
      </c>
    </row>
    <row r="15" spans="1:9" x14ac:dyDescent="0.25">
      <c r="B15" t="s">
        <v>46</v>
      </c>
      <c r="C15">
        <v>0.72571428571428576</v>
      </c>
      <c r="D15">
        <v>0.8</v>
      </c>
    </row>
    <row r="16" spans="1:9" x14ac:dyDescent="0.25">
      <c r="B16" t="s">
        <v>47</v>
      </c>
      <c r="C16">
        <v>0.75428571428571423</v>
      </c>
      <c r="D16">
        <v>0.8</v>
      </c>
    </row>
    <row r="17" spans="2:4" x14ac:dyDescent="0.25">
      <c r="B17" t="s">
        <v>48</v>
      </c>
      <c r="C17">
        <v>0.4628571428571428</v>
      </c>
      <c r="D17">
        <v>0.4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Pearson 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Kirilov</cp:lastModifiedBy>
  <dcterms:created xsi:type="dcterms:W3CDTF">2020-06-20T18:28:36Z</dcterms:created>
  <dcterms:modified xsi:type="dcterms:W3CDTF">2020-06-25T12:37:14Z</dcterms:modified>
</cp:coreProperties>
</file>