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/surfdrive/UU/ImpactGenePredict_PlosCompBio_2019_R1R2/Submission_2019_R2/Supplementary/"/>
    </mc:Choice>
  </mc:AlternateContent>
  <xr:revisionPtr revIDLastSave="0" documentId="13_ncr:1_{4DA7D1DA-62A4-C345-8DB2-E0D08BCD8926}" xr6:coauthVersionLast="43" xr6:coauthVersionMax="43" xr10:uidLastSave="{00000000-0000-0000-0000-000000000000}"/>
  <bookViews>
    <workbookView xWindow="0" yWindow="460" windowWidth="25600" windowHeight="14900" xr2:uid="{00000000-000D-0000-FFFF-FFFF00000000}"/>
  </bookViews>
  <sheets>
    <sheet name="S1_Table_unord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0" i="1" l="1"/>
  <c r="Q210" i="1"/>
  <c r="P210" i="1"/>
  <c r="S209" i="1"/>
  <c r="Q209" i="1"/>
  <c r="P209" i="1"/>
  <c r="S208" i="1"/>
  <c r="Q208" i="1"/>
  <c r="P208" i="1"/>
  <c r="S207" i="1"/>
  <c r="Q207" i="1"/>
  <c r="P207" i="1"/>
  <c r="S206" i="1"/>
  <c r="Q206" i="1"/>
  <c r="P206" i="1"/>
  <c r="S205" i="1"/>
  <c r="Q205" i="1"/>
  <c r="P205" i="1"/>
  <c r="S204" i="1"/>
  <c r="Q204" i="1"/>
  <c r="P204" i="1"/>
  <c r="S203" i="1"/>
  <c r="Q203" i="1"/>
  <c r="P203" i="1"/>
  <c r="S202" i="1"/>
  <c r="Q202" i="1"/>
  <c r="P202" i="1"/>
  <c r="S201" i="1"/>
  <c r="Q201" i="1"/>
  <c r="P201" i="1"/>
  <c r="S200" i="1"/>
  <c r="Q200" i="1"/>
  <c r="P200" i="1"/>
  <c r="S199" i="1"/>
  <c r="Q199" i="1"/>
  <c r="P199" i="1"/>
  <c r="S198" i="1"/>
  <c r="Q198" i="1"/>
  <c r="P198" i="1"/>
  <c r="S197" i="1"/>
  <c r="Q197" i="1"/>
  <c r="P197" i="1"/>
  <c r="S196" i="1"/>
  <c r="Q196" i="1"/>
  <c r="P196" i="1"/>
  <c r="S195" i="1"/>
  <c r="Q195" i="1"/>
  <c r="P195" i="1"/>
  <c r="S194" i="1"/>
  <c r="Q194" i="1"/>
  <c r="P194" i="1"/>
  <c r="S193" i="1"/>
  <c r="Q193" i="1"/>
  <c r="P193" i="1"/>
  <c r="S192" i="1"/>
  <c r="Q192" i="1"/>
  <c r="P192" i="1"/>
  <c r="S191" i="1"/>
  <c r="Q191" i="1"/>
  <c r="P191" i="1"/>
  <c r="S190" i="1"/>
  <c r="Q190" i="1"/>
  <c r="P190" i="1"/>
  <c r="S189" i="1"/>
  <c r="Q189" i="1"/>
  <c r="P189" i="1"/>
  <c r="S188" i="1"/>
  <c r="Q188" i="1"/>
  <c r="P188" i="1"/>
  <c r="S187" i="1"/>
  <c r="Q187" i="1"/>
  <c r="P187" i="1"/>
  <c r="S186" i="1"/>
  <c r="Q186" i="1"/>
  <c r="P186" i="1"/>
  <c r="S185" i="1"/>
  <c r="Q185" i="1"/>
  <c r="P185" i="1"/>
  <c r="S184" i="1"/>
  <c r="Q184" i="1"/>
  <c r="P184" i="1"/>
  <c r="S183" i="1"/>
  <c r="Q183" i="1"/>
  <c r="P183" i="1"/>
  <c r="S182" i="1"/>
  <c r="Q182" i="1"/>
  <c r="P182" i="1"/>
  <c r="S181" i="1"/>
  <c r="Q181" i="1"/>
  <c r="P181" i="1"/>
  <c r="S180" i="1"/>
  <c r="Q180" i="1"/>
  <c r="P180" i="1"/>
  <c r="S179" i="1"/>
  <c r="Q179" i="1"/>
  <c r="P179" i="1"/>
  <c r="S178" i="1"/>
  <c r="Q178" i="1"/>
  <c r="P178" i="1"/>
  <c r="S177" i="1"/>
  <c r="Q177" i="1"/>
  <c r="P177" i="1"/>
  <c r="S176" i="1"/>
  <c r="Q176" i="1"/>
  <c r="P176" i="1"/>
  <c r="S175" i="1"/>
  <c r="Q175" i="1"/>
  <c r="P175" i="1"/>
  <c r="S174" i="1"/>
  <c r="Q174" i="1"/>
  <c r="P174" i="1"/>
  <c r="S172" i="1"/>
  <c r="Q172" i="1"/>
  <c r="P172" i="1"/>
  <c r="S171" i="1"/>
  <c r="Q171" i="1"/>
  <c r="P171" i="1"/>
  <c r="S170" i="1"/>
  <c r="Q170" i="1"/>
  <c r="P170" i="1"/>
  <c r="S169" i="1"/>
  <c r="Q169" i="1"/>
  <c r="P169" i="1"/>
  <c r="S168" i="1"/>
  <c r="Q168" i="1"/>
  <c r="P168" i="1"/>
  <c r="S167" i="1"/>
  <c r="Q167" i="1"/>
  <c r="P167" i="1"/>
  <c r="S166" i="1"/>
  <c r="Q166" i="1"/>
  <c r="P166" i="1"/>
  <c r="S165" i="1"/>
  <c r="Q165" i="1"/>
  <c r="P165" i="1"/>
  <c r="S164" i="1"/>
  <c r="Q164" i="1"/>
  <c r="P164" i="1"/>
  <c r="S163" i="1"/>
  <c r="Q163" i="1"/>
  <c r="P163" i="1"/>
  <c r="S162" i="1"/>
  <c r="Q162" i="1"/>
  <c r="P162" i="1"/>
  <c r="S161" i="1"/>
  <c r="Q161" i="1"/>
  <c r="P161" i="1"/>
  <c r="S160" i="1"/>
  <c r="Q160" i="1"/>
  <c r="P160" i="1"/>
  <c r="S159" i="1"/>
  <c r="Q159" i="1"/>
  <c r="P159" i="1"/>
  <c r="S158" i="1"/>
  <c r="Q158" i="1"/>
  <c r="P158" i="1"/>
  <c r="S157" i="1"/>
  <c r="Q157" i="1"/>
  <c r="P157" i="1"/>
  <c r="S156" i="1"/>
  <c r="Q156" i="1"/>
  <c r="P156" i="1"/>
  <c r="S155" i="1"/>
  <c r="Q155" i="1"/>
  <c r="P155" i="1"/>
  <c r="S154" i="1"/>
  <c r="Q154" i="1"/>
  <c r="P154" i="1"/>
  <c r="S153" i="1"/>
  <c r="Q153" i="1"/>
  <c r="P153" i="1"/>
  <c r="S152" i="1"/>
  <c r="Q152" i="1"/>
  <c r="P152" i="1"/>
  <c r="S151" i="1"/>
  <c r="Q151" i="1"/>
  <c r="P151" i="1"/>
  <c r="S150" i="1"/>
  <c r="Q150" i="1"/>
  <c r="P150" i="1"/>
  <c r="S149" i="1"/>
  <c r="Q149" i="1"/>
  <c r="P149" i="1"/>
  <c r="S148" i="1"/>
  <c r="Q148" i="1"/>
  <c r="P148" i="1"/>
  <c r="S147" i="1"/>
  <c r="Q147" i="1"/>
  <c r="P147" i="1"/>
  <c r="S146" i="1"/>
  <c r="Q146" i="1"/>
  <c r="P146" i="1"/>
  <c r="S145" i="1"/>
  <c r="Q145" i="1"/>
  <c r="P145" i="1"/>
  <c r="S144" i="1"/>
  <c r="Q144" i="1"/>
  <c r="P144" i="1"/>
  <c r="S143" i="1"/>
  <c r="Q143" i="1"/>
  <c r="P143" i="1"/>
  <c r="S142" i="1"/>
  <c r="Q142" i="1"/>
  <c r="P142" i="1"/>
  <c r="S141" i="1"/>
  <c r="Q141" i="1"/>
  <c r="P141" i="1"/>
  <c r="S140" i="1"/>
  <c r="Q140" i="1"/>
  <c r="P140" i="1"/>
  <c r="S139" i="1"/>
  <c r="Q139" i="1"/>
  <c r="P139" i="1"/>
  <c r="S138" i="1"/>
  <c r="Q138" i="1"/>
  <c r="P138" i="1"/>
  <c r="S137" i="1"/>
  <c r="Q137" i="1"/>
  <c r="P137" i="1"/>
  <c r="S136" i="1"/>
  <c r="Q136" i="1"/>
  <c r="P136" i="1"/>
  <c r="S135" i="1"/>
  <c r="Q135" i="1"/>
  <c r="P135" i="1"/>
  <c r="S134" i="1"/>
  <c r="Q134" i="1"/>
  <c r="P134" i="1"/>
  <c r="S133" i="1"/>
  <c r="Q133" i="1"/>
  <c r="P133" i="1"/>
  <c r="S132" i="1"/>
  <c r="Q132" i="1"/>
  <c r="P132" i="1"/>
  <c r="S131" i="1"/>
  <c r="Q131" i="1"/>
  <c r="P131" i="1"/>
  <c r="S130" i="1"/>
  <c r="Q130" i="1"/>
  <c r="P130" i="1"/>
  <c r="S128" i="1"/>
  <c r="Q128" i="1"/>
  <c r="P128" i="1"/>
  <c r="S127" i="1"/>
  <c r="Q127" i="1"/>
  <c r="P127" i="1"/>
  <c r="S126" i="1"/>
  <c r="Q126" i="1"/>
  <c r="P126" i="1"/>
  <c r="S125" i="1"/>
  <c r="Q125" i="1"/>
  <c r="P125" i="1"/>
  <c r="S124" i="1"/>
  <c r="Q124" i="1"/>
  <c r="P124" i="1"/>
  <c r="S123" i="1"/>
  <c r="Q123" i="1"/>
  <c r="P123" i="1"/>
  <c r="S122" i="1"/>
  <c r="Q122" i="1"/>
  <c r="P122" i="1"/>
  <c r="S120" i="1"/>
  <c r="Q120" i="1"/>
  <c r="P120" i="1"/>
  <c r="S119" i="1"/>
  <c r="Q119" i="1"/>
  <c r="P119" i="1"/>
  <c r="S118" i="1"/>
  <c r="Q118" i="1"/>
  <c r="P118" i="1"/>
  <c r="S117" i="1"/>
  <c r="Q117" i="1"/>
  <c r="P117" i="1"/>
  <c r="S116" i="1"/>
  <c r="Q116" i="1"/>
  <c r="P116" i="1"/>
  <c r="S115" i="1"/>
  <c r="Q115" i="1"/>
  <c r="P115" i="1"/>
  <c r="S114" i="1"/>
  <c r="Q114" i="1"/>
  <c r="P114" i="1"/>
  <c r="S113" i="1"/>
  <c r="Q113" i="1"/>
  <c r="P113" i="1"/>
  <c r="S112" i="1"/>
  <c r="Q112" i="1"/>
  <c r="P112" i="1"/>
  <c r="S111" i="1"/>
  <c r="Q111" i="1"/>
  <c r="P111" i="1"/>
  <c r="S110" i="1"/>
  <c r="Q110" i="1"/>
  <c r="P110" i="1"/>
  <c r="S109" i="1"/>
  <c r="Q109" i="1"/>
  <c r="P109" i="1"/>
  <c r="S107" i="1"/>
  <c r="Q107" i="1"/>
  <c r="P107" i="1"/>
  <c r="S105" i="1"/>
  <c r="Q105" i="1"/>
  <c r="P105" i="1"/>
  <c r="S104" i="1"/>
  <c r="Q104" i="1"/>
  <c r="P104" i="1"/>
  <c r="S103" i="1"/>
  <c r="Q103" i="1"/>
  <c r="P103" i="1"/>
  <c r="S102" i="1"/>
  <c r="Q102" i="1"/>
  <c r="P102" i="1"/>
  <c r="S101" i="1"/>
  <c r="Q101" i="1"/>
  <c r="P101" i="1"/>
  <c r="S100" i="1"/>
  <c r="Q100" i="1"/>
  <c r="P100" i="1"/>
  <c r="S99" i="1"/>
  <c r="Q99" i="1"/>
  <c r="P99" i="1"/>
  <c r="S98" i="1"/>
  <c r="Q98" i="1"/>
  <c r="P98" i="1"/>
  <c r="S97" i="1"/>
  <c r="Q97" i="1"/>
  <c r="P97" i="1"/>
  <c r="S96" i="1"/>
  <c r="Q96" i="1"/>
  <c r="P96" i="1"/>
  <c r="S95" i="1"/>
  <c r="Q95" i="1"/>
  <c r="P95" i="1"/>
  <c r="S94" i="1"/>
  <c r="Q94" i="1"/>
  <c r="P94" i="1"/>
  <c r="S93" i="1"/>
  <c r="Q93" i="1"/>
  <c r="P93" i="1"/>
  <c r="S92" i="1"/>
  <c r="Q92" i="1"/>
  <c r="P92" i="1"/>
  <c r="S91" i="1"/>
  <c r="Q91" i="1"/>
  <c r="P91" i="1"/>
  <c r="S90" i="1"/>
  <c r="Q90" i="1"/>
  <c r="P90" i="1"/>
  <c r="S89" i="1"/>
  <c r="Q89" i="1"/>
  <c r="P89" i="1"/>
  <c r="S88" i="1"/>
  <c r="Q88" i="1"/>
  <c r="P88" i="1"/>
  <c r="S87" i="1"/>
  <c r="Q87" i="1"/>
  <c r="P87" i="1"/>
  <c r="S86" i="1"/>
  <c r="Q86" i="1"/>
  <c r="P86" i="1"/>
  <c r="S84" i="1"/>
  <c r="Q84" i="1"/>
  <c r="P84" i="1"/>
  <c r="S83" i="1"/>
  <c r="Q83" i="1"/>
  <c r="P83" i="1"/>
  <c r="S82" i="1"/>
  <c r="Q82" i="1"/>
  <c r="P82" i="1"/>
  <c r="S81" i="1"/>
  <c r="Q81" i="1"/>
  <c r="P81" i="1"/>
  <c r="S80" i="1"/>
  <c r="Q80" i="1"/>
  <c r="P80" i="1"/>
  <c r="S79" i="1"/>
  <c r="Q79" i="1"/>
  <c r="P79" i="1"/>
  <c r="S78" i="1"/>
  <c r="Q78" i="1"/>
  <c r="P78" i="1"/>
  <c r="S77" i="1"/>
  <c r="Q77" i="1"/>
  <c r="P77" i="1"/>
  <c r="S76" i="1"/>
  <c r="Q76" i="1"/>
  <c r="P76" i="1"/>
  <c r="S75" i="1"/>
  <c r="Q75" i="1"/>
  <c r="P75" i="1"/>
  <c r="S74" i="1"/>
  <c r="Q74" i="1"/>
  <c r="P74" i="1"/>
  <c r="S73" i="1"/>
  <c r="Q73" i="1"/>
  <c r="P73" i="1"/>
  <c r="S72" i="1"/>
  <c r="Q72" i="1"/>
  <c r="P72" i="1"/>
  <c r="S71" i="1"/>
  <c r="Q71" i="1"/>
  <c r="P71" i="1"/>
  <c r="S70" i="1"/>
  <c r="Q70" i="1"/>
  <c r="P70" i="1"/>
  <c r="S69" i="1"/>
  <c r="Q69" i="1"/>
  <c r="P69" i="1"/>
  <c r="S68" i="1"/>
  <c r="Q68" i="1"/>
  <c r="P68" i="1"/>
  <c r="S67" i="1"/>
  <c r="Q67" i="1"/>
  <c r="P67" i="1"/>
  <c r="S66" i="1"/>
  <c r="Q66" i="1"/>
  <c r="P66" i="1"/>
  <c r="S64" i="1"/>
  <c r="Q64" i="1"/>
  <c r="P64" i="1"/>
  <c r="S62" i="1"/>
  <c r="Q62" i="1"/>
  <c r="P62" i="1"/>
  <c r="S61" i="1"/>
  <c r="Q61" i="1"/>
  <c r="P61" i="1"/>
  <c r="S60" i="1"/>
  <c r="Q60" i="1"/>
  <c r="P60" i="1"/>
  <c r="S59" i="1"/>
  <c r="Q59" i="1"/>
  <c r="P59" i="1"/>
  <c r="S58" i="1"/>
  <c r="Q58" i="1"/>
  <c r="P58" i="1"/>
  <c r="S57" i="1"/>
  <c r="Q57" i="1"/>
  <c r="P57" i="1"/>
  <c r="S56" i="1"/>
  <c r="Q56" i="1"/>
  <c r="P56" i="1"/>
  <c r="S55" i="1"/>
  <c r="Q55" i="1"/>
  <c r="P55" i="1"/>
  <c r="S54" i="1"/>
  <c r="Q54" i="1"/>
  <c r="P54" i="1"/>
  <c r="S53" i="1"/>
  <c r="Q53" i="1"/>
  <c r="P53" i="1"/>
  <c r="S52" i="1"/>
  <c r="Q52" i="1"/>
  <c r="P52" i="1"/>
  <c r="S51" i="1"/>
  <c r="Q51" i="1"/>
  <c r="P51" i="1"/>
  <c r="S50" i="1"/>
  <c r="Q50" i="1"/>
  <c r="P50" i="1"/>
  <c r="S49" i="1"/>
  <c r="Q49" i="1"/>
  <c r="P49" i="1"/>
  <c r="S48" i="1"/>
  <c r="Q48" i="1"/>
  <c r="P48" i="1"/>
  <c r="S47" i="1"/>
  <c r="Q47" i="1"/>
  <c r="P47" i="1"/>
  <c r="S46" i="1"/>
  <c r="Q46" i="1"/>
  <c r="P46" i="1"/>
  <c r="S45" i="1"/>
  <c r="Q45" i="1"/>
  <c r="P45" i="1"/>
  <c r="S44" i="1"/>
  <c r="Q44" i="1"/>
  <c r="P44" i="1"/>
  <c r="S43" i="1"/>
  <c r="Q43" i="1"/>
  <c r="P43" i="1"/>
  <c r="S42" i="1"/>
  <c r="Q42" i="1"/>
  <c r="P42" i="1"/>
  <c r="S41" i="1"/>
  <c r="Q41" i="1"/>
  <c r="P41" i="1"/>
  <c r="S40" i="1"/>
  <c r="Q40" i="1"/>
  <c r="P40" i="1"/>
  <c r="S39" i="1"/>
  <c r="Q39" i="1"/>
  <c r="P39" i="1"/>
  <c r="S38" i="1"/>
  <c r="Q38" i="1"/>
  <c r="P38" i="1"/>
  <c r="S37" i="1"/>
  <c r="Q37" i="1"/>
  <c r="P37" i="1"/>
  <c r="S36" i="1"/>
  <c r="Q36" i="1"/>
  <c r="P36" i="1"/>
  <c r="S35" i="1"/>
  <c r="Q35" i="1"/>
  <c r="P35" i="1"/>
  <c r="S34" i="1"/>
  <c r="Q34" i="1"/>
  <c r="P34" i="1"/>
  <c r="S33" i="1"/>
  <c r="Q33" i="1"/>
  <c r="P33" i="1"/>
  <c r="S32" i="1"/>
  <c r="Q32" i="1"/>
  <c r="P32" i="1"/>
  <c r="S31" i="1"/>
  <c r="Q31" i="1"/>
  <c r="P31" i="1"/>
  <c r="S30" i="1"/>
  <c r="Q30" i="1"/>
  <c r="P30" i="1"/>
  <c r="S29" i="1"/>
  <c r="Q29" i="1"/>
  <c r="P29" i="1"/>
  <c r="S28" i="1"/>
  <c r="Q28" i="1"/>
  <c r="P28" i="1"/>
  <c r="S27" i="1"/>
  <c r="Q27" i="1"/>
  <c r="P27" i="1"/>
  <c r="S26" i="1"/>
  <c r="Q26" i="1"/>
  <c r="P26" i="1"/>
  <c r="S25" i="1"/>
  <c r="Q25" i="1"/>
  <c r="P25" i="1"/>
  <c r="S24" i="1"/>
  <c r="Q24" i="1"/>
  <c r="P24" i="1"/>
  <c r="S23" i="1"/>
  <c r="Q23" i="1"/>
  <c r="P23" i="1"/>
  <c r="S22" i="1"/>
  <c r="Q22" i="1"/>
  <c r="P22" i="1"/>
  <c r="S21" i="1"/>
  <c r="Q21" i="1"/>
  <c r="P21" i="1"/>
  <c r="S20" i="1"/>
  <c r="Q20" i="1"/>
  <c r="P20" i="1"/>
  <c r="S19" i="1"/>
  <c r="Q19" i="1"/>
  <c r="P19" i="1"/>
  <c r="S18" i="1"/>
  <c r="Q18" i="1"/>
  <c r="P18" i="1"/>
  <c r="S17" i="1"/>
  <c r="Q17" i="1"/>
  <c r="P17" i="1"/>
  <c r="S16" i="1"/>
  <c r="Q16" i="1"/>
  <c r="P16" i="1"/>
  <c r="S15" i="1"/>
  <c r="Q15" i="1"/>
  <c r="P15" i="1"/>
  <c r="S14" i="1"/>
  <c r="Q14" i="1"/>
  <c r="P14" i="1"/>
  <c r="S13" i="1"/>
  <c r="Q13" i="1"/>
  <c r="P13" i="1"/>
  <c r="S12" i="1"/>
  <c r="Q12" i="1"/>
  <c r="P12" i="1"/>
  <c r="S11" i="1"/>
  <c r="Q11" i="1"/>
  <c r="P11" i="1"/>
  <c r="S10" i="1"/>
  <c r="Q10" i="1"/>
  <c r="P10" i="1"/>
  <c r="S8" i="1"/>
  <c r="Q8" i="1"/>
  <c r="P8" i="1"/>
  <c r="S7" i="1"/>
  <c r="Q7" i="1"/>
  <c r="P7" i="1"/>
  <c r="S5" i="1"/>
  <c r="Q5" i="1"/>
  <c r="P5" i="1"/>
  <c r="S4" i="1"/>
  <c r="Q4" i="1"/>
  <c r="P4" i="1"/>
  <c r="S3" i="1"/>
  <c r="Q3" i="1"/>
  <c r="P3" i="1"/>
  <c r="S2" i="1"/>
  <c r="Q2" i="1"/>
  <c r="P2" i="1"/>
</calcChain>
</file>

<file path=xl/sharedStrings.xml><?xml version="1.0" encoding="utf-8"?>
<sst xmlns="http://schemas.openxmlformats.org/spreadsheetml/2006/main" count="2158" uniqueCount="1488">
  <si>
    <t>Species_ID</t>
  </si>
  <si>
    <t>Species_name</t>
  </si>
  <si>
    <t>supergroup</t>
  </si>
  <si>
    <t>genus</t>
  </si>
  <si>
    <t>family</t>
  </si>
  <si>
    <t>order</t>
  </si>
  <si>
    <t>class</t>
  </si>
  <si>
    <t>phylum</t>
  </si>
  <si>
    <t>kingdom</t>
  </si>
  <si>
    <t>Busco_absences</t>
  </si>
  <si>
    <t>Busco_found</t>
  </si>
  <si>
    <t>Species-specific_absences</t>
  </si>
  <si>
    <t>Species-specific_found</t>
  </si>
  <si>
    <t>Clade-specific_absences</t>
  </si>
  <si>
    <t>Clade-specific_found</t>
  </si>
  <si>
    <t>Total_absences</t>
  </si>
  <si>
    <t>Total_absences corrected</t>
  </si>
  <si>
    <t>Presences</t>
  </si>
  <si>
    <t>Presences_corrected</t>
  </si>
  <si>
    <t>Scaffold_count</t>
  </si>
  <si>
    <t>Nucleotide_count</t>
  </si>
  <si>
    <t>N_count</t>
  </si>
  <si>
    <t>N50 (KB)</t>
  </si>
  <si>
    <t>Download_location_proteomes</t>
  </si>
  <si>
    <t>Download_location_genomes</t>
  </si>
  <si>
    <t>Download_date_yyyymmdd</t>
  </si>
  <si>
    <t>AANO</t>
  </si>
  <si>
    <t>Aureococcus anophagefferens CCMP1984</t>
  </si>
  <si>
    <t>SAR</t>
  </si>
  <si>
    <t>Aureococcus</t>
  </si>
  <si>
    <t>Pelagomonadales</t>
  </si>
  <si>
    <t>Pelagophyceae</t>
  </si>
  <si>
    <t>ftp://ftp.ensemblgenomes.org/pub/release-34/protists/fasta/protists_stramenopiles1_collection/aureococcus_anophagefferens/pep/Aureococcus_anophagefferens.v_1_0.pep.all.fa.gz</t>
  </si>
  <si>
    <t>ftp://ftp.ensemblgenomes.org/pub/release-34/protists/fasta/protists_stramenopiles1_collection/aureococcus_anophagefferens/dna/Aureococcus_anophagefferens.v_1_0.dna.toplevel.fa.gz</t>
  </si>
  <si>
    <t>AAST</t>
  </si>
  <si>
    <t>Aphanomyces astaci</t>
  </si>
  <si>
    <t>Aphanomyces</t>
  </si>
  <si>
    <t>Saprolegniaceae</t>
  </si>
  <si>
    <t>Saprolegniales</t>
  </si>
  <si>
    <t>Oomycetes</t>
  </si>
  <si>
    <t>ftp://ftp.ensemblgenomes.org/pub/release-34/protists/fasta/protists_stramenopiles1_collection/aphanomyces_astaci/pep/Aphanomyces_astaci.Apha_asta_APO3_V1.pep.all.fa.gz</t>
  </si>
  <si>
    <t>ftp://ftp.ensemblgenomes.org/pub/release-34/protists/fasta/protists_stramenopiles1_collection/aphanomyces_astaci/dna/Aphanomyces_astaci.Apha_asta_APO3_V1.dna.toplevel.fa.gz</t>
  </si>
  <si>
    <t>ABIS</t>
  </si>
  <si>
    <t>Agaricus bisporus var. bisporus H97</t>
  </si>
  <si>
    <t>Opisthokonta</t>
  </si>
  <si>
    <t>Agaricus</t>
  </si>
  <si>
    <t>Agaricaceae</t>
  </si>
  <si>
    <t>Agaricales</t>
  </si>
  <si>
    <t>Agaricomycetes</t>
  </si>
  <si>
    <t>Basidiomycota</t>
  </si>
  <si>
    <t>Fungi</t>
  </si>
  <si>
    <t>ftp://ftp.ensemblgenomes.org/pub/fungi/release-34/fasta/fungi_basidiomycota1_collection/agaricus_bisporus_var_bisporus_h97/pep/Agaricus_bisporus_var_bisporus_h97.Agabi_varbisH97_2.pep.all.fa.gz</t>
  </si>
  <si>
    <t>ftp://ftp.ensemblgenomes.org/pub/fungi/release-34/fasta/fungi_basidiomycota1_collection/agaricus_bisporus_var_bisporus_h97/dna/Agaricus_bisporus_var_bisporus_h97.Agabi_varbisH97_2.dna.nonchromosomal.fa.gz</t>
  </si>
  <si>
    <t>ACAS</t>
  </si>
  <si>
    <t>Acanthamoeba castellanii str. Neff</t>
  </si>
  <si>
    <t>Amoebozoa</t>
  </si>
  <si>
    <t>Acanthamoeba</t>
  </si>
  <si>
    <t>Acanthamoebidae</t>
  </si>
  <si>
    <t>Longamoebia</t>
  </si>
  <si>
    <t>ftp://ftp.ensemblgenomes.org/pub/protists/release-34/fasta/protists_amoebozoa1_collection/acanthamoeba_castellanii_str_neff/pep/Acanthamoeba_castellanii_str_neff.Acastellanii_strNEFF_v1.pep.all.fa.gz</t>
  </si>
  <si>
    <t>ftp://ftp.ensemblgenomes.org/pub/protists/release-34/fasta/protists_amoebozoa1_collection/acanthamoeba_castellanii_str_neff/dna/Acanthamoeba_castellanii_str_neff.Acastellanii_strNEFF_v1.dna.toplevel.fa.gz</t>
  </si>
  <si>
    <t>ACOE</t>
  </si>
  <si>
    <t>Aquilegia coerulea Goldsmith</t>
  </si>
  <si>
    <t>Archeaplastida</t>
  </si>
  <si>
    <t>Aquilegia</t>
  </si>
  <si>
    <t>Ranunculaceae</t>
  </si>
  <si>
    <t>Ranunculales</t>
  </si>
  <si>
    <t>Streptophyta</t>
  </si>
  <si>
    <t>Viridiplantae</t>
  </si>
  <si>
    <t>NA</t>
  </si>
  <si>
    <t>https://genome.jgi.doe.gov/portal/pages/dynamicOrganismDownload.jsf?organism=PhytozomeV12#%20file:%20Acoerulea_322_v3.fa.gz</t>
  </si>
  <si>
    <t>http://genome.jgi.doe.gov/pages/dynamicOrganismDownload.jsf?organism=PhytozomeV12# file: Acoerulea_322_v3.fa.gz</t>
  </si>
  <si>
    <t>ADEA</t>
  </si>
  <si>
    <t>Angomonas deanei</t>
  </si>
  <si>
    <t>Excavata</t>
  </si>
  <si>
    <t>Angomonas</t>
  </si>
  <si>
    <t>Trypanosomatidae</t>
  </si>
  <si>
    <t>Kinetoplastida</t>
  </si>
  <si>
    <t>ftp://ftp.ensemblgenomes.org/pub/release-34/protists/fasta/protists_euglenozoa1_collection/angomonas_deanei/pep/Angomonas_deanei.Angomonas_deanei_Genome.pep.all.fa.gz</t>
  </si>
  <si>
    <t>ftp://ftp.ensemblgenomes.org/pub/release-34/protists/fasta/protists_euglenozoa1_collection/angomonas_deanei/dna/Angomonas_deanei.Angomonas_deanei_Genome.dna.toplevel.fa.gz</t>
  </si>
  <si>
    <t>ADIG</t>
  </si>
  <si>
    <t>Acropora digitifera</t>
  </si>
  <si>
    <t>Acropora</t>
  </si>
  <si>
    <t>Acroporidae</t>
  </si>
  <si>
    <t>Scleractinia</t>
  </si>
  <si>
    <t>Anthozoa</t>
  </si>
  <si>
    <t>Cnidaria</t>
  </si>
  <si>
    <t>Metazoa</t>
  </si>
  <si>
    <t>ftp://ftp.ncbi.nlm.nih.gov/genomes/all/GCF/000/222/465/GCF_000222465.1_Adig_1.1/GCF_000222465.1_Adig_1.1_protein.faa.gz</t>
  </si>
  <si>
    <t>ftp://ftp.ncbi.nlm.nih.gov/genomes/all/GCF/000/222/465/GCF_000222465.1_Adig_1.1/GCF_000222465.1_Adig_1.1_genomic.fna.gz</t>
  </si>
  <si>
    <t>AGAM</t>
  </si>
  <si>
    <t>Anopheles gambiae</t>
  </si>
  <si>
    <t>Anopheles</t>
  </si>
  <si>
    <t>Culicidae</t>
  </si>
  <si>
    <t>Diptera</t>
  </si>
  <si>
    <t>Insecta</t>
  </si>
  <si>
    <t>Arthropoda</t>
  </si>
  <si>
    <t>ftp://ftp.ensemblgenomes.org/pub/metazoa/release-34/fasta/anopheles_gambiae/pep/Anopheles_gambiae.AgamP4.pep.all.fa.gz</t>
  </si>
  <si>
    <t>ftp://ftp.ensemblgenomes.org/pub/metazoa/release-34/fasta/anopheles_gambiae/dna/Anopheles_gambiae.AgamP4.dna.toplevel.fa.gz</t>
  </si>
  <si>
    <t>AING</t>
  </si>
  <si>
    <t>Acaromyces ingoldii MCA 4198</t>
  </si>
  <si>
    <t>Acaromyces</t>
  </si>
  <si>
    <t>Cryptobasidiaceae</t>
  </si>
  <si>
    <t>Exobasidiales</t>
  </si>
  <si>
    <t>Exobasidiomycetes</t>
  </si>
  <si>
    <t>http://genome.jgi.doe.gov/Acain1/download/Acain1_GeneCatalog_proteins_20150309.aa.fasta.gz</t>
  </si>
  <si>
    <t>https://genome.jgi.doe.gov/portal/Acain1/download/Acain1_AssemblyScaffolds.fasta.gz</t>
  </si>
  <si>
    <t>AKER</t>
  </si>
  <si>
    <t>Aplanochytrium kerguelense PBS07</t>
  </si>
  <si>
    <t>Aplanochytrium</t>
  </si>
  <si>
    <t>Thraustochytriaceae</t>
  </si>
  <si>
    <t>Labyrinthulomycetes</t>
  </si>
  <si>
    <t>https://genome.jgi.doe.gov/portal/Aplke1/download/Aplke1_GeneCatalog_proteins_20121220.aa.fasta.gz</t>
  </si>
  <si>
    <t>https://genome.jgi.doe.gov/portal/Aplke1/download/Aplke1_AssemblyScaffolds.fasta.gz</t>
  </si>
  <si>
    <t>ALAI</t>
  </si>
  <si>
    <t>Albugo laibachii Nc14</t>
  </si>
  <si>
    <t>Albugo</t>
  </si>
  <si>
    <t>Albuginaceae</t>
  </si>
  <si>
    <t>Albuginales</t>
  </si>
  <si>
    <t>ftp://ftp.ensemblgenomes.org/pub/release-34/protists/fasta/albugo_laibachii/pep/Albugo_laibachii.ENA1.pep.all.fa.gz</t>
  </si>
  <si>
    <t>ftp://ftp.ensemblgenomes.org/pub/release-34/protists/fasta/albugo_laibachii/dna/Albugo_laibachii.ENA1.dna.toplevel.fa.gz</t>
  </si>
  <si>
    <t>ALIM</t>
  </si>
  <si>
    <t>Aurantiochytrium limacinum ATCC MYA-1381</t>
  </si>
  <si>
    <t>Aurantiochytrium</t>
  </si>
  <si>
    <t>https://genome.jgi.doe.gov/portal/Aurli1/download/Aurli1_GeneCatalog_proteins_20120618.aa.fasta.gz</t>
  </si>
  <si>
    <t>https://genome.jgi.doe.gov/portal/Aurli1/download/Aurli1_AssemblyScaffolds.fasta.gz</t>
  </si>
  <si>
    <t>AMAC</t>
  </si>
  <si>
    <t>Allomyces macrogynus ATCC 38327</t>
  </si>
  <si>
    <t>Allomyces</t>
  </si>
  <si>
    <t>Blastocladiaceae</t>
  </si>
  <si>
    <t>Blastocladiales</t>
  </si>
  <si>
    <t>Blastocladiomycetes</t>
  </si>
  <si>
    <t>Blastocladiomycota</t>
  </si>
  <si>
    <t>ftp://ftp.ensemblgenomes.org/pub/fungi/release-34/fasta/fungi_blastocladiomycota1_collection/allomyces_macrogynus_atcc_38327/pep/Allomyces_macrogynus_atcc_38327.A_macrogynus_V3.pep.all.fa.gz</t>
  </si>
  <si>
    <t>ftp://ftp.ensemblgenomes.org/pub/fungi/release-34/fasta/fungi_blastocladiomycota1_collection/allomyces_macrogynus_atcc_38327/dna/Allomyces_macrogynus_atcc_38327.A_macrogynus_V3.dna.nonchromosomal.fa.gz</t>
  </si>
  <si>
    <t>APIS</t>
  </si>
  <si>
    <t>Apis melifera</t>
  </si>
  <si>
    <t>Apis</t>
  </si>
  <si>
    <t>Apidae</t>
  </si>
  <si>
    <t>Hymenoptera</t>
  </si>
  <si>
    <t>ftp://ftp.ensemblgenomes.org/pub/metazoa/release-34/fasta/apis_mellifera/pep/Apis_mellifera.GCA_000002195.1.pep.all.fa.gz</t>
  </si>
  <si>
    <t>ftp://ftp.ensemblgenomes.org/pub/metazoa/release-34/fasta/apis_mellifera/dna/Apis_mellifera.GCA_000002195.1.dna.toplevel.fa.gz</t>
  </si>
  <si>
    <t>APLA</t>
  </si>
  <si>
    <t>Anas platyrhynchos</t>
  </si>
  <si>
    <t>Anas</t>
  </si>
  <si>
    <t>Anatidae</t>
  </si>
  <si>
    <t>Anseriformes</t>
  </si>
  <si>
    <t>Aves</t>
  </si>
  <si>
    <t>Chordata</t>
  </si>
  <si>
    <t>ftp://ftp.ensembl.org/pub/release-87/fasta/anas_platyrhynchos/pep/Anas_platyrhynchos.BGI_duck_1.0.pep.all.fa.gz</t>
  </si>
  <si>
    <t>ftp://ftp.ensembl.org/pub/release-87/fasta/anas_platyrhynchos/dna/Anas_platyrhynchos.BGI_duck_1.0.dna.nonchromosomal.fa.gz</t>
  </si>
  <si>
    <t>AQUE</t>
  </si>
  <si>
    <t>Amphimedon queenslandica</t>
  </si>
  <si>
    <t>Amphimedon</t>
  </si>
  <si>
    <t>Niphatidae</t>
  </si>
  <si>
    <t>Haplosclerida</t>
  </si>
  <si>
    <t>Demospongiae</t>
  </si>
  <si>
    <t>Porifera</t>
  </si>
  <si>
    <t>http://amphimedon.qcloud.qcif.edu.au/downloads.html</t>
  </si>
  <si>
    <t>ftp://ftp.ensemblgenomes.org/pub/metazoa/release-34/fasta/amphimedon_queenslandica/dna/Amphimedon_queenslandica.Aqu1.dna.nonchromosomal.fa.gz</t>
  </si>
  <si>
    <t>ASPE</t>
  </si>
  <si>
    <t>Anaeromyces sp S4</t>
  </si>
  <si>
    <t>Anaeromyces</t>
  </si>
  <si>
    <t>Neocallimastigaceae</t>
  </si>
  <si>
    <t>Neocallimastigales</t>
  </si>
  <si>
    <t>Neocallimastigomycetes</t>
  </si>
  <si>
    <t>Chytridiomycota</t>
  </si>
  <si>
    <t>https://genome.jgi.doe.gov/portal/Anasp1/download/Anasp1_GeneCatalog_proteins_20160330.aa.fasta.gz</t>
  </si>
  <si>
    <t>https://genome.jgi.doe.gov/portal/Anasp1/download/Anasp1_AssemblyScaffolds.fasta.gz</t>
  </si>
  <si>
    <t>ASUB</t>
  </si>
  <si>
    <t>Acytostelium subglobosum LB1</t>
  </si>
  <si>
    <t>Acytostelium</t>
  </si>
  <si>
    <t>Acytosteliaceae</t>
  </si>
  <si>
    <t>Acytosteliales</t>
  </si>
  <si>
    <t>ftp://ftp.ncbi.nlm.nih.gov/genomes/all/GCF/000/787/575/GCF_000787575.1_Asub_2.0/GCF_000787575.1_Asub_2.0_protein.faa.gz</t>
  </si>
  <si>
    <t>ftp://ftp.ncbi.nlm.nih.gov/genomes/all/GCF/000/787/575/GCF_000787575.1_Asub_2.0/GCF_000787575.1_Asub_2.0_genomic.fna.gz</t>
  </si>
  <si>
    <t>ATHA</t>
  </si>
  <si>
    <t>Arabidopsis thaliana</t>
  </si>
  <si>
    <t>Arabidopsis</t>
  </si>
  <si>
    <t>Brassicaceae</t>
  </si>
  <si>
    <t>Brassicales</t>
  </si>
  <si>
    <t>ftp://ftp.ensemblgenomes.org/pub/plants/release-34/fasta/arabidopsis_thaliana/pep/Arabidopsis_thaliana.TAIR10.pep.all.fa.gz</t>
  </si>
  <si>
    <t>ftp://ftp.ensemblgenomes.org/pub/plants/release-34/fasta/arabidopsis_thaliana/dna/Arabidopsis_thaliana.TAIR10.dna.toplevel.fa.gz</t>
  </si>
  <si>
    <t>ATRI</t>
  </si>
  <si>
    <t>Amborella trichopoda</t>
  </si>
  <si>
    <t>Amborella</t>
  </si>
  <si>
    <t>Amborellaceae</t>
  </si>
  <si>
    <t>Amborellales</t>
  </si>
  <si>
    <t>ftp://ftp.ensemblgenomes.org/pub/plants/release-34/fasta/amborella_trichopoda/pep/Amborella_trichopoda.AMTR1.0.pep.all.fa.gz</t>
  </si>
  <si>
    <t>ftp://ftp.ensemblgenomes.org/pub/plants/release-34/fasta/amborella_trichopoda/dna/Amborella_trichopoda.AMTR1.0.dna.toplevel.fa.gz</t>
  </si>
  <si>
    <t>AVAG</t>
  </si>
  <si>
    <t>Adineta vaga</t>
  </si>
  <si>
    <t>Adineta</t>
  </si>
  <si>
    <t>Adinetidae</t>
  </si>
  <si>
    <t>Adinetida</t>
  </si>
  <si>
    <t>Bdelloidea</t>
  </si>
  <si>
    <t>Rotifera</t>
  </si>
  <si>
    <t>http://www.genoscope.cns.fr/adineta/data/Adineta_vaga.v2.pep.fa.gz</t>
  </si>
  <si>
    <t>ftp://ftp.ncbi.nlm.nih.gov/genomes/all/GCA/000/513/175/GCA_000513175.1_AMS_PRJEB1171_v1/GCA_000513175.1_AMS_PRJEB1171_v1_genomic.fna.gz</t>
  </si>
  <si>
    <t>BANT</t>
  </si>
  <si>
    <t>Belgica antarctica</t>
  </si>
  <si>
    <t>Belgica</t>
  </si>
  <si>
    <t>Chironomidae</t>
  </si>
  <si>
    <t>ftp://ftp.ensemblgenomes.org/pub/metazoa/release-34/fasta/belgica_antarctica/pep/Belgica_antarctica.GCA_000775305.1.pep.all.fa.gz</t>
  </si>
  <si>
    <t>ftp://ftp.ensemblgenomes.org/pub/metazoa/release-34/fasta/belgica_antarctica/dna/Belgica_antarctica.GCA_000775305.1.dna.nonchromosomal.fa.gz</t>
  </si>
  <si>
    <t>BBEL</t>
  </si>
  <si>
    <t>Branchiostoma belcheri</t>
  </si>
  <si>
    <t>Branchiostoma</t>
  </si>
  <si>
    <t>Branchiostomidae</t>
  </si>
  <si>
    <t>ftp://ftp.ncbi.nlm.nih.gov/genomes/all/GCF/001/625/305/GCF_001625305.1_Haploidv18h27/GCF_001625305.1_Haploidv18h27_protein.faa.gz</t>
  </si>
  <si>
    <t>ftp://ftp.ncbi.nlm.nih.gov/genomes/all/GCF/001/625/305/GCF_001625305.1_Haploidv18h27/GCF_001625305.1_Haploidv18h27_genomic.fna.gz</t>
  </si>
  <si>
    <t>BBIG</t>
  </si>
  <si>
    <t>Babesia bigemina</t>
  </si>
  <si>
    <t>Babesia</t>
  </si>
  <si>
    <t>Babesiidae</t>
  </si>
  <si>
    <t>Piroplasmida</t>
  </si>
  <si>
    <t>Aconoidasida</t>
  </si>
  <si>
    <t>Apicomplexa</t>
  </si>
  <si>
    <t>ftp://ftp.ensemblgenomes.org/pub/release-34/protists/fasta/protists_alveolata1_collection/babesia_bigemina/pep/Babesia_bigemina.Bbig001.pep.all.fa.gz</t>
  </si>
  <si>
    <t>ftp://ftp.ensemblgenomes.org/pub/release-34/protists/fasta/protists_alveolata1_collection/babesia_bigemina/dna/Babesia_bigemina.Bbig001.dna.toplevel.fa.gz</t>
  </si>
  <si>
    <t>BBRI</t>
  </si>
  <si>
    <t>Blastocladiella britannica JEL711</t>
  </si>
  <si>
    <t>Blastocladiella</t>
  </si>
  <si>
    <t>https://genome.jgi.doe.gov/portal/Blabri1/download/Blabri1_GeneCatalog_proteins_20160901.aa.fasta.gz</t>
  </si>
  <si>
    <t>https://genome.jgi.doe.gov/portal/Blabri1/download/Blabri1_AssemblyScaffolds.fasta.gz</t>
  </si>
  <si>
    <t>BDEN</t>
  </si>
  <si>
    <t>Batrachochytrium dendrobatidis JAM81</t>
  </si>
  <si>
    <t>Batrachochytrium</t>
  </si>
  <si>
    <t>Rhizophydiales</t>
  </si>
  <si>
    <t>Chytridiomycetes</t>
  </si>
  <si>
    <t>ftp://ftp.ensemblgenomes.org/pub/fungi/release-34/fasta/fungi_chytridiomycota1_collection/batrachochytrium_dendrobatidis_jam81/pep/Batrachochytrium_dendrobatidis_jam81.v1.0.pep.all.fa.gz</t>
  </si>
  <si>
    <t>ftp://ftp.ensemblgenomes.org/pub/fungi/release-34/fasta/fungi_chytridiomycota1_collection/batrachochytrium_dendrobatidis_jam81/dna/Batrachochytrium_dendrobatidis_jam81.v1.0.dna.nonchromosomal.fa.gz</t>
  </si>
  <si>
    <t>BFLO</t>
  </si>
  <si>
    <t>Branchiostoma floridae</t>
  </si>
  <si>
    <t>ftp://ftp.ncbi.nlm.nih.gov/genomes/all/GCA/000/003/815/GCA_000003815.1_Version_2/GCA_000003815.1_Version_2_protein.faa.gz</t>
  </si>
  <si>
    <t>ftp://ftp.ncbi.nlm.nih.gov/genomes/all/GCA/000/003/815/GCA_000003815.1_Version_2/GCA_000003815.1_Version_2_genomic.fna.gz</t>
  </si>
  <si>
    <t>BGLA</t>
  </si>
  <si>
    <t>Biomphalaria glabrata</t>
  </si>
  <si>
    <t>Biomphalaria</t>
  </si>
  <si>
    <t>Planorbidae</t>
  </si>
  <si>
    <t>Gastropoda</t>
  </si>
  <si>
    <t>Mollusca</t>
  </si>
  <si>
    <t>https://www.vectorbase.org/download/biomphalaria-glabrata-bb02peptidesbglab14fagz</t>
  </si>
  <si>
    <t>ftp://ftp.ncbi.nlm.nih.gov/genomes/all/GCF/000/457/365/GCF_000457365.1_ASM45736v1/GCF_000457365.1_ASM45736v1_genomic.fna.gz</t>
  </si>
  <si>
    <t>BHOM</t>
  </si>
  <si>
    <t>Blastocystis hominis</t>
  </si>
  <si>
    <t>Blastocystis</t>
  </si>
  <si>
    <t>Blastocystidae</t>
  </si>
  <si>
    <t>ftp://ftp.ensemblgenomes.org/pub/release-34/protists/fasta/protists_stramenopiles1_collection/blastocystis_hominis/pep/Blastocystis_hominis.ASM15166v1.pep.all.fa.gz</t>
  </si>
  <si>
    <t>ftp://ftp.ensemblgenomes.org/pub/release-34/protists/fasta/protists_stramenopiles1_collection/blastocystis_hominis/dna/Blastocystis_hominis.ASM15166v1.dna.toplevel.fa.gz</t>
  </si>
  <si>
    <t>BMAL</t>
  </si>
  <si>
    <t>Brugia malayi</t>
  </si>
  <si>
    <t>Brugia</t>
  </si>
  <si>
    <t>Onchocercidae</t>
  </si>
  <si>
    <t>Rhabditida</t>
  </si>
  <si>
    <t>Chromadorea</t>
  </si>
  <si>
    <t>Nematoda</t>
  </si>
  <si>
    <t>ftp://ftp.ensemblgenomes.org/pub/metazoa/release-34/fasta/brugia_malayi/pep/Brugia_malayi.B_malayi-3.1.pep.all.fa.gz</t>
  </si>
  <si>
    <t>ftp://ftp.ensemblgenomes.org/pub/metazoa/release-34/fasta/brugia_malayi/dna/Brugia_malayi.B_malayi-3.1.dna.nonchromosomal.fa.gz</t>
  </si>
  <si>
    <t>BMER</t>
  </si>
  <si>
    <t>Basidiobolus meristosporus B9252</t>
  </si>
  <si>
    <t>Basidiobolus</t>
  </si>
  <si>
    <t>Basidiobolaceae</t>
  </si>
  <si>
    <t>Basidiobolales</t>
  </si>
  <si>
    <t>Basidiobolomycetes</t>
  </si>
  <si>
    <t>Zoopagomycota</t>
  </si>
  <si>
    <t>http://genome.jgi.doe.gov/Basme2finSC/download/Basme2finSC_GeneCatalog_proteins_20150701.aa.fasta.gz</t>
  </si>
  <si>
    <t>http://genome.jgi.doe.gov/Basme2finSC/download/Basme2finSC_AssemblyScaffolds_Repeatmasked.fasta.gz</t>
  </si>
  <si>
    <t>BMOR</t>
  </si>
  <si>
    <t>Bombyx mori</t>
  </si>
  <si>
    <t>Bombyx</t>
  </si>
  <si>
    <t>Bombycidae</t>
  </si>
  <si>
    <t>Lepidoptera</t>
  </si>
  <si>
    <t>ftp://ftp.ensemblgenomes.org/pub/metazoa/release-34/fasta/bombyx_mori/pep/Bombyx_mori.GCA_000151625.1.pep.all.fa.gz</t>
  </si>
  <si>
    <t>ftp://ftp.ensemblgenomes.org/pub/metazoa/release-34/fasta/bombyx_mori/dna/Bombyx_mori.GCA_000151625.1.dna.nonchromosomal.fa.gz</t>
  </si>
  <si>
    <t>BNAT</t>
  </si>
  <si>
    <t>Bigelowiella natans CCMP2755</t>
  </si>
  <si>
    <t>Bigelowiella</t>
  </si>
  <si>
    <t>Chlorarachniophyceae</t>
  </si>
  <si>
    <t>ftp://ftp.ensemblgenomes.org/pub/release-34/protists/fasta/bigelowiella_natans/pep/Bigelowiella_natans.GCA_000320545.1.pep.all.fa.gz</t>
  </si>
  <si>
    <t>ftp://ftp.ensemblgenomes.org/pub/release-34/protists/fasta/bigelowiella_natans/dna/Bigelowiella_natans.GCA_000320545.1.dna.toplevel.fa.gz</t>
  </si>
  <si>
    <t>BSAL</t>
  </si>
  <si>
    <t>Bodo saltans</t>
  </si>
  <si>
    <t>Bodo</t>
  </si>
  <si>
    <t>Bodonidae</t>
  </si>
  <si>
    <t>ftp://ftp.ensemblgenomes.org/pub/release-34/protists/fasta/protists_euglenozoa1_collection/bodo_saltans/pep/Bodo_saltans.BSAL.pep.all.fa.gz</t>
  </si>
  <si>
    <t>ftp://ftp.ensemblgenomes.org/pub/release-34/protists/fasta/protists_euglenozoa1_collection/bodo_saltans/dna/Bodo_saltans.BSAL.dna.toplevel.fa.gz</t>
  </si>
  <si>
    <t>BSCH</t>
  </si>
  <si>
    <t>Botryllus schlosseri</t>
  </si>
  <si>
    <t>Botryllus</t>
  </si>
  <si>
    <t>Styelidae</t>
  </si>
  <si>
    <t>Stolidobranchia</t>
  </si>
  <si>
    <t>Ascidiacea</t>
  </si>
  <si>
    <t>http://botryllus.stanford.edu/botryllusgenome/download/start_stop_transcripts30.fa</t>
  </si>
  <si>
    <t>ftp://ftp.ncbi.nlm.nih.gov/genomes/all/GCA/000/444/245/GCA_000444245.1_356a-chromosome-assembly/GCA_000444245.1_356a-chromosome-assembly_genomic.fna.gz</t>
  </si>
  <si>
    <t>CANG</t>
  </si>
  <si>
    <t>Catenaria anguillulae PL171</t>
  </si>
  <si>
    <t>Catenaria</t>
  </si>
  <si>
    <t>Catenariaceae</t>
  </si>
  <si>
    <t>http://genome.jgi.doe.gov/Catan2/download/Catan2_all_proteins_20160412.aa.fasta.gz</t>
  </si>
  <si>
    <t>https://genome.jgi.doe.gov/portal/Catan2/download/Catan2_AssemblyScaffolds.fasta.gz</t>
  </si>
  <si>
    <t>CCOR</t>
  </si>
  <si>
    <t>Condiobolus coronatus NRRL 28638</t>
  </si>
  <si>
    <t>Conidiobolus</t>
  </si>
  <si>
    <t>Ancylistaceae</t>
  </si>
  <si>
    <t>Entomophthorales</t>
  </si>
  <si>
    <t>Entomophthoromycetes</t>
  </si>
  <si>
    <t>ftp://ftp.ensemblgenomes.org/pub/fungi/release-34/fasta/fungi_entomophthoromycota1_collection/conidiobolus_coronatus_nrrl_28638/pep/Conidiobolus_coronatus_nrrl_28638.Conidiobolus_coronatus_NRRL28638.pep.all.fa.gz</t>
  </si>
  <si>
    <t>ftp://ftp.ensemblgenomes.org/pub/fungi/release-34/fasta/fungi_entomophthoromycota1_collection/conidiobolus_coronatus_nrrl_28638/dna/Conidiobolus_coronatus_nrrl_28638.Conidiobolus_coronatus_NRRL28638.dna.nonchromosomal.fa.gz</t>
  </si>
  <si>
    <t>CCRI</t>
  </si>
  <si>
    <t>Chondrus crispus</t>
  </si>
  <si>
    <t>Chondrus</t>
  </si>
  <si>
    <t>Gigartinaceae</t>
  </si>
  <si>
    <t>Gigartinales</t>
  </si>
  <si>
    <t>Florideophyceae</t>
  </si>
  <si>
    <t>Rhodophyta</t>
  </si>
  <si>
    <t>ftp://ftp.ensemblgenomes.org/pub/release-34/plants/fasta/plants_rhodophyta1_collection/chondrus_crispus/pep/Chondrus_crispus.ASM35022v2.pep.all.fa.gz</t>
  </si>
  <si>
    <t>ftp://ftp.ensemblgenomes.org/pub/release-34/plants/fasta/plants_rhodophyta1_collection/chondrus_crispus/dna/Chondrus_crispus.ASM35022v2.dna.toplevel.fa.gz</t>
  </si>
  <si>
    <t>CELE</t>
  </si>
  <si>
    <t>Caenorhabditis elegans</t>
  </si>
  <si>
    <t>Caenorhabditis</t>
  </si>
  <si>
    <t>Rhabditidae</t>
  </si>
  <si>
    <t>ftp://ftp.ensemblgenomes.org/pub/metazoa/release-34/fasta/caenorhabditis_elegans/pep/Caenorhabditis_elegans.WBcel235.pep.all.fa.gz</t>
  </si>
  <si>
    <t>ftp://ftp.ensemblgenomes.org/pub/metazoa/release-34/fasta/caenorhabditis_elegans/dna/Caenorhabditis_elegans.WBcel235.dna.toplevel.fa.gz</t>
  </si>
  <si>
    <t>CFRA</t>
  </si>
  <si>
    <t>Creolimax fragrantissima</t>
  </si>
  <si>
    <t>Creolimax</t>
  </si>
  <si>
    <t>Ichthyophonida</t>
  </si>
  <si>
    <t>Ichthyosporea</t>
  </si>
  <si>
    <t>https://figshare.com/articles/Creolimax_fragrantissima_genome_data/1403592</t>
  </si>
  <si>
    <t>CGIG</t>
  </si>
  <si>
    <t>Crassostrea gigas</t>
  </si>
  <si>
    <t>Crassostrea</t>
  </si>
  <si>
    <t>Ostreidae</t>
  </si>
  <si>
    <t>Ostreoida</t>
  </si>
  <si>
    <t>Bivalvia</t>
  </si>
  <si>
    <t>ftp://ftp.ensemblgenomes.org/pub/metazoa/release-34/fasta/crassostrea_gigas/pep/Crassostrea_gigas.GCA_000297895.1.pep.all.fa.gz</t>
  </si>
  <si>
    <t>ftp://ftp.ensemblgenomes.org/pub/metazoa/release-34/fasta/crassostrea_gigas/dna/Crassostrea_gigas.GCA_000297895.1.dna.nonchromosomal.fa.gz</t>
  </si>
  <si>
    <t>CINT</t>
  </si>
  <si>
    <t>Ciona intestinalis</t>
  </si>
  <si>
    <t>Ciona</t>
  </si>
  <si>
    <t>Cionidae</t>
  </si>
  <si>
    <t>Enterogona</t>
  </si>
  <si>
    <t>ftp://ftp.ensembl.org/pub/release-87/fasta/ciona_intestinalis/pep/Ciona_intestinalis.KH.pep.all.fa.gz</t>
  </si>
  <si>
    <t>ftp://ftp.ensembl.org/pub/release-87/fasta/ciona_intestinalis/dna/Ciona_intestinalis.KH.dna.toplevel.fa.gz</t>
  </si>
  <si>
    <t>CMER</t>
  </si>
  <si>
    <t>Cyanidioschyzon merolae 10D</t>
  </si>
  <si>
    <t>Cyanidioschyzon</t>
  </si>
  <si>
    <t>Cyanidiaceae</t>
  </si>
  <si>
    <t>Cyanidiales</t>
  </si>
  <si>
    <t>Bangiophyceae</t>
  </si>
  <si>
    <t>ftp://ftp.ensemblgenomes.org/pub/release-34/plants/fasta/cyanidioschyzon_merolae/pep/</t>
  </si>
  <si>
    <t>ftp://ftp.ensemblgenomes.org/pub/release-34/plants/fasta/cyanidioschyzon_merolae/dna/Cyanidioschyzon_merolae.ASM9120v1.dna.toplevel.fa.gz</t>
  </si>
  <si>
    <t>CMIL</t>
  </si>
  <si>
    <t>Callorhinchus milii</t>
  </si>
  <si>
    <t>Callorhinchus</t>
  </si>
  <si>
    <t>Callorhinchidae</t>
  </si>
  <si>
    <t>Chimaeriformes</t>
  </si>
  <si>
    <t>Chondrichthyes</t>
  </si>
  <si>
    <t>ftp://ftp.ncbi.nlm.nih.gov/genomes/all/GCF/000/165/045/GCF_000165045.1_Callorhinchus_milii-6.1.3/GCF_000165045.1_Callorhinchus_milii-6.1.3_protein.faa.gz</t>
  </si>
  <si>
    <t>ftp://ftp.ncbi.nlm.nih.gov/genomes/all/GCF/000/165/045/GCF_000165045.1_Callorhinchus_milii-6.1.3/GCF_000165045.1_Callorhinchus_milii-6.1.3_genomic.fna.gz</t>
  </si>
  <si>
    <t>CMUR</t>
  </si>
  <si>
    <t>Cryptosporidium muris RN66</t>
  </si>
  <si>
    <t>Cryptosporidium</t>
  </si>
  <si>
    <t>Cryptosporidiidae</t>
  </si>
  <si>
    <t>Eucoccidiorida</t>
  </si>
  <si>
    <t>Conoidasida</t>
  </si>
  <si>
    <t>ftp://ftp.ensemblgenomes.org/pub/release-34/protists/fasta/protists_alveolata1_collection/cryptosporidium_muris_rn66/pep/Cryptosporidium_muris_rn66.JCVI-cmg-v1.0.pep.all.fa.gz</t>
  </si>
  <si>
    <t>ftp://ftp.ensemblgenomes.org/pub/release-34/protists/fasta/protists_alveolata1_collection/cryptosporidium_muris_rn66/dna/Cryptosporidium_muris_rn66.JCVI-cmg-v1.0.dna.toplevel.fa.gz</t>
  </si>
  <si>
    <t>CNEO</t>
  </si>
  <si>
    <t>Cryptococcus neoformans var. grubii H99</t>
  </si>
  <si>
    <t>Cryptococcus</t>
  </si>
  <si>
    <t>Cryptococcaceae</t>
  </si>
  <si>
    <t>Tremellales</t>
  </si>
  <si>
    <t>Tremellomycetes</t>
  </si>
  <si>
    <t>ftp://ftp.ensemblgenomes.org/pub/fungi/release-34/fasta/fungi_basidiomycota1_collection/cryptococcus_neoformans_var_grubii_h99/pep/Cryptococcus_neoformans_var_grubii_h99.CNA3.pep.all.fa.gz</t>
  </si>
  <si>
    <t>ftp://ftp.ensemblgenomes.org/pub/fungi/release-34/fasta/fungi_basidiomycota1_collection/cryptococcus_neoformans_var_grubii_h99/dna/Cryptococcus_neoformans_var_grubii_h99.CNA3.dna.toplevel.fa.gz</t>
  </si>
  <si>
    <t>COKA</t>
  </si>
  <si>
    <t>Cladosiphon okamuranus</t>
  </si>
  <si>
    <t>Cladosiphon</t>
  </si>
  <si>
    <t>Chordariaceae</t>
  </si>
  <si>
    <t>Ectocarpales</t>
  </si>
  <si>
    <t>Phaeophyceae</t>
  </si>
  <si>
    <t>http://marinegenomics.oist.jp/algae/download/160208_2k_oki_prot.fa.gz</t>
  </si>
  <si>
    <t>http://marinegenomics.oist.jp/algae/download/160208_2k_oki-S.fa.gz</t>
  </si>
  <si>
    <t>COWC</t>
  </si>
  <si>
    <t>Capsaspora owczarzaki ATCC 30864</t>
  </si>
  <si>
    <t>Capsaspora</t>
  </si>
  <si>
    <t>ftp://ftp.ensemblgenomes.org/pub/protists/release-34/fasta/protists_ichthyosporea1_collection/capsaspora_owczarzaki_atcc_30864/pep/Capsaspora_owczarzaki_atcc_30864.C_owczarzaki_V2.pep.all.fa.gz</t>
  </si>
  <si>
    <t>ftp://ftp.ensemblgenomes.org/pub/protists/release-34/fasta/protists_ichthyosporea1_collection/capsaspora_owczarzaki_atcc_30864/dna/Capsaspora_owczarzaki_atcc_30864.C_owczarzaki_V2.dna.nonchromosomal.fa.gz</t>
  </si>
  <si>
    <t>CPAI</t>
  </si>
  <si>
    <t>Cryptosporidium parvum Iowa II</t>
  </si>
  <si>
    <t>ftp://ftp.ensemblgenomes.org/pub/release-34/protists/fasta/protists_alveolata1_collection/cryptosporidium_parvum_iowa_ii/pep/Cryptosporidium_parvum_iowa_ii.ASM16534v1.pep.all.fa.gz</t>
  </si>
  <si>
    <t>ftp://ftp.ensemblgenomes.org/pub/release-34/protists/fasta/protists_alveolata1_collection/cryptosporidium_parvum_iowa_ii/dna/Cryptosporidium_parvum_iowa_ii.ASM16534v1.dna.toplevel.fa.gz</t>
  </si>
  <si>
    <t>CPAR</t>
  </si>
  <si>
    <t>Cyanophora paradoxa</t>
  </si>
  <si>
    <t>Cyanophora</t>
  </si>
  <si>
    <t>Cyanophoraceae</t>
  </si>
  <si>
    <t>Glaucocystophyceae</t>
  </si>
  <si>
    <t>http://cyanophora.rutgers.edu/cyanophora/Cyanophora_paradoxa_MAKER_gene_predictions-022111-aa.fasta</t>
  </si>
  <si>
    <t>http://cyanophora.rutgers.edu/cyanophora/Cyanophora_CLC_112010.fasta</t>
  </si>
  <si>
    <t>CREI</t>
  </si>
  <si>
    <t>Chlamydomonas reinhardtii</t>
  </si>
  <si>
    <t>Chlamydomonas</t>
  </si>
  <si>
    <t>Chlamydomonadaceae</t>
  </si>
  <si>
    <t>Chlamydomonadales</t>
  </si>
  <si>
    <t>Chlorophyceae</t>
  </si>
  <si>
    <t>Chlorophyta</t>
  </si>
  <si>
    <t>ftp://ftp.ensemblgenomes.org/pub/plants/release-34/fasta/chlamydomonas_reinhardtii/pep/Chlamydomonas_reinhardtii.v3.1.pep.all.fa.gz</t>
  </si>
  <si>
    <t>ftp://ftp.ensemblgenomes.org/pub/plants/release-34/fasta/chlamydomonas_reinhardtii/dna/Chlamydomonas_reinhardtii.v3.1.dna.toplevel.fa.gz</t>
  </si>
  <si>
    <t>CREV</t>
  </si>
  <si>
    <t>Coemansia reversa NRRL 1564</t>
  </si>
  <si>
    <t>Coemansia</t>
  </si>
  <si>
    <t>Kickxellaceae</t>
  </si>
  <si>
    <t>Kickxellales</t>
  </si>
  <si>
    <t>Kickxellomycetes</t>
  </si>
  <si>
    <t>genome.jgi.doe.gov/Coere1/download/Coere1_GeneCatalog_proteins_20110909.aa.fasta.gz</t>
  </si>
  <si>
    <t>https://genome.jgi.doe.gov/portal/Coere1/download/Coere1_AssemblyScaffolds_Repeatmasked.fasta.gz</t>
  </si>
  <si>
    <t>CSUB</t>
  </si>
  <si>
    <t>Coccomyxa subellipsoidea C-169</t>
  </si>
  <si>
    <t>Coccomyxa</t>
  </si>
  <si>
    <t>Trebouxiophyceae</t>
  </si>
  <si>
    <t>https://phytozome.jgi.doe.gov/biomart/martview/739c2860d5e06348b925fe0f410cb17c (File:  Coccomyxa_subellipsoidea_mart_export.txt)</t>
  </si>
  <si>
    <t>https://genome.jgi.doe.gov/portal/pages/dynamicOrganismDownload.jsf?organism=PhytozomeV12# (File:PhytozomeV12: CsubellipsoideaC_169_227_v2.0.fa.gz)</t>
  </si>
  <si>
    <t>CTEL</t>
  </si>
  <si>
    <t>Capitella teleta</t>
  </si>
  <si>
    <t>Capitella</t>
  </si>
  <si>
    <t>Capitellidae</t>
  </si>
  <si>
    <t>Capitellida</t>
  </si>
  <si>
    <t>Polychaeta</t>
  </si>
  <si>
    <t>Annelida</t>
  </si>
  <si>
    <t>ftp://ftp.ensemblgenomes.org/pub/metazoa/release-34/fasta/capitella_teleta/pep/Capitella_teleta.GCA_000328365.1.pep.all.fa.gz</t>
  </si>
  <si>
    <t>ftp://ftp.ensemblgenomes.org/pub/metazoa/release-34/fasta/capitella_teleta/dna/Capitella_teleta.GCA_000328365.1.dna.nonchromosomal.fa.gz</t>
  </si>
  <si>
    <t>CTOB</t>
  </si>
  <si>
    <t>Chrysochromulina tobin strain CCMP291</t>
  </si>
  <si>
    <t>Haptophyceae</t>
  </si>
  <si>
    <t>Chrysochromulina</t>
  </si>
  <si>
    <t>Chrysochromulinaceae</t>
  </si>
  <si>
    <t>Prymnesiales</t>
  </si>
  <si>
    <t>ftp://ftp.ncbi.nlm.nih.gov/genomes/all/GCA/001/275/005/GCA_001275005.1_Ctobinv2/GCA_001275005.1_Ctobinv2_protein.faa.gz</t>
  </si>
  <si>
    <t>ftp://ftp.ncbi.nlm.nih.gov/genomes/all/GCA/001/275/005/GCA_001275005.1_Ctobinv2/GCA_001275005.1_Ctobinv2_genomic.fna.gz</t>
  </si>
  <si>
    <t>CVAR</t>
  </si>
  <si>
    <t>Chlorella variabilis NC64A</t>
  </si>
  <si>
    <t>Chlorella</t>
  </si>
  <si>
    <t>Chlorellaceae</t>
  </si>
  <si>
    <t>Chlorellales</t>
  </si>
  <si>
    <t>http://genome.jgi.doe.gov/ChlNC64A_1/download/Chlorella_NC64A.best_proteins.fasta.gz</t>
  </si>
  <si>
    <t>About the DNA download: Under the header 'Assembly' only the mitochondrial assembly is present. But under 'Raw' a file with 414 fasta's can be found and this is in accordance with the 414 scaffolds mentioned in http://genome.jgi.doe.gov/ChlNC64A_1/ChlNC64A_1.info.html</t>
  </si>
  <si>
    <t>CVEL</t>
  </si>
  <si>
    <t>Chromera velia  CCMP2878</t>
  </si>
  <si>
    <t>Chromera</t>
  </si>
  <si>
    <t>Chromerida</t>
  </si>
  <si>
    <t>http://cryptodb.org/common/downloads/Current_Release/CveliaCCMP2878/fasta/data/CryptoDB-39_CveliaCCMP2878_AnnotatedProteins.fasta</t>
  </si>
  <si>
    <t>http://cryptodb.org/common/downloads/Current_Release/CveliaCCMP2878/fasta/data/CryptoDB-39_CveliaCCMP2878_Genome.fasta</t>
  </si>
  <si>
    <t>DDIS</t>
  </si>
  <si>
    <t>Dictyostelium discoideum AX4</t>
  </si>
  <si>
    <t>Dictyostelium</t>
  </si>
  <si>
    <t>Dictyosteliaceae</t>
  </si>
  <si>
    <t>Dictyosteliales</t>
  </si>
  <si>
    <t>ftp://ftp.ensemblgenomes.org/pub/protists/release-34/fasta/dictyostelium_discoideum/pep/Dictyostelium_discoideum.dicty_2.7.pep.all.fa.gz</t>
  </si>
  <si>
    <t>ftp://ftp.ensemblgenomes.org/pub/protists/release-34/fasta/dictyostelium_discoideum/dna/Dictyostelium_discoideum.dicty_2.7.dna.toplevel.fa.gz</t>
  </si>
  <si>
    <t>DMAG</t>
  </si>
  <si>
    <t>Dapnia magna</t>
  </si>
  <si>
    <t>Daphnia</t>
  </si>
  <si>
    <t>Daphniidae</t>
  </si>
  <si>
    <t>Diplostraca</t>
  </si>
  <si>
    <t>Branchiopoda</t>
  </si>
  <si>
    <t>ftp://ftp.ncbi.nlm.nih.gov/genomes/all/GCA/001/632/505/GCA_001632505.1_daphmag2.4/GCA_001632505.1_daphmag2.4_protein.faa.gz</t>
  </si>
  <si>
    <t>ftp://ftp.ncbi.nlm.nih.gov/genomes/all/GCA/001/632/505/GCA_001632505.1_daphmag2.4/GCA_001632505.1_daphmag2.4_genomic.fna.gz</t>
  </si>
  <si>
    <t>DMEL</t>
  </si>
  <si>
    <t>Drosophila melanogaster</t>
  </si>
  <si>
    <t>Drosophila</t>
  </si>
  <si>
    <t>Drosophilidae</t>
  </si>
  <si>
    <t>ftp://ftp.ensemblgenomes.org/pub/metazoa/release-34/fasta/drosophila_melanogaster/pep/Drosophila_melanogaster.BDGP6.pep.all.fa.gz</t>
  </si>
  <si>
    <t>ftp://ftp.ensemblgenomes.org/pub/metazoa/release-34/fasta/drosophila_melanogaster/dna/Drosophila_melanogaster.BDGP6.dna.toplevel.fa.gz</t>
  </si>
  <si>
    <t>DPUL</t>
  </si>
  <si>
    <t>Daphnia pulex</t>
  </si>
  <si>
    <t>ftp://ftp.ensemblgenomes.org/pub/metazoa/release-34/fasta/daphnia_pulex/pep/Daphnia_pulex.GCA_000187875.1.pep.all.fa.gz</t>
  </si>
  <si>
    <t>ftp://ftp.ensemblgenomes.org/pub/metazoa/release-34/fasta/daphnia_pulex/dna/Daphnia_pulex.GCA_000187875.1.dna.nonchromosomal.fa.gz</t>
  </si>
  <si>
    <t>DRER</t>
  </si>
  <si>
    <t>Danio rerio</t>
  </si>
  <si>
    <t>Danio</t>
  </si>
  <si>
    <t>Cyprinidae</t>
  </si>
  <si>
    <t>Cypriniformes</t>
  </si>
  <si>
    <t>Actinopteri</t>
  </si>
  <si>
    <t>ftp://ftp.ensembl.org/pub/release-87/fasta/danio_rerio/pep/Danio_rerio.GRCz10.pep.all.fa.gz</t>
  </si>
  <si>
    <t>ftp://ftp.ensembl.org/pub/release-87/fasta/danio_rerio/dna/Danio_rerio.GRCz10.dna.toplevel.fa.gz</t>
  </si>
  <si>
    <t>EACE</t>
  </si>
  <si>
    <t>Eimeria acervulina</t>
  </si>
  <si>
    <t>Eimeria</t>
  </si>
  <si>
    <t>Eimeriidae</t>
  </si>
  <si>
    <t>ftp://ftp.ensemblgenomes.org/pub/release-34/protists/fasta/protists_alveolata1_collection/eimeria_acervulina/pep/</t>
  </si>
  <si>
    <t>ftp://ftp.ensemblgenomes.org/pub/release-34/protists/fasta/protists_alveolata1_collection/eimeria_acervulina/dna/Eimeria_acervulina.EAH001.dna.toplevel.fa.gz</t>
  </si>
  <si>
    <t>EGRA</t>
  </si>
  <si>
    <t>Euglena gracilis</t>
  </si>
  <si>
    <t>Euglena</t>
  </si>
  <si>
    <t>Euglenaceae</t>
  </si>
  <si>
    <t>Euglenales</t>
  </si>
  <si>
    <t>Euglenida</t>
  </si>
  <si>
    <t>Correspondence</t>
  </si>
  <si>
    <t>EHIS</t>
  </si>
  <si>
    <t>Entamoeba histolytica HM-1:IMSS</t>
  </si>
  <si>
    <t>Entamoeba</t>
  </si>
  <si>
    <t>Entamoebidae</t>
  </si>
  <si>
    <t>ftp://ftp.ensemblgenomes.org/pub/protists/release-34/fasta/entamoeba_histolytica/pep/Entamoeba_histolytica.JCVI-ESG2-1.0.pep.all.fa.gz</t>
  </si>
  <si>
    <t xml:space="preserve">ftp://ftp.ensemblgenomes.org/pub/protists/release-34/fasta/entamoeba_histolytica/dna/Entamoeba_histolytica.JCVI-ESG2-1.0.dna.toplevel.fa.gz  </t>
  </si>
  <si>
    <t>EHUX</t>
  </si>
  <si>
    <t>Emiliania huxleyi CCMP1516</t>
  </si>
  <si>
    <t>Emiliania</t>
  </si>
  <si>
    <t>Noelaerhabdaceae</t>
  </si>
  <si>
    <t>Isochrysidales</t>
  </si>
  <si>
    <t>ftp://ftp.ensemblgenomes.org/pub/protists/release-34/fasta/emiliania_huxleyi/pep/Emiliania_huxleyi.GCA_000372725.1.pep.all.fa.gz</t>
  </si>
  <si>
    <t>ftp://ftp.ensemblgenomes.org/pub/protists/release-34/fasta/emiliania_huxleyi/dna/Emiliania_huxleyi.GCA_000372725.1.dna.toplevel.fa.gz</t>
  </si>
  <si>
    <t>EINT</t>
  </si>
  <si>
    <t>Encephalitozoon intestinalis ATCC 50506</t>
  </si>
  <si>
    <t>Encephalitozoon</t>
  </si>
  <si>
    <t>Unikaryonidae</t>
  </si>
  <si>
    <t>Microsporidia</t>
  </si>
  <si>
    <t>ftp://ftp.ensemblgenomes.org/pub/fungi/release-34/fasta/fungi_microsporidia1_collection/encephalitozoon_intestinalis_atcc_50506/pep/Encephalitozoon_intestinalis_atcc_50506.ASM14646v1.pep.all.fa.gz</t>
  </si>
  <si>
    <t>ftp://ftp.ensemblgenomes.org/pub/fungi/release-34/fasta/fungi_microsporidia1_collection/encephalitozoon_intestinalis_atcc_50506/dna/Encephalitozoon_intestinalis_atcc_50506.ASM14646v1.dna.toplevel.fa.gz</t>
  </si>
  <si>
    <t>EINV</t>
  </si>
  <si>
    <t>Entameoba invadens IP1</t>
  </si>
  <si>
    <t>ftp://ftp.ensemblgenomes.org/pub/protists/release-34/fasta/protists_amoebozoa1_collection/entamoeba_invadens_ip1/pep/Entamoeba_invadens_ip1.EIA2_v2.pep.all.fa.gz</t>
  </si>
  <si>
    <t>ftp://ftp.ensemblgenomes.org/pub/protists/release-34/fasta/protists_amoebozoa1_collection/entamoeba_invadens_ip1/dna/Entamoeba_invadens_ip1.EIA2_v2.dna.toplevel.fa.gz</t>
  </si>
  <si>
    <t>EMUL</t>
  </si>
  <si>
    <t>Echinococcus multilocularis</t>
  </si>
  <si>
    <t>Echinococcus</t>
  </si>
  <si>
    <t>Taeniidae</t>
  </si>
  <si>
    <t>Cyclophyllidea</t>
  </si>
  <si>
    <t>Cestoda</t>
  </si>
  <si>
    <t>Platyhelminthes</t>
  </si>
  <si>
    <t>ftp://ftp.ebi.ac.uk/pub/databases/wormbase/parasite/releases/WBPS8/species/echinococcus_multilocularis/PRJEB122/echinococcus_multilocularis.PRJEB122.WBPS8.protein.fa.gz</t>
  </si>
  <si>
    <t>ftp://ftp.ebi.ac.uk/pub/databases/wormbase/parasite/releases/WBPS8/species/echinococcus_multilocularis/PRJEB122/echinococcus_multilocularis.PRJEB122.WBPS8.genomic.fa.gz</t>
  </si>
  <si>
    <t>ESIL</t>
  </si>
  <si>
    <t>Ectocarpus siliculosus</t>
  </si>
  <si>
    <t>Ectocarpus</t>
  </si>
  <si>
    <t>Ectocarpaceae</t>
  </si>
  <si>
    <t>https://bioinformatics.psb.ugent.be/gdb/ectocarpus/EctsiV2_prot_LATEST.tfa.gz</t>
  </si>
  <si>
    <t>https://bioinformatics.psb.ugent.be/gdb/ectocarpus/Ectsi_genome_V2_cleaned.tfa.gz</t>
  </si>
  <si>
    <t>FALB</t>
  </si>
  <si>
    <t>Fonticula alba</t>
  </si>
  <si>
    <t>Fonticula</t>
  </si>
  <si>
    <t>Fonticulaceae</t>
  </si>
  <si>
    <t>Fonticulida</t>
  </si>
  <si>
    <t>ftp://ftp.ncbi.nlm.nih.gov/genomes/all/GCA/000/388/065/GCA_000388065.2_Font_alba_ATCC_38817_V2/GCA_000388065.2_Font_alba_ATCC_38817_V2_protein.faa.gz</t>
  </si>
  <si>
    <t>ftp://ftp.ncbi.nlm.nih.gov/genomes/all/GCA/000/388/065/GCA_000388065.2_Font_alba_ATCC_38817_V2/GCA_000388065.2_Font_alba_ATCC_38817_V2_genomic.fna.gz</t>
  </si>
  <si>
    <t>FCYL</t>
  </si>
  <si>
    <t>Fragilariopsis cylindrus CCMP 1102</t>
  </si>
  <si>
    <t>Fragilariopsis</t>
  </si>
  <si>
    <t>Bacillariaceae</t>
  </si>
  <si>
    <t>Bacillariales</t>
  </si>
  <si>
    <t>Bacillariophyceae</t>
  </si>
  <si>
    <t>Bacillariophyta</t>
  </si>
  <si>
    <t>http://genome.jgi.doe.gov/pages/dynamicOrganismDownload.jsf?organism=Fracy1 (Files: Fracy1_GeneModels_FilteredModels1_aa.fasta.gz, Fracy1_GeneModels_FilteredModels2_aa.fasta.gz, Fracy1_GeneModels_FilteredModels3_aa.fasta.gz)</t>
  </si>
  <si>
    <t>https://genome.jgi.doe.gov/portal/Fracy1/download/Fracy1_assembly_scaffolds.fasta.gz</t>
  </si>
  <si>
    <t>FOXY</t>
  </si>
  <si>
    <t>Fusarium oxysporum f. sp. lycopersici 4287</t>
  </si>
  <si>
    <t>Fusarium</t>
  </si>
  <si>
    <t>Nectriaceae</t>
  </si>
  <si>
    <t>Hypocreales</t>
  </si>
  <si>
    <t>Sordariomycetes</t>
  </si>
  <si>
    <t>Ascomycota</t>
  </si>
  <si>
    <t>http://genome.jgi.doe.gov/Fusox2/download/Fusox2_GeneCatalog_proteins_20150720.aa.fasta.gz</t>
  </si>
  <si>
    <t>https://genome.jgi.doe.gov/portal/Fusox2/download/Fusox2_AssemblyScaffolds.fasta.gz</t>
  </si>
  <si>
    <t>GINT</t>
  </si>
  <si>
    <t>Giardia intestinalis assemblage A isolate WB</t>
  </si>
  <si>
    <t>Giardia</t>
  </si>
  <si>
    <t>Hexamitidae</t>
  </si>
  <si>
    <t>Diplomonadida</t>
  </si>
  <si>
    <t>http://giardiadb.org/common/downloads/release-29/GintestinalisAssemblageAWB/fasta/data/GiardiaDB-29_GintestinalisAssemblageAWB_AnnotatedProteins.fasta</t>
  </si>
  <si>
    <t>http://giardiadb.org/common/downloads/release-29/GintestinalisAssemblageAWB/fasta/data/GiardiaDB-29_GintestinalisAssemblageAWB_Genome.fasta</t>
  </si>
  <si>
    <t>GMOR</t>
  </si>
  <si>
    <t>Glossina morsitans</t>
  </si>
  <si>
    <t>Glossina</t>
  </si>
  <si>
    <t>Glossinidae</t>
  </si>
  <si>
    <t>https://www.vectorbase.org/download/glossina-morsitans-yalepeptidesgmory15fagz</t>
  </si>
  <si>
    <t>https://www.vectorbase.org/download/glossina-morsitans-yalescaffoldsgmory1fagz</t>
  </si>
  <si>
    <t>GNIP</t>
  </si>
  <si>
    <t>Gregarina niphandrodes</t>
  </si>
  <si>
    <t>Gregarina</t>
  </si>
  <si>
    <t>Gregarinidae</t>
  </si>
  <si>
    <t>Eugregarinorida</t>
  </si>
  <si>
    <t>ftp://ftp.ensemblgenomes.org/pub/release-34/protists/fasta/protists_alveolata1_collection/gregarina_niphandrodes/pep/Gregarina_niphandrodes.GNI3.pep.all.fa.gz</t>
  </si>
  <si>
    <t>ftp://ftp.ensemblgenomes.org/pub/release-34/protists/fasta/protists_alveolata1_collection/gregarina_niphandrodes/dna/Gregarina_niphandrodes.GNI3.dna.toplevel.fa.gz</t>
  </si>
  <si>
    <t>GPRO</t>
  </si>
  <si>
    <t>Gonapodya prolifera JEL478</t>
  </si>
  <si>
    <t>Gonapodya</t>
  </si>
  <si>
    <t>Gonapodyaceae</t>
  </si>
  <si>
    <t>Monoblepharidales</t>
  </si>
  <si>
    <t>Monoblepharidomycetes</t>
  </si>
  <si>
    <t>ftp://ftp.ncbi.nlm.nih.gov/genomes/all/GCA/001/574/975/GCA_001574975.1_Ganpr1/GCA_001574975.1_Ganpr1_protein.faa.gz</t>
  </si>
  <si>
    <t>ftp://ftp.ncbi.nlm.nih.gov/genomes/all/GCA/001/574/975/GCA_001574975.1_Ganpr1/GCA_001574975.1_Ganpr1_genomic.fna.gz</t>
  </si>
  <si>
    <t>GSAL</t>
  </si>
  <si>
    <t>Gyrodactylus salaris</t>
  </si>
  <si>
    <t>Gyrodactylus</t>
  </si>
  <si>
    <t>Gyrodactylidae</t>
  </si>
  <si>
    <t>Gyrodactylidea</t>
  </si>
  <si>
    <t>Monogenea</t>
  </si>
  <si>
    <t>ftp://ftp.ebi.ac.uk/pub/databases/wormbase/parasite/releases/WBPS8/species/gyrodactylus_salaris/PRJNA244375/gyrodactylus_salaris.PRJNA244375.WBPS8.protein.fa.gz</t>
  </si>
  <si>
    <t>ftp://ftp.ebi.ac.uk/pub/databases/wormbase/parasite/releases/WBPS8/species/gyrodactylus_salaris/PRJNA244375/gyrodactylus_salaris.PRJNA244375.WBPS8.genomic.fa.gz</t>
  </si>
  <si>
    <t>GSUL</t>
  </si>
  <si>
    <t>Galdieria sulphuraria</t>
  </si>
  <si>
    <t>Galdieria</t>
  </si>
  <si>
    <t>ftp://ftp.ensemblgenomes.org/pub/release-34/plants/fasta/plants_rhodophyta1_collection/galdieria_sulphuraria/pep/Galdieria_sulphuraria.ASM34128v1.pep.all.fa.gz</t>
  </si>
  <si>
    <t>ftp://ftp.ensemblgenomes.org/pub/release-34/plants/fasta/plants_rhodophyta1_collection/galdieria_sulphuraria/dna/Galdieria_sulphuraria.ASM34128v1.dna.toplevel.fa.gz</t>
  </si>
  <si>
    <t>GTHE</t>
  </si>
  <si>
    <t>Guillardia theta CCMP2712</t>
  </si>
  <si>
    <t>Cryptophyta</t>
  </si>
  <si>
    <t>Guillardia</t>
  </si>
  <si>
    <t>Geminigeraceae</t>
  </si>
  <si>
    <t>Pyrenomonadales</t>
  </si>
  <si>
    <t>ftp://ftp.ensemblgenomes.org/pub/protists/release-34/fasta/guillardia_theta/pep/Guillardia_theta.GCA_000315625.1.pep.all.fa.gz</t>
  </si>
  <si>
    <t>ftp://ftp.ensemblgenomes.org/pub/protists/release-34/fasta/guillardia_theta/dna/Guillardia_theta.GCA_000315625.1.dna.toplevel.fa.gz</t>
  </si>
  <si>
    <t>HAZT</t>
  </si>
  <si>
    <t>Hyalella azteca</t>
  </si>
  <si>
    <t>Hyalella</t>
  </si>
  <si>
    <t>Hyalellidae</t>
  </si>
  <si>
    <t>Amphipoda</t>
  </si>
  <si>
    <t>Malacostraca</t>
  </si>
  <si>
    <t>ftp://ftp.ncbi.nlm.nih.gov/genomes/all/GCF/000/764/305/GCF_000764305.1_Hazt_2.0/GCF_000764305.1_Hazt_2.0_protein.faa.gz</t>
  </si>
  <si>
    <t>ftp://ftp.ncbi.nlm.nih.gov/genomes/all/GCF/000/764/305/GCF_000764305.1_Hazt_2.0/GCF_000764305.1_Hazt_2.0_genomic.fna.gz</t>
  </si>
  <si>
    <t>HPAR</t>
  </si>
  <si>
    <t>Hyaloperonospora parasitica</t>
  </si>
  <si>
    <t>Hyaloperonospora</t>
  </si>
  <si>
    <t>Peronosporaceae</t>
  </si>
  <si>
    <t>Peronosporales</t>
  </si>
  <si>
    <t>ftp://ftp.ensemblgenomes.org/pub/release-34/protists/fasta/hyaloperonospora_arabidopsidis/pep/Hyaloperonospora_arabidopsidis.HyaAraEmoy2_2.0.pep.all.fa.gz</t>
  </si>
  <si>
    <t>ftp://ftp.ensemblgenomes.org/pub/release-34/protists/fasta/hyaloperonospora_arabidopsidis/dna/Hyaloperonospora_arabidopsidis.HyaAraEmoy2_2.0.dna.toplevel.fa.gz</t>
  </si>
  <si>
    <t>HROB</t>
  </si>
  <si>
    <t>Helobdella robusta</t>
  </si>
  <si>
    <t>Helobdella</t>
  </si>
  <si>
    <t>Glossiphoniidae</t>
  </si>
  <si>
    <t>Hirudinida</t>
  </si>
  <si>
    <t>Clitellata</t>
  </si>
  <si>
    <t>ftp://ftp.ensemblgenomes.org/pub/metazoa/release-34/fasta/helobdella_robusta/pep/Helobdella_robusta.GCA_000326865.1.pep.all.fa.gz</t>
  </si>
  <si>
    <t>ftp://ftp.ensemblgenomes.org/pub/metazoa/release-34/fasta/helobdella_robusta/dna/Helobdella_robusta.GCA_000326865.1.dna.nonchromosomal.fa.gz</t>
  </si>
  <si>
    <t>HSAP</t>
  </si>
  <si>
    <t>Homo Sapiens</t>
  </si>
  <si>
    <t>Homo</t>
  </si>
  <si>
    <t>Hominidae</t>
  </si>
  <si>
    <t>Primates</t>
  </si>
  <si>
    <t>Mammalia</t>
  </si>
  <si>
    <t>ftp://ftp.ensembl.org/pub/release-87/fasta/homo_sapiens/pep/Homo_sapiens.GRCh38.pep.all.fa.gz</t>
  </si>
  <si>
    <t>ftp://ftp.ensembl.org/pub/release-87/fasta/homo_sapiens/dna/Homo_sapiens.GRCh38.dna.toplevel.fa.gz</t>
  </si>
  <si>
    <t>HVUL</t>
  </si>
  <si>
    <t>Hydra vulgaris</t>
  </si>
  <si>
    <t>Hydra</t>
  </si>
  <si>
    <t>Hydridae</t>
  </si>
  <si>
    <t>Anthoathecata</t>
  </si>
  <si>
    <t>Hydrozoa</t>
  </si>
  <si>
    <t>ftp://ftp.ncbi.nlm.nih.gov/genomes/all/GCF/000/004/095/GCF_000004095.1_Hydra_RP_1.0/GCF_000004095.1_Hydra_RP_1.0_protein.faa.gz</t>
  </si>
  <si>
    <t>ftp://ftp.ncbi.nlm.nih.gov/genomes/all/GCF/000/004/095/GCF_000004095.1_Hydra_RP_1.0/GCF_000004095.1_Hydra_RP_1.0_genomic.fna.gz</t>
  </si>
  <si>
    <t>ILIN</t>
  </si>
  <si>
    <t>Intoshia linei</t>
  </si>
  <si>
    <t>Intoshia</t>
  </si>
  <si>
    <t>Rhopaluridae</t>
  </si>
  <si>
    <t>Orthonectida</t>
  </si>
  <si>
    <t>ftp://ftp.ncbi.nlm.nih.gov/genomes/all/GCA/001/642/005/GCA_001642005.1_IntLin1.0/GCA_001642005.1_IntLin1.0_protein.faa.gz</t>
  </si>
  <si>
    <t>ftp://ftp.ncbi.nlm.nih.gov/genomes/all/GCA/001/642/005/GCA_001642005.1_IntLin1.0/GCA_001642005.1_IntLin1.0_genomic.fna.gz</t>
  </si>
  <si>
    <t>IMUL</t>
  </si>
  <si>
    <t>Ichthyophthirius multifiliis (strain G5)</t>
  </si>
  <si>
    <t>Ichthyophthirius</t>
  </si>
  <si>
    <t>Hymenostomatida</t>
  </si>
  <si>
    <t>Oligohymenophorea</t>
  </si>
  <si>
    <t>ftp://ftp.ensemblgenomes.org/pub/release-34/protists/fasta/protists_alveolata1_collection/ichthyophthirius_multifiliis/pep/Ichthyophthirius_multifiliis.JCVI-IMG1-V.1.pep.all.fa.gz</t>
  </si>
  <si>
    <t>ftp://ftp.ensemblgenomes.org/pub/release-34/protists/fasta/protists_alveolata1_collection/ichthyophthirius_multifiliis/dna/Ichthyophthirius_multifiliis.JCVI-IMG1-V.1.dna.toplevel.fa.gz</t>
  </si>
  <si>
    <t>ISCA</t>
  </si>
  <si>
    <t>Ixodes scapularis</t>
  </si>
  <si>
    <t>Ixodes</t>
  </si>
  <si>
    <t>Ixodidae</t>
  </si>
  <si>
    <t>Ixodida</t>
  </si>
  <si>
    <t>Arachnida</t>
  </si>
  <si>
    <t>ftp://ftp.ensemblgenomes.org/pub/metazoa/release-34/fasta/ixodes_scapularis/pep/Ixodes_scapularis.IscaW1.pep.all.fa.gz</t>
  </si>
  <si>
    <t>ftp://ftp.ensemblgenomes.org/pub/metazoa/release-34/fasta/ixodes_scapularis/dna/Ixodes_scapularis.IscaW1.dna.nonchromosomal.fa.gz</t>
  </si>
  <si>
    <t>KFLA</t>
  </si>
  <si>
    <t>Klebsormidium flaccidum</t>
  </si>
  <si>
    <t>Klebsormidium</t>
  </si>
  <si>
    <t>Klebsormidiaceae</t>
  </si>
  <si>
    <t>Klebsormidiales</t>
  </si>
  <si>
    <t>Klebsormidiophyceae</t>
  </si>
  <si>
    <t>http://www.plantmorphogenesis.bio.titech.ac.jp/~algae_genome_project/klebsormidium/kf_download/160614_klebsormidium_v1.1_AA.fasta</t>
  </si>
  <si>
    <t>http://www.plantmorphogenesis.bio.titech.ac.jp/~algae_genome_project/klebsormidium/kf_download/120824_klebsormidium_Scaffolds_v1.0.fna</t>
  </si>
  <si>
    <t>KLAC</t>
  </si>
  <si>
    <t>Kluyveromyces lactis</t>
  </si>
  <si>
    <t>Kluyveromyces</t>
  </si>
  <si>
    <t>Saccharomycetaceae</t>
  </si>
  <si>
    <t>Saccharomycetales</t>
  </si>
  <si>
    <t>Saccharomycetes</t>
  </si>
  <si>
    <t>ftp://ftp.ensemblgenomes.org/pub/fungi/release-34/fasta/fungi_ascomycota1_collection/kluyveromyces_lactis/pep/Kluyveromyces_lactis.ASM251v1.pep.all.fa.gz</t>
  </si>
  <si>
    <t>ftp://ftp.ensemblgenomes.org/pub/fungi/release-34/fasta/fungi_ascomycota1_collection/kluyveromyces_lactis/dna/Kluyveromyces_lactis.ASM251v1.dna.toplevel.fa.gz</t>
  </si>
  <si>
    <t>LANA</t>
  </si>
  <si>
    <t>Lingula anatina</t>
  </si>
  <si>
    <t>Lingula</t>
  </si>
  <si>
    <t>Lingulidae</t>
  </si>
  <si>
    <t>Lingulida</t>
  </si>
  <si>
    <t>Lingulata</t>
  </si>
  <si>
    <t>Brachiopoda</t>
  </si>
  <si>
    <t>ftp://ftp.ensemblgenomes.org/pub/metazoa/release-34/fasta/lingula_anatina/pep/Lingula_anatina.GCA_001039355.1.pep.all.fa.gz</t>
  </si>
  <si>
    <t>ftp://ftp.ensemblgenomes.org/pub/metazoa/release-34/fasta/lingula_anatina/dna/Lingula_anatina.GCA_001039355.1.dna.nonchromosomal.fa.gz</t>
  </si>
  <si>
    <t>LCOR</t>
  </si>
  <si>
    <t>Lichtheimia corymbifera JMRC:FSU:9682</t>
  </si>
  <si>
    <t>Lichtheimia</t>
  </si>
  <si>
    <t>Lichtheimiaceae</t>
  </si>
  <si>
    <t>Mucorales</t>
  </si>
  <si>
    <t>Mucoromycetes</t>
  </si>
  <si>
    <t>Mucoromycota</t>
  </si>
  <si>
    <t>http://genome.jgi.doe.gov/Liccor1/download/Liccor1_GeneCatalog_proteins_20160306.aa.fasta.gz</t>
  </si>
  <si>
    <t>https://genome.jgi.doe.gov/portal/Liccor1/download/Liccor1_AssemblyScaffolds.fasta.gz</t>
  </si>
  <si>
    <t>LGIG</t>
  </si>
  <si>
    <t>Lottia gigantea</t>
  </si>
  <si>
    <t>Lottia</t>
  </si>
  <si>
    <t>Lottiidae</t>
  </si>
  <si>
    <t>ftp://ftp.ensemblgenomes.org/pub/metazoa/release-34/fasta/lottia_gigantea/pep/Lottia_gigantea.GCA_000327385.1.pep.all.fa.gz</t>
  </si>
  <si>
    <t>ftp://ftp.ensemblgenomes.org/pub/metazoa/release-34/fasta/lottia_gigantea/dna/Lottia_gigantea.GCA_000327385.1.dna.nonchromosomal.fa.gz</t>
  </si>
  <si>
    <t>LMAJ</t>
  </si>
  <si>
    <t>Leishmania major strain Friedlin</t>
  </si>
  <si>
    <t>Leishmania</t>
  </si>
  <si>
    <t>ftp://ftp.ensemblgenomes.org/pub/release-34/protists/fasta/leishmania_major/pep/Leishmania_major.ASM272v2.pep.all.fa.gz</t>
  </si>
  <si>
    <t>ftp://ftp.ensemblgenomes.org/pub/release-34/protists/fasta/leishmania_major/dna/Leishmania_major.ASM272v2.dna.toplevel.fa.gz</t>
  </si>
  <si>
    <t>LPEN</t>
  </si>
  <si>
    <t>Linderina pennispora ATCC12442</t>
  </si>
  <si>
    <t>Linderina</t>
  </si>
  <si>
    <t>http://genome.jgi.doe.gov/Linpe1/download/Linpe1_GeneCatalog_proteins_20150915.aa.fasta.gz</t>
  </si>
  <si>
    <t>https://genome.jgi.doe.gov/portal/Linpe1/download/Linpe1_AssemblyScaffolds_Repeatmasked.fasta.gz</t>
  </si>
  <si>
    <t>LPOL</t>
  </si>
  <si>
    <t>Limulus polyphemus</t>
  </si>
  <si>
    <t>Limulus</t>
  </si>
  <si>
    <t>Limulidae</t>
  </si>
  <si>
    <t>Xiphosura</t>
  </si>
  <si>
    <t>Merostomata</t>
  </si>
  <si>
    <t>ftp://ftp.ncbi.nlm.nih.gov/genomes/all/GCF/000/517/525/GCF_000517525.1_Limulus_polyphemus-2.1.2/GCF_000517525.1_Limulus_polyphemus-2.1.2_protein.faa.gz</t>
  </si>
  <si>
    <t>ftp://ftp.ncbi.nlm.nih.gov/genomes/all/GCF/000/517/525/GCF_000517525.1_Limulus_polyphemus-2.1.2/GCF_000517525.1_Limulus_polyphemus-2.1.2_genomic.fna.gz</t>
  </si>
  <si>
    <t>LSAL</t>
  </si>
  <si>
    <t>Lepeophtheirus salmonis</t>
  </si>
  <si>
    <t>Lepeophtheirus</t>
  </si>
  <si>
    <t>Caligidae</t>
  </si>
  <si>
    <t>Siphonostomatoida</t>
  </si>
  <si>
    <t>Hexanauplia</t>
  </si>
  <si>
    <t>ftp://ftp.ensemblgenomes.org/pub/metazoa/release-34/fasta/lepeophtheirus_salmonis/pep/Lepeophtheirus_salmonis.LSalAtl2s.pep.all.fa.gz</t>
  </si>
  <si>
    <t>ftp://ftp.ensemblgenomes.org/pub/metazoa/release-34/fasta/lepeophtheirus_salmonis/dna/Lepeophtheirus_salmonis.LSalAtl2s.dna.nonchromosomal.fa.gz</t>
  </si>
  <si>
    <t>LTRA</t>
  </si>
  <si>
    <t>Lobosporangium transversale NRRL 3116</t>
  </si>
  <si>
    <t>Lobosporangium</t>
  </si>
  <si>
    <t>Mortierellaceae</t>
  </si>
  <si>
    <t>Mortierellales</t>
  </si>
  <si>
    <t>Mortierellomycetes</t>
  </si>
  <si>
    <t>http://genome.jgi.doe.gov/Lobtra1/download/Lobtra1_GeneCatalog_proteins_20160303.aa.fasta.gz</t>
  </si>
  <si>
    <t>https://genome.jgi.doe.gov/portal/Lobtra1/download/Lobtra1_AssemblyScaffolds.fasta.gz</t>
  </si>
  <si>
    <t>MBRE</t>
  </si>
  <si>
    <t>Monosiga brevicollis MX1</t>
  </si>
  <si>
    <t>Monosiga</t>
  </si>
  <si>
    <t>Salpingoecidae</t>
  </si>
  <si>
    <t>Choanoflagellida</t>
  </si>
  <si>
    <t>ftp://ftp.ensemblgenomes.org/pub/protists/release-34/fasta/protists_choanoflagellida1_collection/monosiga_brevicollis_mx1/pep/Monosiga_brevicollis_mx1.V1.0.pep.all.fa.gz</t>
  </si>
  <si>
    <t>ftp://ftp.ensemblgenomes.org/pub/protists/release-34/fasta/protists_choanoflagellida1_collection/monosiga_brevicollis_mx1/dna/Monosiga_brevicollis_mx1.V1.0.dna.nonchromosomal.fa.gz</t>
  </si>
  <si>
    <t>MCIR</t>
  </si>
  <si>
    <t>Mucor circinelloides CBS 277.49</t>
  </si>
  <si>
    <t>Mucor</t>
  </si>
  <si>
    <t>Mucoraceae</t>
  </si>
  <si>
    <t>http://genome.jgi.doe.gov/Mucci2/download/Mucor_circinelloides_v2_filtered_proteins.fasta.gz</t>
  </si>
  <si>
    <t>https://genome.jgi.doe.gov/portal/Mucci2/download/Mucor_circinelloides_v2_scaffolds.fasta.gz</t>
  </si>
  <si>
    <t>MDAP</t>
  </si>
  <si>
    <t>Mitosporidium daphniae</t>
  </si>
  <si>
    <t>Mitosporidium</t>
  </si>
  <si>
    <t>ftp://ftp.ensemblgenomes.org/pub/fungi/release-34/fasta/fungi_microsporidia1_collection/mitosporidium_daphniae/pep/Mitosporidium_daphniae.UGP1.0.pep.all.fa.gz</t>
  </si>
  <si>
    <t>ftp://ftp.ensemblgenomes.org/pub/fungi/release-34/fasta/fungi_microsporidia1_collection/mitosporidium_daphniae/dna/Mitosporidium_daphniae.UGP1.0.dna.nonchromosomal.fa.gz</t>
  </si>
  <si>
    <t>MELO</t>
  </si>
  <si>
    <t>Mortierella elongata AG-77</t>
  </si>
  <si>
    <t>Mortierella</t>
  </si>
  <si>
    <t>http://genome.jgi.doe.gov/Morel2/download/Morel2_GeneCatalog_proteins_20151120.aa.fasta.gz</t>
  </si>
  <si>
    <t>https://genome.jgi.doe.gov/portal/Morel2/download/Morel2_AssemblyScaffolds.fasta.gz</t>
  </si>
  <si>
    <t>MLAR</t>
  </si>
  <si>
    <t>Melampsora laricis-populina</t>
  </si>
  <si>
    <t>Melampsora</t>
  </si>
  <si>
    <t>Melampsoraceae</t>
  </si>
  <si>
    <t>Pucciniales</t>
  </si>
  <si>
    <t>Pucciniomycetes</t>
  </si>
  <si>
    <t>http://genome.jgi.doe.gov/Mellp2_3/download/Mellp2_3_GeneCatalog_proteins_20151130.aa.fasta.gz</t>
  </si>
  <si>
    <t>https://genome.jgi.doe.gov/portal/Mellp2_3/download/Mellp2_3_AssemblyScaffolds.fasta.gz</t>
  </si>
  <si>
    <t>MLEI</t>
  </si>
  <si>
    <t>Mnemiopsis leidyi</t>
  </si>
  <si>
    <t>Mnemiopsis</t>
  </si>
  <si>
    <t>Bolinopsidae</t>
  </si>
  <si>
    <t>Lobata</t>
  </si>
  <si>
    <t>Tentaculata</t>
  </si>
  <si>
    <t>Ctenophora</t>
  </si>
  <si>
    <t>ftp://ftp.ensemblgenomes.org/pub/metazoa/release-34/fasta/mnemiopsis_leidyi/pep/Mnemiopsis_leidyi.GCA_000226015.1.pep.all.fa.gz</t>
  </si>
  <si>
    <t>ftp://ftp.ensemblgenomes.org/pub/metazoa/release-34/fasta/mnemiopsis_leidyi/dna/Mnemiopsis_leidyi.GCA_000226015.1.dna.nonchromosomal.fa.gz</t>
  </si>
  <si>
    <t>MMUS</t>
  </si>
  <si>
    <t>Mus musculus</t>
  </si>
  <si>
    <t>Mus</t>
  </si>
  <si>
    <t>Muridae</t>
  </si>
  <si>
    <t>Rodentia</t>
  </si>
  <si>
    <t>ftp://ftp.ensembl.org/pub/release-87/fasta/mus_musculus/pep/Mus_musculus.GRCm38.pep.all.fa.gz</t>
  </si>
  <si>
    <t>ftp://ftp.ensembl.org/pub/release-87/fasta/mus_musculus/dna/Mus_musculus.GRCm38.dna.toplevel.fa.gz</t>
  </si>
  <si>
    <t>MNEG</t>
  </si>
  <si>
    <t>Monoraphidium neglectum</t>
  </si>
  <si>
    <t>Monoraphidium</t>
  </si>
  <si>
    <t>Selenastraceae</t>
  </si>
  <si>
    <t>Sphaeropleales</t>
  </si>
  <si>
    <t>ftp://ftp.ncbi.nlm.nih.gov/genomes/all/GCF/000/611/645/GCF_000611645.1_mono_v1/GCF_000611645.1_mono_v1_protein.faa.gz</t>
  </si>
  <si>
    <t>ftp://ftp.ncbi.nlm.nih.gov/genomes/all/GCF/000/611/645/GCF_000611645.1_mono_v1/GCF_000611645.1_mono_v1_genomic.fna.gz</t>
  </si>
  <si>
    <t>MONO</t>
  </si>
  <si>
    <t>Monocercomonoides sp. PA203</t>
  </si>
  <si>
    <t>Monocercomonoides</t>
  </si>
  <si>
    <t>Polymastigidae</t>
  </si>
  <si>
    <t>Oxymonadida</t>
  </si>
  <si>
    <t>http://www.protistologie.cz/hampllab/data.html</t>
  </si>
  <si>
    <t>MOSM</t>
  </si>
  <si>
    <t>Mixia osmundae IAM 14324</t>
  </si>
  <si>
    <t>Mixia</t>
  </si>
  <si>
    <t>Mixiaceae</t>
  </si>
  <si>
    <t>Mixiales</t>
  </si>
  <si>
    <t>Mixiomycetes</t>
  </si>
  <si>
    <t>ftp://ftp.ensemblgenomes.org/pub/fungi/release-34/fasta/fungi_basidiomycota1_collection/mixia_osmundae_iam_14324/pep/Mixia_osmundae_iam_14324.Mosmundae_2.0.pep.all.fa.gz</t>
  </si>
  <si>
    <t>ftp://ftp.ensemblgenomes.org/pub/fungi/release-34/fasta/fungi_basidiomycota1_collection/mixia_osmundae_iam_14324/dna/Mixia_osmundae_iam_14324.Mosmundae_2.0.dna.nonchromosomal.fa.gz</t>
  </si>
  <si>
    <t>MPOL</t>
  </si>
  <si>
    <t>Marchantia polymorpha cultivar:Kitashirakawa-2</t>
  </si>
  <si>
    <t>Marchantia</t>
  </si>
  <si>
    <t>Marchantiaceae</t>
  </si>
  <si>
    <t>Marchantiales</t>
  </si>
  <si>
    <t>Marchantiopsida</t>
  </si>
  <si>
    <t>https://genome.jgi.doe.gov/portal/pages/dynamicOrganismDownload.jsf?organism=Mpolymorpha# (File: Mpolymorpha_320_v3.1.protein.fa.gz )</t>
  </si>
  <si>
    <t>https://genome.jgi.doe.gov/portal/pages/dynamicOrganismDownload.jsf?organism=Mpolymorpha# (File: Mpolymorpha_320_v3.0.fa.gz)</t>
  </si>
  <si>
    <t>MPTE</t>
  </si>
  <si>
    <t>Martensiomyces pterosporus CBS 209.56</t>
  </si>
  <si>
    <t>Martensiomyces</t>
  </si>
  <si>
    <t>http://genome.jgi.doe.gov/Marpt1/download/Marpt1_GeneCatalog_proteins_20140919.aa.fasta.gz</t>
  </si>
  <si>
    <t>https://genome.jgi.doe.gov/portal/Marpt1/download/Marpt1_AssemblyScaffolds.fasta.gz</t>
  </si>
  <si>
    <t>MSPE</t>
  </si>
  <si>
    <t>Micromonas species RCC299</t>
  </si>
  <si>
    <t>Micromonas</t>
  </si>
  <si>
    <t>Mamiellaceae</t>
  </si>
  <si>
    <t>Mamiellales</t>
  </si>
  <si>
    <t>Mamiellophyceae</t>
  </si>
  <si>
    <t>https://genome.jgi.doe.gov/portal/pages/dynamicOrganismDownload.jsf?organism=Phytozome# (File: MspRCC299_229_v3.0.protein.fa.gz )</t>
  </si>
  <si>
    <t>http://genome.jgi.doe.gov/pages/dynamicOrganismDownload.jsf?organism=PhytozomeV12# (File: MspRCC299_229_v3.0.fa.gz)</t>
  </si>
  <si>
    <t>MVER</t>
  </si>
  <si>
    <t>Mortierella verticillata NRRL 6337</t>
  </si>
  <si>
    <t>http://genome.jgi.doe.gov/Morve1/download/Morve1_GeneCatalog_proteins_20161024.aa.fasta.gz</t>
  </si>
  <si>
    <t>https://genome.jgi.doe.gov/portal/Morve1/download/Morve1_AssemblyScaffolds.fasta.gz</t>
  </si>
  <si>
    <t>NCRA</t>
  </si>
  <si>
    <t>Neurospora crassa GCA_000786625</t>
  </si>
  <si>
    <t>Neurospora</t>
  </si>
  <si>
    <t>Sordariaceae</t>
  </si>
  <si>
    <t>Sordariales</t>
  </si>
  <si>
    <t>ftp://ftp.ensemblgenomes.org/pub/fungi/release-34/fasta/fungi_ascomycota2_collection/neurospora_crassa_gca_000786625/pep/Neurospora_crassa_gca_000786625.Neucr_trp3_1.pep.all.fa.gz</t>
  </si>
  <si>
    <t>ftp://ftp.ensemblgenomes.org/pub/fungi/release-34/fasta/fungi_ascomycota2_collection/neurospora_crassa_gca_000786625/dna/Neurospora_crassa_gca_000786625.Neucr_trp3_1.dna.nonchromosomal.fa.gz</t>
  </si>
  <si>
    <t>NGAD</t>
  </si>
  <si>
    <t>Nannochloropsis gaditana CCMP526</t>
  </si>
  <si>
    <t>Nannochloropsis</t>
  </si>
  <si>
    <t>Monodopsidaceae</t>
  </si>
  <si>
    <t>Eustigmatales</t>
  </si>
  <si>
    <t>Eustigmatophyceae</t>
  </si>
  <si>
    <t>http://www.nannochloropsis.org/download/NgaditanaCCMP526_proteins.fasta</t>
  </si>
  <si>
    <t>http://www.nannochloropsis.org/download/NgaditanaCCMP526_genome_assembly.fasta</t>
  </si>
  <si>
    <t>NGRU</t>
  </si>
  <si>
    <t>Naegleria gruberi</t>
  </si>
  <si>
    <t>Naegleria</t>
  </si>
  <si>
    <t>Vahlkampfiidae</t>
  </si>
  <si>
    <t>Schizopyrenida</t>
  </si>
  <si>
    <t>Heterolobosea</t>
  </si>
  <si>
    <t>ftp://ftp.ensemblgenomes.org/pub/release-34/protists/fasta/protists_heterolobosea1_collection/naegleria_gruberi/pep/Naegleria_gruberi.V1.0.pep.all.fa.gz</t>
  </si>
  <si>
    <t>ftp://ftp.ensemblgenomes.org/pub/release-34/protists/fasta/protists_heterolobosea1_collection/naegleria_gruberi/dna/Naegleria_gruberi.V1.0.dna.toplevel.fa.gz</t>
  </si>
  <si>
    <t>NNUC</t>
  </si>
  <si>
    <t>Nelumbo nucifera</t>
  </si>
  <si>
    <t>Nelumbo</t>
  </si>
  <si>
    <t>Nelumbonaceae</t>
  </si>
  <si>
    <t>Proteales</t>
  </si>
  <si>
    <t>ftp://ftp.ncbi.nlm.nih.gov/genomes/all/GCF/000/365/185/GCF_000365185.1_Chinese_Lotus_1.1/GCF_000365185.1_Chinese_Lotus_1.1_protein.faa.gz</t>
  </si>
  <si>
    <t>ftp://ftp.ncbi.nlm.nih.gov/genomes/all/GCF/000/365/185/GCF_000365185.1_Chinese_Lotus_1.1/GCF_000365185.1_Chinese_Lotus_1.1_genomic.fna.gz</t>
  </si>
  <si>
    <t>NSPE</t>
  </si>
  <si>
    <t>Neocallimastix sp G1</t>
  </si>
  <si>
    <t>Neocallimastix</t>
  </si>
  <si>
    <t>https://genome.jgi.doe.gov/portal/Neosp1/download/Neosp1_GeneCatalog_proteins_20170918.aa.fasta.gz</t>
  </si>
  <si>
    <t>https://genome.jgi.doe.gov/portal/Neosp1/download/Neosp1_AssemblyScaffolds.fasta.gz</t>
  </si>
  <si>
    <t>NUSP</t>
  </si>
  <si>
    <t>Nuclearia sp. ATCC 50694</t>
  </si>
  <si>
    <t>Parvularia</t>
  </si>
  <si>
    <t>https://figshare.com/articles/Nuclearia_sp_ATCC_50694_-_Transcriptome/3898485</t>
  </si>
  <si>
    <t>NVEC</t>
  </si>
  <si>
    <t>Nematostella vectensis</t>
  </si>
  <si>
    <t>Nematostella</t>
  </si>
  <si>
    <t>Edwardsiidae</t>
  </si>
  <si>
    <t>Actiniaria</t>
  </si>
  <si>
    <t>ftp://ftp.ensemblgenomes.org/pub/metazoa/release-34/fasta/nematostella_vectensis/pep/Nematostella_vectensis.GCA_000209225.1.pep.all.fa.gz</t>
  </si>
  <si>
    <t>ftp://ftp.ensemblgenomes.org/pub/metazoa/release-34/fasta/nematostella_vectensis/dna/Nematostella_vectensis.GCA_000209225.1.dna.nonchromosomal.fa.gz</t>
  </si>
  <si>
    <t>OANA</t>
  </si>
  <si>
    <t>Ornithorhynchus anatinus</t>
  </si>
  <si>
    <t>Ornithorhynchus</t>
  </si>
  <si>
    <t>Ornithorhynchidae</t>
  </si>
  <si>
    <t>Monotremata</t>
  </si>
  <si>
    <t>ftp://ftp.ensembl.org/pub/release-87/fasta/ornithorhynchus_anatinus/pep/Ornithorhynchus_anatinus.OANA5.pep.all.fa.gz</t>
  </si>
  <si>
    <t>ftp://ftp.ensembl.org/pub/release-87/fasta/ornithorhynchus_anatinus/dna/Ornithorhynchus_anatinus.OANA5.dna.toplevel.fa.gz</t>
  </si>
  <si>
    <t>OBIM</t>
  </si>
  <si>
    <t>Octopus bimaculoides</t>
  </si>
  <si>
    <t>Octopus</t>
  </si>
  <si>
    <t>Octopodidae</t>
  </si>
  <si>
    <t>Octopoda</t>
  </si>
  <si>
    <t>Cephalopoda</t>
  </si>
  <si>
    <t>ftp://ftp.ensemblgenomes.org/pub/metazoa/release-34/fasta/octopus_bimaculoides/pep/Octopus_bimaculoides.PRJNA270931.pep.all.fa.gz</t>
  </si>
  <si>
    <t>ftp://ftp.ensemblgenomes.org/pub/metazoa/release-34/fasta/octopus_bimaculoides/dna/Octopus_bimaculoides.PRJNA270931.dna.nonchromosomal.fa.gz</t>
  </si>
  <si>
    <t>ODIO</t>
  </si>
  <si>
    <t>Oikopleura dioica</t>
  </si>
  <si>
    <t>Oikopleura</t>
  </si>
  <si>
    <t>Oikopleuridae</t>
  </si>
  <si>
    <t>Copelata</t>
  </si>
  <si>
    <t>Appendicularia</t>
  </si>
  <si>
    <t>ftp://ftp.ncbi.nlm.nih.gov/genomes/all/GCA/000/209/535/GCA_000209535.1_ASM20953v1/GCA_000209535.1_ASM20953v1_protein.faa.gz</t>
  </si>
  <si>
    <t>ftp://ftp.ncbi.nlm.nih.gov/genomes/all/GCA/000/209/535/GCA_000209535.1_ASM20953v1/GCA_000209535.1_ASM20953v1_genomic.fna.gz</t>
  </si>
  <si>
    <t>OLUC</t>
  </si>
  <si>
    <t>Ostreococcus lucimarinus CCE9901</t>
  </si>
  <si>
    <t>Ostreococcus</t>
  </si>
  <si>
    <t>Bathycoccaceae</t>
  </si>
  <si>
    <t>ftp://ftp.ensemblgenomes.org/pub/plants/release-34/fasta/ostreococcus_lucimarinus/pep/Ostreococcus_lucimarinus.ASM9206v1.pep.all.fa.gz</t>
  </si>
  <si>
    <t>ftp://ftp.ensemblgenomes.org/pub/plants/release-34/fasta/ostreococcus_lucimarinus/dna/Ostreococcus_lucimarinus.ASM9206v1.dna.toplevel.fa.gz</t>
  </si>
  <si>
    <t>OSAT</t>
  </si>
  <si>
    <t>Oryza sativa japonica</t>
  </si>
  <si>
    <t>Oryza</t>
  </si>
  <si>
    <t>Poaceae</t>
  </si>
  <si>
    <t>Poales</t>
  </si>
  <si>
    <t>Liliopsida</t>
  </si>
  <si>
    <t>ftp://ftp.ensemblgenomes.org/pub/plants/release-34/fasta/oryza_sativa/pep/Oryza_sativa.IRGSP-1.0.pep.all.fa.gz</t>
  </si>
  <si>
    <t>ftp://ftp.ensemblgenomes.org/pub/plants/release-34/fasta/oryza_sativa/dna/Oryza_sativa.IRGSP-1.0.dna.toplevel.fa.gz</t>
  </si>
  <si>
    <t>OSPE</t>
  </si>
  <si>
    <t>Orpinomyces sp. C1A</t>
  </si>
  <si>
    <t>Pecoramyces</t>
  </si>
  <si>
    <t>http://genome.jgi.doe.gov/Orpsp1_1/download/Orpsp1_1_GeneCatalog_proteins_20140826.aa.fasta.gz</t>
  </si>
  <si>
    <t>https://genome.jgi.doe.gov/portal/Orpsp1_1/download/Orpsp1_1_AssemblyScaffolds.fasta.gz</t>
  </si>
  <si>
    <t>OTRI</t>
  </si>
  <si>
    <t>Oxytricha trifallax</t>
  </si>
  <si>
    <t>Oxytricha</t>
  </si>
  <si>
    <t>Oxytrichidae</t>
  </si>
  <si>
    <t>Sporadotrichida</t>
  </si>
  <si>
    <t>Spirotrichea</t>
  </si>
  <si>
    <t>ftp://ftp.ensemblgenomes.org/pub/release-34/protists/fasta/protists_alveolata1_collection/oxytricha_trifallax_gca_000295675/pep/Oxytricha_trifallax_gca_000295675.oxytricha_asm_v1.1.pep.all.fa.gz</t>
  </si>
  <si>
    <t>ftp://ftp.ensemblgenomes.org/pub/release-34/protists/fasta/protists_alveolata1_collection/oxytricha_trifallax_gca_000295675/dna/Oxytricha_trifallax_gca_000295675.oxytricha_asm_v1.1.dna.toplevel.fa.gz</t>
  </si>
  <si>
    <t>OVOL</t>
  </si>
  <si>
    <t>Onchocerca volvulus</t>
  </si>
  <si>
    <t>Onchocerca</t>
  </si>
  <si>
    <t>ftp://ftp.wormbase.org/pub/wormbase/releases/WS257/species/o_volvulus/PRJEB513/o_volvulus.PRJEB513.WS257.protein.fa.gz</t>
  </si>
  <si>
    <t>ftp://ftp.wormbase.org/pub/wormbase/releases/WS257/species/o_volvulus/PRJEB513/o_volvulus.PRJEB513.WS257.genomic.fa.gz</t>
  </si>
  <si>
    <t>PABI</t>
  </si>
  <si>
    <t>Picea abies</t>
  </si>
  <si>
    <t>Picea</t>
  </si>
  <si>
    <t>Pinaceae</t>
  </si>
  <si>
    <t>Pinales</t>
  </si>
  <si>
    <t>ftp://plantgenie.org/Data/ConGenIE/Picea_abies/v1.0/FASTA/GenePrediction/Pabies1.01.0-HC-pep.faa.gz, ftp://plantgenie.org/Data/ConGenIE/Picea_abies/v1.0/FASTA/GenePrediction/Pabies1.01.0-MC-pep.faa.gz</t>
  </si>
  <si>
    <t>ftp://plantgenie.org/Data/ConGenIE/Picea_abies/v1.0/FASTA/GenomeAssemblies/Pabies1.0-genome.fa.gz</t>
  </si>
  <si>
    <t>PBLA</t>
  </si>
  <si>
    <t>Phycomyces blakesleeanus NRRL1555</t>
  </si>
  <si>
    <t>Phycomyces</t>
  </si>
  <si>
    <t>Phycomycetaceae</t>
  </si>
  <si>
    <t>http://genome.jgi.doe.gov/Phybl2/download/Phycomyces_blakesleeanus_v2_filtered_proteins.fasta.gz</t>
  </si>
  <si>
    <t>https://genome.jgi.doe.gov/portal/Phybl2/download/Phycomyces_blakesleeanus_v2_scaffolds.fasta.gz</t>
  </si>
  <si>
    <t>PBRA</t>
  </si>
  <si>
    <t>Plasmodiophora brassicae</t>
  </si>
  <si>
    <t>Plasmodiophora</t>
  </si>
  <si>
    <t>Plasmodiophoridae</t>
  </si>
  <si>
    <t>Plasmodiophorida</t>
  </si>
  <si>
    <t>ftp://ftp.ensemblgenomes.org/pub/release-34/protists/fasta/protists_rhizaria1_collection/plasmodiophora_brassicae/pep/Plasmodiophora_brassicae.pbe3.h15.pep.all.fa.gz</t>
  </si>
  <si>
    <t>ftp://ftp.ensemblgenomes.org/pub/release-34/protists/fasta/protists_rhizaria1_collection/plasmodiophora_brassicae/dna/Plasmodiophora_brassicae.pbe3.h15.dna.toplevel.fa.gz</t>
  </si>
  <si>
    <t>PCAU</t>
  </si>
  <si>
    <t>Priapulus caudatus</t>
  </si>
  <si>
    <t>Priapulus</t>
  </si>
  <si>
    <t>Priapulidae</t>
  </si>
  <si>
    <t>Priapulimorphida</t>
  </si>
  <si>
    <t>Priapulimorpha</t>
  </si>
  <si>
    <t>Priapulida</t>
  </si>
  <si>
    <t>ftp://ftp.ncbi.nlm.nih.gov/genomes/all/GCF/000/485/595/GCF_000485595.1_Priapulus_caudatus-5.0.1/GCF_000485595.1_Priapulus_caudatus-5.0.1_protein.faa.gz</t>
  </si>
  <si>
    <t>ftp://ftp.ncbi.nlm.nih.gov/genomes/all/GCF/000/485/595/GCF_000485595.1_Priapulus_caudatus-5.0.1/GCF_000485595.1_Priapulus_caudatus-5.0.1_genomic.fna.gz</t>
  </si>
  <si>
    <t>PERK</t>
  </si>
  <si>
    <t>Perkinsela sp. CCAP 1560/4</t>
  </si>
  <si>
    <t>Perkinsela</t>
  </si>
  <si>
    <t>ftp://ftp.ensemblgenomes.org/pub/release-34/protists/fasta/protists_euglenozoa1_collection/perkinsela_sp_ccap_1560_4/pep/Perkinsela_sp_ccap_1560_4.ASM123584v1.pep.all.fa.gz</t>
  </si>
  <si>
    <t>ftp://ftp.ensemblgenomes.org/pub/release-34/protists/fasta/protists_euglenozoa1_collection/perkinsela_sp_ccap_1560_4/dna/Perkinsela_sp_ccap_1560_4.ASM123584v1.dna.toplevel.fa.gz</t>
  </si>
  <si>
    <t>PETM</t>
  </si>
  <si>
    <t>Petromyzon marinus</t>
  </si>
  <si>
    <t>Petromyzon</t>
  </si>
  <si>
    <t>Petromyzontidae</t>
  </si>
  <si>
    <t>Petromyzontiformes</t>
  </si>
  <si>
    <t>ftp://ftp.ensembl.org/pub/release-87/fasta/petromyzon_marinus/pep/Petromyzon_marinus.Pmarinus_7.0.pep.all.fa.gz</t>
  </si>
  <si>
    <t>ftp://ftp.ensembl.org/pub/release-87/fasta/petromyzon_marinus/dna/Petromyzon_marinus.Pmarinus_7.0.dna.nonchromosomal.fa.gz</t>
  </si>
  <si>
    <t>PFAL</t>
  </si>
  <si>
    <t>Plasmodium falciparum 3D7</t>
  </si>
  <si>
    <t>Plasmodium</t>
  </si>
  <si>
    <t>Plasmodiidae</t>
  </si>
  <si>
    <t>Haemosporida</t>
  </si>
  <si>
    <t>ftp://ftp.ensemblgenomes.org/pub/release-34/protists/fasta/plasmodium_falciparum/pep/Plasmodium_falciparum.ASM276v1.pep.all.fa.gz</t>
  </si>
  <si>
    <t>ftp://ftp.ensemblgenomes.org/pub/release-34/protists/fasta/plasmodium_falciparum/dna/Plasmodium_falciparum.ASM276v1.dna.toplevel.fa.gz</t>
  </si>
  <si>
    <t>PFLA</t>
  </si>
  <si>
    <t>Ptychodera flava</t>
  </si>
  <si>
    <t>Ptychodera</t>
  </si>
  <si>
    <t>Ptychoderidae</t>
  </si>
  <si>
    <t>Enteropneusta</t>
  </si>
  <si>
    <t>Hemichordata</t>
  </si>
  <si>
    <t>http://marinegenomics.oist.jp/acornworm/download/pfl_public_ver1.0.prot</t>
  </si>
  <si>
    <t>ftp://ftp.ncbi.nlm.nih.gov/genomes/all/GCA/001/465/055/GCA_001465055.1_ptychodera_flava_version_1.0.14/GCA_001465055.1_ptychodera_flava_version_1.0.14_genomic.fna.gz</t>
  </si>
  <si>
    <t>PHAL</t>
  </si>
  <si>
    <t>Plasmopara halstedii</t>
  </si>
  <si>
    <t>Plasmopara</t>
  </si>
  <si>
    <t>ftp://ftp.ensemblgenomes.org/pub/release-34/protists/fasta/protists_stramenopiles1_collection/plasmopara_halstedii/pep/Plasmopara_halstedii.Plasmopara_halstedii_genome.pep.all.fa.gz</t>
  </si>
  <si>
    <t>ftp://ftp.ensemblgenomes.org/pub/release-34/protists/fasta/protists_stramenopiles1_collection/plasmopara_halstedii/dna/Plasmopara_halstedii.Plasmopara_halstedii_genome.dna.toplevel.fa.gz</t>
  </si>
  <si>
    <t>PHUM</t>
  </si>
  <si>
    <t>Pediculus humanus</t>
  </si>
  <si>
    <t>Pediculus</t>
  </si>
  <si>
    <t>Pediculidae</t>
  </si>
  <si>
    <t>Phthiraptera</t>
  </si>
  <si>
    <t>ftp://ftp.ensemblgenomes.org/pub/metazoa/release-34/fasta/pediculus_humanus/pep/Pediculus_humanus.PhumU2.pep.all.fa.gz</t>
  </si>
  <si>
    <t>ftp://ftp.ensemblgenomes.org/pub/metazoa/release-34/fasta/pediculus_humanus/dna/Pediculus_humanus.PhumU2.dna.nonchromosomal.fa.gz</t>
  </si>
  <si>
    <t>PHYT</t>
  </si>
  <si>
    <t>Phytomonas sp. isolate Hart1</t>
  </si>
  <si>
    <t>Phytomonas</t>
  </si>
  <si>
    <t>ftp://ftp.ensemblgenomes.org/pub/release-34/protists/fasta/protists_euglenozoa1_collection/phytomonas_sp_isolate_hart1/pep/Phytomonas_sp_isolate_hart1.AKI_PRJEB1539_v1.pep.all.fa.gz</t>
  </si>
  <si>
    <t>ftp://ftp.ensemblgenomes.org/pub/release-34/protists/fasta/protists_euglenozoa1_collection/phytomonas_sp_isolate_hart1/dna/Phytomonas_sp_isolate_hart1.AKI_PRJEB1539_v1.dna.toplevel.fa.gz</t>
  </si>
  <si>
    <t>PINF</t>
  </si>
  <si>
    <t>Phytophthora infestans T30-4</t>
  </si>
  <si>
    <t>Phytophthora</t>
  </si>
  <si>
    <t>ftp://ftp.ensemblgenomes.org/pub/release-34/protists/fasta/phytophthora_infestans/pep/Phytophthora_infestans.ASM14294v1.pep.all.fa.gz</t>
  </si>
  <si>
    <t>ftp://ftp.ensemblgenomes.org/pub/release-34/protists/fasta/phytophthora_infestans/dna/Phytophthora_infestans.ASM14294v1.dna.toplevel.fa.gz</t>
  </si>
  <si>
    <t>PMAR</t>
  </si>
  <si>
    <t>Perkinsus marinus ATCC 50983</t>
  </si>
  <si>
    <t>Perkinsus</t>
  </si>
  <si>
    <t>Perkinsidae</t>
  </si>
  <si>
    <t>Perkinsida</t>
  </si>
  <si>
    <t>ftp://ftp.ensemblgenomes.org/pub/release-34/protists/fasta/protists_alveolata1_collection/perkinsus_marinus_atcc_50983/pep/Perkinsus_marinus_atcc_50983.JCVI_PMG_1.0.pep.all.fa.gz</t>
  </si>
  <si>
    <t>ftp://ftp.ensemblgenomes.org/pub/release-34/protists/fasta/protists_alveolata1_collection/perkinsus_marinus_atcc_50983/dna/Perkinsus_marinus_atcc_50983.JCVI_PMG_1.0.dna.toplevel.fa.gz</t>
  </si>
  <si>
    <t>PMIN</t>
  </si>
  <si>
    <t>Patiria miniata</t>
  </si>
  <si>
    <t>Patiria</t>
  </si>
  <si>
    <t>Asterinidae</t>
  </si>
  <si>
    <t>Valvatida</t>
  </si>
  <si>
    <t>Asteroidea</t>
  </si>
  <si>
    <t>Echinodermata</t>
  </si>
  <si>
    <t>http://www.echinobase.org/Echinobase/PmDownload (Patiria miniata Proteins (V1.0))</t>
  </si>
  <si>
    <t>http://www.echinobase.org/Echinobase/PmDownload (Genome sequence (V1.0) Scaffolds)</t>
  </si>
  <si>
    <t>PMUR</t>
  </si>
  <si>
    <t>Pneumocystis murina B123</t>
  </si>
  <si>
    <t>Pneumocystis</t>
  </si>
  <si>
    <t>Pneumocystidaceae</t>
  </si>
  <si>
    <t>Pneumocystidales</t>
  </si>
  <si>
    <t>Pneumocystidomycetes</t>
  </si>
  <si>
    <t>ftp://ftp.ensemblgenomes.org/pub/fungi/release-34/fasta/fungi_ascomycota1_collection/pneumocystis_murina_b123/pep/Pneumocystis_murina_b123.Pneumo_murina_B123_V4.pep.all.fa.gz</t>
  </si>
  <si>
    <t>ftp://ftp.ensemblgenomes.org/pub/fungi/release-34/fasta/fungi_ascomycota1_collection/pneumocystis_murina_b123/dna/Pneumocystis_murina_b123.Pneumo_murina_B123_V4.dna.nonchromosomal.fa.gz</t>
  </si>
  <si>
    <t>PPAC</t>
  </si>
  <si>
    <t>Pristionchus pacificus</t>
  </si>
  <si>
    <t>Pristionchus</t>
  </si>
  <si>
    <t>Neodiplogasteridae</t>
  </si>
  <si>
    <t>ftp://ftp.wormbase.org/pub/wormbase/releases/WS257/species/p_pacificus/PRJNA12644/p_pacificus.PRJNA12644.WS257.protein.fa.gz</t>
  </si>
  <si>
    <t>ftp://ftp.wormbase.org/pub/wormbase/releases/WS257/species/p_pacificus/PRJNA12644/p_pacificus.PRJNA12644.WS257.genomic.fa.gz</t>
  </si>
  <si>
    <t>PPAL</t>
  </si>
  <si>
    <t>Polysphondylium pallidum PN500</t>
  </si>
  <si>
    <t>Heterostelium</t>
  </si>
  <si>
    <t>ftp://ftp.ensemblgenomes.org/pub/protists/release-34/fasta/protists_amoebozoa1_collection/polysphondylium_pallidum_pn500/pep/Polysphondylium_pallidum_pn500.PolPal_Dec2009.pep.all.fa.gz</t>
  </si>
  <si>
    <t>ftp://ftp.ensemblgenomes.org/pub/protists/release-34/fasta/protists_amoebozoa1_collection/polysphondylium_pallidum_pn500/dna/Polysphondylium_pallidum_pn500.PolPal_Dec2009.dna.toplevel.fa.gz</t>
  </si>
  <si>
    <t>PPAT</t>
  </si>
  <si>
    <t>Physcomitrella patens subsp. patens</t>
  </si>
  <si>
    <t>Physcomitrella</t>
  </si>
  <si>
    <t>Funariaceae</t>
  </si>
  <si>
    <t>Funariales</t>
  </si>
  <si>
    <t>Bryopsida</t>
  </si>
  <si>
    <t>ftp://ftp.ensemblgenomes.org/pub/plants/release-34/fasta/physcomitrella_patens/pep/Physcomitrella_patens.ASM242v1.pep.all.fa.gz</t>
  </si>
  <si>
    <t>ftp://ftp.ensemblgenomes.org/pub/plants/release-34/fasta/physcomitrella_patens/dna/Physcomitrella_patens.ASM242v1.dna.toplevel.fa.gz</t>
  </si>
  <si>
    <t>PPER</t>
  </si>
  <si>
    <t>Pseudocohnilembus persalinus</t>
  </si>
  <si>
    <t>Pseudocohnilembus</t>
  </si>
  <si>
    <t>Pseudocohnilembidae</t>
  </si>
  <si>
    <t>Philasterida</t>
  </si>
  <si>
    <t>ftp://ftp.ensemblgenomes.org/pub/release-34/protists/fasta/protists_alveolata1_collection/pseudocohnilembus_persalinus/pep/Pseudocohnilembus_persalinus.ASM144751v1.pep.all.fa.gz</t>
  </si>
  <si>
    <t>ftp://ftp.ensemblgenomes.org/pub/release-34/protists/fasta/protists_alveolata1_collection/pseudocohnilembus_persalinus/dna/Pseudocohnilembus_persalinus.ASM144751v1.dna.toplevel.fa.gz</t>
  </si>
  <si>
    <t>PPUR</t>
  </si>
  <si>
    <t>Porphyridium purpureum</t>
  </si>
  <si>
    <t>Porphyridium</t>
  </si>
  <si>
    <t>Porphyridiaceae</t>
  </si>
  <si>
    <t>Porphyridiales</t>
  </si>
  <si>
    <t>http://cyanophora.rutgers.edu/porphyridium/Porphyridium_genemodels_UPDATED.fasta</t>
  </si>
  <si>
    <t>http://cyanophora.rutgers.edu/porphyridium/Porphyridium_genome.fasta</t>
  </si>
  <si>
    <t>PSIN</t>
  </si>
  <si>
    <t>Pelodiscus sinensis</t>
  </si>
  <si>
    <t>Pelodiscus</t>
  </si>
  <si>
    <t>Trionychidae</t>
  </si>
  <si>
    <t>Testudines</t>
  </si>
  <si>
    <t>ftp://ftp.ensembl.org/pub/release-87/fasta/pelodiscus_sinensis/pep/Pelodiscus_sinensis.PelSin_1.0.pep.all.fa.gz</t>
  </si>
  <si>
    <t>ftp://ftp.ensembl.org/pub/release-87/fasta/pelodiscus_sinensis/dna/Pelodiscus_sinensis.PelSin_1.0.dna.nonchromosomal.fa.gz</t>
  </si>
  <si>
    <t>PSPE</t>
  </si>
  <si>
    <t>Piromyces sp.</t>
  </si>
  <si>
    <t>Piromyces</t>
  </si>
  <si>
    <t>http://genome.jgi.doe.gov/PirE2_1/download/PirE2_1_GeneCatalog_proteins_20110421.aa.fasta.gz</t>
  </si>
  <si>
    <t>https://genome.jgi.doe.gov/portal/PirE2_1/download/PirE2_1_AssemblyScaffolds.fasta.gz</t>
  </si>
  <si>
    <t>PSPF</t>
  </si>
  <si>
    <t>Piromyces sp. finn</t>
  </si>
  <si>
    <t>http://genome.jgi.doe.gov/Pirfi3/download/Pirfi3_GeneCatalog_proteins_20160330.aa.fasta.gz</t>
  </si>
  <si>
    <t>https://genome.jgi.doe.gov/portal/Pirfi3/download/Pirfi3_AssemblyScaffolds.fasta.gz</t>
  </si>
  <si>
    <t>PTET</t>
  </si>
  <si>
    <t>Paramecium tetraurelia</t>
  </si>
  <si>
    <t>Paramecium</t>
  </si>
  <si>
    <t>Parameciidae</t>
  </si>
  <si>
    <t>Peniculida</t>
  </si>
  <si>
    <t>ftp://ftp.ensemblgenomes.org/pub/release-34/protists/fasta/paramecium_tetraurelia/pep/Paramecium_tetraurelia.GCA_000165425.1.pep.all.fa.gz</t>
  </si>
  <si>
    <t>ftp://ftp.ensemblgenomes.org/pub/release-34/protists/fasta/paramecium_tetraurelia/dna/Paramecium_tetraurelia.GCA_000165425.1.dna.toplevel.fa.gz</t>
  </si>
  <si>
    <t>PTRI</t>
  </si>
  <si>
    <t>Phaeodactylum tricornutum CCAP1055/1</t>
  </si>
  <si>
    <t>Phaeodactylum</t>
  </si>
  <si>
    <t>Phaeodactylaceae</t>
  </si>
  <si>
    <t>Naviculales</t>
  </si>
  <si>
    <t>ftp://ftp.ensemblgenomes.org/pub/release-34/protists/fasta/phaeodactylum_tricornutum/pep/Phaeodactylum_tricornutum.ASM15095v2.pep.all.fa.gz</t>
  </si>
  <si>
    <t>ftp://ftp.ensemblgenomes.org/pub/release-34/protists/fasta/phaeodactylum_tricornutum/dna/Phaeodactylum_tricornutum.ASM15095v2.dna.toplevel.fa.gz</t>
  </si>
  <si>
    <t>PULT</t>
  </si>
  <si>
    <t>Pythium ultimum DAOM BR144</t>
  </si>
  <si>
    <t>Globisporangium</t>
  </si>
  <si>
    <t>Pythiaceae</t>
  </si>
  <si>
    <t>Pythiales</t>
  </si>
  <si>
    <t>ftp://ftp.ensemblgenomes.org/pub/release-34/protists/fasta/pythium_ultimum/pep/Pythium_ultimum.pug.pep.all.fa.gz</t>
  </si>
  <si>
    <t>ftp://ftp.ensemblgenomes.org/pub/release-34/protists/fasta/pythium_ultimum/dna/Pythium_ultimum.pug.dna.toplevel.fa.gz</t>
  </si>
  <si>
    <t>RALL</t>
  </si>
  <si>
    <t>Rozella allomycis</t>
  </si>
  <si>
    <t>Rozella</t>
  </si>
  <si>
    <t>Cryptomycota</t>
  </si>
  <si>
    <t>ftp://ftp.ensemblgenomes.org/pub/fungi/release-34/fasta/fungi_rozellomycota1_collection/rozella_allomycis_csf55/pep/Rozella_allomycis_csf55.Rozella_k41_t100.pep.all.fa.gz</t>
  </si>
  <si>
    <t>ftp://ftp.ensemblgenomes.org/pub/fungi/release-34/fasta/fungi_rozellomycota1_collection/rozella_allomycis_csf55/dna/Rozella_allomycis_csf55.Rozella_k41_t100.dna.nonchromosomal.fa.gz</t>
  </si>
  <si>
    <t>RBRE</t>
  </si>
  <si>
    <t>Ramicandelaber brevisporus CBS 109374</t>
  </si>
  <si>
    <t>Ramicandelaber</t>
  </si>
  <si>
    <t>Ramicandelaberaceae</t>
  </si>
  <si>
    <t>Ramicandelaberales</t>
  </si>
  <si>
    <t>http://genome.jgi.doe.gov/Rambr1/download/Rambr1_GeneCatalog_proteins_20140929.aa.fasta.gz</t>
  </si>
  <si>
    <t>https://genome.jgi.doe.gov/portal/Rambr1/download/Rambr1_AssemblyScaffolds.fasta.gz</t>
  </si>
  <si>
    <t>RFIL</t>
  </si>
  <si>
    <t>Reticulomyxa filosa</t>
  </si>
  <si>
    <t>Reticulomyxa</t>
  </si>
  <si>
    <t>Reticulomyxidae</t>
  </si>
  <si>
    <t>ftp://ftp.ensemblgenomes.org/pub/release-34/protists/fasta/protists_rhizaria1_collection/reticulomyxa_filosa/pep/Reticulomyxa_filosa.Reti_assembly1.0.pep.all.fa.gz</t>
  </si>
  <si>
    <t>ftp://ftp.ensemblgenomes.org/pub/release-34/protists/fasta/protists_rhizaria1_collection/reticulomyxa_filosa/dna/Reticulomyxa_filosa.Reti_assembly1.0.dna.toplevel.fa.gz</t>
  </si>
  <si>
    <t>RIRR</t>
  </si>
  <si>
    <t>Rhizophagus irregularis DAOM 197198</t>
  </si>
  <si>
    <t>Rhizophagus</t>
  </si>
  <si>
    <t>Glomeraceae</t>
  </si>
  <si>
    <t>Glomerales</t>
  </si>
  <si>
    <t>Glomeromycetes</t>
  </si>
  <si>
    <t>ftp://ftp.ensemblgenomes.org/pub/fungi/release-34/fasta/fungi_glomeromycota1_collection/rhizophagus_irregularis_daom_181602/pep/Rhizophagus_irregularis_daom_181602.Gloin1.pep.all.fa.gz</t>
  </si>
  <si>
    <t>ftp://ftp.ensemblgenomes.org/pub/fungi/release-34/fasta/fungi_glomeromycota1_collection/rhizophagus_irregularis_daom_181602/dna/Rhizophagus_irregularis_daom_181602.Gloin1.dna.nonchromosomal.fa.gz</t>
  </si>
  <si>
    <t>RPRO</t>
  </si>
  <si>
    <t>Rhodnius prolixus</t>
  </si>
  <si>
    <t>Rhodnius</t>
  </si>
  <si>
    <t>Reduviidae</t>
  </si>
  <si>
    <t>Hemiptera</t>
  </si>
  <si>
    <t>https://www.vectorbase.org/download/rhodnius-prolixus-cdcpeptidesrproc31fagz</t>
  </si>
  <si>
    <t>ftp://ftp.ncbi.nlm.nih.gov/genomes/all/GCA/000/181/055/GCA_000181055.3_Rhodnius_prolixus-3.0.3/GCA_000181055.3_Rhodnius_prolixus-3.0.3_genomic.fna.gz</t>
  </si>
  <si>
    <t>RSOL</t>
  </si>
  <si>
    <t>Rhizoctonia solani</t>
  </si>
  <si>
    <t>Rhizoctonia</t>
  </si>
  <si>
    <t>Ceratobasidiaceae</t>
  </si>
  <si>
    <t>Cantharellales</t>
  </si>
  <si>
    <t>ftp://ftp.ensemblgenomes.org/pub/fungi/release-34/fasta/fungi_basidiomycota1_collection/rhizoctonia_solani/pep/Rhizoctonia_solani.AG22IIIB.pep.all.fa.gz</t>
  </si>
  <si>
    <t>ftp://ftp.ensemblgenomes.org/pub/fungi/release-34/fasta/fungi_basidiomycota1_collection/rhizoctonia_solani/dna/Rhizoctonia_solani.AG22IIIB.dna.toplevel.fa.gz</t>
  </si>
  <si>
    <t>RSPE</t>
  </si>
  <si>
    <t>Rhodotorula sp. JG-1b</t>
  </si>
  <si>
    <t>Rhodotorula</t>
  </si>
  <si>
    <t>Sporidiobolaceae</t>
  </si>
  <si>
    <t>Sporidiobolales</t>
  </si>
  <si>
    <t>Microbotryomycetes</t>
  </si>
  <si>
    <t>ftp://ftp.ensemblgenomes.org/pub/fungi/release-34/fasta/fungi_basidiomycota1_collection/rhodotorula_sp_jg_1b/pep/Rhodotorula_sp_jg_1b.Rhosp1.pep.all.fa.gz</t>
  </si>
  <si>
    <t xml:space="preserve"> http://genome.jgi.doe.gov/Rhosp1/download/Rhosp1_GeneCatalog_proteins_20140409.aa.fasta.gz</t>
  </si>
  <si>
    <t>RVAR</t>
  </si>
  <si>
    <t>Ramazzottius varieornatus</t>
  </si>
  <si>
    <t>Ramazzottius</t>
  </si>
  <si>
    <t>Ramazzottiidae</t>
  </si>
  <si>
    <t>Parachela</t>
  </si>
  <si>
    <t>Eutardigrada</t>
  </si>
  <si>
    <t>Tardigrada</t>
  </si>
  <si>
    <t>ftp://ftp.ncbi.nlm.nih.gov/genomes/all/GCA/001/949/185/GCA_001949185.1_Rvar_4.0/GCA_001949185.1_Rvar_4.0_protein.faa.gz</t>
  </si>
  <si>
    <t>ftp://ftp.ncbi.nlm.nih.gov/genomes/all/GCA/001/949/185/GCA_001949185.1_Rvar_4.0/GCA_001949185.1_Rvar_4.0_genomic.fna.gz</t>
  </si>
  <si>
    <t>SAGG</t>
  </si>
  <si>
    <t>Schizochytrium aggregatum ATCC 28209</t>
  </si>
  <si>
    <t>Schizochytrium</t>
  </si>
  <si>
    <t>https://genome.jgi.doe.gov/portal/pages/dynamicOrganismDownload.jsf?organism=Schag1 (File: Schizochytrium_aggregatum_Schag1_GeneCatalog_proteins_20121220.aa.fasta)</t>
  </si>
  <si>
    <t>https://genome.jgi.doe.gov/portal/pages/dynamicOrganismDownload.jsf?organism=Schag1 (File: Schizochytrium_aggregatum_Schag1_AssemblyScaffolds.fast)</t>
  </si>
  <si>
    <t>SARC</t>
  </si>
  <si>
    <t>Sphaeroforma arctica JP610</t>
  </si>
  <si>
    <t>Sphaeroforma</t>
  </si>
  <si>
    <t>ftp://ftp.ensemblgenomes.org/pub/protists/release-34/fasta/protists_ichthyosporea1_collection/sphaeroforma_arctica_jp610/pep/Sphaeroforma_arctica_jp610.Spha_arctica_JP610_V1.pep.all.fa.gz</t>
  </si>
  <si>
    <t>ftp://ftp.ensemblgenomes.org/pub/protists/release-34/fasta/protists_ichthyosporea1_collection/sphaeroforma_arctica_jp610/dna/Sphaeroforma_arctica_jp610.Spha_arctica_JP610_V1.dna.toplevel.fa.gz</t>
  </si>
  <si>
    <t>SBAT</t>
  </si>
  <si>
    <t>Soboliphyme baturini</t>
  </si>
  <si>
    <t>Soboliphyme</t>
  </si>
  <si>
    <t>Soboliphymatidae</t>
  </si>
  <si>
    <t>Dioctophymatida</t>
  </si>
  <si>
    <t>Enoplea</t>
  </si>
  <si>
    <t>ftp://ftp.ebi.ac.uk/pub/databases/wormbase/parasite/releases/WBPS8/species/soboliphyme_baturini/PRJEB516/soboliphyme_baturini.PRJEB516.WBPS8.protein.fa.gz</t>
  </si>
  <si>
    <t>ftp://ftp.ebi.ac.uk/pub/databases/wormbase/parasite/releases/WBPS8/species/soboliphyme_baturini/PRJEB516/soboliphyme_baturini.PRJEB516.WBPS8.genomic.fa.gz</t>
  </si>
  <si>
    <t>SCER</t>
  </si>
  <si>
    <t>Saccharomyces cerevisiae S288C</t>
  </si>
  <si>
    <t>Saccharomyces</t>
  </si>
  <si>
    <t>ftp://ftp.ensemblgenomes.org/pub/fungi/release-34/fasta/saccharomyces_cerevisiae/pep/Saccharomyces_cerevisiae.R64-1-1.pep.all.fa.gz</t>
  </si>
  <si>
    <t>ftp://ftp.ensemblgenomes.org/pub/fungi/release-34/fasta/saccharomyces_cerevisiae/dna/Saccharomyces_cerevisiae.R64-1-1.dna.toplevel.fa.gz</t>
  </si>
  <si>
    <t>SCOE</t>
  </si>
  <si>
    <t>Stentor coeruleus</t>
  </si>
  <si>
    <t>Stentor</t>
  </si>
  <si>
    <t>Stentoridae</t>
  </si>
  <si>
    <t>Heterotrichida</t>
  </si>
  <si>
    <t>Heterotrichea</t>
  </si>
  <si>
    <t>ftp://ftp.ncbi.nlm.nih.gov/genomes/all/GCA/001/970/955/GCA_001970955.1_ASM197095v1/GCA_001970955.1_ASM197095v1_protein.faa.gz</t>
  </si>
  <si>
    <t>http://stentor.ciliate.org/system/downloads/S_coeruleus_Nov2016_assembly.fasta</t>
  </si>
  <si>
    <t>SCOM</t>
  </si>
  <si>
    <t>Saitoella complicata NRRL Y-17804</t>
  </si>
  <si>
    <t>Saitoella</t>
  </si>
  <si>
    <t>ftp://ftp.ensemblgenomes.org/pub/fungi/release-34/fasta/fungi_ascomycota2_collection/saitoella_complicata_nrrl_y_17804/pep/Saitoella_complicata_nrrl_y_17804.Scomplicata_3.0.pep.all.fa.gz</t>
  </si>
  <si>
    <t>ftp://ftp.ensemblgenomes.org/pub/fungi/release-34/fasta/fungi_ascomycota2_collection/saitoella_complicata_nrrl_y_17804/dna/Saitoella_complicata_nrrl_y_17804.Scomplicata_3.0.dna.nonchromosomal.fa.gz</t>
  </si>
  <si>
    <t>SCUL</t>
  </si>
  <si>
    <t>Strigomonas culicis</t>
  </si>
  <si>
    <t>Strigomonas</t>
  </si>
  <si>
    <t>ftp://ftp.ensemblgenomes.org/pub/release-34/protists/fasta/protists_euglenozoa1_collection/strigomonas_culicis/pep/Strigomonas_culicis.Strigomonas_culicis_Genome.pep.all.fa.gz</t>
  </si>
  <si>
    <t>ftp://ftp.ensemblgenomes.org/pub/release-34/protists/fasta/protists_euglenozoa1_collection/strigomonas_culicis/dna/Strigomonas_culicis.Strigomonas_culicis_Genome.dna.toplevel.fa.gz</t>
  </si>
  <si>
    <t>SFAL</t>
  </si>
  <si>
    <t>Sphagnum fallax  strain:MN | cultivar:MN</t>
  </si>
  <si>
    <t>Sphagnum</t>
  </si>
  <si>
    <t>Sphagnaceae</t>
  </si>
  <si>
    <t>Sphagnales</t>
  </si>
  <si>
    <t>Sphagnopsida</t>
  </si>
  <si>
    <t>https://phytozome.jgi.doe.gov/biomart/martview/739c2860d5e06348b925fe0f410cb17c filename: Sphagnum_fallax_mart_export.txt</t>
  </si>
  <si>
    <t>http://genome.jgi.doe.gov/pages/dynamicOrganismDownload.jsf?organism=PhytozomeV12# (File: Sfallax_310_v0.5.fa.gz)</t>
  </si>
  <si>
    <t>SKOW</t>
  </si>
  <si>
    <t>Saccoglossus kowalevskii</t>
  </si>
  <si>
    <t>Saccoglossus</t>
  </si>
  <si>
    <t>Harrimaniidae</t>
  </si>
  <si>
    <t>ftp://ftp.ncbi.nlm.nih.gov/genomes/all/GCF/000/003/605/GCF_000003605.2_Skow_1.1/GCF_000003605.2_Skow_1.1_protein.faa.gz</t>
  </si>
  <si>
    <t>ftp://ftp.ncbi.nlm.nih.gov/genomes/all/GCF/000/003/605/GCF_000003605.2_Skow_1.1/GCF_000003605.2_Skow_1.1_genomic.fna.gz</t>
  </si>
  <si>
    <t>SLEM</t>
  </si>
  <si>
    <t>Stylonychia lemnae</t>
  </si>
  <si>
    <t>Stylonychia</t>
  </si>
  <si>
    <t>ftp://ftp.ensemblgenomes.org/pub/release-34/protists/fasta/protists_alveolata1_collection/stylonychia_lemnae/pep/Stylonychia_lemnae.Stylonychia_lemnae_asm_v1.0.pep.all.fa.gz</t>
  </si>
  <si>
    <t>ftp://ftp.ensemblgenomes.org/pub/release-34/protists/fasta/protists_alveolata1_collection/stylonychia_lemnae/dna/Stylonychia_lemnae.Stylonychia_lemnae_asm_v1.0.dna.toplevel.fa.gz</t>
  </si>
  <si>
    <t>SMAN</t>
  </si>
  <si>
    <t>Schistosoma mansoni</t>
  </si>
  <si>
    <t>Schistosoma</t>
  </si>
  <si>
    <t>Schistosomatidae</t>
  </si>
  <si>
    <t>Strigeidida</t>
  </si>
  <si>
    <t>Trematoda</t>
  </si>
  <si>
    <t>ftp://ftp.ebi.ac.uk/pub/databases/wormbase/parasite/releases/WBPS8/species/schistosoma_mansoni/PRJEA36577/schistosoma_mansoni.PRJEA36577.WBPS8.protein.fa.gz</t>
  </si>
  <si>
    <t>ftp://ftp.ebi.ac.uk/pub/databases/wormbase/parasite/releases/WBPS8/species/schistosoma_mansoni/PRJEA36577/schistosoma_mansoni.PRJEA36577.WBPS8.genomic.fa.gz</t>
  </si>
  <si>
    <t>SMAR</t>
  </si>
  <si>
    <t>Strigamia maritima</t>
  </si>
  <si>
    <t>Strigamia</t>
  </si>
  <si>
    <t>Linotaeniidae</t>
  </si>
  <si>
    <t>Geophilomorpha</t>
  </si>
  <si>
    <t>Chilopoda</t>
  </si>
  <si>
    <t>ftp://ftp.ensemblgenomes.org/pub/metazoa/release-34/fasta/strigamia_maritima/pep/Strigamia_maritima.Smar1.pep.all.fa.gz</t>
  </si>
  <si>
    <t>ftp://ftp.ensemblgenomes.org/pub/metazoa/release-34/fasta/strigamia_maritima/dna/Strigamia_maritima.Smar1.dna.nonchromosomal.fa.gz</t>
  </si>
  <si>
    <t>SMED</t>
  </si>
  <si>
    <t>Schmidtea mediterranea</t>
  </si>
  <si>
    <t>Schmidtea</t>
  </si>
  <si>
    <t>Dugesiidae</t>
  </si>
  <si>
    <t>Tricladida</t>
  </si>
  <si>
    <t>Rhabditophora</t>
  </si>
  <si>
    <t>ftp://ftp.ebi.ac.uk/pub/databases/wormbase/parasite/releases/WBPS8/species/schmidtea_mediterranea/PRJNA12585/schmidtea_mediterranea.PRJNA12585.WBPS8.protein.fa.gz or http://smedgd.stowers.org/files/SmedSxl_genome_v4.0.all.maker.proteins.fasta.gz</t>
  </si>
  <si>
    <t>ftp://ftp.ebi.ac.uk/pub/databases/wormbase/parasite/releases/WBPS8/species/schmidtea_mediterranea/PRJNA12585/schmidtea_mediterranea.PRJNA12585.WBPS8.genomic.fa.gz</t>
  </si>
  <si>
    <t>SMIC</t>
  </si>
  <si>
    <t>Symbiodinium microadriaticum</t>
  </si>
  <si>
    <t>Symbiodinium</t>
  </si>
  <si>
    <t>Symbiodiniaceae</t>
  </si>
  <si>
    <t>Suessiales</t>
  </si>
  <si>
    <t>Dinophyceae</t>
  </si>
  <si>
    <t>ftp://ftp.ncbi.nlm.nih.gov/genomes/all/GCA/001/939/145/GCA_001939145.1_ASM193914v1/GCA_001939145.1_ASM193914v1_protein.faa.gz</t>
  </si>
  <si>
    <t>ftp://ftp.ncbi.nlm.nih.gov/genomes/all/GCA/001/939/145/GCA_001939145.1_ASM193914v1/GCA_001939145.1_ASM193914v1_genomic.fna.gz</t>
  </si>
  <si>
    <t>SMIM</t>
  </si>
  <si>
    <t>Stegodyphus mimosarum</t>
  </si>
  <si>
    <t>Stegodyphus</t>
  </si>
  <si>
    <t>Eresidae</t>
  </si>
  <si>
    <t>Araneae</t>
  </si>
  <si>
    <t>ftp://ftp.ensemblgenomes.org/pub/metazoa/release-34/fasta/stegodyphus_mimosarum/pep/Stegodyphus_mimosarum.GCA_000611955.2.pep.all.fa.gz</t>
  </si>
  <si>
    <t>ftp://ftp.ensemblgenomes.org/pub/metazoa/release-34/fasta/stegodyphus_mimosarum/dna/Stegodyphus_mimosarum.GCA_000611955.2.dna.nonchromosomal.fa.gz</t>
  </si>
  <si>
    <t>SMIN</t>
  </si>
  <si>
    <t>Symbiodinium minutum</t>
  </si>
  <si>
    <t>Breviolum</t>
  </si>
  <si>
    <t>http://marinegenomics.oist.jp/symb/download/symbB.v1.2.augustus.prot.fa.gz</t>
  </si>
  <si>
    <t>http://marinegenomics.oist.jp/symb/download/symbB.v1.0.genome.fa.gz</t>
  </si>
  <si>
    <t>SMOE</t>
  </si>
  <si>
    <t>Selaginella moellendorffii</t>
  </si>
  <si>
    <t>Selaginella</t>
  </si>
  <si>
    <t>Selaginellaceae</t>
  </si>
  <si>
    <t>Selaginellales</t>
  </si>
  <si>
    <t>Lycopodiopsida</t>
  </si>
  <si>
    <t>https://phytozome.jgi.doe.gov/biomart/martview/739c2860d5e06348b925fe0f410cb17c filename: Selaginella_moellendorffii_mart_export.txt</t>
  </si>
  <si>
    <t>ftp://ftp.ensemblgenomes.org/pub/release-34/plants/fasta/selaginella_moellendorffii/dna/Selaginella_moellendorffii.v1.0.dna.toplevel.fa.gz</t>
  </si>
  <si>
    <t>SMUC</t>
  </si>
  <si>
    <t>Smittium mucronatum</t>
  </si>
  <si>
    <t>Smittium</t>
  </si>
  <si>
    <t>Legeriomycetaceae</t>
  </si>
  <si>
    <t>Harpellales</t>
  </si>
  <si>
    <t>Harpellomycetes</t>
  </si>
  <si>
    <t>ftp://ftp.ncbi.nlm.nih.gov/genomes/all/GCA/001/953/115/GCA_001953115.1_ASM195311v1/GCA_001953115.1_ASM195311v1_protein.faa.gz</t>
  </si>
  <si>
    <t>ftp://ftp.ncbi.nlm.nih.gov/genomes/all/GCA/001/953/115/GCA_001953115.1_ASM195311v1/GCA_001953115.1_ASM195311v1_genomic.fna.gz</t>
  </si>
  <si>
    <t>SPAR</t>
  </si>
  <si>
    <t>Saprolegnia parasitica CBS 223.65</t>
  </si>
  <si>
    <t>Saprolegnia</t>
  </si>
  <si>
    <t>ftp://ftp.ensemblgenomes.org/pub/release-34/protists/fasta/protists_stramenopiles1_collection/saprolegnia_parasitica_cbs_223_65/pep/Saprolegnia_parasitica_cbs_223_65.ASM15154v2.pep.all.fa.gz</t>
  </si>
  <si>
    <t>ftp://ftp.ensemblgenomes.org/pub/release-34/protists/fasta/protists_stramenopiles1_collection/saprolegnia_parasitica_cbs_223_65/dna/Saprolegnia_parasitica_cbs_223_65.ASM15154v2.dna.toplevel.fa.gz</t>
  </si>
  <si>
    <t>SPLU</t>
  </si>
  <si>
    <t>Syncephalis plumigaleata NRRL S24 v1.0</t>
  </si>
  <si>
    <t>Syncephalis</t>
  </si>
  <si>
    <t>Piptocephalidaceae</t>
  </si>
  <si>
    <t>Zoopagales</t>
  </si>
  <si>
    <t>Zoopagomycetes</t>
  </si>
  <si>
    <t>http://genome.jgi.doe.gov/Synplu1/download/Synplu1_primary_alleles_proteins_20160908.aa.fasta.gz</t>
  </si>
  <si>
    <t>https://genome.jgi.doe.gov/portal/Synplu1/download/Synplu1_AssemblyScaffolds.fasta.gz</t>
  </si>
  <si>
    <t>SPOM</t>
  </si>
  <si>
    <t>Schizosaccharomyces pombe (strain 972 / ATCC 24843)</t>
  </si>
  <si>
    <t>Schizosaccharomyces</t>
  </si>
  <si>
    <t>Schizosaccharomycetaceae</t>
  </si>
  <si>
    <t>Schizosaccharomycetales</t>
  </si>
  <si>
    <t>Schizosaccharomycetes</t>
  </si>
  <si>
    <t>ftp://ftp.ensemblgenomes.org/pub/fungi/release-34/fasta/schizosaccharomyces_pombe/pep/Schizosaccharomyces_pombe.ASM294v2.pep.all.fa.gz</t>
  </si>
  <si>
    <t>ftp://ftp.ensemblgenomes.org/pub/fungi/release-34/fasta/schizosaccharomyces_pombe/dna/Schizosaccharomyces_pombe.ASM294v2.dna.toplevel.fa.gz</t>
  </si>
  <si>
    <t>SPUN</t>
  </si>
  <si>
    <t>Spizellomyces punctatus DAOM BR117</t>
  </si>
  <si>
    <t>Spizellomyces</t>
  </si>
  <si>
    <t>Spizellomycetaceae</t>
  </si>
  <si>
    <t>Spizellomycetales</t>
  </si>
  <si>
    <t>ftp://ftp.ensemblgenomes.org/pub/fungi/release-34/fasta/fungi_chytridiomycota1_collection/spizellomyces_punctatus_daom_br117/pep/Spizellomyces_punctatus_daom_br117.S_punctatus_V1.pep.all.fa.gz</t>
  </si>
  <si>
    <t>ftp://ftp.ensemblgenomes.org/pub/fungi/release-34/fasta/fungi_chytridiomycota1_collection/spizellomyces_punctatus_daom_br117/dna/Spizellomyces_punctatus_daom_br117.S_punctatus_V1.dna.nonchromosomal.fa.gz</t>
  </si>
  <si>
    <t>SPUR</t>
  </si>
  <si>
    <t>Strongylocentrotus purpuratus</t>
  </si>
  <si>
    <t>Strongylocentrotus</t>
  </si>
  <si>
    <t>Strongylocentrotidae</t>
  </si>
  <si>
    <t>Echinoida</t>
  </si>
  <si>
    <t>Echinoidea</t>
  </si>
  <si>
    <t>http://www.echinobase.org/Echinobase/SpDownloads (SPU_peptide sequege)</t>
  </si>
  <si>
    <t>http://www.echinobase.org/Echinobase/SpDownloads (Genome sequence (V4.2))</t>
  </si>
  <si>
    <t>SRAT</t>
  </si>
  <si>
    <t>Strongyloides ratti</t>
  </si>
  <si>
    <t>Strongyloides</t>
  </si>
  <si>
    <t>Strongyloididae</t>
  </si>
  <si>
    <t>ftp://ftp.ebi.ac.uk/pub/databases/wormbase/parasite/releases/WBPS8/species/strongyloides_ratti/PRJEB125/strongyloides_ratti.PRJEB125.WBPS8.protein.fa.gz</t>
  </si>
  <si>
    <t>ftp://ftp.ebi.ac.uk/pub/databases/wormbase/parasite/releases/WBPS8/species/strongyloides_ratti/PRJEB125/strongyloides_ratti.PRJEB125.WBPS8.genomic.fa.gz</t>
  </si>
  <si>
    <t>SROS</t>
  </si>
  <si>
    <t>Salpingoeca rosetta</t>
  </si>
  <si>
    <t>Salpingoeca</t>
  </si>
  <si>
    <t>ftp://ftp.ensemblgenomes.org/pub/protists/release-34/fasta/protists_choanoflagellida1_collection/salpingoeca_rosetta/pep/Salpingoeca_rosetta.Proterospongia_sp_ATCC50818.pep.all.fa.gz</t>
  </si>
  <si>
    <t>ftp://ftp.ensemblgenomes.org/pub/protists/release-34/fasta/protists_choanoflagellida1_collection/salpingoeca_rosetta/dna/Salpingoeca_rosetta.Proterospongia_sp_ATCC50818.dna.nonchromosomal.fa.gz</t>
  </si>
  <si>
    <t>SSAL</t>
  </si>
  <si>
    <t>Spironucleus salmonicida</t>
  </si>
  <si>
    <t>Spironucleus</t>
  </si>
  <si>
    <t>ftp://ftp.ensemblgenomes.org/pub/release-34/protists/fasta/protists_fornicata1_collection/spironucleus_salmonicida/pep/Spironucleus_salmonicida.SSK3.0.pep.all.fa.gz</t>
  </si>
  <si>
    <t>ftp://ftp.ensemblgenomes.org/pub/release-34/protists/fasta/protists_fornicata1_collection/spironucleus_salmonicida/dna/Spironucleus_salmonicida.SSK3.0.dna.toplevel.fa.gz</t>
  </si>
  <si>
    <t>TADH</t>
  </si>
  <si>
    <t>Trichoplax adhaerens</t>
  </si>
  <si>
    <t>Trichoplax</t>
  </si>
  <si>
    <t>Trichoplacidae</t>
  </si>
  <si>
    <t>Placozoa</t>
  </si>
  <si>
    <t>ftp://ftp.ensemblgenomes.org/pub/metazoa/release-34/fasta/trichoplax_adhaerens/pep/Trichoplax_adhaerens.ASM15027v1.pep.all.fa.gz</t>
  </si>
  <si>
    <t>ftp://ftp.ensemblgenomes.org/pub/metazoa/release-34/fasta/trichoplax_adhaerens/dna/Trichoplax_adhaerens.ASM15027v1.dna.nonchromosomal.fa.gz</t>
  </si>
  <si>
    <t>TANN</t>
  </si>
  <si>
    <t>Theileria annulata</t>
  </si>
  <si>
    <t>Theileria</t>
  </si>
  <si>
    <t>Theileriidae</t>
  </si>
  <si>
    <t>ftp://ftp.ensemblgenomes.org/pub/release-34/protists/fasta/protists_alveolata1_collection/theileria_annulata/pep/Theileria_annulata.ASM322v1.pep.all.fa.gz</t>
  </si>
  <si>
    <t>ftp://ftp.ensemblgenomes.org/pub/release-34/protists/fasta/protists_alveolata1_collection/theileria_annulata/dna/Theileria_annulata.ASM322v1.dna.toplevel.fa.gz</t>
  </si>
  <si>
    <t>TASI</t>
  </si>
  <si>
    <t>Taenia asiatica</t>
  </si>
  <si>
    <t>Taenia</t>
  </si>
  <si>
    <t>ftp://ftp.ebi.ac.uk/pub/databases/wormbase/parasite/releases/WBPS8/species/taenia_asiatica/PRJEB532/taenia_asiatica.PRJEB532.WBPS8.protein.fa.gz</t>
  </si>
  <si>
    <t>ftp://ftp.ebi.ac.uk/pub/databases/wormbase/parasite/releases/WBPS8/species/taenia_asiatica/PRJEB532/taenia_asiatica.PRJEB532.WBPS8.genomic.fa.gz</t>
  </si>
  <si>
    <t>TBRU</t>
  </si>
  <si>
    <t>Trypanosoma brucei</t>
  </si>
  <si>
    <t>Trypanosoma</t>
  </si>
  <si>
    <t>ftp://ftp.ensemblgenomes.org/pub/release-34/protists/fasta/trypanosoma_brucei/pep/Trypanosoma_brucei.TryBru_Apr2005_chr11.pep.all.fa.gz</t>
  </si>
  <si>
    <t>ftp://ftp.ensemblgenomes.org/pub/release-34/protists/fasta/trypanosoma_brucei/dna/Trypanosoma_brucei.TryBru_Apr2005_chr11.dna.toplevel.fa.gz</t>
  </si>
  <si>
    <t>TCAS</t>
  </si>
  <si>
    <t>Tribolium castaneum</t>
  </si>
  <si>
    <t>Tribolium</t>
  </si>
  <si>
    <t>Tenebrionidae</t>
  </si>
  <si>
    <t>Coleoptera</t>
  </si>
  <si>
    <t>ftp://ftp.ncbi.nlm.nih.gov/genomes/all/GCA/000/002/335/GCA_000002335.3_Tcas5.2/GCA_000002335.3_Tcas5.2_protein.faa.gz</t>
  </si>
  <si>
    <t>ftp://ftp.ncbi.nlm.nih.gov/genomes/all/GCA/000/002/335/GCA_000002335.3_Tcas5.2/GCA_000002335.3_Tcas5.2_genomic.fna.gz</t>
  </si>
  <si>
    <t>TGON</t>
  </si>
  <si>
    <t>Toxoplasma gondii ME49</t>
  </si>
  <si>
    <t>Toxoplasma</t>
  </si>
  <si>
    <t>Sarcocystidae</t>
  </si>
  <si>
    <t>ftp://ftp.ensemblgenomes.org/pub/release-34/protists/fasta/toxoplasma_gondii/pep/Toxoplasma_gondii.ToxoDB-7.1.pep.all.fa.gz</t>
  </si>
  <si>
    <t>ftp://ftp.ensemblgenomes.org/pub/release-34/protists/fasta/toxoplasma_gondii/dna/Toxoplasma_gondii.ToxoDB-7.1.dna.toplevel.fa.gz</t>
  </si>
  <si>
    <t>TKIT</t>
  </si>
  <si>
    <t>Thelohanellus kitauei</t>
  </si>
  <si>
    <t>Thelohanellus</t>
  </si>
  <si>
    <t>Myxobolidae</t>
  </si>
  <si>
    <t>Bivalvulida</t>
  </si>
  <si>
    <t>Myxozoa</t>
  </si>
  <si>
    <t>ftp://ftp.ensemblgenomes.org/pub/metazoa/release-34/fasta/thelohanellus_kitauei/pep/Thelohanellus_kitauei.ASM82789v1.pep.all.fa.gz</t>
  </si>
  <si>
    <t>ftp://ftp.ensemblgenomes.org/pub/metazoa/release-34/fasta/thelohanellus_kitauei/dna/Thelohanellus_kitauei.ASM82789v1.dna.nonchromosomal.fa.gz</t>
  </si>
  <si>
    <t>TMEL</t>
  </si>
  <si>
    <t>Tuber melanosporum Mel28</t>
  </si>
  <si>
    <t>Tuber</t>
  </si>
  <si>
    <t>Tuberaceae</t>
  </si>
  <si>
    <t>Pezizales</t>
  </si>
  <si>
    <t>Pezizomycetes</t>
  </si>
  <si>
    <t>ftp://ftp.ensemblgenomes.org/pub/fungi/release-34/fasta/tuber_melanosporum/pep/Tuber_melanosporum.ASM15164v1.pep.all.fa.gz</t>
  </si>
  <si>
    <t>ftp://ftp.ensemblgenomes.org/pub/fungi/release-34/fasta/tuber_melanosporum/dna/Tuber_melanosporum.ASM15164v1.dna.nonchromosomal.fa.gz</t>
  </si>
  <si>
    <t>TPSE</t>
  </si>
  <si>
    <t>Thalassiosira pseudonana CCMP1335</t>
  </si>
  <si>
    <t>Thalassiosira</t>
  </si>
  <si>
    <t>Thalassiosiraceae</t>
  </si>
  <si>
    <t>Thalassiosirales</t>
  </si>
  <si>
    <t>Coscinodiscophyceae</t>
  </si>
  <si>
    <t>ftp://ftp.ensemblgenomes.org/pub/release-34/protists/fasta/thalassiosira_pseudonana/pep/Thalassiosira_pseudonana.ASM14940v2.pep.all.fa.gz</t>
  </si>
  <si>
    <t>ftp://ftp.ensemblgenomes.org/pub/release-34/protists/fasta/thalassiosira_pseudonana/dna/Thalassiosira_pseudonana.ASM14940v2.dna.toplevel.fa.gz</t>
  </si>
  <si>
    <t>TRUB</t>
  </si>
  <si>
    <t>Takifugu rubripes</t>
  </si>
  <si>
    <t>Takifugu</t>
  </si>
  <si>
    <t>Tetraodontidae</t>
  </si>
  <si>
    <t>Tetraodontiformes</t>
  </si>
  <si>
    <t>ftp://ftp.ncbi.nlm.nih.gov/genomes/all/GCF/000/180/615/GCF_000180615.1_FUGU5/GCF_000180615.1_FUGU5_protein.faa.gz</t>
  </si>
  <si>
    <t>ftp://ftp.ncbi.nlm.nih.gov/genomes/all/GCF/000/180/615/GCF_000180615.1_FUGU5/GCF_000180615.1_FUGU5_genomic.fna.gz</t>
  </si>
  <si>
    <t>TSOL</t>
  </si>
  <si>
    <t>Taenia solium</t>
  </si>
  <si>
    <t>http://taenia.big.ac.cn/data/T.solium.ch.v2.protein.fasta.gz</t>
  </si>
  <si>
    <t>http://taenia.big.ac.cn/data/T.solium.ch.genome.fasta.tar.gz</t>
  </si>
  <si>
    <t>TSPI</t>
  </si>
  <si>
    <t>Trichinella spiralis</t>
  </si>
  <si>
    <t>Trichinella</t>
  </si>
  <si>
    <t>Trichinellidae</t>
  </si>
  <si>
    <t>Trichinellida</t>
  </si>
  <si>
    <t>ftp://ftp.ncbi.nlm.nih.gov/genomes/all/GCF/000/181/795/GCF_000181795.1_Trichinella_spiralis-3.7.1/GCF_000181795.1_Trichinella_spiralis-3.7.1_protein.faa.gz</t>
  </si>
  <si>
    <t>ftp://ftp.ncbi.nlm.nih.gov/genomes/all/GCF/000/181/795/GCF_000181795.1_Trichinella_spiralis-3.7.1/GCF_000181795.1_Trichinella_spiralis-3.7.1_genomic.fna.gz</t>
  </si>
  <si>
    <t>TTHE</t>
  </si>
  <si>
    <t>Tetrahymena thermophila</t>
  </si>
  <si>
    <t>Tetrahymena</t>
  </si>
  <si>
    <t>Tetrahymenidae</t>
  </si>
  <si>
    <t>ftp://ftp.ensemblgenomes.org/pub/release-34/protists/fasta/tetrahymena_thermophila/pep/Tetrahymena_thermophila.JCVI-TTA1-2.2.pep.all.fa.gz</t>
  </si>
  <si>
    <t>ftp://ftp.ensemblgenomes.org/pub/release-34/protists/fasta/tetrahymena_thermophila/dna/Tetrahymena_thermophila.JCVI-TTA1-2.2.dna.toplevel.fa.gz</t>
  </si>
  <si>
    <t>TTRA</t>
  </si>
  <si>
    <t>Thecamonas trahens ATCC 50062</t>
  </si>
  <si>
    <t>Unknown</t>
  </si>
  <si>
    <t>Thecamonas</t>
  </si>
  <si>
    <t>Apusomonadidae</t>
  </si>
  <si>
    <t>ftp://ftp.ensemblgenomes.org/pub/protists/release-34/fasta/protists_apusozoa1_collection/thecamonas_trahens_atcc_50062/pep/Thecamonas_trahens_atcc_50062.TheTra_May2010.pep.all.fa.gz</t>
  </si>
  <si>
    <t>ftp://ftp.ensemblgenomes.org/pub/protists/release-34/fasta/protists_apusozoa1_collection/thecamonas_trahens_atcc_50062/dna/Thecamonas_trahens_atcc_50062.TheTra_May2010.dna.nonchromosomal.fa.gz</t>
  </si>
  <si>
    <t>TVAG</t>
  </si>
  <si>
    <t>Trichomonas vaginalis G3</t>
  </si>
  <si>
    <t>Trichomonas</t>
  </si>
  <si>
    <t>Trichomonadidae</t>
  </si>
  <si>
    <t>Trichomonadida</t>
  </si>
  <si>
    <t>ftp://ftp.ensemblgenomes.org/pub/release-34/protists/fasta/protists_parabasalia1_collection/trichomonas_vaginalis_g3/pep/Trichomonas_vaginalis_g3.ASM282v1.pep.all.fa.gz</t>
  </si>
  <si>
    <t>ftp://ftp.ensemblgenomes.org/pub/release-34/protists/fasta/protists_parabasalia1_collection/trichomonas_vaginalis_g3/dna/Trichomonas_vaginalis_g3.ASM282v1.dna.toplevel.fa.gz</t>
  </si>
  <si>
    <t>UMAY</t>
  </si>
  <si>
    <t>Ustilago maydis</t>
  </si>
  <si>
    <t>Ustilago</t>
  </si>
  <si>
    <t>Ustilaginaceae</t>
  </si>
  <si>
    <t>Ustilaginales</t>
  </si>
  <si>
    <t>Ustilaginomycetes</t>
  </si>
  <si>
    <t>ftp://ftp.ensemblgenomes.org/pub/fungi/release-34/fasta/ustilago_maydis/pep/Ustilago_maydis.Umaydis521_2.0.pep.all.fa.gz</t>
  </si>
  <si>
    <t>ftp://ftp.ensemblgenomes.org/pub/fungi/release-34/fasta/ustilago_maydis/dna/Ustilago_maydis.Umaydis521_2.0.dna.toplevel.fa.gz</t>
  </si>
  <si>
    <t>VBRA</t>
  </si>
  <si>
    <t>Vitrella brassicaformis CCMP3155</t>
  </si>
  <si>
    <t>Vitrella</t>
  </si>
  <si>
    <t>ftp://ftp.ensemblgenomes.org/pub/release-34/protists/fasta/protists_alveolata1_collection/vitrella_brassicaformis_ccmp3155/pep/Vitrella_brassicaformis_ccmp3155.Vbrassicaformis.pep.all.fa.gz</t>
  </si>
  <si>
    <t>ftp://ftp.ensemblgenomes.org/pub/release-34/protists/fasta/protists_alveolata1_collection/vitrella_brassicaformis_ccmp3155/dna/Vitrella_brassicaformis_ccmp3155.Vbrassicaformis.dna.toplevel.fa.gz</t>
  </si>
  <si>
    <t>VCAR</t>
  </si>
  <si>
    <t>Volvox carteri</t>
  </si>
  <si>
    <t>Volvox</t>
  </si>
  <si>
    <t>Volvocaceae</t>
  </si>
  <si>
    <t>http://genome.jgi.doe.gov/pages/dynamicOrganismDownload.jsf?organism=PhytozomeV12# (File: Vcarteri_317_v2.1.protein.fa</t>
  </si>
  <si>
    <t>http://genome.jgi.doe.gov/pages/dynamicOrganismDownload.jsf?organism=PhytozomeV12# (File: Vcarteri_317_v2.fa.gz)</t>
  </si>
  <si>
    <t>VCUL</t>
  </si>
  <si>
    <t>Vavraia culicis floridensis</t>
  </si>
  <si>
    <t>Vavraia</t>
  </si>
  <si>
    <t>Pleistophoridae</t>
  </si>
  <si>
    <t>ftp://ftp.ensemblgenomes.org/pub/fungi/release-34/fasta/fungi_microsporidia1_collection/vavraia_culicis_subsp_floridensis/pep/Vavraia_culicis_subsp_floridensis.Vavr_culi_floridensis_V1.pep.all.fa.gz</t>
  </si>
  <si>
    <t>ftp://ftp.ensemblgenomes.org/pub/fungi/release-34/fasta/fungi_microsporidia1_collection/vavraia_culicis_subsp_floridensis/dna/Vavraia_culicis_subsp_floridensis.Vavr_culi_floridensis_V1.dna.nonchromosomal.fa.gz</t>
  </si>
  <si>
    <t>XTRO</t>
  </si>
  <si>
    <t>Xenopus tropicalis</t>
  </si>
  <si>
    <t>Xenopus</t>
  </si>
  <si>
    <t>Pipidae</t>
  </si>
  <si>
    <t>Anura</t>
  </si>
  <si>
    <t>Amphibia</t>
  </si>
  <si>
    <t>ftp://ftp.ensembl.org/pub/release-87/fasta/xenopus_tropicalis/pep/Xenopus_tropicalis.JGI_4.2.pep.all.fa.gz</t>
  </si>
  <si>
    <t>ftp://ftp.ensembl.org/pub/release-87/fasta/xenopus_tropicalis/dna/Xenopus_tropicalis.JGI_4.2.dna.nonchromosomal.fa.gz</t>
  </si>
  <si>
    <t>YLIP</t>
  </si>
  <si>
    <t>Yarrowia lipolytica CLIB89(W29)</t>
  </si>
  <si>
    <t>Yarrowia</t>
  </si>
  <si>
    <t>Dipodascaceae</t>
  </si>
  <si>
    <t>ftp://ftp.ncbi.nlm.nih.gov/genomes/all/GCA/001/761/485/GCA_001761485.1_ASM176148v1/GCA_001761485.1_ASM176148v1_protein.faa.gz</t>
  </si>
  <si>
    <t>ftp://ftp.ncbi.nlm.nih.gov/genomes/all/GCA/001/761/485/GCA_001761485.1_ASM176148v1/GCA_001761485.1_ASM176148v1_genomic.fna.gz</t>
  </si>
  <si>
    <t>ZNEV</t>
  </si>
  <si>
    <t>Zootermopsis nevadensis</t>
  </si>
  <si>
    <t>Zootermopsis</t>
  </si>
  <si>
    <t>Termopsidae</t>
  </si>
  <si>
    <t>Blattodea</t>
  </si>
  <si>
    <t>ftp://ftp.ensemblgenomes.org/pub/metazoa/release-34/fasta/zootermopsis_nevadensis/pep/Zootermopsis_nevadensis.GCA_000696155.1.pep.all.fa.gz</t>
  </si>
  <si>
    <t>ftp://ftp.ensemblgenomes.org/pub/metazoa/release-34/fasta/zootermopsis_nevadensis/dna/Zootermopsis_nevadensis.GCA_000696155.1.dna.nonchromosomal.fa.gz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</si>
</sst>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16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2"/>
      <color theme="1"/>
      <name val="Liberation Sans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8" fillId="0" borderId="0">
      <alignment textRotation="90"/>
    </xf>
    <xf numFmtId="0" fontId="13" fillId="0" borderId="0"/>
    <xf numFmtId="164" fontId="13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14" fillId="0" borderId="0" xfId="0" applyFont="1"/>
    <xf numFmtId="0" fontId="15" fillId="0" borderId="0" xfId="0" applyFont="1"/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eading1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Z211" totalsRowCount="1" headerRowDxfId="52" dataDxfId="51">
  <sortState xmlns:xlrd2="http://schemas.microsoft.com/office/spreadsheetml/2017/richdata2" ref="A3:Z210">
    <sortCondition ref="J2:J210"/>
  </sortState>
  <tableColumns count="26">
    <tableColumn id="1" xr3:uid="{00000000-0010-0000-0000-000001000000}" name="Species_ID" dataDxfId="50" totalsRowDxfId="24"/>
    <tableColumn id="2" xr3:uid="{00000000-0010-0000-0000-000002000000}" name="Species_name" dataDxfId="49" totalsRowDxfId="23"/>
    <tableColumn id="3" xr3:uid="{00000000-0010-0000-0000-000003000000}" name="supergroup" dataDxfId="48" totalsRowDxfId="22"/>
    <tableColumn id="4" xr3:uid="{00000000-0010-0000-0000-000004000000}" name="genus" dataDxfId="47" totalsRowDxfId="21"/>
    <tableColumn id="5" xr3:uid="{00000000-0010-0000-0000-000005000000}" name="family" dataDxfId="46" totalsRowDxfId="20"/>
    <tableColumn id="6" xr3:uid="{00000000-0010-0000-0000-000006000000}" name="order" dataDxfId="45" totalsRowDxfId="19"/>
    <tableColumn id="7" xr3:uid="{00000000-0010-0000-0000-000007000000}" name="class" dataDxfId="44" totalsRowDxfId="18"/>
    <tableColumn id="8" xr3:uid="{00000000-0010-0000-0000-000008000000}" name="phylum" dataDxfId="43" totalsRowDxfId="17"/>
    <tableColumn id="9" xr3:uid="{00000000-0010-0000-0000-000009000000}" name="kingdom" dataDxfId="42" totalsRowDxfId="16"/>
    <tableColumn id="10" xr3:uid="{00000000-0010-0000-0000-00000A000000}" name="Busco_absences" dataDxfId="41" totalsRowDxfId="15"/>
    <tableColumn id="11" xr3:uid="{00000000-0010-0000-0000-00000B000000}" name="Busco_found" dataDxfId="40" totalsRowDxfId="14"/>
    <tableColumn id="12" xr3:uid="{00000000-0010-0000-0000-00000C000000}" name="Species-specific_absences" dataDxfId="39" totalsRowDxfId="13"/>
    <tableColumn id="13" xr3:uid="{00000000-0010-0000-0000-00000D000000}" name="Species-specific_found" dataDxfId="38" totalsRowDxfId="12"/>
    <tableColumn id="14" xr3:uid="{00000000-0010-0000-0000-00000E000000}" name="Clade-specific_absences" dataDxfId="37" totalsRowDxfId="11"/>
    <tableColumn id="15" xr3:uid="{00000000-0010-0000-0000-00000F000000}" name="Clade-specific_found" dataDxfId="36" totalsRowDxfId="10"/>
    <tableColumn id="16" xr3:uid="{00000000-0010-0000-0000-000010000000}" name="Total_absences" dataDxfId="35"/>
    <tableColumn id="17" xr3:uid="{00000000-0010-0000-0000-000011000000}" name="Total_absences corrected" dataDxfId="34" totalsRowDxfId="9"/>
    <tableColumn id="18" xr3:uid="{00000000-0010-0000-0000-000012000000}" name="Presences" dataDxfId="33" totalsRowDxfId="8"/>
    <tableColumn id="19" xr3:uid="{00000000-0010-0000-0000-000013000000}" name="Presences_corrected" dataDxfId="32" totalsRowDxfId="7"/>
    <tableColumn id="20" xr3:uid="{00000000-0010-0000-0000-000014000000}" name="Scaffold_count" dataDxfId="31" totalsRowDxfId="6"/>
    <tableColumn id="21" xr3:uid="{00000000-0010-0000-0000-000015000000}" name="Nucleotide_count" dataDxfId="30" totalsRowDxfId="5"/>
    <tableColumn id="22" xr3:uid="{00000000-0010-0000-0000-000016000000}" name="N_count" dataDxfId="29" totalsRowDxfId="4"/>
    <tableColumn id="23" xr3:uid="{00000000-0010-0000-0000-000017000000}" name="N50 (KB)" dataDxfId="28" totalsRowDxfId="3"/>
    <tableColumn id="24" xr3:uid="{00000000-0010-0000-0000-000018000000}" name="Download_location_proteomes" dataDxfId="27" totalsRowDxfId="2"/>
    <tableColumn id="25" xr3:uid="{00000000-0010-0000-0000-000019000000}" name="Download_location_genomes" dataDxfId="26" totalsRowDxfId="1"/>
    <tableColumn id="26" xr3:uid="{00000000-0010-0000-0000-00001A000000}" name="Download_date_yyyymmdd" dataDxfId="25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1"/>
  <sheetViews>
    <sheetView tabSelected="1" topLeftCell="I1" workbookViewId="0">
      <selection activeCell="L6" sqref="L6"/>
    </sheetView>
  </sheetViews>
  <sheetFormatPr baseColWidth="10" defaultRowHeight="16"/>
  <cols>
    <col min="1" max="1" width="11" customWidth="1"/>
    <col min="2" max="2" width="58.42578125" customWidth="1"/>
    <col min="3" max="3" width="16.7109375" customWidth="1"/>
    <col min="4" max="4" width="24.42578125" customWidth="1"/>
    <col min="5" max="5" width="30" customWidth="1"/>
    <col min="6" max="6" width="28.140625" customWidth="1"/>
    <col min="7" max="7" width="26.28515625" customWidth="1"/>
    <col min="8" max="8" width="21.28515625" customWidth="1"/>
    <col min="9" max="9" width="14.140625" customWidth="1"/>
    <col min="10" max="11" width="20.140625" customWidth="1"/>
    <col min="12" max="17" width="27.42578125" customWidth="1"/>
    <col min="18" max="19" width="14.42578125" customWidth="1"/>
    <col min="20" max="20" width="16.42578125" customWidth="1"/>
    <col min="21" max="21" width="19" customWidth="1"/>
    <col min="22" max="22" width="14.7109375" customWidth="1"/>
    <col min="23" max="23" width="12.7109375" customWidth="1"/>
    <col min="24" max="24" width="50.85546875" customWidth="1"/>
    <col min="25" max="25" width="72.28515625" customWidth="1"/>
    <col min="26" max="26" width="29.140625" customWidth="1"/>
    <col min="27" max="27" width="24.42578125" customWidth="1"/>
    <col min="28" max="28" width="30" customWidth="1"/>
    <col min="29" max="29" width="28.140625" customWidth="1"/>
    <col min="30" max="30" width="26.28515625" customWidth="1"/>
    <col min="31" max="31" width="21.28515625" customWidth="1"/>
    <col min="32" max="32" width="14.140625" customWidth="1"/>
    <col min="33" max="33" width="5.28515625" customWidth="1"/>
    <col min="34" max="34" width="4.42578125" customWidth="1"/>
    <col min="35" max="35" width="6.7109375" customWidth="1"/>
    <col min="36" max="36" width="5.28515625" customWidth="1"/>
    <col min="37" max="37" width="6.42578125" customWidth="1"/>
    <col min="38" max="38" width="5.28515625" customWidth="1"/>
    <col min="39" max="39" width="6.7109375" customWidth="1"/>
  </cols>
  <sheetData>
    <row r="1" spans="1:2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1" t="s">
        <v>26</v>
      </c>
      <c r="B2" s="1" t="s">
        <v>27</v>
      </c>
      <c r="C2" s="1" t="s">
        <v>28</v>
      </c>
      <c r="D2" s="1" t="s">
        <v>29</v>
      </c>
      <c r="E2" s="1"/>
      <c r="F2" s="1" t="s">
        <v>30</v>
      </c>
      <c r="G2" s="1" t="s">
        <v>31</v>
      </c>
      <c r="H2" s="1"/>
      <c r="I2" s="1"/>
      <c r="J2" s="1">
        <v>71</v>
      </c>
      <c r="K2" s="1">
        <v>33</v>
      </c>
      <c r="L2" s="1">
        <v>579</v>
      </c>
      <c r="M2" s="1">
        <v>293</v>
      </c>
      <c r="N2" s="1">
        <v>918</v>
      </c>
      <c r="O2" s="1">
        <v>71</v>
      </c>
      <c r="P2" s="1">
        <f>SUM(L2,M2,N2,O2)</f>
        <v>1861</v>
      </c>
      <c r="Q2" s="1">
        <f>SUM(L2,N2)</f>
        <v>1497</v>
      </c>
      <c r="R2" s="1">
        <v>2321</v>
      </c>
      <c r="S2" s="1">
        <f>SUM(R2,M2,O2)</f>
        <v>2685</v>
      </c>
      <c r="T2" s="1">
        <v>1185</v>
      </c>
      <c r="U2" s="1">
        <v>101743144</v>
      </c>
      <c r="V2" s="1">
        <v>11578000</v>
      </c>
      <c r="W2" s="1">
        <v>1406000</v>
      </c>
      <c r="X2" s="1" t="s">
        <v>32</v>
      </c>
      <c r="Y2" s="1" t="s">
        <v>33</v>
      </c>
      <c r="Z2" s="1">
        <v>20161212</v>
      </c>
    </row>
    <row r="3" spans="1:26">
      <c r="A3" s="1" t="s">
        <v>34</v>
      </c>
      <c r="B3" s="1" t="s">
        <v>35</v>
      </c>
      <c r="C3" s="1" t="s">
        <v>28</v>
      </c>
      <c r="D3" s="1" t="s">
        <v>36</v>
      </c>
      <c r="E3" s="1" t="s">
        <v>37</v>
      </c>
      <c r="F3" s="1" t="s">
        <v>38</v>
      </c>
      <c r="G3" s="1" t="s">
        <v>39</v>
      </c>
      <c r="H3" s="1"/>
      <c r="I3" s="1"/>
      <c r="J3" s="1">
        <v>11</v>
      </c>
      <c r="K3" s="1">
        <v>1</v>
      </c>
      <c r="L3" s="1">
        <v>113</v>
      </c>
      <c r="M3" s="1">
        <v>19</v>
      </c>
      <c r="N3" s="1">
        <v>847</v>
      </c>
      <c r="O3" s="1">
        <v>6</v>
      </c>
      <c r="P3" s="1">
        <f>SUM(L3,M3,N3,O3)</f>
        <v>985</v>
      </c>
      <c r="Q3" s="1">
        <f>SUM(L3,N3)</f>
        <v>960</v>
      </c>
      <c r="R3" s="1">
        <v>3197</v>
      </c>
      <c r="S3" s="1">
        <f>SUM(R3,M3,O3)</f>
        <v>3222</v>
      </c>
      <c r="T3" s="1">
        <v>835</v>
      </c>
      <c r="U3" s="1">
        <v>117144516</v>
      </c>
      <c r="V3" s="1">
        <v>34544254</v>
      </c>
      <c r="W3" s="1">
        <v>657536</v>
      </c>
      <c r="X3" s="1" t="s">
        <v>40</v>
      </c>
      <c r="Y3" s="1" t="s">
        <v>41</v>
      </c>
      <c r="Z3" s="1">
        <v>20161212</v>
      </c>
    </row>
    <row r="4" spans="1:26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50</v>
      </c>
      <c r="J4" s="1">
        <v>10</v>
      </c>
      <c r="K4" s="1">
        <v>5</v>
      </c>
      <c r="L4" s="1">
        <v>133</v>
      </c>
      <c r="M4" s="1">
        <v>64</v>
      </c>
      <c r="N4" s="1">
        <v>1160</v>
      </c>
      <c r="O4" s="1">
        <v>20</v>
      </c>
      <c r="P4" s="1">
        <f>SUM(L4,M4,N4,O4)</f>
        <v>1377</v>
      </c>
      <c r="Q4" s="1">
        <f>SUM(L4,N4)</f>
        <v>1293</v>
      </c>
      <c r="R4" s="1">
        <v>2805</v>
      </c>
      <c r="S4" s="1">
        <f>SUM(R4,M4,O4)</f>
        <v>2889</v>
      </c>
      <c r="T4" s="1">
        <v>29</v>
      </c>
      <c r="U4" s="1">
        <v>60057556</v>
      </c>
      <c r="V4" s="1">
        <v>409934</v>
      </c>
      <c r="W4" s="1">
        <v>2335000</v>
      </c>
      <c r="X4" s="1" t="s">
        <v>51</v>
      </c>
      <c r="Y4" s="1" t="s">
        <v>52</v>
      </c>
      <c r="Z4" s="1">
        <v>20170120</v>
      </c>
    </row>
    <row r="5" spans="1:26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58</v>
      </c>
      <c r="G5" s="1"/>
      <c r="H5" s="1"/>
      <c r="I5" s="1"/>
      <c r="J5" s="1">
        <v>38</v>
      </c>
      <c r="K5" s="1">
        <v>7</v>
      </c>
      <c r="L5" s="1">
        <v>562</v>
      </c>
      <c r="M5" s="1">
        <v>55</v>
      </c>
      <c r="N5" s="1">
        <v>500</v>
      </c>
      <c r="O5" s="1">
        <v>10</v>
      </c>
      <c r="P5" s="1">
        <f>SUM(L5,M5,N5,O5)</f>
        <v>1127</v>
      </c>
      <c r="Q5" s="1">
        <f>SUM(L5,N5)</f>
        <v>1062</v>
      </c>
      <c r="R5" s="1">
        <v>3055</v>
      </c>
      <c r="S5" s="1">
        <f>SUM(R5,M5,O5)</f>
        <v>3120</v>
      </c>
      <c r="T5" s="1">
        <v>384</v>
      </c>
      <c r="U5" s="1">
        <v>78886910</v>
      </c>
      <c r="V5" s="1">
        <v>5152738</v>
      </c>
      <c r="W5" s="1">
        <v>344205</v>
      </c>
      <c r="X5" s="1" t="s">
        <v>59</v>
      </c>
      <c r="Y5" s="1" t="s">
        <v>60</v>
      </c>
      <c r="Z5" s="1">
        <v>20170124</v>
      </c>
    </row>
    <row r="6" spans="1:26">
      <c r="A6" s="1" t="s">
        <v>61</v>
      </c>
      <c r="B6" s="1" t="s">
        <v>62</v>
      </c>
      <c r="C6" s="1" t="s">
        <v>63</v>
      </c>
      <c r="D6" s="1" t="s">
        <v>64</v>
      </c>
      <c r="E6" s="1" t="s">
        <v>65</v>
      </c>
      <c r="F6" s="1" t="s">
        <v>66</v>
      </c>
      <c r="G6" s="1"/>
      <c r="H6" s="1" t="s">
        <v>67</v>
      </c>
      <c r="I6" s="1" t="s">
        <v>68</v>
      </c>
      <c r="J6" s="1">
        <v>1</v>
      </c>
      <c r="K6" s="1">
        <v>0</v>
      </c>
      <c r="L6" s="1">
        <v>71</v>
      </c>
      <c r="M6" s="1" t="s">
        <v>69</v>
      </c>
      <c r="N6" s="1">
        <v>846</v>
      </c>
      <c r="O6" s="1" t="s">
        <v>69</v>
      </c>
      <c r="P6" s="1">
        <v>917</v>
      </c>
      <c r="Q6" s="1" t="s">
        <v>69</v>
      </c>
      <c r="R6" s="1">
        <v>3265</v>
      </c>
      <c r="S6" s="1" t="s">
        <v>69</v>
      </c>
      <c r="T6" s="1">
        <v>1034</v>
      </c>
      <c r="U6" s="1">
        <v>583480374</v>
      </c>
      <c r="V6" s="1">
        <v>29551984</v>
      </c>
      <c r="W6" s="1">
        <v>43571000</v>
      </c>
      <c r="X6" s="1" t="s">
        <v>70</v>
      </c>
      <c r="Y6" s="1" t="s">
        <v>71</v>
      </c>
      <c r="Z6" s="1">
        <v>20170124</v>
      </c>
    </row>
    <row r="7" spans="1:26">
      <c r="A7" s="1" t="s">
        <v>72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/>
      <c r="H7" s="1"/>
      <c r="I7" s="1"/>
      <c r="J7" s="1">
        <v>79</v>
      </c>
      <c r="K7" s="1">
        <v>9</v>
      </c>
      <c r="L7" s="1">
        <v>81</v>
      </c>
      <c r="M7" s="1">
        <v>59</v>
      </c>
      <c r="N7" s="1">
        <v>2029</v>
      </c>
      <c r="O7" s="1">
        <v>71</v>
      </c>
      <c r="P7" s="1">
        <f>SUM(L7,M7,N7,O7)</f>
        <v>2240</v>
      </c>
      <c r="Q7" s="1">
        <f>SUM(L7,N7)</f>
        <v>2110</v>
      </c>
      <c r="R7" s="1">
        <v>1942</v>
      </c>
      <c r="S7" s="1">
        <f>SUM(R7,M7,O7)</f>
        <v>2072</v>
      </c>
      <c r="T7" s="1">
        <v>17339</v>
      </c>
      <c r="U7" s="1">
        <v>68147206</v>
      </c>
      <c r="V7" s="1">
        <v>60408</v>
      </c>
      <c r="W7" s="1">
        <v>2497</v>
      </c>
      <c r="X7" s="1" t="s">
        <v>78</v>
      </c>
      <c r="Y7" s="1" t="s">
        <v>79</v>
      </c>
      <c r="Z7" s="1">
        <v>20170105</v>
      </c>
    </row>
    <row r="8" spans="1:26">
      <c r="A8" s="1" t="s">
        <v>80</v>
      </c>
      <c r="B8" s="1" t="s">
        <v>81</v>
      </c>
      <c r="C8" s="1" t="s">
        <v>44</v>
      </c>
      <c r="D8" s="1" t="s">
        <v>82</v>
      </c>
      <c r="E8" s="1" t="s">
        <v>83</v>
      </c>
      <c r="F8" s="1" t="s">
        <v>84</v>
      </c>
      <c r="G8" s="1" t="s">
        <v>85</v>
      </c>
      <c r="H8" s="1" t="s">
        <v>86</v>
      </c>
      <c r="I8" s="1" t="s">
        <v>87</v>
      </c>
      <c r="J8" s="1">
        <v>16</v>
      </c>
      <c r="K8" s="1">
        <v>3</v>
      </c>
      <c r="L8" s="1">
        <v>244</v>
      </c>
      <c r="M8" s="1">
        <v>58</v>
      </c>
      <c r="N8" s="1">
        <v>457</v>
      </c>
      <c r="O8" s="1">
        <v>16</v>
      </c>
      <c r="P8" s="1">
        <f>SUM(L8,M8,N8,O8)</f>
        <v>775</v>
      </c>
      <c r="Q8" s="1">
        <f>SUM(L8,N8)</f>
        <v>701</v>
      </c>
      <c r="R8" s="1">
        <v>3407</v>
      </c>
      <c r="S8" s="1">
        <f>SUM(R8,M8,O8)</f>
        <v>3481</v>
      </c>
      <c r="T8" s="1">
        <v>2421</v>
      </c>
      <c r="U8" s="1">
        <v>758576098</v>
      </c>
      <c r="V8" s="1">
        <v>136418216</v>
      </c>
      <c r="W8" s="1">
        <v>483559</v>
      </c>
      <c r="X8" s="1" t="s">
        <v>88</v>
      </c>
      <c r="Y8" s="1" t="s">
        <v>89</v>
      </c>
      <c r="Z8" s="1">
        <v>20170119</v>
      </c>
    </row>
    <row r="9" spans="1:26">
      <c r="A9" s="1" t="s">
        <v>90</v>
      </c>
      <c r="B9" s="1" t="s">
        <v>91</v>
      </c>
      <c r="C9" s="1" t="s">
        <v>44</v>
      </c>
      <c r="D9" s="1" t="s">
        <v>92</v>
      </c>
      <c r="E9" s="1" t="s">
        <v>93</v>
      </c>
      <c r="F9" s="1" t="s">
        <v>94</v>
      </c>
      <c r="G9" s="1" t="s">
        <v>95</v>
      </c>
      <c r="H9" s="1" t="s">
        <v>96</v>
      </c>
      <c r="I9" s="1" t="s">
        <v>87</v>
      </c>
      <c r="J9" s="1">
        <v>1</v>
      </c>
      <c r="K9" s="1">
        <v>1</v>
      </c>
      <c r="L9" s="1">
        <v>150</v>
      </c>
      <c r="M9" s="1" t="s">
        <v>69</v>
      </c>
      <c r="N9" s="1">
        <v>760</v>
      </c>
      <c r="O9" s="1" t="s">
        <v>69</v>
      </c>
      <c r="P9" s="1">
        <v>910</v>
      </c>
      <c r="Q9" s="1" t="s">
        <v>69</v>
      </c>
      <c r="R9" s="1">
        <v>3272</v>
      </c>
      <c r="S9" s="1" t="s">
        <v>69</v>
      </c>
      <c r="T9" s="1">
        <v>8</v>
      </c>
      <c r="U9" s="1">
        <v>504908192</v>
      </c>
      <c r="V9" s="1">
        <v>41309896</v>
      </c>
      <c r="W9" s="1">
        <v>49364000</v>
      </c>
      <c r="X9" s="1" t="s">
        <v>97</v>
      </c>
      <c r="Y9" s="1" t="s">
        <v>98</v>
      </c>
      <c r="Z9" s="1">
        <v>20170119</v>
      </c>
    </row>
    <row r="10" spans="1:26">
      <c r="A10" s="1" t="s">
        <v>99</v>
      </c>
      <c r="B10" s="1" t="s">
        <v>100</v>
      </c>
      <c r="C10" s="1" t="s">
        <v>44</v>
      </c>
      <c r="D10" s="1" t="s">
        <v>101</v>
      </c>
      <c r="E10" s="1" t="s">
        <v>102</v>
      </c>
      <c r="F10" s="1" t="s">
        <v>103</v>
      </c>
      <c r="G10" s="1" t="s">
        <v>104</v>
      </c>
      <c r="H10" s="1" t="s">
        <v>49</v>
      </c>
      <c r="I10" s="1" t="s">
        <v>50</v>
      </c>
      <c r="J10" s="1">
        <v>6</v>
      </c>
      <c r="K10" s="1">
        <v>0</v>
      </c>
      <c r="L10" s="1">
        <v>124</v>
      </c>
      <c r="M10" s="1">
        <v>18</v>
      </c>
      <c r="N10" s="1">
        <v>1195</v>
      </c>
      <c r="O10" s="1">
        <v>3</v>
      </c>
      <c r="P10" s="1">
        <f t="shared" ref="P10:P41" si="0">SUM(L10,M10,N10,O10)</f>
        <v>1340</v>
      </c>
      <c r="Q10" s="1">
        <f t="shared" ref="Q10:Q41" si="1">SUM(L10,N10)</f>
        <v>1319</v>
      </c>
      <c r="R10" s="1">
        <v>2842</v>
      </c>
      <c r="S10" s="1">
        <f t="shared" ref="S10:S41" si="2">SUM(R10,M10,O10)</f>
        <v>2863</v>
      </c>
      <c r="T10" s="1">
        <v>28</v>
      </c>
      <c r="U10" s="1">
        <v>38629722</v>
      </c>
      <c r="V10" s="1">
        <v>30500</v>
      </c>
      <c r="W10" s="1">
        <v>3165000</v>
      </c>
      <c r="X10" s="1" t="s">
        <v>105</v>
      </c>
      <c r="Y10" s="1" t="s">
        <v>106</v>
      </c>
      <c r="Z10" s="1">
        <v>20170120</v>
      </c>
    </row>
    <row r="11" spans="1:26">
      <c r="A11" s="1" t="s">
        <v>107</v>
      </c>
      <c r="B11" s="1" t="s">
        <v>108</v>
      </c>
      <c r="C11" s="1" t="s">
        <v>28</v>
      </c>
      <c r="D11" s="1" t="s">
        <v>109</v>
      </c>
      <c r="E11" s="1" t="s">
        <v>110</v>
      </c>
      <c r="F11" s="1"/>
      <c r="G11" s="1" t="s">
        <v>111</v>
      </c>
      <c r="H11" s="1"/>
      <c r="I11" s="1"/>
      <c r="J11" s="1">
        <v>20</v>
      </c>
      <c r="K11" s="1">
        <v>3</v>
      </c>
      <c r="L11" s="1">
        <v>383</v>
      </c>
      <c r="M11" s="1">
        <v>44</v>
      </c>
      <c r="N11" s="1">
        <v>902</v>
      </c>
      <c r="O11" s="1">
        <v>28</v>
      </c>
      <c r="P11" s="1">
        <f t="shared" si="0"/>
        <v>1357</v>
      </c>
      <c r="Q11" s="1">
        <f t="shared" si="1"/>
        <v>1285</v>
      </c>
      <c r="R11" s="1">
        <v>2825</v>
      </c>
      <c r="S11" s="1">
        <f t="shared" si="2"/>
        <v>2897</v>
      </c>
      <c r="T11" s="1">
        <v>207</v>
      </c>
      <c r="U11" s="1">
        <v>68695020</v>
      </c>
      <c r="V11" s="1">
        <v>2853302</v>
      </c>
      <c r="W11" s="1">
        <v>71806</v>
      </c>
      <c r="X11" s="1" t="s">
        <v>112</v>
      </c>
      <c r="Y11" s="1" t="s">
        <v>113</v>
      </c>
      <c r="Z11" s="1">
        <v>20161212</v>
      </c>
    </row>
    <row r="12" spans="1:26">
      <c r="A12" s="1" t="s">
        <v>114</v>
      </c>
      <c r="B12" s="1" t="s">
        <v>115</v>
      </c>
      <c r="C12" s="1" t="s">
        <v>28</v>
      </c>
      <c r="D12" s="1" t="s">
        <v>116</v>
      </c>
      <c r="E12" s="1" t="s">
        <v>117</v>
      </c>
      <c r="F12" s="1" t="s">
        <v>118</v>
      </c>
      <c r="G12" s="1" t="s">
        <v>39</v>
      </c>
      <c r="H12" s="1"/>
      <c r="I12" s="1"/>
      <c r="J12" s="1">
        <v>21</v>
      </c>
      <c r="K12" s="1">
        <v>10</v>
      </c>
      <c r="L12" s="1">
        <v>459</v>
      </c>
      <c r="M12" s="1">
        <v>80</v>
      </c>
      <c r="N12" s="1">
        <v>808</v>
      </c>
      <c r="O12" s="1">
        <v>20</v>
      </c>
      <c r="P12" s="1">
        <f t="shared" si="0"/>
        <v>1367</v>
      </c>
      <c r="Q12" s="1">
        <f t="shared" si="1"/>
        <v>1267</v>
      </c>
      <c r="R12" s="1">
        <v>2815</v>
      </c>
      <c r="S12" s="1">
        <f t="shared" si="2"/>
        <v>2915</v>
      </c>
      <c r="T12" s="1">
        <v>3827</v>
      </c>
      <c r="U12" s="1">
        <v>65532678</v>
      </c>
      <c r="V12" s="1">
        <v>944</v>
      </c>
      <c r="W12" s="1">
        <v>69384</v>
      </c>
      <c r="X12" s="1" t="s">
        <v>119</v>
      </c>
      <c r="Y12" s="1" t="s">
        <v>120</v>
      </c>
      <c r="Z12" s="1">
        <v>20161212</v>
      </c>
    </row>
    <row r="13" spans="1:26">
      <c r="A13" s="1" t="s">
        <v>121</v>
      </c>
      <c r="B13" s="1" t="s">
        <v>122</v>
      </c>
      <c r="C13" s="1" t="s">
        <v>28</v>
      </c>
      <c r="D13" s="1" t="s">
        <v>123</v>
      </c>
      <c r="E13" s="1" t="s">
        <v>110</v>
      </c>
      <c r="F13" s="1"/>
      <c r="G13" s="1" t="s">
        <v>111</v>
      </c>
      <c r="H13" s="1"/>
      <c r="I13" s="1"/>
      <c r="J13" s="1">
        <v>16</v>
      </c>
      <c r="K13" s="1">
        <v>2</v>
      </c>
      <c r="L13" s="1">
        <v>119</v>
      </c>
      <c r="M13" s="1">
        <v>29</v>
      </c>
      <c r="N13" s="1">
        <v>1046</v>
      </c>
      <c r="O13" s="1">
        <v>35</v>
      </c>
      <c r="P13" s="1">
        <f t="shared" si="0"/>
        <v>1229</v>
      </c>
      <c r="Q13" s="1">
        <f t="shared" si="1"/>
        <v>1165</v>
      </c>
      <c r="R13" s="1">
        <v>2953</v>
      </c>
      <c r="S13" s="1">
        <f t="shared" si="2"/>
        <v>3017</v>
      </c>
      <c r="T13" s="1">
        <v>181</v>
      </c>
      <c r="U13" s="1">
        <v>119980712</v>
      </c>
      <c r="V13" s="1">
        <v>1871822</v>
      </c>
      <c r="W13" s="1">
        <v>2464000</v>
      </c>
      <c r="X13" s="1" t="s">
        <v>124</v>
      </c>
      <c r="Y13" s="1" t="s">
        <v>125</v>
      </c>
      <c r="Z13" s="1">
        <v>20161212</v>
      </c>
    </row>
    <row r="14" spans="1:26">
      <c r="A14" s="1" t="s">
        <v>126</v>
      </c>
      <c r="B14" s="1" t="s">
        <v>127</v>
      </c>
      <c r="C14" s="1" t="s">
        <v>44</v>
      </c>
      <c r="D14" s="1" t="s">
        <v>128</v>
      </c>
      <c r="E14" s="1" t="s">
        <v>129</v>
      </c>
      <c r="F14" s="1" t="s">
        <v>130</v>
      </c>
      <c r="G14" s="1" t="s">
        <v>131</v>
      </c>
      <c r="H14" s="1" t="s">
        <v>132</v>
      </c>
      <c r="I14" s="1" t="s">
        <v>50</v>
      </c>
      <c r="J14" s="1">
        <v>8</v>
      </c>
      <c r="K14" s="1">
        <v>0</v>
      </c>
      <c r="L14" s="1">
        <v>99</v>
      </c>
      <c r="M14" s="1">
        <v>6</v>
      </c>
      <c r="N14" s="1">
        <v>1122</v>
      </c>
      <c r="O14" s="1">
        <v>10</v>
      </c>
      <c r="P14" s="1">
        <f t="shared" si="0"/>
        <v>1237</v>
      </c>
      <c r="Q14" s="1">
        <f t="shared" si="1"/>
        <v>1221</v>
      </c>
      <c r="R14" s="1">
        <v>2945</v>
      </c>
      <c r="S14" s="1">
        <f t="shared" si="2"/>
        <v>2961</v>
      </c>
      <c r="T14" s="1">
        <v>101</v>
      </c>
      <c r="U14" s="1">
        <v>105249888</v>
      </c>
      <c r="V14" s="1">
        <v>8871258</v>
      </c>
      <c r="W14" s="1">
        <v>1115000</v>
      </c>
      <c r="X14" s="1" t="s">
        <v>133</v>
      </c>
      <c r="Y14" s="1" t="s">
        <v>134</v>
      </c>
      <c r="Z14" s="1">
        <v>20170120</v>
      </c>
    </row>
    <row r="15" spans="1:26">
      <c r="A15" s="1" t="s">
        <v>135</v>
      </c>
      <c r="B15" s="1" t="s">
        <v>136</v>
      </c>
      <c r="C15" s="1" t="s">
        <v>44</v>
      </c>
      <c r="D15" s="1" t="s">
        <v>137</v>
      </c>
      <c r="E15" s="1" t="s">
        <v>138</v>
      </c>
      <c r="F15" s="1" t="s">
        <v>139</v>
      </c>
      <c r="G15" s="1" t="s">
        <v>95</v>
      </c>
      <c r="H15" s="1" t="s">
        <v>96</v>
      </c>
      <c r="I15" s="1" t="s">
        <v>87</v>
      </c>
      <c r="J15" s="1">
        <v>3</v>
      </c>
      <c r="K15" s="1">
        <v>0</v>
      </c>
      <c r="L15" s="1">
        <v>184</v>
      </c>
      <c r="M15" s="1">
        <v>18</v>
      </c>
      <c r="N15" s="1">
        <v>587</v>
      </c>
      <c r="O15" s="1">
        <v>31</v>
      </c>
      <c r="P15" s="1">
        <f t="shared" si="0"/>
        <v>820</v>
      </c>
      <c r="Q15" s="1">
        <f t="shared" si="1"/>
        <v>771</v>
      </c>
      <c r="R15" s="1">
        <v>3362</v>
      </c>
      <c r="S15" s="1">
        <f t="shared" si="2"/>
        <v>3411</v>
      </c>
      <c r="T15" s="1">
        <v>5320</v>
      </c>
      <c r="U15" s="1">
        <v>458211116</v>
      </c>
      <c r="V15" s="1">
        <v>42330198</v>
      </c>
      <c r="W15" s="1">
        <v>13219000</v>
      </c>
      <c r="X15" s="1" t="s">
        <v>140</v>
      </c>
      <c r="Y15" s="1" t="s">
        <v>141</v>
      </c>
      <c r="Z15" s="1">
        <v>20170119</v>
      </c>
    </row>
    <row r="16" spans="1:26">
      <c r="A16" s="1" t="s">
        <v>142</v>
      </c>
      <c r="B16" s="1" t="s">
        <v>143</v>
      </c>
      <c r="C16" s="1" t="s">
        <v>44</v>
      </c>
      <c r="D16" s="1" t="s">
        <v>144</v>
      </c>
      <c r="E16" s="1" t="s">
        <v>145</v>
      </c>
      <c r="F16" s="1" t="s">
        <v>146</v>
      </c>
      <c r="G16" s="1" t="s">
        <v>147</v>
      </c>
      <c r="H16" s="1" t="s">
        <v>148</v>
      </c>
      <c r="I16" s="1" t="s">
        <v>87</v>
      </c>
      <c r="J16" s="1">
        <v>21</v>
      </c>
      <c r="K16" s="1">
        <v>1</v>
      </c>
      <c r="L16" s="1">
        <v>159</v>
      </c>
      <c r="M16" s="1">
        <v>33</v>
      </c>
      <c r="N16" s="1">
        <v>606</v>
      </c>
      <c r="O16" s="1">
        <v>20</v>
      </c>
      <c r="P16" s="1">
        <f t="shared" si="0"/>
        <v>818</v>
      </c>
      <c r="Q16" s="1">
        <f t="shared" si="1"/>
        <v>765</v>
      </c>
      <c r="R16" s="1">
        <v>3364</v>
      </c>
      <c r="S16" s="1">
        <f t="shared" si="2"/>
        <v>3417</v>
      </c>
      <c r="T16" s="1">
        <v>78487</v>
      </c>
      <c r="U16" s="1">
        <v>2139912300</v>
      </c>
      <c r="V16" s="1">
        <v>70159194</v>
      </c>
      <c r="W16" s="1">
        <v>1234000</v>
      </c>
      <c r="X16" s="1" t="s">
        <v>149</v>
      </c>
      <c r="Y16" s="1" t="s">
        <v>150</v>
      </c>
      <c r="Z16" s="1">
        <v>20170119</v>
      </c>
    </row>
    <row r="17" spans="1:26">
      <c r="A17" s="1" t="s">
        <v>151</v>
      </c>
      <c r="B17" s="1" t="s">
        <v>152</v>
      </c>
      <c r="C17" s="1" t="s">
        <v>44</v>
      </c>
      <c r="D17" s="1" t="s">
        <v>153</v>
      </c>
      <c r="E17" s="1" t="s">
        <v>154</v>
      </c>
      <c r="F17" s="1" t="s">
        <v>155</v>
      </c>
      <c r="G17" s="1" t="s">
        <v>156</v>
      </c>
      <c r="H17" s="1" t="s">
        <v>157</v>
      </c>
      <c r="I17" s="1" t="s">
        <v>87</v>
      </c>
      <c r="J17" s="1">
        <v>4</v>
      </c>
      <c r="K17" s="1">
        <v>0</v>
      </c>
      <c r="L17" s="1">
        <v>571</v>
      </c>
      <c r="M17" s="1">
        <v>81</v>
      </c>
      <c r="N17" s="1">
        <v>115</v>
      </c>
      <c r="O17" s="1">
        <v>2</v>
      </c>
      <c r="P17" s="1">
        <f t="shared" si="0"/>
        <v>769</v>
      </c>
      <c r="Q17" s="1">
        <f t="shared" si="1"/>
        <v>686</v>
      </c>
      <c r="R17" s="1">
        <v>3413</v>
      </c>
      <c r="S17" s="1">
        <f t="shared" si="2"/>
        <v>3496</v>
      </c>
      <c r="T17" s="1">
        <v>13397</v>
      </c>
      <c r="U17" s="1">
        <v>289692770</v>
      </c>
      <c r="V17" s="1">
        <v>43666432</v>
      </c>
      <c r="W17" s="1">
        <v>120365</v>
      </c>
      <c r="X17" s="1" t="s">
        <v>158</v>
      </c>
      <c r="Y17" s="1" t="s">
        <v>159</v>
      </c>
      <c r="Z17" s="1">
        <v>20170119</v>
      </c>
    </row>
    <row r="18" spans="1:26">
      <c r="A18" s="1" t="s">
        <v>160</v>
      </c>
      <c r="B18" s="1" t="s">
        <v>161</v>
      </c>
      <c r="C18" s="1" t="s">
        <v>44</v>
      </c>
      <c r="D18" s="1" t="s">
        <v>162</v>
      </c>
      <c r="E18" s="1" t="s">
        <v>163</v>
      </c>
      <c r="F18" s="1" t="s">
        <v>164</v>
      </c>
      <c r="G18" s="1" t="s">
        <v>165</v>
      </c>
      <c r="H18" s="1" t="s">
        <v>166</v>
      </c>
      <c r="I18" s="1" t="s">
        <v>50</v>
      </c>
      <c r="J18" s="1">
        <v>35</v>
      </c>
      <c r="K18" s="1">
        <v>0</v>
      </c>
      <c r="L18" s="1">
        <v>129</v>
      </c>
      <c r="M18" s="1">
        <v>18</v>
      </c>
      <c r="N18" s="1">
        <v>1289</v>
      </c>
      <c r="O18" s="1">
        <v>5</v>
      </c>
      <c r="P18" s="1">
        <f t="shared" si="0"/>
        <v>1441</v>
      </c>
      <c r="Q18" s="1">
        <f t="shared" si="1"/>
        <v>1418</v>
      </c>
      <c r="R18" s="1">
        <v>2741</v>
      </c>
      <c r="S18" s="1">
        <f t="shared" si="2"/>
        <v>2764</v>
      </c>
      <c r="T18" s="1">
        <v>1035</v>
      </c>
      <c r="U18" s="1">
        <v>143370018</v>
      </c>
      <c r="V18" s="1">
        <v>0</v>
      </c>
      <c r="W18" s="1">
        <v>141798</v>
      </c>
      <c r="X18" s="1" t="s">
        <v>167</v>
      </c>
      <c r="Y18" s="1" t="s">
        <v>168</v>
      </c>
      <c r="Z18" s="1">
        <v>20170120</v>
      </c>
    </row>
    <row r="19" spans="1:26">
      <c r="A19" s="1" t="s">
        <v>169</v>
      </c>
      <c r="B19" s="1" t="s">
        <v>170</v>
      </c>
      <c r="C19" s="1" t="s">
        <v>55</v>
      </c>
      <c r="D19" s="1" t="s">
        <v>171</v>
      </c>
      <c r="E19" s="1" t="s">
        <v>172</v>
      </c>
      <c r="F19" s="1" t="s">
        <v>173</v>
      </c>
      <c r="G19" s="1"/>
      <c r="H19" s="1"/>
      <c r="I19" s="1"/>
      <c r="J19" s="1">
        <v>14</v>
      </c>
      <c r="K19" s="1">
        <v>1</v>
      </c>
      <c r="L19" s="1">
        <v>78</v>
      </c>
      <c r="M19" s="1">
        <v>34</v>
      </c>
      <c r="N19" s="1">
        <v>937</v>
      </c>
      <c r="O19" s="1">
        <v>10</v>
      </c>
      <c r="P19" s="1">
        <f t="shared" si="0"/>
        <v>1059</v>
      </c>
      <c r="Q19" s="1">
        <f t="shared" si="1"/>
        <v>1015</v>
      </c>
      <c r="R19" s="1">
        <v>3123</v>
      </c>
      <c r="S19" s="1">
        <f t="shared" si="2"/>
        <v>3167</v>
      </c>
      <c r="T19" s="1">
        <v>106</v>
      </c>
      <c r="U19" s="1">
        <v>61949540</v>
      </c>
      <c r="V19" s="1">
        <v>52142</v>
      </c>
      <c r="W19" s="1">
        <v>889228</v>
      </c>
      <c r="X19" s="1" t="s">
        <v>174</v>
      </c>
      <c r="Y19" s="1" t="s">
        <v>175</v>
      </c>
      <c r="Z19" s="1">
        <v>20170124</v>
      </c>
    </row>
    <row r="20" spans="1:26">
      <c r="A20" s="1" t="s">
        <v>176</v>
      </c>
      <c r="B20" s="1" t="s">
        <v>177</v>
      </c>
      <c r="C20" s="1" t="s">
        <v>63</v>
      </c>
      <c r="D20" s="1" t="s">
        <v>178</v>
      </c>
      <c r="E20" s="1" t="s">
        <v>179</v>
      </c>
      <c r="F20" s="1" t="s">
        <v>180</v>
      </c>
      <c r="G20" s="1"/>
      <c r="H20" s="1" t="s">
        <v>67</v>
      </c>
      <c r="I20" s="1" t="s">
        <v>68</v>
      </c>
      <c r="J20" s="1">
        <v>1</v>
      </c>
      <c r="K20" s="1">
        <v>0</v>
      </c>
      <c r="L20" s="1">
        <v>63</v>
      </c>
      <c r="M20" s="1">
        <v>5</v>
      </c>
      <c r="N20" s="1">
        <v>859</v>
      </c>
      <c r="O20" s="1">
        <v>6</v>
      </c>
      <c r="P20" s="1">
        <f t="shared" si="0"/>
        <v>933</v>
      </c>
      <c r="Q20" s="1">
        <f t="shared" si="1"/>
        <v>922</v>
      </c>
      <c r="R20" s="1">
        <v>3249</v>
      </c>
      <c r="S20" s="1">
        <f t="shared" si="2"/>
        <v>3260</v>
      </c>
      <c r="T20" s="1">
        <v>7</v>
      </c>
      <c r="U20" s="1">
        <v>238963086</v>
      </c>
      <c r="V20" s="1">
        <v>371476</v>
      </c>
      <c r="W20" s="1">
        <v>2346000</v>
      </c>
      <c r="X20" s="1" t="s">
        <v>181</v>
      </c>
      <c r="Y20" s="1" t="s">
        <v>182</v>
      </c>
      <c r="Z20" s="1">
        <v>20170124</v>
      </c>
    </row>
    <row r="21" spans="1:26">
      <c r="A21" s="1" t="s">
        <v>183</v>
      </c>
      <c r="B21" s="1" t="s">
        <v>184</v>
      </c>
      <c r="C21" s="1" t="s">
        <v>63</v>
      </c>
      <c r="D21" s="1" t="s">
        <v>185</v>
      </c>
      <c r="E21" s="1" t="s">
        <v>186</v>
      </c>
      <c r="F21" s="1" t="s">
        <v>187</v>
      </c>
      <c r="G21" s="1"/>
      <c r="H21" s="1" t="s">
        <v>67</v>
      </c>
      <c r="I21" s="1" t="s">
        <v>68</v>
      </c>
      <c r="J21" s="1">
        <v>2</v>
      </c>
      <c r="K21" s="1">
        <v>0</v>
      </c>
      <c r="L21" s="1">
        <v>114</v>
      </c>
      <c r="M21" s="1">
        <v>26</v>
      </c>
      <c r="N21" s="1">
        <v>819</v>
      </c>
      <c r="O21" s="1">
        <v>1</v>
      </c>
      <c r="P21" s="1">
        <f t="shared" si="0"/>
        <v>960</v>
      </c>
      <c r="Q21" s="1">
        <f t="shared" si="1"/>
        <v>933</v>
      </c>
      <c r="R21" s="1">
        <v>3222</v>
      </c>
      <c r="S21" s="1">
        <f t="shared" si="2"/>
        <v>3249</v>
      </c>
      <c r="T21" s="1">
        <v>5745</v>
      </c>
      <c r="U21" s="1">
        <v>1336437780</v>
      </c>
      <c r="V21" s="1">
        <v>76227500</v>
      </c>
      <c r="W21" s="1">
        <v>4927000</v>
      </c>
      <c r="X21" s="1" t="s">
        <v>188</v>
      </c>
      <c r="Y21" s="1" t="s">
        <v>189</v>
      </c>
      <c r="Z21" s="1">
        <v>20170124</v>
      </c>
    </row>
    <row r="22" spans="1:26">
      <c r="A22" s="1" t="s">
        <v>190</v>
      </c>
      <c r="B22" s="1" t="s">
        <v>191</v>
      </c>
      <c r="C22" s="1" t="s">
        <v>44</v>
      </c>
      <c r="D22" s="1" t="s">
        <v>192</v>
      </c>
      <c r="E22" s="1" t="s">
        <v>193</v>
      </c>
      <c r="F22" s="1" t="s">
        <v>194</v>
      </c>
      <c r="G22" s="1" t="s">
        <v>195</v>
      </c>
      <c r="H22" s="1" t="s">
        <v>196</v>
      </c>
      <c r="I22" s="1" t="s">
        <v>87</v>
      </c>
      <c r="J22" s="1">
        <v>5</v>
      </c>
      <c r="K22" s="1">
        <v>3</v>
      </c>
      <c r="L22" s="1">
        <v>409</v>
      </c>
      <c r="M22" s="1">
        <v>111</v>
      </c>
      <c r="N22" s="1">
        <v>205</v>
      </c>
      <c r="O22" s="1">
        <v>11</v>
      </c>
      <c r="P22" s="1">
        <f t="shared" si="0"/>
        <v>736</v>
      </c>
      <c r="Q22" s="1">
        <f t="shared" si="1"/>
        <v>614</v>
      </c>
      <c r="R22" s="1">
        <v>3446</v>
      </c>
      <c r="S22" s="1">
        <f t="shared" si="2"/>
        <v>3568</v>
      </c>
      <c r="T22" s="1">
        <v>36168</v>
      </c>
      <c r="U22" s="1">
        <v>428065688</v>
      </c>
      <c r="V22" s="1">
        <v>8487348</v>
      </c>
      <c r="W22" s="1">
        <v>260259</v>
      </c>
      <c r="X22" s="1" t="s">
        <v>197</v>
      </c>
      <c r="Y22" s="1" t="s">
        <v>198</v>
      </c>
      <c r="Z22" s="1">
        <v>20170119</v>
      </c>
    </row>
    <row r="23" spans="1:26">
      <c r="A23" s="1" t="s">
        <v>199</v>
      </c>
      <c r="B23" s="1" t="s">
        <v>200</v>
      </c>
      <c r="C23" s="1" t="s">
        <v>44</v>
      </c>
      <c r="D23" s="1" t="s">
        <v>201</v>
      </c>
      <c r="E23" s="1" t="s">
        <v>202</v>
      </c>
      <c r="F23" s="1" t="s">
        <v>94</v>
      </c>
      <c r="G23" s="1" t="s">
        <v>95</v>
      </c>
      <c r="H23" s="1" t="s">
        <v>96</v>
      </c>
      <c r="I23" s="1" t="s">
        <v>87</v>
      </c>
      <c r="J23" s="1">
        <v>23</v>
      </c>
      <c r="K23" s="1">
        <v>19</v>
      </c>
      <c r="L23" s="1">
        <v>153</v>
      </c>
      <c r="M23" s="1">
        <v>130</v>
      </c>
      <c r="N23" s="1">
        <v>771</v>
      </c>
      <c r="O23" s="1">
        <v>6</v>
      </c>
      <c r="P23" s="1">
        <f t="shared" si="0"/>
        <v>1060</v>
      </c>
      <c r="Q23" s="1">
        <f t="shared" si="1"/>
        <v>924</v>
      </c>
      <c r="R23" s="1">
        <v>3122</v>
      </c>
      <c r="S23" s="1">
        <f t="shared" si="2"/>
        <v>3258</v>
      </c>
      <c r="T23" s="1">
        <v>4997</v>
      </c>
      <c r="U23" s="1">
        <v>177788874</v>
      </c>
      <c r="V23" s="1">
        <v>1378572</v>
      </c>
      <c r="W23" s="1">
        <v>98263</v>
      </c>
      <c r="X23" s="1" t="s">
        <v>203</v>
      </c>
      <c r="Y23" s="1" t="s">
        <v>204</v>
      </c>
      <c r="Z23" s="1">
        <v>20170119</v>
      </c>
    </row>
    <row r="24" spans="1:26">
      <c r="A24" s="1" t="s">
        <v>205</v>
      </c>
      <c r="B24" s="1" t="s">
        <v>206</v>
      </c>
      <c r="C24" s="1" t="s">
        <v>44</v>
      </c>
      <c r="D24" s="1" t="s">
        <v>207</v>
      </c>
      <c r="E24" s="1" t="s">
        <v>208</v>
      </c>
      <c r="F24" s="1"/>
      <c r="G24" s="1"/>
      <c r="H24" s="1" t="s">
        <v>148</v>
      </c>
      <c r="I24" s="1" t="s">
        <v>87</v>
      </c>
      <c r="J24" s="1">
        <v>2</v>
      </c>
      <c r="K24" s="1">
        <v>0</v>
      </c>
      <c r="L24" s="1">
        <v>27</v>
      </c>
      <c r="M24" s="1">
        <v>16</v>
      </c>
      <c r="N24" s="1">
        <v>463</v>
      </c>
      <c r="O24" s="1">
        <v>10</v>
      </c>
      <c r="P24" s="1">
        <f t="shared" si="0"/>
        <v>516</v>
      </c>
      <c r="Q24" s="1">
        <f t="shared" si="1"/>
        <v>490</v>
      </c>
      <c r="R24" s="1">
        <v>3666</v>
      </c>
      <c r="S24" s="1">
        <f t="shared" si="2"/>
        <v>3692</v>
      </c>
      <c r="T24" s="1">
        <v>2308</v>
      </c>
      <c r="U24" s="1">
        <v>841190248</v>
      </c>
      <c r="V24" s="1">
        <v>11056790</v>
      </c>
      <c r="W24" s="1">
        <v>2326000</v>
      </c>
      <c r="X24" s="1" t="s">
        <v>209</v>
      </c>
      <c r="Y24" s="1" t="s">
        <v>210</v>
      </c>
      <c r="Z24" s="1">
        <v>20170119</v>
      </c>
    </row>
    <row r="25" spans="1:26">
      <c r="A25" s="1" t="s">
        <v>211</v>
      </c>
      <c r="B25" s="1" t="s">
        <v>212</v>
      </c>
      <c r="C25" s="1" t="s">
        <v>28</v>
      </c>
      <c r="D25" s="1" t="s">
        <v>213</v>
      </c>
      <c r="E25" s="1" t="s">
        <v>214</v>
      </c>
      <c r="F25" s="1" t="s">
        <v>215</v>
      </c>
      <c r="G25" s="1" t="s">
        <v>216</v>
      </c>
      <c r="H25" s="1" t="s">
        <v>217</v>
      </c>
      <c r="I25" s="1"/>
      <c r="J25" s="1">
        <v>74</v>
      </c>
      <c r="K25" s="1">
        <v>1</v>
      </c>
      <c r="L25" s="1">
        <v>77</v>
      </c>
      <c r="M25" s="1">
        <v>7</v>
      </c>
      <c r="N25" s="1">
        <v>2561</v>
      </c>
      <c r="O25" s="1">
        <v>5</v>
      </c>
      <c r="P25" s="1">
        <f t="shared" si="0"/>
        <v>2650</v>
      </c>
      <c r="Q25" s="1">
        <f t="shared" si="1"/>
        <v>2638</v>
      </c>
      <c r="R25" s="1">
        <v>1532</v>
      </c>
      <c r="S25" s="1">
        <f t="shared" si="2"/>
        <v>1544</v>
      </c>
      <c r="T25" s="1">
        <v>483</v>
      </c>
      <c r="U25" s="1">
        <v>27681872</v>
      </c>
      <c r="V25" s="1">
        <v>0</v>
      </c>
      <c r="W25" s="1">
        <v>2541000</v>
      </c>
      <c r="X25" s="1" t="s">
        <v>218</v>
      </c>
      <c r="Y25" s="1" t="s">
        <v>219</v>
      </c>
      <c r="Z25" s="1">
        <v>20161212</v>
      </c>
    </row>
    <row r="26" spans="1:26">
      <c r="A26" s="1" t="s">
        <v>220</v>
      </c>
      <c r="B26" s="1" t="s">
        <v>221</v>
      </c>
      <c r="C26" s="1" t="s">
        <v>44</v>
      </c>
      <c r="D26" s="1" t="s">
        <v>222</v>
      </c>
      <c r="E26" s="1" t="s">
        <v>129</v>
      </c>
      <c r="F26" s="1" t="s">
        <v>130</v>
      </c>
      <c r="G26" s="1" t="s">
        <v>131</v>
      </c>
      <c r="H26" s="1" t="s">
        <v>132</v>
      </c>
      <c r="I26" s="1" t="s">
        <v>50</v>
      </c>
      <c r="J26" s="1">
        <v>10</v>
      </c>
      <c r="K26" s="1">
        <v>0</v>
      </c>
      <c r="L26" s="1">
        <v>126</v>
      </c>
      <c r="M26" s="1">
        <v>23</v>
      </c>
      <c r="N26" s="1">
        <v>1238</v>
      </c>
      <c r="O26" s="1">
        <v>29</v>
      </c>
      <c r="P26" s="1">
        <f t="shared" si="0"/>
        <v>1416</v>
      </c>
      <c r="Q26" s="1">
        <f t="shared" si="1"/>
        <v>1364</v>
      </c>
      <c r="R26" s="1">
        <v>2766</v>
      </c>
      <c r="S26" s="1">
        <f t="shared" si="2"/>
        <v>2818</v>
      </c>
      <c r="T26" s="1">
        <v>1504</v>
      </c>
      <c r="U26" s="1">
        <v>38041536</v>
      </c>
      <c r="V26" s="1">
        <v>109092</v>
      </c>
      <c r="W26" s="1">
        <v>2347</v>
      </c>
      <c r="X26" s="1" t="s">
        <v>223</v>
      </c>
      <c r="Y26" s="1" t="s">
        <v>224</v>
      </c>
      <c r="Z26" s="1">
        <v>20170120</v>
      </c>
    </row>
    <row r="27" spans="1:26">
      <c r="A27" s="1" t="s">
        <v>225</v>
      </c>
      <c r="B27" s="1" t="s">
        <v>226</v>
      </c>
      <c r="C27" s="1" t="s">
        <v>44</v>
      </c>
      <c r="D27" s="1" t="s">
        <v>227</v>
      </c>
      <c r="E27" s="1"/>
      <c r="F27" s="1" t="s">
        <v>228</v>
      </c>
      <c r="G27" s="1" t="s">
        <v>229</v>
      </c>
      <c r="H27" s="1" t="s">
        <v>166</v>
      </c>
      <c r="I27" s="1" t="s">
        <v>50</v>
      </c>
      <c r="J27" s="1">
        <v>5</v>
      </c>
      <c r="K27" s="1">
        <v>0</v>
      </c>
      <c r="L27" s="1">
        <v>438</v>
      </c>
      <c r="M27" s="1">
        <v>39</v>
      </c>
      <c r="N27" s="1">
        <v>765</v>
      </c>
      <c r="O27" s="1">
        <v>16</v>
      </c>
      <c r="P27" s="1">
        <f t="shared" si="0"/>
        <v>1258</v>
      </c>
      <c r="Q27" s="1">
        <f t="shared" si="1"/>
        <v>1203</v>
      </c>
      <c r="R27" s="1">
        <v>2924</v>
      </c>
      <c r="S27" s="1">
        <f t="shared" si="2"/>
        <v>2979</v>
      </c>
      <c r="T27" s="1">
        <v>127</v>
      </c>
      <c r="U27" s="1">
        <v>48260628</v>
      </c>
      <c r="V27" s="1">
        <v>369534</v>
      </c>
      <c r="W27" s="1">
        <v>1484000</v>
      </c>
      <c r="X27" s="1" t="s">
        <v>230</v>
      </c>
      <c r="Y27" s="1" t="s">
        <v>231</v>
      </c>
      <c r="Z27" s="1">
        <v>20170120</v>
      </c>
    </row>
    <row r="28" spans="1:26">
      <c r="A28" s="1" t="s">
        <v>232</v>
      </c>
      <c r="B28" s="1" t="s">
        <v>233</v>
      </c>
      <c r="C28" s="1" t="s">
        <v>44</v>
      </c>
      <c r="D28" s="1" t="s">
        <v>207</v>
      </c>
      <c r="E28" s="1" t="s">
        <v>208</v>
      </c>
      <c r="F28" s="1"/>
      <c r="G28" s="1"/>
      <c r="H28" s="1" t="s">
        <v>148</v>
      </c>
      <c r="I28" s="1" t="s">
        <v>87</v>
      </c>
      <c r="J28" s="1">
        <v>10</v>
      </c>
      <c r="K28" s="1">
        <v>5</v>
      </c>
      <c r="L28" s="1">
        <v>172</v>
      </c>
      <c r="M28" s="1">
        <v>78</v>
      </c>
      <c r="N28" s="1">
        <v>464</v>
      </c>
      <c r="O28" s="1">
        <v>9</v>
      </c>
      <c r="P28" s="1">
        <f t="shared" si="0"/>
        <v>723</v>
      </c>
      <c r="Q28" s="1">
        <f t="shared" si="1"/>
        <v>636</v>
      </c>
      <c r="R28" s="1">
        <v>3459</v>
      </c>
      <c r="S28" s="1">
        <f t="shared" si="2"/>
        <v>3546</v>
      </c>
      <c r="T28" s="1">
        <v>398</v>
      </c>
      <c r="U28" s="1">
        <v>960796520</v>
      </c>
      <c r="V28" s="1">
        <v>82993730</v>
      </c>
      <c r="W28" s="1">
        <v>2587000</v>
      </c>
      <c r="X28" s="1" t="s">
        <v>234</v>
      </c>
      <c r="Y28" s="1" t="s">
        <v>235</v>
      </c>
      <c r="Z28" s="1">
        <v>20170119</v>
      </c>
    </row>
    <row r="29" spans="1:26">
      <c r="A29" s="1" t="s">
        <v>236</v>
      </c>
      <c r="B29" s="1" t="s">
        <v>237</v>
      </c>
      <c r="C29" s="1" t="s">
        <v>44</v>
      </c>
      <c r="D29" s="1" t="s">
        <v>238</v>
      </c>
      <c r="E29" s="1" t="s">
        <v>239</v>
      </c>
      <c r="F29" s="1"/>
      <c r="G29" s="1" t="s">
        <v>240</v>
      </c>
      <c r="H29" s="1" t="s">
        <v>241</v>
      </c>
      <c r="I29" s="1" t="s">
        <v>87</v>
      </c>
      <c r="J29" s="1">
        <v>83</v>
      </c>
      <c r="K29" s="1">
        <v>54</v>
      </c>
      <c r="L29" s="1">
        <v>471</v>
      </c>
      <c r="M29" s="1">
        <v>645</v>
      </c>
      <c r="N29" s="1">
        <v>430</v>
      </c>
      <c r="O29" s="1">
        <v>138</v>
      </c>
      <c r="P29" s="1">
        <f t="shared" si="0"/>
        <v>1684</v>
      </c>
      <c r="Q29" s="1">
        <f t="shared" si="1"/>
        <v>901</v>
      </c>
      <c r="R29" s="1">
        <v>2498</v>
      </c>
      <c r="S29" s="1">
        <f t="shared" si="2"/>
        <v>3281</v>
      </c>
      <c r="T29" s="1">
        <v>331400</v>
      </c>
      <c r="U29" s="1">
        <v>1797776078</v>
      </c>
      <c r="V29" s="1">
        <v>34972750</v>
      </c>
      <c r="W29" s="1">
        <v>48059</v>
      </c>
      <c r="X29" s="1" t="s">
        <v>242</v>
      </c>
      <c r="Y29" s="1" t="s">
        <v>243</v>
      </c>
      <c r="Z29" s="1">
        <v>20170119</v>
      </c>
    </row>
    <row r="30" spans="1:26">
      <c r="A30" s="1" t="s">
        <v>244</v>
      </c>
      <c r="B30" s="1" t="s">
        <v>245</v>
      </c>
      <c r="C30" s="1" t="s">
        <v>28</v>
      </c>
      <c r="D30" s="1" t="s">
        <v>246</v>
      </c>
      <c r="E30" s="1" t="s">
        <v>247</v>
      </c>
      <c r="F30" s="1"/>
      <c r="G30" s="1"/>
      <c r="H30" s="1"/>
      <c r="I30" s="1"/>
      <c r="J30" s="1">
        <v>75</v>
      </c>
      <c r="K30" s="1">
        <v>2</v>
      </c>
      <c r="L30" s="1">
        <v>1464</v>
      </c>
      <c r="M30" s="1">
        <v>57</v>
      </c>
      <c r="N30" s="1">
        <v>814</v>
      </c>
      <c r="O30" s="1">
        <v>10</v>
      </c>
      <c r="P30" s="1">
        <f t="shared" si="0"/>
        <v>2345</v>
      </c>
      <c r="Q30" s="1">
        <f t="shared" si="1"/>
        <v>2278</v>
      </c>
      <c r="R30" s="1">
        <v>1837</v>
      </c>
      <c r="S30" s="1">
        <f t="shared" si="2"/>
        <v>1904</v>
      </c>
      <c r="T30" s="1">
        <v>54</v>
      </c>
      <c r="U30" s="1">
        <v>37487396</v>
      </c>
      <c r="V30" s="1">
        <v>147094</v>
      </c>
      <c r="W30" s="1">
        <v>900598</v>
      </c>
      <c r="X30" s="1" t="s">
        <v>248</v>
      </c>
      <c r="Y30" s="1" t="s">
        <v>249</v>
      </c>
      <c r="Z30" s="1">
        <v>20161212</v>
      </c>
    </row>
    <row r="31" spans="1:26">
      <c r="A31" s="1" t="s">
        <v>250</v>
      </c>
      <c r="B31" s="1" t="s">
        <v>251</v>
      </c>
      <c r="C31" s="1" t="s">
        <v>44</v>
      </c>
      <c r="D31" s="1" t="s">
        <v>252</v>
      </c>
      <c r="E31" s="1" t="s">
        <v>253</v>
      </c>
      <c r="F31" s="1" t="s">
        <v>254</v>
      </c>
      <c r="G31" s="1" t="s">
        <v>255</v>
      </c>
      <c r="H31" s="1" t="s">
        <v>256</v>
      </c>
      <c r="I31" s="1" t="s">
        <v>87</v>
      </c>
      <c r="J31" s="1">
        <v>4</v>
      </c>
      <c r="K31" s="1">
        <v>0</v>
      </c>
      <c r="L31" s="1">
        <v>66</v>
      </c>
      <c r="M31" s="1">
        <v>17</v>
      </c>
      <c r="N31" s="1">
        <v>1162</v>
      </c>
      <c r="O31" s="1">
        <v>7</v>
      </c>
      <c r="P31" s="1">
        <f t="shared" si="0"/>
        <v>1252</v>
      </c>
      <c r="Q31" s="1">
        <f t="shared" si="1"/>
        <v>1228</v>
      </c>
      <c r="R31" s="1">
        <v>2930</v>
      </c>
      <c r="S31" s="1">
        <f t="shared" si="2"/>
        <v>2954</v>
      </c>
      <c r="T31" s="1">
        <v>9779</v>
      </c>
      <c r="U31" s="1">
        <v>172607032</v>
      </c>
      <c r="V31" s="1">
        <v>15518806</v>
      </c>
      <c r="W31" s="1">
        <v>191089</v>
      </c>
      <c r="X31" s="1" t="s">
        <v>257</v>
      </c>
      <c r="Y31" s="1" t="s">
        <v>258</v>
      </c>
      <c r="Z31" s="1">
        <v>20170119</v>
      </c>
    </row>
    <row r="32" spans="1:26">
      <c r="A32" s="1" t="s">
        <v>259</v>
      </c>
      <c r="B32" s="1" t="s">
        <v>260</v>
      </c>
      <c r="C32" s="1" t="s">
        <v>44</v>
      </c>
      <c r="D32" s="1" t="s">
        <v>261</v>
      </c>
      <c r="E32" s="1" t="s">
        <v>262</v>
      </c>
      <c r="F32" s="1" t="s">
        <v>263</v>
      </c>
      <c r="G32" s="1" t="s">
        <v>264</v>
      </c>
      <c r="H32" s="1" t="s">
        <v>265</v>
      </c>
      <c r="I32" s="1" t="s">
        <v>50</v>
      </c>
      <c r="J32" s="1">
        <v>3</v>
      </c>
      <c r="K32" s="1">
        <v>0</v>
      </c>
      <c r="L32" s="1">
        <v>92</v>
      </c>
      <c r="M32" s="1">
        <v>21</v>
      </c>
      <c r="N32" s="1">
        <v>900</v>
      </c>
      <c r="O32" s="1">
        <v>35</v>
      </c>
      <c r="P32" s="1">
        <f t="shared" si="0"/>
        <v>1048</v>
      </c>
      <c r="Q32" s="1">
        <f t="shared" si="1"/>
        <v>992</v>
      </c>
      <c r="R32" s="1">
        <v>3134</v>
      </c>
      <c r="S32" s="1">
        <f t="shared" si="2"/>
        <v>3190</v>
      </c>
      <c r="T32" s="1">
        <v>1366</v>
      </c>
      <c r="U32" s="1">
        <v>178978120</v>
      </c>
      <c r="V32" s="1">
        <v>0</v>
      </c>
      <c r="W32" s="1">
        <v>106019</v>
      </c>
      <c r="X32" s="1" t="s">
        <v>266</v>
      </c>
      <c r="Y32" s="1" t="s">
        <v>267</v>
      </c>
      <c r="Z32" s="1">
        <v>20170120</v>
      </c>
    </row>
    <row r="33" spans="1:26">
      <c r="A33" s="1" t="s">
        <v>268</v>
      </c>
      <c r="B33" s="1" t="s">
        <v>269</v>
      </c>
      <c r="C33" s="1" t="s">
        <v>44</v>
      </c>
      <c r="D33" s="1" t="s">
        <v>270</v>
      </c>
      <c r="E33" s="1" t="s">
        <v>271</v>
      </c>
      <c r="F33" s="1" t="s">
        <v>272</v>
      </c>
      <c r="G33" s="1" t="s">
        <v>95</v>
      </c>
      <c r="H33" s="1" t="s">
        <v>96</v>
      </c>
      <c r="I33" s="1" t="s">
        <v>87</v>
      </c>
      <c r="J33" s="1">
        <v>13</v>
      </c>
      <c r="K33" s="1">
        <v>9</v>
      </c>
      <c r="L33" s="1">
        <v>256</v>
      </c>
      <c r="M33" s="1">
        <v>103</v>
      </c>
      <c r="N33" s="1">
        <v>700</v>
      </c>
      <c r="O33" s="1">
        <v>8</v>
      </c>
      <c r="P33" s="1">
        <f t="shared" si="0"/>
        <v>1067</v>
      </c>
      <c r="Q33" s="1">
        <f t="shared" si="1"/>
        <v>956</v>
      </c>
      <c r="R33" s="1">
        <v>3115</v>
      </c>
      <c r="S33" s="1">
        <f t="shared" si="2"/>
        <v>3226</v>
      </c>
      <c r="T33" s="1">
        <v>43462</v>
      </c>
      <c r="U33" s="1">
        <v>863415870</v>
      </c>
      <c r="V33" s="1">
        <v>100191656</v>
      </c>
      <c r="W33" s="1">
        <v>4008000</v>
      </c>
      <c r="X33" s="1" t="s">
        <v>273</v>
      </c>
      <c r="Y33" s="1" t="s">
        <v>274</v>
      </c>
      <c r="Z33" s="1">
        <v>20170119</v>
      </c>
    </row>
    <row r="34" spans="1:26">
      <c r="A34" s="1" t="s">
        <v>275</v>
      </c>
      <c r="B34" s="1" t="s">
        <v>276</v>
      </c>
      <c r="C34" s="1" t="s">
        <v>28</v>
      </c>
      <c r="D34" s="1" t="s">
        <v>277</v>
      </c>
      <c r="E34" s="1"/>
      <c r="F34" s="1"/>
      <c r="G34" s="1" t="s">
        <v>278</v>
      </c>
      <c r="H34" s="1"/>
      <c r="I34" s="1"/>
      <c r="J34" s="1">
        <v>24</v>
      </c>
      <c r="K34" s="1">
        <v>1</v>
      </c>
      <c r="L34" s="1">
        <v>258</v>
      </c>
      <c r="M34" s="1">
        <v>10</v>
      </c>
      <c r="N34" s="1">
        <v>793</v>
      </c>
      <c r="O34" s="1">
        <v>16</v>
      </c>
      <c r="P34" s="1">
        <f t="shared" si="0"/>
        <v>1077</v>
      </c>
      <c r="Q34" s="1">
        <f t="shared" si="1"/>
        <v>1051</v>
      </c>
      <c r="R34" s="1">
        <v>3105</v>
      </c>
      <c r="S34" s="1">
        <f t="shared" si="2"/>
        <v>3131</v>
      </c>
      <c r="T34" s="1">
        <v>302</v>
      </c>
      <c r="U34" s="1">
        <v>182811770</v>
      </c>
      <c r="V34" s="1">
        <v>6590556</v>
      </c>
      <c r="W34" s="1">
        <v>819951</v>
      </c>
      <c r="X34" s="1" t="s">
        <v>279</v>
      </c>
      <c r="Y34" s="1" t="s">
        <v>280</v>
      </c>
      <c r="Z34" s="1">
        <v>20161212</v>
      </c>
    </row>
    <row r="35" spans="1:26">
      <c r="A35" s="1" t="s">
        <v>281</v>
      </c>
      <c r="B35" s="1" t="s">
        <v>282</v>
      </c>
      <c r="C35" s="1" t="s">
        <v>74</v>
      </c>
      <c r="D35" s="1" t="s">
        <v>283</v>
      </c>
      <c r="E35" s="1" t="s">
        <v>284</v>
      </c>
      <c r="F35" s="1" t="s">
        <v>77</v>
      </c>
      <c r="G35" s="1"/>
      <c r="H35" s="1"/>
      <c r="I35" s="1"/>
      <c r="J35" s="1">
        <v>75</v>
      </c>
      <c r="K35" s="1">
        <v>2</v>
      </c>
      <c r="L35" s="1">
        <v>224</v>
      </c>
      <c r="M35" s="1">
        <v>34</v>
      </c>
      <c r="N35" s="1">
        <v>1610</v>
      </c>
      <c r="O35" s="1">
        <v>7</v>
      </c>
      <c r="P35" s="1">
        <f t="shared" si="0"/>
        <v>1875</v>
      </c>
      <c r="Q35" s="1">
        <f t="shared" si="1"/>
        <v>1834</v>
      </c>
      <c r="R35" s="1">
        <v>2307</v>
      </c>
      <c r="S35" s="1">
        <f t="shared" si="2"/>
        <v>2348</v>
      </c>
      <c r="T35" s="1">
        <v>2256</v>
      </c>
      <c r="U35" s="1">
        <v>77112060</v>
      </c>
      <c r="V35" s="1">
        <v>2616728</v>
      </c>
      <c r="W35" s="1">
        <v>31876</v>
      </c>
      <c r="X35" s="1" t="s">
        <v>285</v>
      </c>
      <c r="Y35" s="1" t="s">
        <v>286</v>
      </c>
      <c r="Z35" s="1">
        <v>20170105</v>
      </c>
    </row>
    <row r="36" spans="1:26">
      <c r="A36" s="1" t="s">
        <v>287</v>
      </c>
      <c r="B36" s="1" t="s">
        <v>288</v>
      </c>
      <c r="C36" s="1" t="s">
        <v>44</v>
      </c>
      <c r="D36" s="1" t="s">
        <v>289</v>
      </c>
      <c r="E36" s="1" t="s">
        <v>290</v>
      </c>
      <c r="F36" s="1" t="s">
        <v>291</v>
      </c>
      <c r="G36" s="1" t="s">
        <v>292</v>
      </c>
      <c r="H36" s="1" t="s">
        <v>148</v>
      </c>
      <c r="I36" s="1" t="s">
        <v>87</v>
      </c>
      <c r="J36" s="1">
        <v>72</v>
      </c>
      <c r="K36" s="1">
        <v>51</v>
      </c>
      <c r="L36" s="1">
        <v>234</v>
      </c>
      <c r="M36" s="1">
        <v>406</v>
      </c>
      <c r="N36" s="1">
        <v>682</v>
      </c>
      <c r="O36" s="1">
        <v>114</v>
      </c>
      <c r="P36" s="1">
        <f t="shared" si="0"/>
        <v>1436</v>
      </c>
      <c r="Q36" s="1">
        <f t="shared" si="1"/>
        <v>916</v>
      </c>
      <c r="R36" s="1">
        <v>2746</v>
      </c>
      <c r="S36" s="1">
        <f t="shared" si="2"/>
        <v>3266</v>
      </c>
      <c r="T36" s="1">
        <v>120139</v>
      </c>
      <c r="U36" s="1">
        <v>1157436420</v>
      </c>
      <c r="V36" s="1">
        <v>1830340</v>
      </c>
      <c r="W36" s="1">
        <v>722</v>
      </c>
      <c r="X36" s="1" t="s">
        <v>293</v>
      </c>
      <c r="Y36" s="1" t="s">
        <v>294</v>
      </c>
      <c r="Z36" s="1">
        <v>20170119</v>
      </c>
    </row>
    <row r="37" spans="1:26">
      <c r="A37" s="1" t="s">
        <v>295</v>
      </c>
      <c r="B37" s="1" t="s">
        <v>296</v>
      </c>
      <c r="C37" s="1" t="s">
        <v>44</v>
      </c>
      <c r="D37" s="1" t="s">
        <v>297</v>
      </c>
      <c r="E37" s="1" t="s">
        <v>298</v>
      </c>
      <c r="F37" s="1" t="s">
        <v>130</v>
      </c>
      <c r="G37" s="1" t="s">
        <v>131</v>
      </c>
      <c r="H37" s="1" t="s">
        <v>132</v>
      </c>
      <c r="I37" s="1" t="s">
        <v>50</v>
      </c>
      <c r="J37" s="1">
        <v>12</v>
      </c>
      <c r="K37" s="1">
        <v>0</v>
      </c>
      <c r="L37" s="1">
        <v>111</v>
      </c>
      <c r="M37" s="1">
        <v>58</v>
      </c>
      <c r="N37" s="1">
        <v>1241</v>
      </c>
      <c r="O37" s="1">
        <v>26</v>
      </c>
      <c r="P37" s="1">
        <f t="shared" si="0"/>
        <v>1436</v>
      </c>
      <c r="Q37" s="1">
        <f t="shared" si="1"/>
        <v>1352</v>
      </c>
      <c r="R37" s="1">
        <v>2746</v>
      </c>
      <c r="S37" s="1">
        <f t="shared" si="2"/>
        <v>2830</v>
      </c>
      <c r="T37" s="1">
        <v>509</v>
      </c>
      <c r="U37" s="1">
        <v>82675056</v>
      </c>
      <c r="V37" s="1">
        <v>0</v>
      </c>
      <c r="W37" s="1">
        <v>217825</v>
      </c>
      <c r="X37" s="1" t="s">
        <v>299</v>
      </c>
      <c r="Y37" s="1" t="s">
        <v>300</v>
      </c>
      <c r="Z37" s="1">
        <v>20170120</v>
      </c>
    </row>
    <row r="38" spans="1:26">
      <c r="A38" s="1" t="s">
        <v>301</v>
      </c>
      <c r="B38" s="1" t="s">
        <v>302</v>
      </c>
      <c r="C38" s="1" t="s">
        <v>44</v>
      </c>
      <c r="D38" s="1" t="s">
        <v>303</v>
      </c>
      <c r="E38" s="1" t="s">
        <v>304</v>
      </c>
      <c r="F38" s="1" t="s">
        <v>305</v>
      </c>
      <c r="G38" s="1" t="s">
        <v>306</v>
      </c>
      <c r="H38" s="1" t="s">
        <v>265</v>
      </c>
      <c r="I38" s="1" t="s">
        <v>50</v>
      </c>
      <c r="J38" s="1">
        <v>23</v>
      </c>
      <c r="K38" s="1">
        <v>2</v>
      </c>
      <c r="L38" s="1">
        <v>563</v>
      </c>
      <c r="M38" s="1">
        <v>31</v>
      </c>
      <c r="N38" s="1">
        <v>917</v>
      </c>
      <c r="O38" s="1">
        <v>18</v>
      </c>
      <c r="P38" s="1">
        <f t="shared" si="0"/>
        <v>1529</v>
      </c>
      <c r="Q38" s="1">
        <f t="shared" si="1"/>
        <v>1480</v>
      </c>
      <c r="R38" s="1">
        <v>2653</v>
      </c>
      <c r="S38" s="1">
        <f t="shared" si="2"/>
        <v>2702</v>
      </c>
      <c r="T38" s="1">
        <v>1050</v>
      </c>
      <c r="U38" s="1">
        <v>63421494</v>
      </c>
      <c r="V38" s="1">
        <v>16385828</v>
      </c>
      <c r="W38" s="1">
        <v>102411</v>
      </c>
      <c r="X38" s="1" t="s">
        <v>307</v>
      </c>
      <c r="Y38" s="1" t="s">
        <v>308</v>
      </c>
      <c r="Z38" s="1">
        <v>20170120</v>
      </c>
    </row>
    <row r="39" spans="1:26">
      <c r="A39" s="1" t="s">
        <v>309</v>
      </c>
      <c r="B39" s="1" t="s">
        <v>310</v>
      </c>
      <c r="C39" s="1" t="s">
        <v>63</v>
      </c>
      <c r="D39" s="1" t="s">
        <v>311</v>
      </c>
      <c r="E39" s="1" t="s">
        <v>312</v>
      </c>
      <c r="F39" s="1" t="s">
        <v>313</v>
      </c>
      <c r="G39" s="1" t="s">
        <v>314</v>
      </c>
      <c r="H39" s="1" t="s">
        <v>315</v>
      </c>
      <c r="I39" s="1"/>
      <c r="J39" s="1">
        <v>47</v>
      </c>
      <c r="K39" s="1">
        <v>27</v>
      </c>
      <c r="L39" s="1">
        <v>312</v>
      </c>
      <c r="M39" s="1">
        <v>211</v>
      </c>
      <c r="N39" s="1">
        <v>1331</v>
      </c>
      <c r="O39" s="1">
        <v>81</v>
      </c>
      <c r="P39" s="1">
        <f t="shared" si="0"/>
        <v>1935</v>
      </c>
      <c r="Q39" s="1">
        <f t="shared" si="1"/>
        <v>1643</v>
      </c>
      <c r="R39" s="1">
        <v>2247</v>
      </c>
      <c r="S39" s="1">
        <f t="shared" si="2"/>
        <v>2539</v>
      </c>
      <c r="T39" s="1">
        <v>926</v>
      </c>
      <c r="U39" s="1">
        <v>208170552</v>
      </c>
      <c r="V39" s="1">
        <v>1790288</v>
      </c>
      <c r="W39" s="1">
        <v>242694</v>
      </c>
      <c r="X39" s="1" t="s">
        <v>316</v>
      </c>
      <c r="Y39" s="1" t="s">
        <v>317</v>
      </c>
      <c r="Z39" s="1">
        <v>20170117</v>
      </c>
    </row>
    <row r="40" spans="1:26">
      <c r="A40" s="1" t="s">
        <v>318</v>
      </c>
      <c r="B40" s="1" t="s">
        <v>319</v>
      </c>
      <c r="C40" s="1" t="s">
        <v>44</v>
      </c>
      <c r="D40" s="1" t="s">
        <v>320</v>
      </c>
      <c r="E40" s="1" t="s">
        <v>321</v>
      </c>
      <c r="F40" s="1" t="s">
        <v>254</v>
      </c>
      <c r="G40" s="1" t="s">
        <v>255</v>
      </c>
      <c r="H40" s="1" t="s">
        <v>256</v>
      </c>
      <c r="I40" s="1" t="s">
        <v>87</v>
      </c>
      <c r="J40" s="1">
        <v>1</v>
      </c>
      <c r="K40" s="1">
        <v>0</v>
      </c>
      <c r="L40" s="1">
        <v>75</v>
      </c>
      <c r="M40" s="1">
        <v>5</v>
      </c>
      <c r="N40" s="1">
        <v>1039</v>
      </c>
      <c r="O40" s="1">
        <v>5</v>
      </c>
      <c r="P40" s="1">
        <f t="shared" si="0"/>
        <v>1124</v>
      </c>
      <c r="Q40" s="1">
        <f t="shared" si="1"/>
        <v>1114</v>
      </c>
      <c r="R40" s="1">
        <v>3058</v>
      </c>
      <c r="S40" s="1">
        <f t="shared" si="2"/>
        <v>3068</v>
      </c>
      <c r="T40" s="1">
        <v>7</v>
      </c>
      <c r="U40" s="1">
        <v>200572802</v>
      </c>
      <c r="V40" s="1">
        <v>0</v>
      </c>
      <c r="W40" s="1">
        <v>17494000</v>
      </c>
      <c r="X40" s="1" t="s">
        <v>322</v>
      </c>
      <c r="Y40" s="1" t="s">
        <v>323</v>
      </c>
      <c r="Z40" s="1">
        <v>20170119</v>
      </c>
    </row>
    <row r="41" spans="1:26">
      <c r="A41" s="1" t="s">
        <v>324</v>
      </c>
      <c r="B41" s="1" t="s">
        <v>325</v>
      </c>
      <c r="C41" s="1" t="s">
        <v>44</v>
      </c>
      <c r="D41" s="1" t="s">
        <v>326</v>
      </c>
      <c r="E41" s="1"/>
      <c r="F41" s="1" t="s">
        <v>327</v>
      </c>
      <c r="G41" s="1" t="s">
        <v>328</v>
      </c>
      <c r="H41" s="1"/>
      <c r="I41" s="1"/>
      <c r="J41" s="1">
        <v>7</v>
      </c>
      <c r="K41" s="1">
        <v>0</v>
      </c>
      <c r="L41" s="1">
        <v>118</v>
      </c>
      <c r="M41" s="1">
        <v>6</v>
      </c>
      <c r="N41" s="1">
        <v>926</v>
      </c>
      <c r="O41" s="1">
        <v>6</v>
      </c>
      <c r="P41" s="1">
        <f t="shared" si="0"/>
        <v>1056</v>
      </c>
      <c r="Q41" s="1">
        <f t="shared" si="1"/>
        <v>1044</v>
      </c>
      <c r="R41" s="1">
        <v>3126</v>
      </c>
      <c r="S41" s="1">
        <f t="shared" si="2"/>
        <v>3138</v>
      </c>
      <c r="T41" s="1">
        <v>83</v>
      </c>
      <c r="U41" s="1">
        <v>89118610</v>
      </c>
      <c r="V41" s="1">
        <v>524792</v>
      </c>
      <c r="W41" s="1">
        <v>1586000</v>
      </c>
      <c r="X41" s="1" t="s">
        <v>329</v>
      </c>
      <c r="Y41" s="1" t="s">
        <v>329</v>
      </c>
      <c r="Z41" s="1">
        <v>20170120</v>
      </c>
    </row>
    <row r="42" spans="1:26">
      <c r="A42" s="1" t="s">
        <v>330</v>
      </c>
      <c r="B42" s="1" t="s">
        <v>331</v>
      </c>
      <c r="C42" s="1" t="s">
        <v>44</v>
      </c>
      <c r="D42" s="1" t="s">
        <v>332</v>
      </c>
      <c r="E42" s="1" t="s">
        <v>333</v>
      </c>
      <c r="F42" s="1" t="s">
        <v>334</v>
      </c>
      <c r="G42" s="1" t="s">
        <v>335</v>
      </c>
      <c r="H42" s="1" t="s">
        <v>241</v>
      </c>
      <c r="I42" s="1" t="s">
        <v>87</v>
      </c>
      <c r="J42" s="1">
        <v>39</v>
      </c>
      <c r="K42" s="1">
        <v>26</v>
      </c>
      <c r="L42" s="1">
        <v>198</v>
      </c>
      <c r="M42" s="1">
        <v>169</v>
      </c>
      <c r="N42" s="1">
        <v>428</v>
      </c>
      <c r="O42" s="1">
        <v>40</v>
      </c>
      <c r="P42" s="1">
        <f t="shared" ref="P42:P62" si="3">SUM(L42,M42,N42,O42)</f>
        <v>835</v>
      </c>
      <c r="Q42" s="1">
        <f t="shared" ref="Q42:Q62" si="4">SUM(L42,N42)</f>
        <v>626</v>
      </c>
      <c r="R42" s="1">
        <v>3347</v>
      </c>
      <c r="S42" s="1">
        <f t="shared" ref="S42:S62" si="5">SUM(R42,M42,O42)</f>
        <v>3556</v>
      </c>
      <c r="T42" s="1">
        <v>7658</v>
      </c>
      <c r="U42" s="1">
        <v>983701166</v>
      </c>
      <c r="V42" s="1">
        <v>131734254</v>
      </c>
      <c r="W42" s="1">
        <v>401685</v>
      </c>
      <c r="X42" s="1" t="s">
        <v>336</v>
      </c>
      <c r="Y42" s="1" t="s">
        <v>337</v>
      </c>
      <c r="Z42" s="1">
        <v>20170119</v>
      </c>
    </row>
    <row r="43" spans="1:26">
      <c r="A43" s="1" t="s">
        <v>338</v>
      </c>
      <c r="B43" s="1" t="s">
        <v>339</v>
      </c>
      <c r="C43" s="1" t="s">
        <v>44</v>
      </c>
      <c r="D43" s="1" t="s">
        <v>340</v>
      </c>
      <c r="E43" s="1" t="s">
        <v>341</v>
      </c>
      <c r="F43" s="1" t="s">
        <v>342</v>
      </c>
      <c r="G43" s="1" t="s">
        <v>292</v>
      </c>
      <c r="H43" s="1" t="s">
        <v>148</v>
      </c>
      <c r="I43" s="1" t="s">
        <v>87</v>
      </c>
      <c r="J43" s="1">
        <v>17</v>
      </c>
      <c r="K43" s="1">
        <v>13</v>
      </c>
      <c r="L43" s="1">
        <v>143</v>
      </c>
      <c r="M43" s="1">
        <v>99</v>
      </c>
      <c r="N43" s="1">
        <v>717</v>
      </c>
      <c r="O43" s="1">
        <v>79</v>
      </c>
      <c r="P43" s="1">
        <f t="shared" si="3"/>
        <v>1038</v>
      </c>
      <c r="Q43" s="1">
        <f t="shared" si="4"/>
        <v>860</v>
      </c>
      <c r="R43" s="1">
        <v>3144</v>
      </c>
      <c r="S43" s="1">
        <f t="shared" si="5"/>
        <v>3322</v>
      </c>
      <c r="T43" s="1">
        <v>1272</v>
      </c>
      <c r="U43" s="1">
        <v>224325676</v>
      </c>
      <c r="V43" s="1">
        <v>6129324</v>
      </c>
      <c r="W43" s="1">
        <v>5153000</v>
      </c>
      <c r="X43" s="1" t="s">
        <v>343</v>
      </c>
      <c r="Y43" s="1" t="s">
        <v>344</v>
      </c>
      <c r="Z43" s="1">
        <v>20170119</v>
      </c>
    </row>
    <row r="44" spans="1:26">
      <c r="A44" s="1" t="s">
        <v>345</v>
      </c>
      <c r="B44" s="1" t="s">
        <v>346</v>
      </c>
      <c r="C44" s="1" t="s">
        <v>63</v>
      </c>
      <c r="D44" s="1" t="s">
        <v>347</v>
      </c>
      <c r="E44" s="1" t="s">
        <v>348</v>
      </c>
      <c r="F44" s="1" t="s">
        <v>349</v>
      </c>
      <c r="G44" s="1" t="s">
        <v>350</v>
      </c>
      <c r="H44" s="1" t="s">
        <v>315</v>
      </c>
      <c r="I44" s="1"/>
      <c r="J44" s="1">
        <v>10</v>
      </c>
      <c r="K44" s="1">
        <v>2</v>
      </c>
      <c r="L44" s="1">
        <v>474</v>
      </c>
      <c r="M44" s="1">
        <v>25</v>
      </c>
      <c r="N44" s="1">
        <v>1540</v>
      </c>
      <c r="O44" s="1">
        <v>11</v>
      </c>
      <c r="P44" s="1">
        <f t="shared" si="3"/>
        <v>2050</v>
      </c>
      <c r="Q44" s="1">
        <f t="shared" si="4"/>
        <v>2014</v>
      </c>
      <c r="R44" s="1">
        <v>2132</v>
      </c>
      <c r="S44" s="1">
        <f t="shared" si="5"/>
        <v>2168</v>
      </c>
      <c r="T44" s="1">
        <v>22</v>
      </c>
      <c r="U44" s="1">
        <v>33457886</v>
      </c>
      <c r="V44" s="1">
        <v>4</v>
      </c>
      <c r="W44" s="1">
        <v>859119</v>
      </c>
      <c r="X44" s="1" t="s">
        <v>351</v>
      </c>
      <c r="Y44" s="1" t="s">
        <v>352</v>
      </c>
      <c r="Z44" s="1">
        <v>20170117</v>
      </c>
    </row>
    <row r="45" spans="1:26">
      <c r="A45" s="1" t="s">
        <v>353</v>
      </c>
      <c r="B45" s="1" t="s">
        <v>354</v>
      </c>
      <c r="C45" s="1" t="s">
        <v>44</v>
      </c>
      <c r="D45" s="1" t="s">
        <v>355</v>
      </c>
      <c r="E45" s="1" t="s">
        <v>356</v>
      </c>
      <c r="F45" s="1" t="s">
        <v>357</v>
      </c>
      <c r="G45" s="1" t="s">
        <v>358</v>
      </c>
      <c r="H45" s="1" t="s">
        <v>148</v>
      </c>
      <c r="I45" s="1" t="s">
        <v>87</v>
      </c>
      <c r="J45" s="1">
        <v>13</v>
      </c>
      <c r="K45" s="1">
        <v>2</v>
      </c>
      <c r="L45" s="1">
        <v>184</v>
      </c>
      <c r="M45" s="1">
        <v>29</v>
      </c>
      <c r="N45" s="1">
        <v>452</v>
      </c>
      <c r="O45" s="1">
        <v>5</v>
      </c>
      <c r="P45" s="1">
        <f t="shared" si="3"/>
        <v>670</v>
      </c>
      <c r="Q45" s="1">
        <f t="shared" si="4"/>
        <v>636</v>
      </c>
      <c r="R45" s="1">
        <v>3512</v>
      </c>
      <c r="S45" s="1">
        <f t="shared" si="5"/>
        <v>3546</v>
      </c>
      <c r="T45" s="1">
        <v>21204</v>
      </c>
      <c r="U45" s="1">
        <v>1873906886</v>
      </c>
      <c r="V45" s="1">
        <v>75090256</v>
      </c>
      <c r="W45" s="1">
        <v>4522000</v>
      </c>
      <c r="X45" s="1" t="s">
        <v>359</v>
      </c>
      <c r="Y45" s="1" t="s">
        <v>360</v>
      </c>
      <c r="Z45" s="1">
        <v>20170119</v>
      </c>
    </row>
    <row r="46" spans="1:26">
      <c r="A46" s="1" t="s">
        <v>361</v>
      </c>
      <c r="B46" s="1" t="s">
        <v>362</v>
      </c>
      <c r="C46" s="1" t="s">
        <v>28</v>
      </c>
      <c r="D46" s="1" t="s">
        <v>363</v>
      </c>
      <c r="E46" s="1" t="s">
        <v>364</v>
      </c>
      <c r="F46" s="1" t="s">
        <v>365</v>
      </c>
      <c r="G46" s="1" t="s">
        <v>366</v>
      </c>
      <c r="H46" s="1" t="s">
        <v>217</v>
      </c>
      <c r="I46" s="1"/>
      <c r="J46" s="1">
        <v>66</v>
      </c>
      <c r="K46" s="1">
        <v>0</v>
      </c>
      <c r="L46" s="1">
        <v>60</v>
      </c>
      <c r="M46" s="1">
        <v>2</v>
      </c>
      <c r="N46" s="1">
        <v>2480</v>
      </c>
      <c r="O46" s="1">
        <v>5</v>
      </c>
      <c r="P46" s="1">
        <f t="shared" si="3"/>
        <v>2547</v>
      </c>
      <c r="Q46" s="1">
        <f t="shared" si="4"/>
        <v>2540</v>
      </c>
      <c r="R46" s="1">
        <v>1635</v>
      </c>
      <c r="S46" s="1">
        <f t="shared" si="5"/>
        <v>1642</v>
      </c>
      <c r="T46" s="1">
        <v>84</v>
      </c>
      <c r="U46" s="1">
        <v>18477472</v>
      </c>
      <c r="V46" s="1">
        <v>13030</v>
      </c>
      <c r="W46" s="1">
        <v>723783</v>
      </c>
      <c r="X46" s="1" t="s">
        <v>367</v>
      </c>
      <c r="Y46" s="1" t="s">
        <v>368</v>
      </c>
      <c r="Z46" s="1">
        <v>20161212</v>
      </c>
    </row>
    <row r="47" spans="1:26">
      <c r="A47" s="1" t="s">
        <v>369</v>
      </c>
      <c r="B47" s="1" t="s">
        <v>370</v>
      </c>
      <c r="C47" s="1" t="s">
        <v>44</v>
      </c>
      <c r="D47" s="1" t="s">
        <v>371</v>
      </c>
      <c r="E47" s="1" t="s">
        <v>372</v>
      </c>
      <c r="F47" s="1" t="s">
        <v>373</v>
      </c>
      <c r="G47" s="1" t="s">
        <v>374</v>
      </c>
      <c r="H47" s="1" t="s">
        <v>49</v>
      </c>
      <c r="I47" s="1" t="s">
        <v>50</v>
      </c>
      <c r="J47" s="1">
        <v>2</v>
      </c>
      <c r="K47" s="1">
        <v>0</v>
      </c>
      <c r="L47" s="1">
        <v>256</v>
      </c>
      <c r="M47" s="1">
        <v>7</v>
      </c>
      <c r="N47" s="1">
        <v>1101</v>
      </c>
      <c r="O47" s="1">
        <v>5</v>
      </c>
      <c r="P47" s="1">
        <f t="shared" si="3"/>
        <v>1369</v>
      </c>
      <c r="Q47" s="1">
        <f t="shared" si="4"/>
        <v>1357</v>
      </c>
      <c r="R47" s="1">
        <v>2813</v>
      </c>
      <c r="S47" s="1">
        <f t="shared" si="5"/>
        <v>2825</v>
      </c>
      <c r="T47" s="1">
        <v>15</v>
      </c>
      <c r="U47" s="1">
        <v>37831304</v>
      </c>
      <c r="V47" s="1">
        <v>920</v>
      </c>
      <c r="W47" s="1">
        <v>1422000</v>
      </c>
      <c r="X47" s="1" t="s">
        <v>375</v>
      </c>
      <c r="Y47" s="1" t="s">
        <v>376</v>
      </c>
      <c r="Z47" s="1">
        <v>20170120</v>
      </c>
    </row>
    <row r="48" spans="1:26">
      <c r="A48" s="1" t="s">
        <v>377</v>
      </c>
      <c r="B48" s="1" t="s">
        <v>378</v>
      </c>
      <c r="C48" s="1" t="s">
        <v>28</v>
      </c>
      <c r="D48" s="1" t="s">
        <v>379</v>
      </c>
      <c r="E48" s="1" t="s">
        <v>380</v>
      </c>
      <c r="F48" s="1" t="s">
        <v>381</v>
      </c>
      <c r="G48" s="1" t="s">
        <v>382</v>
      </c>
      <c r="H48" s="1"/>
      <c r="I48" s="1"/>
      <c r="J48" s="1">
        <v>19</v>
      </c>
      <c r="K48" s="1">
        <v>8</v>
      </c>
      <c r="L48" s="1">
        <v>121</v>
      </c>
      <c r="M48" s="1">
        <v>45</v>
      </c>
      <c r="N48" s="1">
        <v>781</v>
      </c>
      <c r="O48" s="1">
        <v>59</v>
      </c>
      <c r="P48" s="1">
        <f t="shared" si="3"/>
        <v>1006</v>
      </c>
      <c r="Q48" s="1">
        <f t="shared" si="4"/>
        <v>902</v>
      </c>
      <c r="R48" s="1">
        <v>3176</v>
      </c>
      <c r="S48" s="1">
        <f t="shared" si="5"/>
        <v>3280</v>
      </c>
      <c r="T48" s="1">
        <v>732</v>
      </c>
      <c r="U48" s="1">
        <v>333791930</v>
      </c>
      <c r="V48" s="1">
        <v>5669580</v>
      </c>
      <c r="W48" s="1">
        <v>505945</v>
      </c>
      <c r="X48" s="1" t="s">
        <v>383</v>
      </c>
      <c r="Y48" s="1" t="s">
        <v>384</v>
      </c>
      <c r="Z48" s="1">
        <v>20161212</v>
      </c>
    </row>
    <row r="49" spans="1:26">
      <c r="A49" s="1" t="s">
        <v>385</v>
      </c>
      <c r="B49" s="1" t="s">
        <v>386</v>
      </c>
      <c r="C49" s="1" t="s">
        <v>44</v>
      </c>
      <c r="D49" s="1" t="s">
        <v>387</v>
      </c>
      <c r="E49" s="1"/>
      <c r="F49" s="1"/>
      <c r="G49" s="1" t="s">
        <v>328</v>
      </c>
      <c r="H49" s="1"/>
      <c r="I49" s="1"/>
      <c r="J49" s="1">
        <v>12</v>
      </c>
      <c r="K49" s="1">
        <v>2</v>
      </c>
      <c r="L49" s="1">
        <v>882</v>
      </c>
      <c r="M49" s="1">
        <v>23</v>
      </c>
      <c r="N49" s="1">
        <v>77</v>
      </c>
      <c r="O49" s="1">
        <v>0</v>
      </c>
      <c r="P49" s="1">
        <f t="shared" si="3"/>
        <v>982</v>
      </c>
      <c r="Q49" s="1">
        <f t="shared" si="4"/>
        <v>959</v>
      </c>
      <c r="R49" s="1">
        <v>3200</v>
      </c>
      <c r="S49" s="1">
        <f t="shared" si="5"/>
        <v>3223</v>
      </c>
      <c r="T49" s="1">
        <v>84</v>
      </c>
      <c r="U49" s="1">
        <v>54869026</v>
      </c>
      <c r="V49" s="1">
        <v>1066542</v>
      </c>
      <c r="W49" s="1">
        <v>1618000</v>
      </c>
      <c r="X49" s="1" t="s">
        <v>388</v>
      </c>
      <c r="Y49" s="1" t="s">
        <v>389</v>
      </c>
      <c r="Z49" s="1">
        <v>20170120</v>
      </c>
    </row>
    <row r="50" spans="1:26">
      <c r="A50" s="1" t="s">
        <v>390</v>
      </c>
      <c r="B50" s="1" t="s">
        <v>391</v>
      </c>
      <c r="C50" s="1" t="s">
        <v>28</v>
      </c>
      <c r="D50" s="1" t="s">
        <v>363</v>
      </c>
      <c r="E50" s="1" t="s">
        <v>364</v>
      </c>
      <c r="F50" s="1" t="s">
        <v>365</v>
      </c>
      <c r="G50" s="1" t="s">
        <v>366</v>
      </c>
      <c r="H50" s="1" t="s">
        <v>217</v>
      </c>
      <c r="I50" s="1"/>
      <c r="J50" s="1">
        <v>76</v>
      </c>
      <c r="K50" s="1">
        <v>1</v>
      </c>
      <c r="L50" s="1">
        <v>155</v>
      </c>
      <c r="M50" s="1">
        <v>1</v>
      </c>
      <c r="N50" s="1">
        <v>2484</v>
      </c>
      <c r="O50" s="1">
        <v>1</v>
      </c>
      <c r="P50" s="1">
        <f t="shared" si="3"/>
        <v>2641</v>
      </c>
      <c r="Q50" s="1">
        <f t="shared" si="4"/>
        <v>2639</v>
      </c>
      <c r="R50" s="1">
        <v>1541</v>
      </c>
      <c r="S50" s="1">
        <f t="shared" si="5"/>
        <v>1543</v>
      </c>
      <c r="T50" s="1">
        <v>8</v>
      </c>
      <c r="U50" s="1">
        <v>18167532</v>
      </c>
      <c r="V50" s="1">
        <v>29338</v>
      </c>
      <c r="W50" s="1">
        <v>1104000</v>
      </c>
      <c r="X50" s="1" t="s">
        <v>392</v>
      </c>
      <c r="Y50" s="1" t="s">
        <v>393</v>
      </c>
      <c r="Z50" s="1">
        <v>20161212</v>
      </c>
    </row>
    <row r="51" spans="1:26">
      <c r="A51" s="1" t="s">
        <v>394</v>
      </c>
      <c r="B51" s="1" t="s">
        <v>395</v>
      </c>
      <c r="C51" s="1" t="s">
        <v>63</v>
      </c>
      <c r="D51" s="1" t="s">
        <v>396</v>
      </c>
      <c r="E51" s="1" t="s">
        <v>397</v>
      </c>
      <c r="F51" s="1"/>
      <c r="G51" s="1" t="s">
        <v>398</v>
      </c>
      <c r="H51" s="1"/>
      <c r="I51" s="1"/>
      <c r="J51" s="1">
        <v>30</v>
      </c>
      <c r="K51" s="1">
        <v>10</v>
      </c>
      <c r="L51" s="1">
        <v>960</v>
      </c>
      <c r="M51" s="1">
        <v>213</v>
      </c>
      <c r="N51" s="1">
        <v>170</v>
      </c>
      <c r="O51" s="1">
        <v>3</v>
      </c>
      <c r="P51" s="1">
        <f t="shared" si="3"/>
        <v>1346</v>
      </c>
      <c r="Q51" s="1">
        <f t="shared" si="4"/>
        <v>1130</v>
      </c>
      <c r="R51" s="1">
        <v>2836</v>
      </c>
      <c r="S51" s="1">
        <f t="shared" si="5"/>
        <v>3052</v>
      </c>
      <c r="T51" s="1">
        <v>60119</v>
      </c>
      <c r="U51" s="1">
        <v>140400382</v>
      </c>
      <c r="V51" s="1">
        <v>3656</v>
      </c>
      <c r="W51" s="1">
        <v>2775</v>
      </c>
      <c r="X51" s="1" t="s">
        <v>399</v>
      </c>
      <c r="Y51" s="1" t="s">
        <v>400</v>
      </c>
      <c r="Z51" s="1">
        <v>20170124</v>
      </c>
    </row>
    <row r="52" spans="1:26">
      <c r="A52" s="1" t="s">
        <v>401</v>
      </c>
      <c r="B52" s="1" t="s">
        <v>402</v>
      </c>
      <c r="C52" s="1" t="s">
        <v>63</v>
      </c>
      <c r="D52" s="1" t="s">
        <v>403</v>
      </c>
      <c r="E52" s="1" t="s">
        <v>404</v>
      </c>
      <c r="F52" s="1" t="s">
        <v>405</v>
      </c>
      <c r="G52" s="1" t="s">
        <v>406</v>
      </c>
      <c r="H52" s="1" t="s">
        <v>407</v>
      </c>
      <c r="I52" s="1" t="s">
        <v>68</v>
      </c>
      <c r="J52" s="1">
        <v>9</v>
      </c>
      <c r="K52" s="1">
        <v>2</v>
      </c>
      <c r="L52" s="1">
        <v>266</v>
      </c>
      <c r="M52" s="1">
        <v>87</v>
      </c>
      <c r="N52" s="1">
        <v>991</v>
      </c>
      <c r="O52" s="1">
        <v>31</v>
      </c>
      <c r="P52" s="1">
        <f t="shared" si="3"/>
        <v>1375</v>
      </c>
      <c r="Q52" s="1">
        <f t="shared" si="4"/>
        <v>1257</v>
      </c>
      <c r="R52" s="1">
        <v>2807</v>
      </c>
      <c r="S52" s="1">
        <f t="shared" si="5"/>
        <v>2925</v>
      </c>
      <c r="T52" s="1">
        <v>1558</v>
      </c>
      <c r="U52" s="1">
        <v>210819924</v>
      </c>
      <c r="V52" s="1">
        <v>29989980</v>
      </c>
      <c r="W52" s="1">
        <v>1695000</v>
      </c>
      <c r="X52" s="1" t="s">
        <v>408</v>
      </c>
      <c r="Y52" s="1" t="s">
        <v>409</v>
      </c>
      <c r="Z52" s="1">
        <v>20170124</v>
      </c>
    </row>
    <row r="53" spans="1:26">
      <c r="A53" s="1" t="s">
        <v>410</v>
      </c>
      <c r="B53" s="1" t="s">
        <v>411</v>
      </c>
      <c r="C53" s="1" t="s">
        <v>44</v>
      </c>
      <c r="D53" s="1" t="s">
        <v>412</v>
      </c>
      <c r="E53" s="1" t="s">
        <v>413</v>
      </c>
      <c r="F53" s="1" t="s">
        <v>414</v>
      </c>
      <c r="G53" s="1" t="s">
        <v>415</v>
      </c>
      <c r="H53" s="1" t="s">
        <v>265</v>
      </c>
      <c r="I53" s="1" t="s">
        <v>50</v>
      </c>
      <c r="J53" s="1">
        <v>0</v>
      </c>
      <c r="K53" s="1">
        <v>0</v>
      </c>
      <c r="L53" s="1">
        <v>82</v>
      </c>
      <c r="M53" s="1">
        <v>40</v>
      </c>
      <c r="N53" s="1">
        <v>1226</v>
      </c>
      <c r="O53" s="1">
        <v>35</v>
      </c>
      <c r="P53" s="1">
        <f t="shared" si="3"/>
        <v>1383</v>
      </c>
      <c r="Q53" s="1">
        <f t="shared" si="4"/>
        <v>1308</v>
      </c>
      <c r="R53" s="1">
        <v>2799</v>
      </c>
      <c r="S53" s="1">
        <f t="shared" si="5"/>
        <v>2874</v>
      </c>
      <c r="T53" s="1">
        <v>346</v>
      </c>
      <c r="U53" s="1">
        <v>41283468</v>
      </c>
      <c r="V53" s="1">
        <v>2392560</v>
      </c>
      <c r="W53" s="1">
        <v>347177</v>
      </c>
      <c r="X53" s="1" t="s">
        <v>416</v>
      </c>
      <c r="Y53" s="1" t="s">
        <v>417</v>
      </c>
      <c r="Z53" s="1">
        <v>20170120</v>
      </c>
    </row>
    <row r="54" spans="1:26">
      <c r="A54" s="1" t="s">
        <v>418</v>
      </c>
      <c r="B54" s="1" t="s">
        <v>419</v>
      </c>
      <c r="C54" s="1" t="s">
        <v>63</v>
      </c>
      <c r="D54" s="1" t="s">
        <v>420</v>
      </c>
      <c r="E54" s="1"/>
      <c r="F54" s="1"/>
      <c r="G54" s="1" t="s">
        <v>421</v>
      </c>
      <c r="H54" s="1" t="s">
        <v>407</v>
      </c>
      <c r="I54" s="1" t="s">
        <v>68</v>
      </c>
      <c r="J54" s="1">
        <v>19</v>
      </c>
      <c r="K54" s="1">
        <v>6</v>
      </c>
      <c r="L54" s="1">
        <v>326</v>
      </c>
      <c r="M54" s="1">
        <v>57</v>
      </c>
      <c r="N54" s="1">
        <v>978</v>
      </c>
      <c r="O54" s="1">
        <v>38</v>
      </c>
      <c r="P54" s="1">
        <f t="shared" si="3"/>
        <v>1399</v>
      </c>
      <c r="Q54" s="1">
        <f t="shared" si="4"/>
        <v>1304</v>
      </c>
      <c r="R54" s="1">
        <v>2783</v>
      </c>
      <c r="S54" s="1">
        <f t="shared" si="5"/>
        <v>2878</v>
      </c>
      <c r="T54" s="1">
        <v>47</v>
      </c>
      <c r="U54" s="1">
        <v>98386196</v>
      </c>
      <c r="V54" s="1">
        <v>0</v>
      </c>
      <c r="W54" s="1">
        <v>196000</v>
      </c>
      <c r="X54" s="1" t="s">
        <v>422</v>
      </c>
      <c r="Y54" s="1" t="s">
        <v>423</v>
      </c>
      <c r="Z54" s="1">
        <v>20170124</v>
      </c>
    </row>
    <row r="55" spans="1:26">
      <c r="A55" s="1" t="s">
        <v>424</v>
      </c>
      <c r="B55" s="1" t="s">
        <v>425</v>
      </c>
      <c r="C55" s="1" t="s">
        <v>44</v>
      </c>
      <c r="D55" s="1" t="s">
        <v>426</v>
      </c>
      <c r="E55" s="1" t="s">
        <v>427</v>
      </c>
      <c r="F55" s="1" t="s">
        <v>428</v>
      </c>
      <c r="G55" s="1" t="s">
        <v>429</v>
      </c>
      <c r="H55" s="1" t="s">
        <v>430</v>
      </c>
      <c r="I55" s="1" t="s">
        <v>87</v>
      </c>
      <c r="J55" s="1">
        <v>3</v>
      </c>
      <c r="K55" s="1">
        <v>2</v>
      </c>
      <c r="L55" s="1">
        <v>60</v>
      </c>
      <c r="M55" s="1">
        <v>36</v>
      </c>
      <c r="N55" s="1">
        <v>434</v>
      </c>
      <c r="O55" s="1">
        <v>46</v>
      </c>
      <c r="P55" s="1">
        <f t="shared" si="3"/>
        <v>576</v>
      </c>
      <c r="Q55" s="1">
        <f t="shared" si="4"/>
        <v>494</v>
      </c>
      <c r="R55" s="1">
        <v>3606</v>
      </c>
      <c r="S55" s="1">
        <f t="shared" si="5"/>
        <v>3688</v>
      </c>
      <c r="T55" s="1">
        <v>20803</v>
      </c>
      <c r="U55" s="1">
        <v>553317246</v>
      </c>
      <c r="V55" s="1">
        <v>113249170</v>
      </c>
      <c r="W55" s="1">
        <v>188402</v>
      </c>
      <c r="X55" s="1" t="s">
        <v>431</v>
      </c>
      <c r="Y55" s="1" t="s">
        <v>432</v>
      </c>
      <c r="Z55" s="1">
        <v>20170119</v>
      </c>
    </row>
    <row r="56" spans="1:26">
      <c r="A56" s="1" t="s">
        <v>433</v>
      </c>
      <c r="B56" s="1" t="s">
        <v>434</v>
      </c>
      <c r="C56" s="1" t="s">
        <v>435</v>
      </c>
      <c r="D56" s="1" t="s">
        <v>436</v>
      </c>
      <c r="E56" s="1" t="s">
        <v>437</v>
      </c>
      <c r="F56" s="1" t="s">
        <v>438</v>
      </c>
      <c r="G56" s="1" t="s">
        <v>435</v>
      </c>
      <c r="H56" s="1"/>
      <c r="I56" s="1"/>
      <c r="J56" s="1">
        <v>83</v>
      </c>
      <c r="K56" s="1">
        <v>25</v>
      </c>
      <c r="L56" s="1">
        <v>365</v>
      </c>
      <c r="M56" s="1">
        <v>242</v>
      </c>
      <c r="N56" s="1">
        <v>937</v>
      </c>
      <c r="O56" s="1">
        <v>102</v>
      </c>
      <c r="P56" s="1">
        <f t="shared" si="3"/>
        <v>1646</v>
      </c>
      <c r="Q56" s="1">
        <f t="shared" si="4"/>
        <v>1302</v>
      </c>
      <c r="R56" s="1">
        <v>2536</v>
      </c>
      <c r="S56" s="1">
        <f t="shared" si="5"/>
        <v>2880</v>
      </c>
      <c r="T56" s="1">
        <v>3412</v>
      </c>
      <c r="U56" s="1">
        <v>118146176</v>
      </c>
      <c r="V56" s="1">
        <v>12</v>
      </c>
      <c r="W56" s="1">
        <v>24114</v>
      </c>
      <c r="X56" s="1" t="s">
        <v>439</v>
      </c>
      <c r="Y56" s="1" t="s">
        <v>440</v>
      </c>
      <c r="Z56" s="1">
        <v>20170117</v>
      </c>
    </row>
    <row r="57" spans="1:26">
      <c r="A57" s="1" t="s">
        <v>441</v>
      </c>
      <c r="B57" s="1" t="s">
        <v>442</v>
      </c>
      <c r="C57" s="1" t="s">
        <v>63</v>
      </c>
      <c r="D57" s="1" t="s">
        <v>443</v>
      </c>
      <c r="E57" s="1" t="s">
        <v>444</v>
      </c>
      <c r="F57" s="1" t="s">
        <v>445</v>
      </c>
      <c r="G57" s="1" t="s">
        <v>421</v>
      </c>
      <c r="H57" s="1" t="s">
        <v>407</v>
      </c>
      <c r="I57" s="1" t="s">
        <v>68</v>
      </c>
      <c r="J57" s="1">
        <v>25</v>
      </c>
      <c r="K57" s="1">
        <v>5</v>
      </c>
      <c r="L57" s="1">
        <v>245</v>
      </c>
      <c r="M57" s="1">
        <v>41</v>
      </c>
      <c r="N57" s="1">
        <v>996</v>
      </c>
      <c r="O57" s="1">
        <v>20</v>
      </c>
      <c r="P57" s="1">
        <f t="shared" si="3"/>
        <v>1302</v>
      </c>
      <c r="Q57" s="1">
        <f t="shared" si="4"/>
        <v>1241</v>
      </c>
      <c r="R57" s="1">
        <v>2880</v>
      </c>
      <c r="S57" s="1">
        <f t="shared" si="5"/>
        <v>2941</v>
      </c>
      <c r="T57" s="1">
        <v>414</v>
      </c>
      <c r="U57" s="1">
        <v>84428812</v>
      </c>
      <c r="V57" s="1">
        <v>7890218</v>
      </c>
      <c r="W57" s="1">
        <v>147000</v>
      </c>
      <c r="X57" s="1" t="s">
        <v>446</v>
      </c>
      <c r="Y57" s="1" t="s">
        <v>447</v>
      </c>
      <c r="Z57" s="1">
        <v>20170117</v>
      </c>
    </row>
    <row r="58" spans="1:26">
      <c r="A58" s="1" t="s">
        <v>448</v>
      </c>
      <c r="B58" s="1" t="s">
        <v>449</v>
      </c>
      <c r="C58" s="1" t="s">
        <v>28</v>
      </c>
      <c r="D58" s="1" t="s">
        <v>450</v>
      </c>
      <c r="E58" s="1"/>
      <c r="F58" s="1"/>
      <c r="G58" s="1"/>
      <c r="H58" s="1" t="s">
        <v>451</v>
      </c>
      <c r="I58" s="1"/>
      <c r="J58" s="1">
        <v>32</v>
      </c>
      <c r="K58" s="1">
        <v>1</v>
      </c>
      <c r="L58" s="1">
        <v>301</v>
      </c>
      <c r="M58" s="1">
        <v>18</v>
      </c>
      <c r="N58" s="1">
        <v>996</v>
      </c>
      <c r="O58" s="1">
        <v>12</v>
      </c>
      <c r="P58" s="1">
        <f t="shared" si="3"/>
        <v>1327</v>
      </c>
      <c r="Q58" s="1">
        <f t="shared" si="4"/>
        <v>1297</v>
      </c>
      <c r="R58" s="1">
        <v>2855</v>
      </c>
      <c r="S58" s="1">
        <f t="shared" si="5"/>
        <v>2885</v>
      </c>
      <c r="T58" s="1">
        <v>5966</v>
      </c>
      <c r="U58" s="1">
        <v>386613112</v>
      </c>
      <c r="V58" s="1">
        <v>1166348</v>
      </c>
      <c r="W58" s="1">
        <v>57959</v>
      </c>
      <c r="X58" s="1" t="s">
        <v>452</v>
      </c>
      <c r="Y58" s="1" t="s">
        <v>453</v>
      </c>
      <c r="Z58" s="1">
        <v>20170208</v>
      </c>
    </row>
    <row r="59" spans="1:26">
      <c r="A59" s="1" t="s">
        <v>454</v>
      </c>
      <c r="B59" s="1" t="s">
        <v>455</v>
      </c>
      <c r="C59" s="1" t="s">
        <v>55</v>
      </c>
      <c r="D59" s="1" t="s">
        <v>456</v>
      </c>
      <c r="E59" s="1" t="s">
        <v>457</v>
      </c>
      <c r="F59" s="1" t="s">
        <v>458</v>
      </c>
      <c r="G59" s="1"/>
      <c r="H59" s="1"/>
      <c r="I59" s="1"/>
      <c r="J59" s="1">
        <v>12</v>
      </c>
      <c r="K59" s="1">
        <v>0</v>
      </c>
      <c r="L59" s="1">
        <v>184</v>
      </c>
      <c r="M59" s="1">
        <v>8</v>
      </c>
      <c r="N59" s="1">
        <v>894</v>
      </c>
      <c r="O59" s="1">
        <v>3</v>
      </c>
      <c r="P59" s="1">
        <f t="shared" si="3"/>
        <v>1089</v>
      </c>
      <c r="Q59" s="1">
        <f t="shared" si="4"/>
        <v>1078</v>
      </c>
      <c r="R59" s="1">
        <v>3093</v>
      </c>
      <c r="S59" s="1">
        <f t="shared" si="5"/>
        <v>3104</v>
      </c>
      <c r="T59" s="1">
        <v>39</v>
      </c>
      <c r="U59" s="1">
        <v>68222624</v>
      </c>
      <c r="V59" s="1">
        <v>46284</v>
      </c>
      <c r="W59" s="1">
        <v>545000</v>
      </c>
      <c r="X59" s="1" t="s">
        <v>459</v>
      </c>
      <c r="Y59" s="1" t="s">
        <v>460</v>
      </c>
      <c r="Z59" s="1">
        <v>20170124</v>
      </c>
    </row>
    <row r="60" spans="1:26">
      <c r="A60" s="1" t="s">
        <v>461</v>
      </c>
      <c r="B60" s="1" t="s">
        <v>462</v>
      </c>
      <c r="C60" s="1" t="s">
        <v>44</v>
      </c>
      <c r="D60" s="1" t="s">
        <v>463</v>
      </c>
      <c r="E60" s="1" t="s">
        <v>464</v>
      </c>
      <c r="F60" s="1" t="s">
        <v>465</v>
      </c>
      <c r="G60" s="1" t="s">
        <v>466</v>
      </c>
      <c r="H60" s="1" t="s">
        <v>96</v>
      </c>
      <c r="I60" s="1" t="s">
        <v>87</v>
      </c>
      <c r="J60" s="1">
        <v>9</v>
      </c>
      <c r="K60" s="1">
        <v>6</v>
      </c>
      <c r="L60" s="1">
        <v>68</v>
      </c>
      <c r="M60" s="1">
        <v>62</v>
      </c>
      <c r="N60" s="1">
        <v>684</v>
      </c>
      <c r="O60" s="1">
        <v>32</v>
      </c>
      <c r="P60" s="1">
        <f t="shared" si="3"/>
        <v>846</v>
      </c>
      <c r="Q60" s="1">
        <f t="shared" si="4"/>
        <v>752</v>
      </c>
      <c r="R60" s="1">
        <v>3336</v>
      </c>
      <c r="S60" s="1">
        <f t="shared" si="5"/>
        <v>3430</v>
      </c>
      <c r="T60" s="1">
        <v>28801</v>
      </c>
      <c r="U60" s="1">
        <v>212126890</v>
      </c>
      <c r="V60" s="1">
        <v>46960076</v>
      </c>
      <c r="W60" s="1">
        <v>397658</v>
      </c>
      <c r="X60" s="1" t="s">
        <v>467</v>
      </c>
      <c r="Y60" s="1" t="s">
        <v>468</v>
      </c>
      <c r="Z60" s="1">
        <v>20170119</v>
      </c>
    </row>
    <row r="61" spans="1:26">
      <c r="A61" s="1" t="s">
        <v>469</v>
      </c>
      <c r="B61" s="1" t="s">
        <v>470</v>
      </c>
      <c r="C61" s="1" t="s">
        <v>44</v>
      </c>
      <c r="D61" s="1" t="s">
        <v>471</v>
      </c>
      <c r="E61" s="1" t="s">
        <v>472</v>
      </c>
      <c r="F61" s="1" t="s">
        <v>94</v>
      </c>
      <c r="G61" s="1" t="s">
        <v>95</v>
      </c>
      <c r="H61" s="1" t="s">
        <v>96</v>
      </c>
      <c r="I61" s="1" t="s">
        <v>87</v>
      </c>
      <c r="J61" s="1">
        <v>0</v>
      </c>
      <c r="K61" s="1">
        <v>0</v>
      </c>
      <c r="L61" s="1">
        <v>29</v>
      </c>
      <c r="M61" s="1">
        <v>9</v>
      </c>
      <c r="N61" s="1">
        <v>825</v>
      </c>
      <c r="O61" s="1">
        <v>5</v>
      </c>
      <c r="P61" s="1">
        <f t="shared" si="3"/>
        <v>868</v>
      </c>
      <c r="Q61" s="1">
        <f t="shared" si="4"/>
        <v>854</v>
      </c>
      <c r="R61" s="1">
        <v>3314</v>
      </c>
      <c r="S61" s="1">
        <f t="shared" si="5"/>
        <v>3328</v>
      </c>
      <c r="T61" s="1">
        <v>1870</v>
      </c>
      <c r="U61" s="1">
        <v>285146034</v>
      </c>
      <c r="V61" s="1">
        <v>2305956</v>
      </c>
      <c r="W61" s="1">
        <v>25287000</v>
      </c>
      <c r="X61" s="1" t="s">
        <v>473</v>
      </c>
      <c r="Y61" s="1" t="s">
        <v>474</v>
      </c>
      <c r="Z61" s="1">
        <v>20170119</v>
      </c>
    </row>
    <row r="62" spans="1:26">
      <c r="A62" s="1" t="s">
        <v>475</v>
      </c>
      <c r="B62" s="1" t="s">
        <v>476</v>
      </c>
      <c r="C62" s="1" t="s">
        <v>44</v>
      </c>
      <c r="D62" s="1" t="s">
        <v>463</v>
      </c>
      <c r="E62" s="1" t="s">
        <v>464</v>
      </c>
      <c r="F62" s="1" t="s">
        <v>465</v>
      </c>
      <c r="G62" s="1" t="s">
        <v>466</v>
      </c>
      <c r="H62" s="1" t="s">
        <v>96</v>
      </c>
      <c r="I62" s="1" t="s">
        <v>87</v>
      </c>
      <c r="J62" s="1">
        <v>7</v>
      </c>
      <c r="K62" s="1">
        <v>5</v>
      </c>
      <c r="L62" s="1">
        <v>99</v>
      </c>
      <c r="M62" s="1">
        <v>62</v>
      </c>
      <c r="N62" s="1">
        <v>686</v>
      </c>
      <c r="O62" s="1">
        <v>30</v>
      </c>
      <c r="P62" s="1">
        <f t="shared" si="3"/>
        <v>877</v>
      </c>
      <c r="Q62" s="1">
        <f t="shared" si="4"/>
        <v>785</v>
      </c>
      <c r="R62" s="1">
        <v>3305</v>
      </c>
      <c r="S62" s="1">
        <f t="shared" si="5"/>
        <v>3397</v>
      </c>
      <c r="T62" s="1">
        <v>5186</v>
      </c>
      <c r="U62" s="1">
        <v>317214816</v>
      </c>
      <c r="V62" s="1">
        <v>77197602</v>
      </c>
      <c r="W62" s="1">
        <v>642089</v>
      </c>
      <c r="X62" s="1" t="s">
        <v>477</v>
      </c>
      <c r="Y62" s="1" t="s">
        <v>478</v>
      </c>
      <c r="Z62" s="1">
        <v>20170119</v>
      </c>
    </row>
    <row r="63" spans="1:26">
      <c r="A63" s="1" t="s">
        <v>479</v>
      </c>
      <c r="B63" s="1" t="s">
        <v>480</v>
      </c>
      <c r="C63" s="1" t="s">
        <v>44</v>
      </c>
      <c r="D63" s="1" t="s">
        <v>481</v>
      </c>
      <c r="E63" s="1" t="s">
        <v>482</v>
      </c>
      <c r="F63" s="1" t="s">
        <v>483</v>
      </c>
      <c r="G63" s="1" t="s">
        <v>484</v>
      </c>
      <c r="H63" s="1" t="s">
        <v>148</v>
      </c>
      <c r="I63" s="1" t="s">
        <v>87</v>
      </c>
      <c r="J63" s="1">
        <v>2</v>
      </c>
      <c r="K63" s="1">
        <v>2</v>
      </c>
      <c r="L63" s="1">
        <v>52</v>
      </c>
      <c r="M63" s="1" t="s">
        <v>69</v>
      </c>
      <c r="N63" s="1">
        <v>510</v>
      </c>
      <c r="O63" s="1" t="s">
        <v>69</v>
      </c>
      <c r="P63" s="1">
        <v>562</v>
      </c>
      <c r="Q63" s="1" t="s">
        <v>69</v>
      </c>
      <c r="R63" s="1">
        <v>3620</v>
      </c>
      <c r="S63" s="1" t="s">
        <v>69</v>
      </c>
      <c r="T63" s="1">
        <v>1061</v>
      </c>
      <c r="U63" s="1">
        <v>2739263836</v>
      </c>
      <c r="V63" s="1">
        <v>4174930</v>
      </c>
      <c r="W63" s="1">
        <v>53345000</v>
      </c>
      <c r="X63" s="1" t="s">
        <v>485</v>
      </c>
      <c r="Y63" s="1" t="s">
        <v>486</v>
      </c>
      <c r="Z63" s="1">
        <v>20170119</v>
      </c>
    </row>
    <row r="64" spans="1:26">
      <c r="A64" s="1" t="s">
        <v>487</v>
      </c>
      <c r="B64" s="1" t="s">
        <v>488</v>
      </c>
      <c r="C64" s="1" t="s">
        <v>28</v>
      </c>
      <c r="D64" s="1" t="s">
        <v>489</v>
      </c>
      <c r="E64" s="1" t="s">
        <v>490</v>
      </c>
      <c r="F64" s="1" t="s">
        <v>365</v>
      </c>
      <c r="G64" s="1" t="s">
        <v>366</v>
      </c>
      <c r="H64" s="1" t="s">
        <v>217</v>
      </c>
      <c r="I64" s="1"/>
      <c r="J64" s="1">
        <v>114</v>
      </c>
      <c r="K64" s="1">
        <v>15</v>
      </c>
      <c r="L64" s="1">
        <v>425</v>
      </c>
      <c r="M64" s="1">
        <v>158</v>
      </c>
      <c r="N64" s="1">
        <v>1944</v>
      </c>
      <c r="O64" s="1">
        <v>14</v>
      </c>
      <c r="P64" s="1">
        <f>SUM(L64,M64,N64,O64)</f>
        <v>2541</v>
      </c>
      <c r="Q64" s="1">
        <f>SUM(L64,N64)</f>
        <v>2369</v>
      </c>
      <c r="R64" s="1">
        <v>1641</v>
      </c>
      <c r="S64" s="1">
        <f>SUM(R64,M64,O64)</f>
        <v>1813</v>
      </c>
      <c r="T64" s="1">
        <v>3415</v>
      </c>
      <c r="U64" s="1">
        <v>91354818</v>
      </c>
      <c r="V64" s="1">
        <v>306400</v>
      </c>
      <c r="W64" s="1">
        <v>3301</v>
      </c>
      <c r="X64" s="1" t="s">
        <v>491</v>
      </c>
      <c r="Y64" s="1" t="s">
        <v>492</v>
      </c>
      <c r="Z64" s="1">
        <v>20161212</v>
      </c>
    </row>
    <row r="65" spans="1:26">
      <c r="A65" s="1" t="s">
        <v>493</v>
      </c>
      <c r="B65" s="1" t="s">
        <v>494</v>
      </c>
      <c r="C65" s="1" t="s">
        <v>74</v>
      </c>
      <c r="D65" s="1" t="s">
        <v>495</v>
      </c>
      <c r="E65" s="1" t="s">
        <v>496</v>
      </c>
      <c r="F65" s="1" t="s">
        <v>497</v>
      </c>
      <c r="G65" s="1"/>
      <c r="H65" s="1" t="s">
        <v>498</v>
      </c>
      <c r="I65" s="1"/>
      <c r="J65" s="1">
        <v>61</v>
      </c>
      <c r="K65" s="1" t="s">
        <v>69</v>
      </c>
      <c r="L65" s="1">
        <v>459</v>
      </c>
      <c r="M65" s="1" t="s">
        <v>69</v>
      </c>
      <c r="N65" s="1">
        <v>922</v>
      </c>
      <c r="O65" s="1" t="s">
        <v>69</v>
      </c>
      <c r="P65" s="1">
        <v>1381</v>
      </c>
      <c r="Q65" s="1" t="s">
        <v>69</v>
      </c>
      <c r="R65" s="1">
        <v>2801</v>
      </c>
      <c r="S65" s="1" t="s">
        <v>69</v>
      </c>
      <c r="T65" s="1" t="s">
        <v>69</v>
      </c>
      <c r="U65" s="1" t="s">
        <v>69</v>
      </c>
      <c r="V65" s="1" t="s">
        <v>69</v>
      </c>
      <c r="W65" s="1" t="s">
        <v>69</v>
      </c>
      <c r="X65" s="1" t="s">
        <v>499</v>
      </c>
      <c r="Y65" s="1" t="s">
        <v>69</v>
      </c>
      <c r="Z65" s="1">
        <v>20170228</v>
      </c>
    </row>
    <row r="66" spans="1:26">
      <c r="A66" s="1" t="s">
        <v>500</v>
      </c>
      <c r="B66" s="1" t="s">
        <v>501</v>
      </c>
      <c r="C66" s="1" t="s">
        <v>55</v>
      </c>
      <c r="D66" s="1" t="s">
        <v>502</v>
      </c>
      <c r="E66" s="1" t="s">
        <v>503</v>
      </c>
      <c r="F66" s="1"/>
      <c r="G66" s="1"/>
      <c r="H66" s="1"/>
      <c r="I66" s="1"/>
      <c r="J66" s="1">
        <v>83</v>
      </c>
      <c r="K66" s="1">
        <v>0</v>
      </c>
      <c r="L66" s="1">
        <v>78</v>
      </c>
      <c r="M66" s="1">
        <v>5</v>
      </c>
      <c r="N66" s="1">
        <v>2484</v>
      </c>
      <c r="O66" s="1">
        <v>12</v>
      </c>
      <c r="P66" s="1">
        <f>SUM(L66,M66,N66,O66)</f>
        <v>2579</v>
      </c>
      <c r="Q66" s="1">
        <f>SUM(L66,N66)</f>
        <v>2562</v>
      </c>
      <c r="R66" s="1">
        <v>1603</v>
      </c>
      <c r="S66" s="1">
        <f t="shared" ref="S66:S84" si="6">SUM(R66,M66,O66)</f>
        <v>1620</v>
      </c>
      <c r="T66" s="1">
        <v>1529</v>
      </c>
      <c r="U66" s="1">
        <v>41542190</v>
      </c>
      <c r="V66" s="1">
        <v>128600</v>
      </c>
      <c r="W66" s="1">
        <v>48877</v>
      </c>
      <c r="X66" s="1" t="s">
        <v>504</v>
      </c>
      <c r="Y66" s="1" t="s">
        <v>505</v>
      </c>
      <c r="Z66" s="1">
        <v>20170124</v>
      </c>
    </row>
    <row r="67" spans="1:26">
      <c r="A67" s="1" t="s">
        <v>506</v>
      </c>
      <c r="B67" s="1" t="s">
        <v>507</v>
      </c>
      <c r="C67" s="1" t="s">
        <v>435</v>
      </c>
      <c r="D67" s="1" t="s">
        <v>508</v>
      </c>
      <c r="E67" s="1" t="s">
        <v>509</v>
      </c>
      <c r="F67" s="1" t="s">
        <v>510</v>
      </c>
      <c r="G67" s="1" t="s">
        <v>435</v>
      </c>
      <c r="H67" s="1"/>
      <c r="I67" s="1"/>
      <c r="J67" s="1">
        <v>33</v>
      </c>
      <c r="K67" s="1">
        <v>7</v>
      </c>
      <c r="L67" s="1">
        <v>248</v>
      </c>
      <c r="M67" s="1">
        <v>56</v>
      </c>
      <c r="N67" s="1">
        <v>974</v>
      </c>
      <c r="O67" s="1">
        <v>65</v>
      </c>
      <c r="P67" s="1">
        <f t="shared" ref="P67:P84" si="7">SUM(L67,M67,N67,O67)</f>
        <v>1343</v>
      </c>
      <c r="Q67" s="1">
        <f t="shared" ref="Q67:Q84" si="8">SUM(L67,N67)</f>
        <v>1222</v>
      </c>
      <c r="R67" s="1">
        <v>2839</v>
      </c>
      <c r="S67" s="1">
        <f t="shared" si="6"/>
        <v>2960</v>
      </c>
      <c r="T67" s="1">
        <v>7795</v>
      </c>
      <c r="U67" s="1">
        <v>311861446</v>
      </c>
      <c r="V67" s="1">
        <v>23489852</v>
      </c>
      <c r="W67" s="1">
        <v>404808</v>
      </c>
      <c r="X67" s="1" t="s">
        <v>511</v>
      </c>
      <c r="Y67" s="1" t="s">
        <v>512</v>
      </c>
      <c r="Z67" s="1">
        <v>20170117</v>
      </c>
    </row>
    <row r="68" spans="1:26">
      <c r="A68" s="1" t="s">
        <v>513</v>
      </c>
      <c r="B68" s="1" t="s">
        <v>514</v>
      </c>
      <c r="C68" s="1" t="s">
        <v>44</v>
      </c>
      <c r="D68" s="1" t="s">
        <v>515</v>
      </c>
      <c r="E68" s="1" t="s">
        <v>516</v>
      </c>
      <c r="F68" s="1"/>
      <c r="G68" s="1"/>
      <c r="H68" s="1" t="s">
        <v>517</v>
      </c>
      <c r="I68" s="1" t="s">
        <v>50</v>
      </c>
      <c r="J68" s="1">
        <v>106</v>
      </c>
      <c r="K68" s="1">
        <v>0</v>
      </c>
      <c r="L68" s="1">
        <v>108</v>
      </c>
      <c r="M68" s="1">
        <v>0</v>
      </c>
      <c r="N68" s="1">
        <v>3081</v>
      </c>
      <c r="O68" s="1">
        <v>1</v>
      </c>
      <c r="P68" s="1">
        <f t="shared" si="7"/>
        <v>3190</v>
      </c>
      <c r="Q68" s="1">
        <f t="shared" si="8"/>
        <v>3189</v>
      </c>
      <c r="R68" s="1">
        <v>992</v>
      </c>
      <c r="S68" s="1">
        <f t="shared" si="6"/>
        <v>993</v>
      </c>
      <c r="T68" s="1">
        <v>11</v>
      </c>
      <c r="U68" s="1">
        <v>4433596</v>
      </c>
      <c r="V68" s="1">
        <v>200</v>
      </c>
      <c r="W68" s="1">
        <v>20491</v>
      </c>
      <c r="X68" s="1" t="s">
        <v>518</v>
      </c>
      <c r="Y68" s="1" t="s">
        <v>519</v>
      </c>
      <c r="Z68" s="1">
        <v>20170125</v>
      </c>
    </row>
    <row r="69" spans="1:26">
      <c r="A69" s="1" t="s">
        <v>520</v>
      </c>
      <c r="B69" s="1" t="s">
        <v>521</v>
      </c>
      <c r="C69" s="1" t="s">
        <v>55</v>
      </c>
      <c r="D69" s="1" t="s">
        <v>502</v>
      </c>
      <c r="E69" s="1" t="s">
        <v>503</v>
      </c>
      <c r="F69" s="1"/>
      <c r="G69" s="1"/>
      <c r="H69" s="1"/>
      <c r="I69" s="1"/>
      <c r="J69" s="1">
        <v>127</v>
      </c>
      <c r="K69" s="1">
        <v>12</v>
      </c>
      <c r="L69" s="1">
        <v>198</v>
      </c>
      <c r="M69" s="1">
        <v>111</v>
      </c>
      <c r="N69" s="1">
        <v>2485</v>
      </c>
      <c r="O69" s="1">
        <v>11</v>
      </c>
      <c r="P69" s="1">
        <f t="shared" si="7"/>
        <v>2805</v>
      </c>
      <c r="Q69" s="1">
        <f t="shared" si="8"/>
        <v>2683</v>
      </c>
      <c r="R69" s="1">
        <v>1377</v>
      </c>
      <c r="S69" s="1">
        <f t="shared" si="6"/>
        <v>1499</v>
      </c>
      <c r="T69" s="1">
        <v>1144</v>
      </c>
      <c r="U69" s="1">
        <v>80992014</v>
      </c>
      <c r="V69" s="1">
        <v>764600</v>
      </c>
      <c r="W69" s="1">
        <v>243235</v>
      </c>
      <c r="X69" s="1" t="s">
        <v>522</v>
      </c>
      <c r="Y69" s="1" t="s">
        <v>523</v>
      </c>
      <c r="Z69" s="1">
        <v>20170124</v>
      </c>
    </row>
    <row r="70" spans="1:26">
      <c r="A70" s="1" t="s">
        <v>524</v>
      </c>
      <c r="B70" s="1" t="s">
        <v>525</v>
      </c>
      <c r="C70" s="1" t="s">
        <v>44</v>
      </c>
      <c r="D70" s="1" t="s">
        <v>526</v>
      </c>
      <c r="E70" s="1" t="s">
        <v>527</v>
      </c>
      <c r="F70" s="1" t="s">
        <v>528</v>
      </c>
      <c r="G70" s="1" t="s">
        <v>529</v>
      </c>
      <c r="H70" s="1" t="s">
        <v>530</v>
      </c>
      <c r="I70" s="1" t="s">
        <v>87</v>
      </c>
      <c r="J70" s="1">
        <v>12</v>
      </c>
      <c r="K70" s="1">
        <v>1</v>
      </c>
      <c r="L70" s="1">
        <v>68</v>
      </c>
      <c r="M70" s="1">
        <v>13</v>
      </c>
      <c r="N70" s="1">
        <v>1261</v>
      </c>
      <c r="O70" s="1">
        <v>3</v>
      </c>
      <c r="P70" s="1">
        <f t="shared" si="7"/>
        <v>1345</v>
      </c>
      <c r="Q70" s="1">
        <f t="shared" si="8"/>
        <v>1329</v>
      </c>
      <c r="R70" s="1">
        <v>2837</v>
      </c>
      <c r="S70" s="1">
        <f t="shared" si="6"/>
        <v>2853</v>
      </c>
      <c r="T70" s="1">
        <v>1217</v>
      </c>
      <c r="U70" s="1">
        <v>224271006</v>
      </c>
      <c r="V70" s="1">
        <v>5655478</v>
      </c>
      <c r="W70" s="1">
        <v>13762000</v>
      </c>
      <c r="X70" s="1" t="s">
        <v>531</v>
      </c>
      <c r="Y70" s="1" t="s">
        <v>532</v>
      </c>
      <c r="Z70" s="1">
        <v>20170119</v>
      </c>
    </row>
    <row r="71" spans="1:26">
      <c r="A71" s="1" t="s">
        <v>533</v>
      </c>
      <c r="B71" s="1" t="s">
        <v>534</v>
      </c>
      <c r="C71" s="1" t="s">
        <v>28</v>
      </c>
      <c r="D71" s="1" t="s">
        <v>535</v>
      </c>
      <c r="E71" s="1" t="s">
        <v>536</v>
      </c>
      <c r="F71" s="1" t="s">
        <v>381</v>
      </c>
      <c r="G71" s="1" t="s">
        <v>382</v>
      </c>
      <c r="H71" s="1"/>
      <c r="I71" s="1"/>
      <c r="J71" s="1">
        <v>21</v>
      </c>
      <c r="K71" s="1">
        <v>7</v>
      </c>
      <c r="L71" s="1">
        <v>233</v>
      </c>
      <c r="M71" s="1">
        <v>65</v>
      </c>
      <c r="N71" s="1">
        <v>835</v>
      </c>
      <c r="O71" s="1">
        <v>5</v>
      </c>
      <c r="P71" s="1">
        <f t="shared" si="7"/>
        <v>1138</v>
      </c>
      <c r="Q71" s="1">
        <f t="shared" si="8"/>
        <v>1068</v>
      </c>
      <c r="R71" s="1">
        <v>3044</v>
      </c>
      <c r="S71" s="1">
        <f t="shared" si="6"/>
        <v>3114</v>
      </c>
      <c r="T71" s="1">
        <v>1561</v>
      </c>
      <c r="U71" s="1">
        <v>382211868</v>
      </c>
      <c r="V71" s="1">
        <v>9351170</v>
      </c>
      <c r="W71" s="1">
        <v>49738</v>
      </c>
      <c r="X71" s="1" t="s">
        <v>537</v>
      </c>
      <c r="Y71" s="1" t="s">
        <v>538</v>
      </c>
      <c r="Z71" s="1">
        <v>20161212</v>
      </c>
    </row>
    <row r="72" spans="1:26">
      <c r="A72" s="1" t="s">
        <v>539</v>
      </c>
      <c r="B72" s="1" t="s">
        <v>540</v>
      </c>
      <c r="C72" s="1" t="s">
        <v>44</v>
      </c>
      <c r="D72" s="1" t="s">
        <v>541</v>
      </c>
      <c r="E72" s="1" t="s">
        <v>542</v>
      </c>
      <c r="F72" s="1" t="s">
        <v>543</v>
      </c>
      <c r="G72" s="1"/>
      <c r="H72" s="1"/>
      <c r="I72" s="1"/>
      <c r="J72" s="1">
        <v>29</v>
      </c>
      <c r="K72" s="1">
        <v>0</v>
      </c>
      <c r="L72" s="1">
        <v>990</v>
      </c>
      <c r="M72" s="1">
        <v>10</v>
      </c>
      <c r="N72" s="1">
        <v>856</v>
      </c>
      <c r="O72" s="1">
        <v>1</v>
      </c>
      <c r="P72" s="1">
        <f t="shared" si="7"/>
        <v>1857</v>
      </c>
      <c r="Q72" s="1">
        <f t="shared" si="8"/>
        <v>1846</v>
      </c>
      <c r="R72" s="1">
        <v>2325</v>
      </c>
      <c r="S72" s="1">
        <f t="shared" si="6"/>
        <v>2336</v>
      </c>
      <c r="T72" s="1">
        <v>214</v>
      </c>
      <c r="U72" s="1">
        <v>50809312</v>
      </c>
      <c r="V72" s="1">
        <v>11783616</v>
      </c>
      <c r="W72" s="1">
        <v>253000</v>
      </c>
      <c r="X72" s="1" t="s">
        <v>544</v>
      </c>
      <c r="Y72" s="1" t="s">
        <v>545</v>
      </c>
      <c r="Z72" s="1">
        <v>20170120</v>
      </c>
    </row>
    <row r="73" spans="1:26">
      <c r="A73" s="1" t="s">
        <v>546</v>
      </c>
      <c r="B73" s="1" t="s">
        <v>547</v>
      </c>
      <c r="C73" s="1" t="s">
        <v>28</v>
      </c>
      <c r="D73" s="1" t="s">
        <v>548</v>
      </c>
      <c r="E73" s="1" t="s">
        <v>549</v>
      </c>
      <c r="F73" s="1" t="s">
        <v>550</v>
      </c>
      <c r="G73" s="1" t="s">
        <v>551</v>
      </c>
      <c r="H73" s="1" t="s">
        <v>552</v>
      </c>
      <c r="I73" s="1"/>
      <c r="J73" s="1">
        <v>31</v>
      </c>
      <c r="K73" s="1">
        <v>1</v>
      </c>
      <c r="L73" s="1">
        <v>172</v>
      </c>
      <c r="M73" s="1">
        <v>54</v>
      </c>
      <c r="N73" s="1">
        <v>1317</v>
      </c>
      <c r="O73" s="1">
        <v>8</v>
      </c>
      <c r="P73" s="1">
        <f t="shared" si="7"/>
        <v>1551</v>
      </c>
      <c r="Q73" s="1">
        <f t="shared" si="8"/>
        <v>1489</v>
      </c>
      <c r="R73" s="1">
        <v>2631</v>
      </c>
      <c r="S73" s="1">
        <f t="shared" si="6"/>
        <v>2693</v>
      </c>
      <c r="T73" s="1">
        <v>271</v>
      </c>
      <c r="U73" s="1">
        <v>152407290</v>
      </c>
      <c r="V73" s="1">
        <v>8673524</v>
      </c>
      <c r="W73" s="1">
        <v>1296000</v>
      </c>
      <c r="X73" s="1" t="s">
        <v>553</v>
      </c>
      <c r="Y73" s="1" t="s">
        <v>554</v>
      </c>
      <c r="Z73" s="1">
        <v>20170105</v>
      </c>
    </row>
    <row r="74" spans="1:26">
      <c r="A74" s="1" t="s">
        <v>555</v>
      </c>
      <c r="B74" s="1" t="s">
        <v>556</v>
      </c>
      <c r="C74" s="1" t="s">
        <v>44</v>
      </c>
      <c r="D74" s="1" t="s">
        <v>557</v>
      </c>
      <c r="E74" s="1" t="s">
        <v>558</v>
      </c>
      <c r="F74" s="1" t="s">
        <v>559</v>
      </c>
      <c r="G74" s="1" t="s">
        <v>560</v>
      </c>
      <c r="H74" s="1" t="s">
        <v>561</v>
      </c>
      <c r="I74" s="1" t="s">
        <v>50</v>
      </c>
      <c r="J74" s="1">
        <v>1</v>
      </c>
      <c r="K74" s="1">
        <v>1</v>
      </c>
      <c r="L74" s="1">
        <v>61</v>
      </c>
      <c r="M74" s="1">
        <v>16</v>
      </c>
      <c r="N74" s="1">
        <v>1059</v>
      </c>
      <c r="O74" s="1">
        <v>11</v>
      </c>
      <c r="P74" s="1">
        <f t="shared" si="7"/>
        <v>1147</v>
      </c>
      <c r="Q74" s="1">
        <f t="shared" si="8"/>
        <v>1120</v>
      </c>
      <c r="R74" s="1">
        <v>3035</v>
      </c>
      <c r="S74" s="1">
        <f t="shared" si="6"/>
        <v>3062</v>
      </c>
      <c r="T74" s="1">
        <v>114</v>
      </c>
      <c r="U74" s="1">
        <v>119873566</v>
      </c>
      <c r="V74" s="1">
        <v>2842302</v>
      </c>
      <c r="W74" s="1">
        <v>1976000</v>
      </c>
      <c r="X74" s="1" t="s">
        <v>562</v>
      </c>
      <c r="Y74" s="1" t="s">
        <v>563</v>
      </c>
      <c r="Z74" s="1">
        <v>20170208</v>
      </c>
    </row>
    <row r="75" spans="1:26">
      <c r="A75" s="1" t="s">
        <v>564</v>
      </c>
      <c r="B75" s="1" t="s">
        <v>565</v>
      </c>
      <c r="C75" s="1" t="s">
        <v>74</v>
      </c>
      <c r="D75" s="1" t="s">
        <v>566</v>
      </c>
      <c r="E75" s="1" t="s">
        <v>567</v>
      </c>
      <c r="F75" s="1" t="s">
        <v>568</v>
      </c>
      <c r="G75" s="1"/>
      <c r="H75" s="1"/>
      <c r="I75" s="1"/>
      <c r="J75" s="1">
        <v>148</v>
      </c>
      <c r="K75" s="1">
        <v>0</v>
      </c>
      <c r="L75" s="1">
        <v>129</v>
      </c>
      <c r="M75" s="1">
        <v>6</v>
      </c>
      <c r="N75" s="1">
        <v>2897</v>
      </c>
      <c r="O75" s="1">
        <v>1</v>
      </c>
      <c r="P75" s="1">
        <f t="shared" si="7"/>
        <v>3033</v>
      </c>
      <c r="Q75" s="1">
        <f t="shared" si="8"/>
        <v>3026</v>
      </c>
      <c r="R75" s="1">
        <v>1149</v>
      </c>
      <c r="S75" s="1">
        <f t="shared" si="6"/>
        <v>1156</v>
      </c>
      <c r="T75" s="1">
        <v>211</v>
      </c>
      <c r="U75" s="1">
        <v>22384348</v>
      </c>
      <c r="V75" s="1">
        <v>3270484</v>
      </c>
      <c r="W75" s="1">
        <v>2762000</v>
      </c>
      <c r="X75" s="1" t="s">
        <v>569</v>
      </c>
      <c r="Y75" s="1" t="s">
        <v>570</v>
      </c>
      <c r="Z75" s="1">
        <v>20170105</v>
      </c>
    </row>
    <row r="76" spans="1:26">
      <c r="A76" s="1" t="s">
        <v>571</v>
      </c>
      <c r="B76" s="1" t="s">
        <v>572</v>
      </c>
      <c r="C76" s="1" t="s">
        <v>44</v>
      </c>
      <c r="D76" s="1" t="s">
        <v>573</v>
      </c>
      <c r="E76" s="1" t="s">
        <v>574</v>
      </c>
      <c r="F76" s="1" t="s">
        <v>94</v>
      </c>
      <c r="G76" s="1" t="s">
        <v>95</v>
      </c>
      <c r="H76" s="1" t="s">
        <v>96</v>
      </c>
      <c r="I76" s="1" t="s">
        <v>87</v>
      </c>
      <c r="J76" s="1">
        <v>15</v>
      </c>
      <c r="K76" s="1">
        <v>11</v>
      </c>
      <c r="L76" s="1">
        <v>89</v>
      </c>
      <c r="M76" s="1">
        <v>124</v>
      </c>
      <c r="N76" s="1">
        <v>767</v>
      </c>
      <c r="O76" s="1">
        <v>63</v>
      </c>
      <c r="P76" s="1">
        <f t="shared" si="7"/>
        <v>1043</v>
      </c>
      <c r="Q76" s="1">
        <f t="shared" si="8"/>
        <v>856</v>
      </c>
      <c r="R76" s="1">
        <v>3139</v>
      </c>
      <c r="S76" s="1">
        <f t="shared" si="6"/>
        <v>3326</v>
      </c>
      <c r="T76" s="1">
        <v>13807</v>
      </c>
      <c r="U76" s="1">
        <v>726218082</v>
      </c>
      <c r="V76" s="1">
        <v>6173630</v>
      </c>
      <c r="W76" s="1">
        <v>120413</v>
      </c>
      <c r="X76" s="1" t="s">
        <v>575</v>
      </c>
      <c r="Y76" s="1" t="s">
        <v>576</v>
      </c>
      <c r="Z76" s="1">
        <v>20170119</v>
      </c>
    </row>
    <row r="77" spans="1:26">
      <c r="A77" s="1" t="s">
        <v>577</v>
      </c>
      <c r="B77" s="1" t="s">
        <v>578</v>
      </c>
      <c r="C77" s="1" t="s">
        <v>28</v>
      </c>
      <c r="D77" s="1" t="s">
        <v>579</v>
      </c>
      <c r="E77" s="1" t="s">
        <v>580</v>
      </c>
      <c r="F77" s="1" t="s">
        <v>581</v>
      </c>
      <c r="G77" s="1" t="s">
        <v>366</v>
      </c>
      <c r="H77" s="1" t="s">
        <v>217</v>
      </c>
      <c r="I77" s="1"/>
      <c r="J77" s="1">
        <v>113</v>
      </c>
      <c r="K77" s="1">
        <v>1</v>
      </c>
      <c r="L77" s="1">
        <v>1041</v>
      </c>
      <c r="M77" s="1">
        <v>27</v>
      </c>
      <c r="N77" s="1">
        <v>1641</v>
      </c>
      <c r="O77" s="1">
        <v>2</v>
      </c>
      <c r="P77" s="1">
        <f t="shared" si="7"/>
        <v>2711</v>
      </c>
      <c r="Q77" s="1">
        <f t="shared" si="8"/>
        <v>2682</v>
      </c>
      <c r="R77" s="1">
        <v>1471</v>
      </c>
      <c r="S77" s="1">
        <f t="shared" si="6"/>
        <v>1500</v>
      </c>
      <c r="T77" s="1">
        <v>469</v>
      </c>
      <c r="U77" s="1">
        <v>27275748</v>
      </c>
      <c r="V77" s="1">
        <v>742392</v>
      </c>
      <c r="W77" s="1">
        <v>199432</v>
      </c>
      <c r="X77" s="1" t="s">
        <v>582</v>
      </c>
      <c r="Y77" s="1" t="s">
        <v>583</v>
      </c>
      <c r="Z77" s="1">
        <v>20161212</v>
      </c>
    </row>
    <row r="78" spans="1:26">
      <c r="A78" s="1" t="s">
        <v>584</v>
      </c>
      <c r="B78" s="1" t="s">
        <v>585</v>
      </c>
      <c r="C78" s="1" t="s">
        <v>44</v>
      </c>
      <c r="D78" s="1" t="s">
        <v>586</v>
      </c>
      <c r="E78" s="1" t="s">
        <v>587</v>
      </c>
      <c r="F78" s="1" t="s">
        <v>588</v>
      </c>
      <c r="G78" s="1" t="s">
        <v>589</v>
      </c>
      <c r="H78" s="1" t="s">
        <v>166</v>
      </c>
      <c r="I78" s="1" t="s">
        <v>50</v>
      </c>
      <c r="J78" s="1">
        <v>11</v>
      </c>
      <c r="K78" s="1">
        <v>6</v>
      </c>
      <c r="L78" s="1">
        <v>437</v>
      </c>
      <c r="M78" s="1">
        <v>82</v>
      </c>
      <c r="N78" s="1">
        <v>649</v>
      </c>
      <c r="O78" s="1">
        <v>9</v>
      </c>
      <c r="P78" s="1">
        <f t="shared" si="7"/>
        <v>1177</v>
      </c>
      <c r="Q78" s="1">
        <f t="shared" si="8"/>
        <v>1086</v>
      </c>
      <c r="R78" s="1">
        <v>3005</v>
      </c>
      <c r="S78" s="1">
        <f t="shared" si="6"/>
        <v>3096</v>
      </c>
      <c r="T78" s="1">
        <v>352</v>
      </c>
      <c r="U78" s="1">
        <v>96375252</v>
      </c>
      <c r="V78" s="1">
        <v>1214404</v>
      </c>
      <c r="W78" s="1">
        <v>347324</v>
      </c>
      <c r="X78" s="1" t="s">
        <v>590</v>
      </c>
      <c r="Y78" s="1" t="s">
        <v>591</v>
      </c>
      <c r="Z78" s="1">
        <v>20170121</v>
      </c>
    </row>
    <row r="79" spans="1:26">
      <c r="A79" s="1" t="s">
        <v>592</v>
      </c>
      <c r="B79" s="1" t="s">
        <v>593</v>
      </c>
      <c r="C79" s="1" t="s">
        <v>44</v>
      </c>
      <c r="D79" s="1" t="s">
        <v>594</v>
      </c>
      <c r="E79" s="1" t="s">
        <v>595</v>
      </c>
      <c r="F79" s="1" t="s">
        <v>596</v>
      </c>
      <c r="G79" s="1" t="s">
        <v>597</v>
      </c>
      <c r="H79" s="1" t="s">
        <v>530</v>
      </c>
      <c r="I79" s="1" t="s">
        <v>87</v>
      </c>
      <c r="J79" s="1">
        <v>25</v>
      </c>
      <c r="K79" s="1">
        <v>10</v>
      </c>
      <c r="L79" s="1">
        <v>303</v>
      </c>
      <c r="M79" s="1">
        <v>92</v>
      </c>
      <c r="N79" s="1">
        <v>1092</v>
      </c>
      <c r="O79" s="1">
        <v>23</v>
      </c>
      <c r="P79" s="1">
        <f t="shared" si="7"/>
        <v>1510</v>
      </c>
      <c r="Q79" s="1">
        <f t="shared" si="8"/>
        <v>1395</v>
      </c>
      <c r="R79" s="1">
        <v>2672</v>
      </c>
      <c r="S79" s="1">
        <f t="shared" si="6"/>
        <v>2787</v>
      </c>
      <c r="T79" s="1">
        <v>6075</v>
      </c>
      <c r="U79" s="1">
        <v>134696414</v>
      </c>
      <c r="V79" s="1">
        <v>64906</v>
      </c>
      <c r="W79" s="1">
        <v>1839</v>
      </c>
      <c r="X79" s="1" t="s">
        <v>598</v>
      </c>
      <c r="Y79" s="1" t="s">
        <v>599</v>
      </c>
      <c r="Z79" s="1">
        <v>20170119</v>
      </c>
    </row>
    <row r="80" spans="1:26">
      <c r="A80" s="1" t="s">
        <v>600</v>
      </c>
      <c r="B80" s="1" t="s">
        <v>601</v>
      </c>
      <c r="C80" s="1" t="s">
        <v>63</v>
      </c>
      <c r="D80" s="1" t="s">
        <v>602</v>
      </c>
      <c r="E80" s="1" t="s">
        <v>348</v>
      </c>
      <c r="F80" s="1" t="s">
        <v>349</v>
      </c>
      <c r="G80" s="1" t="s">
        <v>350</v>
      </c>
      <c r="H80" s="1" t="s">
        <v>315</v>
      </c>
      <c r="I80" s="1"/>
      <c r="J80" s="1">
        <v>18</v>
      </c>
      <c r="K80" s="1">
        <v>1</v>
      </c>
      <c r="L80" s="1">
        <v>140</v>
      </c>
      <c r="M80" s="1">
        <v>33</v>
      </c>
      <c r="N80" s="1">
        <v>1523</v>
      </c>
      <c r="O80" s="1">
        <v>28</v>
      </c>
      <c r="P80" s="1">
        <f t="shared" si="7"/>
        <v>1724</v>
      </c>
      <c r="Q80" s="1">
        <f t="shared" si="8"/>
        <v>1663</v>
      </c>
      <c r="R80" s="1">
        <v>2458</v>
      </c>
      <c r="S80" s="1">
        <f t="shared" si="6"/>
        <v>2519</v>
      </c>
      <c r="T80" s="1">
        <v>433</v>
      </c>
      <c r="U80" s="1">
        <v>26835742</v>
      </c>
      <c r="V80" s="1">
        <v>588266</v>
      </c>
      <c r="W80" s="1">
        <v>172322</v>
      </c>
      <c r="X80" s="1" t="s">
        <v>603</v>
      </c>
      <c r="Y80" s="1" t="s">
        <v>604</v>
      </c>
      <c r="Z80" s="1">
        <v>20170117</v>
      </c>
    </row>
    <row r="81" spans="1:26">
      <c r="A81" s="1" t="s">
        <v>605</v>
      </c>
      <c r="B81" s="1" t="s">
        <v>606</v>
      </c>
      <c r="C81" s="1" t="s">
        <v>607</v>
      </c>
      <c r="D81" s="1" t="s">
        <v>608</v>
      </c>
      <c r="E81" s="1" t="s">
        <v>609</v>
      </c>
      <c r="F81" s="1" t="s">
        <v>610</v>
      </c>
      <c r="G81" s="1"/>
      <c r="H81" s="1" t="s">
        <v>607</v>
      </c>
      <c r="I81" s="1"/>
      <c r="J81" s="1">
        <v>26</v>
      </c>
      <c r="K81" s="1">
        <v>2</v>
      </c>
      <c r="L81" s="1">
        <v>924</v>
      </c>
      <c r="M81" s="1">
        <v>64</v>
      </c>
      <c r="N81" s="1">
        <v>141</v>
      </c>
      <c r="O81" s="1">
        <v>0</v>
      </c>
      <c r="P81" s="1">
        <f t="shared" si="7"/>
        <v>1129</v>
      </c>
      <c r="Q81" s="1">
        <f t="shared" si="8"/>
        <v>1065</v>
      </c>
      <c r="R81" s="1">
        <v>3053</v>
      </c>
      <c r="S81" s="1">
        <f t="shared" si="6"/>
        <v>3117</v>
      </c>
      <c r="T81" s="1">
        <v>670</v>
      </c>
      <c r="U81" s="1">
        <v>167157872</v>
      </c>
      <c r="V81" s="1">
        <v>7375874</v>
      </c>
      <c r="W81" s="1">
        <v>545808</v>
      </c>
      <c r="X81" s="1" t="s">
        <v>611</v>
      </c>
      <c r="Y81" s="1" t="s">
        <v>612</v>
      </c>
      <c r="Z81" s="1">
        <v>20170117</v>
      </c>
    </row>
    <row r="82" spans="1:26">
      <c r="A82" s="1" t="s">
        <v>613</v>
      </c>
      <c r="B82" s="1" t="s">
        <v>614</v>
      </c>
      <c r="C82" s="1" t="s">
        <v>44</v>
      </c>
      <c r="D82" s="1" t="s">
        <v>615</v>
      </c>
      <c r="E82" s="1" t="s">
        <v>616</v>
      </c>
      <c r="F82" s="1" t="s">
        <v>617</v>
      </c>
      <c r="G82" s="1" t="s">
        <v>618</v>
      </c>
      <c r="H82" s="1" t="s">
        <v>96</v>
      </c>
      <c r="I82" s="1" t="s">
        <v>87</v>
      </c>
      <c r="J82" s="1">
        <v>6</v>
      </c>
      <c r="K82" s="1">
        <v>5</v>
      </c>
      <c r="L82" s="1">
        <v>357</v>
      </c>
      <c r="M82" s="1">
        <v>115</v>
      </c>
      <c r="N82" s="1">
        <v>228</v>
      </c>
      <c r="O82" s="1">
        <v>44</v>
      </c>
      <c r="P82" s="1">
        <f t="shared" si="7"/>
        <v>744</v>
      </c>
      <c r="Q82" s="1">
        <f t="shared" si="8"/>
        <v>585</v>
      </c>
      <c r="R82" s="1">
        <v>3438</v>
      </c>
      <c r="S82" s="1">
        <f t="shared" si="6"/>
        <v>3597</v>
      </c>
      <c r="T82" s="1">
        <v>18000</v>
      </c>
      <c r="U82" s="1">
        <v>1096494232</v>
      </c>
      <c r="V82" s="1">
        <v>5277222</v>
      </c>
      <c r="W82" s="1">
        <v>215427</v>
      </c>
      <c r="X82" s="1" t="s">
        <v>619</v>
      </c>
      <c r="Y82" s="1" t="s">
        <v>620</v>
      </c>
      <c r="Z82" s="1">
        <v>20170119</v>
      </c>
    </row>
    <row r="83" spans="1:26">
      <c r="A83" s="1" t="s">
        <v>621</v>
      </c>
      <c r="B83" s="1" t="s">
        <v>622</v>
      </c>
      <c r="C83" s="1" t="s">
        <v>28</v>
      </c>
      <c r="D83" s="1" t="s">
        <v>623</v>
      </c>
      <c r="E83" s="1" t="s">
        <v>624</v>
      </c>
      <c r="F83" s="1" t="s">
        <v>625</v>
      </c>
      <c r="G83" s="1" t="s">
        <v>39</v>
      </c>
      <c r="H83" s="1"/>
      <c r="I83" s="1"/>
      <c r="J83" s="1">
        <v>32</v>
      </c>
      <c r="K83" s="1">
        <v>11</v>
      </c>
      <c r="L83" s="1">
        <v>424</v>
      </c>
      <c r="M83" s="1">
        <v>127</v>
      </c>
      <c r="N83" s="1">
        <v>881</v>
      </c>
      <c r="O83" s="1">
        <v>50</v>
      </c>
      <c r="P83" s="1">
        <f t="shared" si="7"/>
        <v>1482</v>
      </c>
      <c r="Q83" s="1">
        <f t="shared" si="8"/>
        <v>1305</v>
      </c>
      <c r="R83" s="1">
        <v>2700</v>
      </c>
      <c r="S83" s="1">
        <f t="shared" si="6"/>
        <v>2877</v>
      </c>
      <c r="T83" s="1">
        <v>3044</v>
      </c>
      <c r="U83" s="1">
        <v>141663370</v>
      </c>
      <c r="V83" s="1">
        <v>16132258</v>
      </c>
      <c r="W83" s="1">
        <v>332402</v>
      </c>
      <c r="X83" s="1" t="s">
        <v>626</v>
      </c>
      <c r="Y83" s="1" t="s">
        <v>627</v>
      </c>
      <c r="Z83" s="1">
        <v>20161212</v>
      </c>
    </row>
    <row r="84" spans="1:26">
      <c r="A84" s="1" t="s">
        <v>628</v>
      </c>
      <c r="B84" s="1" t="s">
        <v>629</v>
      </c>
      <c r="C84" s="1" t="s">
        <v>44</v>
      </c>
      <c r="D84" s="1" t="s">
        <v>630</v>
      </c>
      <c r="E84" s="1" t="s">
        <v>631</v>
      </c>
      <c r="F84" s="1" t="s">
        <v>632</v>
      </c>
      <c r="G84" s="1" t="s">
        <v>633</v>
      </c>
      <c r="H84" s="1" t="s">
        <v>430</v>
      </c>
      <c r="I84" s="1" t="s">
        <v>87</v>
      </c>
      <c r="J84" s="1">
        <v>2</v>
      </c>
      <c r="K84" s="1">
        <v>0</v>
      </c>
      <c r="L84" s="1">
        <v>441</v>
      </c>
      <c r="M84" s="1">
        <v>19</v>
      </c>
      <c r="N84" s="1">
        <v>473</v>
      </c>
      <c r="O84" s="1">
        <v>7</v>
      </c>
      <c r="P84" s="1">
        <f t="shared" si="7"/>
        <v>940</v>
      </c>
      <c r="Q84" s="1">
        <f t="shared" si="8"/>
        <v>914</v>
      </c>
      <c r="R84" s="1">
        <v>3242</v>
      </c>
      <c r="S84" s="1">
        <f t="shared" si="6"/>
        <v>3268</v>
      </c>
      <c r="T84" s="1">
        <v>1991</v>
      </c>
      <c r="U84" s="1">
        <v>430871296</v>
      </c>
      <c r="V84" s="1">
        <v>39881042</v>
      </c>
      <c r="W84" s="1">
        <v>306000</v>
      </c>
      <c r="X84" s="1" t="s">
        <v>634</v>
      </c>
      <c r="Y84" s="1" t="s">
        <v>635</v>
      </c>
      <c r="Z84" s="1">
        <v>20170119</v>
      </c>
    </row>
    <row r="85" spans="1:26">
      <c r="A85" s="1" t="s">
        <v>636</v>
      </c>
      <c r="B85" s="1" t="s">
        <v>637</v>
      </c>
      <c r="C85" s="1" t="s">
        <v>44</v>
      </c>
      <c r="D85" s="1" t="s">
        <v>638</v>
      </c>
      <c r="E85" s="1" t="s">
        <v>639</v>
      </c>
      <c r="F85" s="1" t="s">
        <v>640</v>
      </c>
      <c r="G85" s="1" t="s">
        <v>641</v>
      </c>
      <c r="H85" s="1" t="s">
        <v>148</v>
      </c>
      <c r="I85" s="1" t="s">
        <v>87</v>
      </c>
      <c r="J85" s="1">
        <v>0</v>
      </c>
      <c r="K85" s="1" t="s">
        <v>69</v>
      </c>
      <c r="L85" s="1">
        <v>21</v>
      </c>
      <c r="M85" s="1" t="s">
        <v>69</v>
      </c>
      <c r="N85" s="1">
        <v>528</v>
      </c>
      <c r="O85" s="1" t="s">
        <v>69</v>
      </c>
      <c r="P85" s="1">
        <v>549</v>
      </c>
      <c r="Q85" s="1" t="s">
        <v>69</v>
      </c>
      <c r="R85" s="1">
        <v>3633</v>
      </c>
      <c r="S85" s="1" t="s">
        <v>69</v>
      </c>
      <c r="T85" s="1" t="s">
        <v>69</v>
      </c>
      <c r="U85" s="1" t="s">
        <v>69</v>
      </c>
      <c r="V85" s="1" t="s">
        <v>69</v>
      </c>
      <c r="W85" s="1" t="s">
        <v>69</v>
      </c>
      <c r="X85" s="1" t="s">
        <v>642</v>
      </c>
      <c r="Y85" s="1" t="s">
        <v>643</v>
      </c>
      <c r="Z85" s="1">
        <v>20170119</v>
      </c>
    </row>
    <row r="86" spans="1:26">
      <c r="A86" s="1" t="s">
        <v>644</v>
      </c>
      <c r="B86" s="1" t="s">
        <v>645</v>
      </c>
      <c r="C86" s="1" t="s">
        <v>44</v>
      </c>
      <c r="D86" s="1" t="s">
        <v>646</v>
      </c>
      <c r="E86" s="1" t="s">
        <v>647</v>
      </c>
      <c r="F86" s="1" t="s">
        <v>648</v>
      </c>
      <c r="G86" s="1" t="s">
        <v>649</v>
      </c>
      <c r="H86" s="1" t="s">
        <v>86</v>
      </c>
      <c r="I86" s="1" t="s">
        <v>87</v>
      </c>
      <c r="J86" s="1">
        <v>5</v>
      </c>
      <c r="K86" s="1">
        <v>1</v>
      </c>
      <c r="L86" s="1">
        <v>48</v>
      </c>
      <c r="M86" s="1">
        <v>10</v>
      </c>
      <c r="N86" s="1">
        <v>699</v>
      </c>
      <c r="O86" s="1">
        <v>52</v>
      </c>
      <c r="P86" s="1">
        <f t="shared" ref="P86:P105" si="9">SUM(L86,M86,N86,O86)</f>
        <v>809</v>
      </c>
      <c r="Q86" s="1">
        <f t="shared" ref="Q86:Q105" si="10">SUM(L86,N86)</f>
        <v>747</v>
      </c>
      <c r="R86" s="1">
        <v>3373</v>
      </c>
      <c r="S86" s="1">
        <f t="shared" ref="S86:S105" si="11">SUM(R86,M86,O86)</f>
        <v>3435</v>
      </c>
      <c r="T86" s="1">
        <v>20914</v>
      </c>
      <c r="U86" s="1">
        <v>1570950126</v>
      </c>
      <c r="V86" s="1">
        <v>133360098</v>
      </c>
      <c r="W86" s="1">
        <v>96317</v>
      </c>
      <c r="X86" s="1" t="s">
        <v>650</v>
      </c>
      <c r="Y86" s="1" t="s">
        <v>651</v>
      </c>
      <c r="Z86" s="1">
        <v>20170119</v>
      </c>
    </row>
    <row r="87" spans="1:26">
      <c r="A87" s="1" t="s">
        <v>652</v>
      </c>
      <c r="B87" s="1" t="s">
        <v>653</v>
      </c>
      <c r="C87" s="1" t="s">
        <v>44</v>
      </c>
      <c r="D87" s="1" t="s">
        <v>654</v>
      </c>
      <c r="E87" s="1" t="s">
        <v>655</v>
      </c>
      <c r="F87" s="1"/>
      <c r="G87" s="1"/>
      <c r="H87" s="1" t="s">
        <v>656</v>
      </c>
      <c r="I87" s="1" t="s">
        <v>87</v>
      </c>
      <c r="J87" s="1">
        <v>31</v>
      </c>
      <c r="K87" s="1">
        <v>1</v>
      </c>
      <c r="L87" s="1">
        <v>1470</v>
      </c>
      <c r="M87" s="1">
        <v>31</v>
      </c>
      <c r="N87" s="1">
        <v>305</v>
      </c>
      <c r="O87" s="1">
        <v>1</v>
      </c>
      <c r="P87" s="1">
        <f t="shared" si="9"/>
        <v>1807</v>
      </c>
      <c r="Q87" s="1">
        <f t="shared" si="10"/>
        <v>1775</v>
      </c>
      <c r="R87" s="1">
        <v>2375</v>
      </c>
      <c r="S87" s="1">
        <f t="shared" si="11"/>
        <v>2407</v>
      </c>
      <c r="T87" s="1">
        <v>3520</v>
      </c>
      <c r="U87" s="1">
        <v>83201540</v>
      </c>
      <c r="V87" s="1">
        <v>4596</v>
      </c>
      <c r="W87" s="1">
        <v>26268</v>
      </c>
      <c r="X87" s="1" t="s">
        <v>657</v>
      </c>
      <c r="Y87" s="1" t="s">
        <v>658</v>
      </c>
      <c r="Z87" s="1">
        <v>20170119</v>
      </c>
    </row>
    <row r="88" spans="1:26">
      <c r="A88" s="1" t="s">
        <v>659</v>
      </c>
      <c r="B88" s="1" t="s">
        <v>660</v>
      </c>
      <c r="C88" s="1" t="s">
        <v>28</v>
      </c>
      <c r="D88" s="1" t="s">
        <v>661</v>
      </c>
      <c r="E88" s="1"/>
      <c r="F88" s="1" t="s">
        <v>662</v>
      </c>
      <c r="G88" s="1" t="s">
        <v>663</v>
      </c>
      <c r="H88" s="1"/>
      <c r="I88" s="1"/>
      <c r="J88" s="1">
        <v>99</v>
      </c>
      <c r="K88" s="1">
        <v>4</v>
      </c>
      <c r="L88" s="1">
        <v>506</v>
      </c>
      <c r="M88" s="1">
        <v>200</v>
      </c>
      <c r="N88" s="1">
        <v>1688</v>
      </c>
      <c r="O88" s="1">
        <v>14</v>
      </c>
      <c r="P88" s="1">
        <f t="shared" si="9"/>
        <v>2408</v>
      </c>
      <c r="Q88" s="1">
        <f t="shared" si="10"/>
        <v>2194</v>
      </c>
      <c r="R88" s="1">
        <v>1774</v>
      </c>
      <c r="S88" s="1">
        <f t="shared" si="11"/>
        <v>1988</v>
      </c>
      <c r="T88" s="1">
        <v>2017</v>
      </c>
      <c r="U88" s="1">
        <v>97429900</v>
      </c>
      <c r="V88" s="1">
        <v>170038</v>
      </c>
      <c r="W88" s="1">
        <v>64045</v>
      </c>
      <c r="X88" s="1" t="s">
        <v>664</v>
      </c>
      <c r="Y88" s="1" t="s">
        <v>665</v>
      </c>
      <c r="Z88" s="1">
        <v>20161212</v>
      </c>
    </row>
    <row r="89" spans="1:26">
      <c r="A89" s="1" t="s">
        <v>666</v>
      </c>
      <c r="B89" s="1" t="s">
        <v>667</v>
      </c>
      <c r="C89" s="1" t="s">
        <v>44</v>
      </c>
      <c r="D89" s="1" t="s">
        <v>668</v>
      </c>
      <c r="E89" s="1" t="s">
        <v>669</v>
      </c>
      <c r="F89" s="1" t="s">
        <v>670</v>
      </c>
      <c r="G89" s="1" t="s">
        <v>671</v>
      </c>
      <c r="H89" s="1" t="s">
        <v>96</v>
      </c>
      <c r="I89" s="1" t="s">
        <v>87</v>
      </c>
      <c r="J89" s="1">
        <v>28</v>
      </c>
      <c r="K89" s="1">
        <v>21</v>
      </c>
      <c r="L89" s="1">
        <v>167</v>
      </c>
      <c r="M89" s="1">
        <v>188</v>
      </c>
      <c r="N89" s="1">
        <v>563</v>
      </c>
      <c r="O89" s="1">
        <v>122</v>
      </c>
      <c r="P89" s="1">
        <f t="shared" si="9"/>
        <v>1040</v>
      </c>
      <c r="Q89" s="1">
        <f t="shared" si="10"/>
        <v>730</v>
      </c>
      <c r="R89" s="1">
        <v>3142</v>
      </c>
      <c r="S89" s="1">
        <f t="shared" si="11"/>
        <v>3452</v>
      </c>
      <c r="T89" s="1">
        <v>369492</v>
      </c>
      <c r="U89" s="1">
        <v>2776944360</v>
      </c>
      <c r="V89" s="1">
        <v>753820020</v>
      </c>
      <c r="W89" s="1">
        <v>76228</v>
      </c>
      <c r="X89" s="1" t="s">
        <v>672</v>
      </c>
      <c r="Y89" s="1" t="s">
        <v>673</v>
      </c>
      <c r="Z89" s="1">
        <v>20170119</v>
      </c>
    </row>
    <row r="90" spans="1:26">
      <c r="A90" s="1" t="s">
        <v>674</v>
      </c>
      <c r="B90" s="1" t="s">
        <v>675</v>
      </c>
      <c r="C90" s="1" t="s">
        <v>63</v>
      </c>
      <c r="D90" s="1" t="s">
        <v>676</v>
      </c>
      <c r="E90" s="1" t="s">
        <v>677</v>
      </c>
      <c r="F90" s="1" t="s">
        <v>678</v>
      </c>
      <c r="G90" s="1" t="s">
        <v>679</v>
      </c>
      <c r="H90" s="1" t="s">
        <v>67</v>
      </c>
      <c r="I90" s="1" t="s">
        <v>68</v>
      </c>
      <c r="J90" s="1">
        <v>2</v>
      </c>
      <c r="K90" s="1">
        <v>1</v>
      </c>
      <c r="L90" s="1">
        <v>234</v>
      </c>
      <c r="M90" s="1">
        <v>27</v>
      </c>
      <c r="N90" s="1">
        <v>478</v>
      </c>
      <c r="O90" s="1">
        <v>5</v>
      </c>
      <c r="P90" s="1">
        <f t="shared" si="9"/>
        <v>744</v>
      </c>
      <c r="Q90" s="1">
        <f t="shared" si="10"/>
        <v>712</v>
      </c>
      <c r="R90" s="1">
        <v>3438</v>
      </c>
      <c r="S90" s="1">
        <f t="shared" si="11"/>
        <v>3470</v>
      </c>
      <c r="T90" s="1">
        <v>1814</v>
      </c>
      <c r="U90" s="1">
        <v>206292020</v>
      </c>
      <c r="V90" s="1">
        <v>2127412</v>
      </c>
      <c r="W90" s="1">
        <v>13493</v>
      </c>
      <c r="X90" s="1" t="s">
        <v>680</v>
      </c>
      <c r="Y90" s="1" t="s">
        <v>681</v>
      </c>
      <c r="Z90" s="1">
        <v>20170124</v>
      </c>
    </row>
    <row r="91" spans="1:26">
      <c r="A91" s="1" t="s">
        <v>682</v>
      </c>
      <c r="B91" s="1" t="s">
        <v>683</v>
      </c>
      <c r="C91" s="1" t="s">
        <v>44</v>
      </c>
      <c r="D91" s="1" t="s">
        <v>684</v>
      </c>
      <c r="E91" s="1" t="s">
        <v>685</v>
      </c>
      <c r="F91" s="1" t="s">
        <v>686</v>
      </c>
      <c r="G91" s="1" t="s">
        <v>687</v>
      </c>
      <c r="H91" s="1" t="s">
        <v>561</v>
      </c>
      <c r="I91" s="1" t="s">
        <v>50</v>
      </c>
      <c r="J91" s="1">
        <v>13</v>
      </c>
      <c r="K91" s="1">
        <v>0</v>
      </c>
      <c r="L91" s="1">
        <v>92</v>
      </c>
      <c r="M91" s="1">
        <v>14</v>
      </c>
      <c r="N91" s="1">
        <v>1540</v>
      </c>
      <c r="O91" s="1">
        <v>2</v>
      </c>
      <c r="P91" s="1">
        <f t="shared" si="9"/>
        <v>1648</v>
      </c>
      <c r="Q91" s="1">
        <f t="shared" si="10"/>
        <v>1632</v>
      </c>
      <c r="R91" s="1">
        <v>2534</v>
      </c>
      <c r="S91" s="1">
        <f t="shared" si="11"/>
        <v>2550</v>
      </c>
      <c r="T91" s="1">
        <v>6</v>
      </c>
      <c r="U91" s="1">
        <v>21378224</v>
      </c>
      <c r="V91" s="1">
        <v>88</v>
      </c>
      <c r="W91" s="1">
        <v>1754000</v>
      </c>
      <c r="X91" s="1" t="s">
        <v>688</v>
      </c>
      <c r="Y91" s="1" t="s">
        <v>689</v>
      </c>
      <c r="Z91" s="1">
        <v>20170208</v>
      </c>
    </row>
    <row r="92" spans="1:26">
      <c r="A92" s="1" t="s">
        <v>690</v>
      </c>
      <c r="B92" s="1" t="s">
        <v>691</v>
      </c>
      <c r="C92" s="1" t="s">
        <v>44</v>
      </c>
      <c r="D92" s="1" t="s">
        <v>692</v>
      </c>
      <c r="E92" s="1" t="s">
        <v>693</v>
      </c>
      <c r="F92" s="1" t="s">
        <v>694</v>
      </c>
      <c r="G92" s="1" t="s">
        <v>695</v>
      </c>
      <c r="H92" s="1" t="s">
        <v>696</v>
      </c>
      <c r="I92" s="1" t="s">
        <v>87</v>
      </c>
      <c r="J92" s="1">
        <v>1</v>
      </c>
      <c r="K92" s="1">
        <v>0</v>
      </c>
      <c r="L92" s="1">
        <v>102</v>
      </c>
      <c r="M92" s="1">
        <v>22</v>
      </c>
      <c r="N92" s="1">
        <v>377</v>
      </c>
      <c r="O92" s="1">
        <v>15</v>
      </c>
      <c r="P92" s="1">
        <f t="shared" si="9"/>
        <v>516</v>
      </c>
      <c r="Q92" s="1">
        <f t="shared" si="10"/>
        <v>479</v>
      </c>
      <c r="R92" s="1">
        <v>3666</v>
      </c>
      <c r="S92" s="1">
        <f t="shared" si="11"/>
        <v>3703</v>
      </c>
      <c r="T92" s="1">
        <v>3830</v>
      </c>
      <c r="U92" s="1">
        <v>816015636</v>
      </c>
      <c r="V92" s="1">
        <v>34974300</v>
      </c>
      <c r="W92" s="1">
        <v>294478</v>
      </c>
      <c r="X92" s="1" t="s">
        <v>697</v>
      </c>
      <c r="Y92" s="1" t="s">
        <v>698</v>
      </c>
      <c r="Z92" s="1">
        <v>20170119</v>
      </c>
    </row>
    <row r="93" spans="1:26">
      <c r="A93" s="1" t="s">
        <v>699</v>
      </c>
      <c r="B93" s="1" t="s">
        <v>700</v>
      </c>
      <c r="C93" s="1" t="s">
        <v>44</v>
      </c>
      <c r="D93" s="1" t="s">
        <v>701</v>
      </c>
      <c r="E93" s="1" t="s">
        <v>702</v>
      </c>
      <c r="F93" s="1" t="s">
        <v>703</v>
      </c>
      <c r="G93" s="1" t="s">
        <v>704</v>
      </c>
      <c r="H93" s="1" t="s">
        <v>705</v>
      </c>
      <c r="I93" s="1" t="s">
        <v>50</v>
      </c>
      <c r="J93" s="1">
        <v>25</v>
      </c>
      <c r="K93" s="1">
        <v>2</v>
      </c>
      <c r="L93" s="1">
        <v>268</v>
      </c>
      <c r="M93" s="1">
        <v>16</v>
      </c>
      <c r="N93" s="1">
        <v>936</v>
      </c>
      <c r="O93" s="1">
        <v>3</v>
      </c>
      <c r="P93" s="1">
        <f t="shared" si="9"/>
        <v>1223</v>
      </c>
      <c r="Q93" s="1">
        <f t="shared" si="10"/>
        <v>1204</v>
      </c>
      <c r="R93" s="1">
        <v>2959</v>
      </c>
      <c r="S93" s="1">
        <f t="shared" si="11"/>
        <v>2978</v>
      </c>
      <c r="T93" s="1">
        <v>207</v>
      </c>
      <c r="U93" s="1">
        <v>61942966</v>
      </c>
      <c r="V93" s="1">
        <v>5108844</v>
      </c>
      <c r="W93" s="1">
        <v>367562</v>
      </c>
      <c r="X93" s="1" t="s">
        <v>706</v>
      </c>
      <c r="Y93" s="1" t="s">
        <v>707</v>
      </c>
      <c r="Z93" s="1">
        <v>20170120</v>
      </c>
    </row>
    <row r="94" spans="1:26">
      <c r="A94" s="1" t="s">
        <v>708</v>
      </c>
      <c r="B94" s="1" t="s">
        <v>709</v>
      </c>
      <c r="C94" s="1" t="s">
        <v>44</v>
      </c>
      <c r="D94" s="1" t="s">
        <v>710</v>
      </c>
      <c r="E94" s="1" t="s">
        <v>711</v>
      </c>
      <c r="F94" s="1"/>
      <c r="G94" s="1" t="s">
        <v>240</v>
      </c>
      <c r="H94" s="1" t="s">
        <v>241</v>
      </c>
      <c r="I94" s="1" t="s">
        <v>87</v>
      </c>
      <c r="J94" s="1">
        <v>7</v>
      </c>
      <c r="K94" s="1">
        <v>4</v>
      </c>
      <c r="L94" s="1">
        <v>44</v>
      </c>
      <c r="M94" s="1">
        <v>32</v>
      </c>
      <c r="N94" s="1">
        <v>542</v>
      </c>
      <c r="O94" s="1">
        <v>26</v>
      </c>
      <c r="P94" s="1">
        <f t="shared" si="9"/>
        <v>644</v>
      </c>
      <c r="Q94" s="1">
        <f t="shared" si="10"/>
        <v>586</v>
      </c>
      <c r="R94" s="1">
        <v>3538</v>
      </c>
      <c r="S94" s="1">
        <f t="shared" si="11"/>
        <v>3596</v>
      </c>
      <c r="T94" s="1">
        <v>4469</v>
      </c>
      <c r="U94" s="1">
        <v>597789974</v>
      </c>
      <c r="V94" s="1">
        <v>121221362</v>
      </c>
      <c r="W94" s="1">
        <v>187000</v>
      </c>
      <c r="X94" s="1" t="s">
        <v>712</v>
      </c>
      <c r="Y94" s="1" t="s">
        <v>713</v>
      </c>
      <c r="Z94" s="1">
        <v>20170119</v>
      </c>
    </row>
    <row r="95" spans="1:26">
      <c r="A95" s="1" t="s">
        <v>714</v>
      </c>
      <c r="B95" s="1" t="s">
        <v>715</v>
      </c>
      <c r="C95" s="1" t="s">
        <v>74</v>
      </c>
      <c r="D95" s="1" t="s">
        <v>716</v>
      </c>
      <c r="E95" s="1" t="s">
        <v>76</v>
      </c>
      <c r="F95" s="1" t="s">
        <v>77</v>
      </c>
      <c r="G95" s="1"/>
      <c r="H95" s="1"/>
      <c r="I95" s="1"/>
      <c r="J95" s="1">
        <v>60</v>
      </c>
      <c r="K95" s="1">
        <v>0</v>
      </c>
      <c r="L95" s="1">
        <v>152</v>
      </c>
      <c r="M95" s="1">
        <v>11</v>
      </c>
      <c r="N95" s="1">
        <v>1974</v>
      </c>
      <c r="O95" s="1">
        <v>2</v>
      </c>
      <c r="P95" s="1">
        <f t="shared" si="9"/>
        <v>2139</v>
      </c>
      <c r="Q95" s="1">
        <f t="shared" si="10"/>
        <v>2126</v>
      </c>
      <c r="R95" s="1">
        <v>2043</v>
      </c>
      <c r="S95" s="1">
        <f t="shared" si="11"/>
        <v>2056</v>
      </c>
      <c r="T95" s="1">
        <v>36</v>
      </c>
      <c r="U95" s="1">
        <v>65710164</v>
      </c>
      <c r="V95" s="1">
        <v>26</v>
      </c>
      <c r="W95" s="1">
        <v>1092000</v>
      </c>
      <c r="X95" s="1" t="s">
        <v>717</v>
      </c>
      <c r="Y95" s="1" t="s">
        <v>718</v>
      </c>
      <c r="Z95" s="1">
        <v>20170105</v>
      </c>
    </row>
    <row r="96" spans="1:26">
      <c r="A96" s="1" t="s">
        <v>719</v>
      </c>
      <c r="B96" s="1" t="s">
        <v>720</v>
      </c>
      <c r="C96" s="1" t="s">
        <v>44</v>
      </c>
      <c r="D96" s="1" t="s">
        <v>721</v>
      </c>
      <c r="E96" s="1" t="s">
        <v>413</v>
      </c>
      <c r="F96" s="1" t="s">
        <v>414</v>
      </c>
      <c r="G96" s="1" t="s">
        <v>415</v>
      </c>
      <c r="H96" s="1" t="s">
        <v>265</v>
      </c>
      <c r="I96" s="1" t="s">
        <v>50</v>
      </c>
      <c r="J96" s="1">
        <v>3</v>
      </c>
      <c r="K96" s="1">
        <v>1</v>
      </c>
      <c r="L96" s="1">
        <v>92</v>
      </c>
      <c r="M96" s="1">
        <v>70</v>
      </c>
      <c r="N96" s="1">
        <v>1232</v>
      </c>
      <c r="O96" s="1">
        <v>29</v>
      </c>
      <c r="P96" s="1">
        <f t="shared" si="9"/>
        <v>1423</v>
      </c>
      <c r="Q96" s="1">
        <f t="shared" si="10"/>
        <v>1324</v>
      </c>
      <c r="R96" s="1">
        <v>2759</v>
      </c>
      <c r="S96" s="1">
        <f t="shared" si="11"/>
        <v>2858</v>
      </c>
      <c r="T96" s="1">
        <v>227</v>
      </c>
      <c r="U96" s="1">
        <v>52405090</v>
      </c>
      <c r="V96" s="1">
        <v>0</v>
      </c>
      <c r="W96" s="1">
        <v>908848</v>
      </c>
      <c r="X96" s="1" t="s">
        <v>722</v>
      </c>
      <c r="Y96" s="1" t="s">
        <v>723</v>
      </c>
      <c r="Z96" s="1">
        <v>20170120</v>
      </c>
    </row>
    <row r="97" spans="1:26">
      <c r="A97" s="1" t="s">
        <v>724</v>
      </c>
      <c r="B97" s="1" t="s">
        <v>725</v>
      </c>
      <c r="C97" s="1" t="s">
        <v>44</v>
      </c>
      <c r="D97" s="1" t="s">
        <v>726</v>
      </c>
      <c r="E97" s="1" t="s">
        <v>727</v>
      </c>
      <c r="F97" s="1" t="s">
        <v>728</v>
      </c>
      <c r="G97" s="1" t="s">
        <v>729</v>
      </c>
      <c r="H97" s="1" t="s">
        <v>96</v>
      </c>
      <c r="I97" s="1" t="s">
        <v>87</v>
      </c>
      <c r="J97" s="1">
        <v>7</v>
      </c>
      <c r="K97" s="1">
        <v>7</v>
      </c>
      <c r="L97" s="1">
        <v>97</v>
      </c>
      <c r="M97" s="1">
        <v>95</v>
      </c>
      <c r="N97" s="1">
        <v>554</v>
      </c>
      <c r="O97" s="1">
        <v>21</v>
      </c>
      <c r="P97" s="1">
        <f t="shared" si="9"/>
        <v>767</v>
      </c>
      <c r="Q97" s="1">
        <f t="shared" si="10"/>
        <v>651</v>
      </c>
      <c r="R97" s="1">
        <v>3415</v>
      </c>
      <c r="S97" s="1">
        <f t="shared" si="11"/>
        <v>3531</v>
      </c>
      <c r="T97" s="1">
        <v>286793</v>
      </c>
      <c r="U97" s="1">
        <v>3411573224</v>
      </c>
      <c r="V97" s="1">
        <v>244970278</v>
      </c>
      <c r="W97" s="1">
        <v>254089</v>
      </c>
      <c r="X97" s="1" t="s">
        <v>730</v>
      </c>
      <c r="Y97" s="1" t="s">
        <v>731</v>
      </c>
      <c r="Z97" s="1">
        <v>20170119</v>
      </c>
    </row>
    <row r="98" spans="1:26">
      <c r="A98" s="1" t="s">
        <v>732</v>
      </c>
      <c r="B98" s="1" t="s">
        <v>733</v>
      </c>
      <c r="C98" s="1" t="s">
        <v>44</v>
      </c>
      <c r="D98" s="1" t="s">
        <v>734</v>
      </c>
      <c r="E98" s="1" t="s">
        <v>735</v>
      </c>
      <c r="F98" s="1" t="s">
        <v>736</v>
      </c>
      <c r="G98" s="1" t="s">
        <v>737</v>
      </c>
      <c r="H98" s="1" t="s">
        <v>96</v>
      </c>
      <c r="I98" s="1" t="s">
        <v>87</v>
      </c>
      <c r="J98" s="1">
        <v>24</v>
      </c>
      <c r="K98" s="1">
        <v>12</v>
      </c>
      <c r="L98" s="1">
        <v>608</v>
      </c>
      <c r="M98" s="1">
        <v>143</v>
      </c>
      <c r="N98" s="1">
        <v>372</v>
      </c>
      <c r="O98" s="1">
        <v>5</v>
      </c>
      <c r="P98" s="1">
        <f t="shared" si="9"/>
        <v>1128</v>
      </c>
      <c r="Q98" s="1">
        <f t="shared" si="10"/>
        <v>980</v>
      </c>
      <c r="R98" s="1">
        <v>3054</v>
      </c>
      <c r="S98" s="1">
        <f t="shared" si="11"/>
        <v>3202</v>
      </c>
      <c r="T98" s="1">
        <v>36095</v>
      </c>
      <c r="U98" s="1">
        <v>1291157452</v>
      </c>
      <c r="V98" s="1">
        <v>97991400</v>
      </c>
      <c r="W98" s="1">
        <v>478276</v>
      </c>
      <c r="X98" s="1" t="s">
        <v>738</v>
      </c>
      <c r="Y98" s="1" t="s">
        <v>739</v>
      </c>
      <c r="Z98" s="1">
        <v>20170119</v>
      </c>
    </row>
    <row r="99" spans="1:26">
      <c r="A99" s="1" t="s">
        <v>740</v>
      </c>
      <c r="B99" s="1" t="s">
        <v>741</v>
      </c>
      <c r="C99" s="1" t="s">
        <v>44</v>
      </c>
      <c r="D99" s="1" t="s">
        <v>742</v>
      </c>
      <c r="E99" s="1" t="s">
        <v>743</v>
      </c>
      <c r="F99" s="1" t="s">
        <v>744</v>
      </c>
      <c r="G99" s="1" t="s">
        <v>745</v>
      </c>
      <c r="H99" s="1" t="s">
        <v>705</v>
      </c>
      <c r="I99" s="1" t="s">
        <v>50</v>
      </c>
      <c r="J99" s="1">
        <v>4</v>
      </c>
      <c r="K99" s="1">
        <v>0</v>
      </c>
      <c r="L99" s="1">
        <v>125</v>
      </c>
      <c r="M99" s="1">
        <v>20</v>
      </c>
      <c r="N99" s="1">
        <v>910</v>
      </c>
      <c r="O99" s="1">
        <v>13</v>
      </c>
      <c r="P99" s="1">
        <f t="shared" si="9"/>
        <v>1068</v>
      </c>
      <c r="Q99" s="1">
        <f t="shared" si="10"/>
        <v>1035</v>
      </c>
      <c r="R99" s="1">
        <v>3114</v>
      </c>
      <c r="S99" s="1">
        <f t="shared" si="11"/>
        <v>3147</v>
      </c>
      <c r="T99" s="1">
        <v>138</v>
      </c>
      <c r="U99" s="1">
        <v>85537898</v>
      </c>
      <c r="V99" s="1">
        <v>0</v>
      </c>
      <c r="W99" s="1">
        <v>67259</v>
      </c>
      <c r="X99" s="1" t="s">
        <v>746</v>
      </c>
      <c r="Y99" s="1" t="s">
        <v>747</v>
      </c>
      <c r="Z99" s="1">
        <v>20170120</v>
      </c>
    </row>
    <row r="100" spans="1:26">
      <c r="A100" s="1" t="s">
        <v>748</v>
      </c>
      <c r="B100" s="1" t="s">
        <v>749</v>
      </c>
      <c r="C100" s="1" t="s">
        <v>44</v>
      </c>
      <c r="D100" s="1" t="s">
        <v>750</v>
      </c>
      <c r="E100" s="1" t="s">
        <v>751</v>
      </c>
      <c r="F100" s="1" t="s">
        <v>752</v>
      </c>
      <c r="G100" s="1"/>
      <c r="H100" s="1"/>
      <c r="I100" s="1"/>
      <c r="J100" s="1">
        <v>30</v>
      </c>
      <c r="K100" s="1">
        <v>7</v>
      </c>
      <c r="L100" s="1">
        <v>374</v>
      </c>
      <c r="M100" s="1">
        <v>87</v>
      </c>
      <c r="N100" s="1">
        <v>790</v>
      </c>
      <c r="O100" s="1">
        <v>7</v>
      </c>
      <c r="P100" s="1">
        <f t="shared" si="9"/>
        <v>1258</v>
      </c>
      <c r="Q100" s="1">
        <f t="shared" si="10"/>
        <v>1164</v>
      </c>
      <c r="R100" s="1">
        <v>2924</v>
      </c>
      <c r="S100" s="1">
        <f t="shared" si="11"/>
        <v>3018</v>
      </c>
      <c r="T100" s="1">
        <v>218</v>
      </c>
      <c r="U100" s="1">
        <v>77297584</v>
      </c>
      <c r="V100" s="1">
        <v>5969136</v>
      </c>
      <c r="W100" s="1">
        <v>1074000</v>
      </c>
      <c r="X100" s="1" t="s">
        <v>753</v>
      </c>
      <c r="Y100" s="1" t="s">
        <v>754</v>
      </c>
      <c r="Z100" s="1">
        <v>20170120</v>
      </c>
    </row>
    <row r="101" spans="1:26">
      <c r="A101" s="1" t="s">
        <v>755</v>
      </c>
      <c r="B101" s="1" t="s">
        <v>756</v>
      </c>
      <c r="C101" s="1" t="s">
        <v>44</v>
      </c>
      <c r="D101" s="1" t="s">
        <v>757</v>
      </c>
      <c r="E101" s="1" t="s">
        <v>758</v>
      </c>
      <c r="F101" s="1" t="s">
        <v>703</v>
      </c>
      <c r="G101" s="1" t="s">
        <v>704</v>
      </c>
      <c r="H101" s="1" t="s">
        <v>705</v>
      </c>
      <c r="I101" s="1" t="s">
        <v>50</v>
      </c>
      <c r="J101" s="1">
        <v>6</v>
      </c>
      <c r="K101" s="1">
        <v>5</v>
      </c>
      <c r="L101" s="1">
        <v>98</v>
      </c>
      <c r="M101" s="1">
        <v>45</v>
      </c>
      <c r="N101" s="1">
        <v>1002</v>
      </c>
      <c r="O101" s="1">
        <v>34</v>
      </c>
      <c r="P101" s="1">
        <f t="shared" si="9"/>
        <v>1179</v>
      </c>
      <c r="Q101" s="1">
        <f t="shared" si="10"/>
        <v>1100</v>
      </c>
      <c r="R101" s="1">
        <v>3003</v>
      </c>
      <c r="S101" s="1">
        <f t="shared" si="11"/>
        <v>3082</v>
      </c>
      <c r="T101" s="1">
        <v>26</v>
      </c>
      <c r="U101" s="1">
        <v>73174044</v>
      </c>
      <c r="V101" s="1">
        <v>0</v>
      </c>
      <c r="W101" s="1">
        <v>4318000</v>
      </c>
      <c r="X101" s="1" t="s">
        <v>759</v>
      </c>
      <c r="Y101" s="1" t="s">
        <v>760</v>
      </c>
      <c r="Z101" s="1">
        <v>20170120</v>
      </c>
    </row>
    <row r="102" spans="1:26">
      <c r="A102" s="1" t="s">
        <v>761</v>
      </c>
      <c r="B102" s="1" t="s">
        <v>762</v>
      </c>
      <c r="C102" s="1" t="s">
        <v>44</v>
      </c>
      <c r="D102" s="1" t="s">
        <v>763</v>
      </c>
      <c r="E102" s="1"/>
      <c r="F102" s="1"/>
      <c r="G102" s="1"/>
      <c r="H102" s="1" t="s">
        <v>517</v>
      </c>
      <c r="I102" s="1" t="s">
        <v>50</v>
      </c>
      <c r="J102" s="1">
        <v>76</v>
      </c>
      <c r="K102" s="1">
        <v>15</v>
      </c>
      <c r="L102" s="1">
        <v>148</v>
      </c>
      <c r="M102" s="1">
        <v>46</v>
      </c>
      <c r="N102" s="1">
        <v>2364</v>
      </c>
      <c r="O102" s="1">
        <v>73</v>
      </c>
      <c r="P102" s="1">
        <f t="shared" si="9"/>
        <v>2631</v>
      </c>
      <c r="Q102" s="1">
        <f t="shared" si="10"/>
        <v>2512</v>
      </c>
      <c r="R102" s="1">
        <v>1551</v>
      </c>
      <c r="S102" s="1">
        <f t="shared" si="11"/>
        <v>1670</v>
      </c>
      <c r="T102" s="1">
        <v>612</v>
      </c>
      <c r="U102" s="1">
        <v>11273290</v>
      </c>
      <c r="V102" s="1">
        <v>0</v>
      </c>
      <c r="W102" s="1">
        <v>32031</v>
      </c>
      <c r="X102" s="1" t="s">
        <v>764</v>
      </c>
      <c r="Y102" s="1" t="s">
        <v>765</v>
      </c>
      <c r="Z102" s="1">
        <v>20170125</v>
      </c>
    </row>
    <row r="103" spans="1:26">
      <c r="A103" s="1" t="s">
        <v>766</v>
      </c>
      <c r="B103" s="1" t="s">
        <v>767</v>
      </c>
      <c r="C103" s="1" t="s">
        <v>44</v>
      </c>
      <c r="D103" s="1" t="s">
        <v>768</v>
      </c>
      <c r="E103" s="1" t="s">
        <v>743</v>
      </c>
      <c r="F103" s="1" t="s">
        <v>744</v>
      </c>
      <c r="G103" s="1" t="s">
        <v>745</v>
      </c>
      <c r="H103" s="1" t="s">
        <v>705</v>
      </c>
      <c r="I103" s="1" t="s">
        <v>50</v>
      </c>
      <c r="J103" s="1">
        <v>0</v>
      </c>
      <c r="K103" s="1">
        <v>0</v>
      </c>
      <c r="L103" s="1">
        <v>56</v>
      </c>
      <c r="M103" s="1">
        <v>17</v>
      </c>
      <c r="N103" s="1">
        <v>922</v>
      </c>
      <c r="O103" s="1">
        <v>16</v>
      </c>
      <c r="P103" s="1">
        <f t="shared" si="9"/>
        <v>1011</v>
      </c>
      <c r="Q103" s="1">
        <f t="shared" si="10"/>
        <v>978</v>
      </c>
      <c r="R103" s="1">
        <v>3171</v>
      </c>
      <c r="S103" s="1">
        <f t="shared" si="11"/>
        <v>3204</v>
      </c>
      <c r="T103" s="1">
        <v>473</v>
      </c>
      <c r="U103" s="1">
        <v>99416060</v>
      </c>
      <c r="V103" s="1">
        <v>310270</v>
      </c>
      <c r="W103" s="1">
        <v>517143</v>
      </c>
      <c r="X103" s="1" t="s">
        <v>769</v>
      </c>
      <c r="Y103" s="1" t="s">
        <v>770</v>
      </c>
      <c r="Z103" s="1">
        <v>20170120</v>
      </c>
    </row>
    <row r="104" spans="1:26">
      <c r="A104" s="1" t="s">
        <v>771</v>
      </c>
      <c r="B104" s="1" t="s">
        <v>772</v>
      </c>
      <c r="C104" s="1" t="s">
        <v>44</v>
      </c>
      <c r="D104" s="1" t="s">
        <v>773</v>
      </c>
      <c r="E104" s="1" t="s">
        <v>774</v>
      </c>
      <c r="F104" s="1" t="s">
        <v>775</v>
      </c>
      <c r="G104" s="1" t="s">
        <v>776</v>
      </c>
      <c r="H104" s="1" t="s">
        <v>49</v>
      </c>
      <c r="I104" s="1" t="s">
        <v>50</v>
      </c>
      <c r="J104" s="1">
        <v>4</v>
      </c>
      <c r="K104" s="1">
        <v>2</v>
      </c>
      <c r="L104" s="1">
        <v>181</v>
      </c>
      <c r="M104" s="1">
        <v>21</v>
      </c>
      <c r="N104" s="1">
        <v>1212</v>
      </c>
      <c r="O104" s="1">
        <v>11</v>
      </c>
      <c r="P104" s="1">
        <f t="shared" si="9"/>
        <v>1425</v>
      </c>
      <c r="Q104" s="1">
        <f t="shared" si="10"/>
        <v>1393</v>
      </c>
      <c r="R104" s="1">
        <v>2757</v>
      </c>
      <c r="S104" s="1">
        <f t="shared" si="11"/>
        <v>2789</v>
      </c>
      <c r="T104" s="1">
        <v>511</v>
      </c>
      <c r="U104" s="1">
        <v>206940744</v>
      </c>
      <c r="V104" s="1">
        <v>12815250</v>
      </c>
      <c r="W104" s="1">
        <v>582000</v>
      </c>
      <c r="X104" s="1" t="s">
        <v>777</v>
      </c>
      <c r="Y104" s="1" t="s">
        <v>778</v>
      </c>
      <c r="Z104" s="1">
        <v>20170120</v>
      </c>
    </row>
    <row r="105" spans="1:26">
      <c r="A105" s="1" t="s">
        <v>779</v>
      </c>
      <c r="B105" s="1" t="s">
        <v>780</v>
      </c>
      <c r="C105" s="1" t="s">
        <v>44</v>
      </c>
      <c r="D105" s="1" t="s">
        <v>781</v>
      </c>
      <c r="E105" s="1" t="s">
        <v>782</v>
      </c>
      <c r="F105" s="1" t="s">
        <v>783</v>
      </c>
      <c r="G105" s="1" t="s">
        <v>784</v>
      </c>
      <c r="H105" s="1" t="s">
        <v>785</v>
      </c>
      <c r="I105" s="1" t="s">
        <v>87</v>
      </c>
      <c r="J105" s="1">
        <v>19</v>
      </c>
      <c r="K105" s="1">
        <v>12</v>
      </c>
      <c r="L105" s="1">
        <v>913</v>
      </c>
      <c r="M105" s="1">
        <v>133</v>
      </c>
      <c r="N105" s="1">
        <v>120</v>
      </c>
      <c r="O105" s="1">
        <v>0</v>
      </c>
      <c r="P105" s="1">
        <f t="shared" si="9"/>
        <v>1166</v>
      </c>
      <c r="Q105" s="1">
        <f t="shared" si="10"/>
        <v>1033</v>
      </c>
      <c r="R105" s="1">
        <v>3016</v>
      </c>
      <c r="S105" s="1">
        <f t="shared" si="11"/>
        <v>3149</v>
      </c>
      <c r="T105" s="1">
        <v>5101</v>
      </c>
      <c r="U105" s="1">
        <v>300697122</v>
      </c>
      <c r="V105" s="1">
        <v>11054624</v>
      </c>
      <c r="W105" s="1">
        <v>187314</v>
      </c>
      <c r="X105" s="1" t="s">
        <v>786</v>
      </c>
      <c r="Y105" s="1" t="s">
        <v>787</v>
      </c>
      <c r="Z105" s="1">
        <v>20170119</v>
      </c>
    </row>
    <row r="106" spans="1:26">
      <c r="A106" s="1" t="s">
        <v>788</v>
      </c>
      <c r="B106" s="1" t="s">
        <v>789</v>
      </c>
      <c r="C106" s="1" t="s">
        <v>44</v>
      </c>
      <c r="D106" s="1" t="s">
        <v>790</v>
      </c>
      <c r="E106" s="1" t="s">
        <v>791</v>
      </c>
      <c r="F106" s="1" t="s">
        <v>792</v>
      </c>
      <c r="G106" s="1" t="s">
        <v>641</v>
      </c>
      <c r="H106" s="1" t="s">
        <v>148</v>
      </c>
      <c r="I106" s="1" t="s">
        <v>87</v>
      </c>
      <c r="J106" s="1">
        <v>1</v>
      </c>
      <c r="K106" s="1" t="s">
        <v>69</v>
      </c>
      <c r="L106" s="1">
        <v>28</v>
      </c>
      <c r="M106" s="1" t="s">
        <v>69</v>
      </c>
      <c r="N106" s="1">
        <v>528</v>
      </c>
      <c r="O106" s="1" t="s">
        <v>69</v>
      </c>
      <c r="P106" s="1">
        <v>556</v>
      </c>
      <c r="Q106" s="1" t="s">
        <v>69</v>
      </c>
      <c r="R106" s="1">
        <v>3626</v>
      </c>
      <c r="S106" s="1" t="s">
        <v>69</v>
      </c>
      <c r="T106" s="1">
        <v>107</v>
      </c>
      <c r="U106" s="1">
        <v>5332302464</v>
      </c>
      <c r="V106" s="1">
        <v>11382112670</v>
      </c>
      <c r="W106" s="1">
        <v>151835000</v>
      </c>
      <c r="X106" s="1" t="s">
        <v>793</v>
      </c>
      <c r="Y106" s="1" t="s">
        <v>794</v>
      </c>
      <c r="Z106" s="1">
        <v>20170119</v>
      </c>
    </row>
    <row r="107" spans="1:26">
      <c r="A107" s="1" t="s">
        <v>795</v>
      </c>
      <c r="B107" s="1" t="s">
        <v>796</v>
      </c>
      <c r="C107" s="1" t="s">
        <v>63</v>
      </c>
      <c r="D107" s="1" t="s">
        <v>797</v>
      </c>
      <c r="E107" s="1" t="s">
        <v>798</v>
      </c>
      <c r="F107" s="1" t="s">
        <v>799</v>
      </c>
      <c r="G107" s="1" t="s">
        <v>406</v>
      </c>
      <c r="H107" s="1" t="s">
        <v>407</v>
      </c>
      <c r="I107" s="1" t="s">
        <v>68</v>
      </c>
      <c r="J107" s="1">
        <v>53</v>
      </c>
      <c r="K107" s="1">
        <v>11</v>
      </c>
      <c r="L107" s="1">
        <v>436</v>
      </c>
      <c r="M107" s="1">
        <v>137</v>
      </c>
      <c r="N107" s="1">
        <v>880</v>
      </c>
      <c r="O107" s="1">
        <v>24</v>
      </c>
      <c r="P107" s="1">
        <f>SUM(L107,M107,N107,O107)</f>
        <v>1477</v>
      </c>
      <c r="Q107" s="1">
        <f>SUM(L107,N107)</f>
        <v>1316</v>
      </c>
      <c r="R107" s="1">
        <v>2705</v>
      </c>
      <c r="S107" s="1">
        <f>SUM(R107,M107,O107)</f>
        <v>2866</v>
      </c>
      <c r="T107" s="1">
        <v>6720</v>
      </c>
      <c r="U107" s="1">
        <v>134646580</v>
      </c>
      <c r="V107" s="1">
        <v>4777078</v>
      </c>
      <c r="W107" s="1">
        <v>15659</v>
      </c>
      <c r="X107" s="1" t="s">
        <v>800</v>
      </c>
      <c r="Y107" s="1" t="s">
        <v>801</v>
      </c>
      <c r="Z107" s="1">
        <v>20170124</v>
      </c>
    </row>
    <row r="108" spans="1:26">
      <c r="A108" s="1" t="s">
        <v>802</v>
      </c>
      <c r="B108" s="1" t="s">
        <v>803</v>
      </c>
      <c r="C108" s="1" t="s">
        <v>74</v>
      </c>
      <c r="D108" s="1" t="s">
        <v>804</v>
      </c>
      <c r="E108" s="1" t="s">
        <v>805</v>
      </c>
      <c r="F108" s="1" t="s">
        <v>806</v>
      </c>
      <c r="G108" s="1"/>
      <c r="H108" s="1"/>
      <c r="I108" s="1"/>
      <c r="J108" s="1">
        <v>71</v>
      </c>
      <c r="K108" s="1" t="s">
        <v>69</v>
      </c>
      <c r="L108" s="1">
        <v>521</v>
      </c>
      <c r="M108" s="1" t="s">
        <v>69</v>
      </c>
      <c r="N108" s="1">
        <v>1786</v>
      </c>
      <c r="O108" s="1" t="s">
        <v>69</v>
      </c>
      <c r="P108" s="1">
        <v>2307</v>
      </c>
      <c r="Q108" s="1" t="s">
        <v>69</v>
      </c>
      <c r="R108" s="1">
        <v>1875</v>
      </c>
      <c r="S108" s="1" t="s">
        <v>69</v>
      </c>
      <c r="T108" s="1" t="s">
        <v>69</v>
      </c>
      <c r="U108" s="1" t="s">
        <v>69</v>
      </c>
      <c r="V108" s="1" t="s">
        <v>69</v>
      </c>
      <c r="W108" s="1" t="s">
        <v>69</v>
      </c>
      <c r="X108" s="1" t="s">
        <v>807</v>
      </c>
      <c r="Y108" s="1" t="s">
        <v>69</v>
      </c>
      <c r="Z108" s="1">
        <v>20170303</v>
      </c>
    </row>
    <row r="109" spans="1:26">
      <c r="A109" s="1" t="s">
        <v>808</v>
      </c>
      <c r="B109" s="1" t="s">
        <v>809</v>
      </c>
      <c r="C109" s="1" t="s">
        <v>44</v>
      </c>
      <c r="D109" s="1" t="s">
        <v>810</v>
      </c>
      <c r="E109" s="1" t="s">
        <v>811</v>
      </c>
      <c r="F109" s="1" t="s">
        <v>812</v>
      </c>
      <c r="G109" s="1" t="s">
        <v>813</v>
      </c>
      <c r="H109" s="1" t="s">
        <v>49</v>
      </c>
      <c r="I109" s="1" t="s">
        <v>50</v>
      </c>
      <c r="J109" s="1">
        <v>8</v>
      </c>
      <c r="K109" s="1">
        <v>3</v>
      </c>
      <c r="L109" s="1">
        <v>162</v>
      </c>
      <c r="M109" s="1">
        <v>19</v>
      </c>
      <c r="N109" s="1">
        <v>1212</v>
      </c>
      <c r="O109" s="1">
        <v>11</v>
      </c>
      <c r="P109" s="1">
        <f t="shared" ref="P109:P120" si="12">SUM(L109,M109,N109,O109)</f>
        <v>1404</v>
      </c>
      <c r="Q109" s="1">
        <f t="shared" ref="Q109:Q120" si="13">SUM(L109,N109)</f>
        <v>1374</v>
      </c>
      <c r="R109" s="1">
        <v>2778</v>
      </c>
      <c r="S109" s="1">
        <f t="shared" ref="S109:S120" si="14">SUM(R109,M109,O109)</f>
        <v>2808</v>
      </c>
      <c r="T109" s="1">
        <v>283</v>
      </c>
      <c r="U109" s="1">
        <v>26787416</v>
      </c>
      <c r="V109" s="1">
        <v>0</v>
      </c>
      <c r="W109" s="1">
        <v>292896</v>
      </c>
      <c r="X109" s="1" t="s">
        <v>814</v>
      </c>
      <c r="Y109" s="1" t="s">
        <v>815</v>
      </c>
      <c r="Z109" s="1">
        <v>20170120</v>
      </c>
    </row>
    <row r="110" spans="1:26">
      <c r="A110" s="1" t="s">
        <v>816</v>
      </c>
      <c r="B110" s="1" t="s">
        <v>817</v>
      </c>
      <c r="C110" s="1" t="s">
        <v>63</v>
      </c>
      <c r="D110" s="1" t="s">
        <v>818</v>
      </c>
      <c r="E110" s="1" t="s">
        <v>819</v>
      </c>
      <c r="F110" s="1" t="s">
        <v>820</v>
      </c>
      <c r="G110" s="1" t="s">
        <v>821</v>
      </c>
      <c r="H110" s="1" t="s">
        <v>67</v>
      </c>
      <c r="I110" s="1" t="s">
        <v>68</v>
      </c>
      <c r="J110" s="1">
        <v>5</v>
      </c>
      <c r="K110" s="1">
        <v>0</v>
      </c>
      <c r="L110" s="1">
        <v>140</v>
      </c>
      <c r="M110" s="1">
        <v>14</v>
      </c>
      <c r="N110" s="1">
        <v>684</v>
      </c>
      <c r="O110" s="1">
        <v>9</v>
      </c>
      <c r="P110" s="1">
        <f t="shared" si="12"/>
        <v>847</v>
      </c>
      <c r="Q110" s="1">
        <f t="shared" si="13"/>
        <v>824</v>
      </c>
      <c r="R110" s="1">
        <v>3335</v>
      </c>
      <c r="S110" s="1">
        <f t="shared" si="14"/>
        <v>3358</v>
      </c>
      <c r="T110" s="1">
        <v>2957</v>
      </c>
      <c r="U110" s="1">
        <v>421113474</v>
      </c>
      <c r="V110" s="1">
        <v>30408804</v>
      </c>
      <c r="W110" s="1">
        <v>1366000</v>
      </c>
      <c r="X110" s="1" t="s">
        <v>822</v>
      </c>
      <c r="Y110" s="1" t="s">
        <v>823</v>
      </c>
      <c r="Z110" s="1">
        <v>20170124</v>
      </c>
    </row>
    <row r="111" spans="1:26">
      <c r="A111" s="1" t="s">
        <v>824</v>
      </c>
      <c r="B111" s="1" t="s">
        <v>825</v>
      </c>
      <c r="C111" s="1" t="s">
        <v>44</v>
      </c>
      <c r="D111" s="1" t="s">
        <v>826</v>
      </c>
      <c r="E111" s="1" t="s">
        <v>413</v>
      </c>
      <c r="F111" s="1" t="s">
        <v>414</v>
      </c>
      <c r="G111" s="1" t="s">
        <v>415</v>
      </c>
      <c r="H111" s="1" t="s">
        <v>265</v>
      </c>
      <c r="I111" s="1" t="s">
        <v>50</v>
      </c>
      <c r="J111" s="1">
        <v>3</v>
      </c>
      <c r="K111" s="1">
        <v>2</v>
      </c>
      <c r="L111" s="1">
        <v>71</v>
      </c>
      <c r="M111" s="1">
        <v>37</v>
      </c>
      <c r="N111" s="1">
        <v>1198</v>
      </c>
      <c r="O111" s="1">
        <v>18</v>
      </c>
      <c r="P111" s="1">
        <f t="shared" si="12"/>
        <v>1324</v>
      </c>
      <c r="Q111" s="1">
        <f t="shared" si="13"/>
        <v>1269</v>
      </c>
      <c r="R111" s="1">
        <v>2858</v>
      </c>
      <c r="S111" s="1">
        <f t="shared" si="14"/>
        <v>2913</v>
      </c>
      <c r="T111" s="1">
        <v>529</v>
      </c>
      <c r="U111" s="1">
        <v>38522360</v>
      </c>
      <c r="V111" s="1">
        <v>1109244</v>
      </c>
      <c r="W111" s="1">
        <v>117925</v>
      </c>
      <c r="X111" s="1" t="s">
        <v>827</v>
      </c>
      <c r="Y111" s="1" t="s">
        <v>828</v>
      </c>
      <c r="Z111" s="1">
        <v>20170120</v>
      </c>
    </row>
    <row r="112" spans="1:26">
      <c r="A112" s="1" t="s">
        <v>829</v>
      </c>
      <c r="B112" s="1" t="s">
        <v>830</v>
      </c>
      <c r="C112" s="1" t="s">
        <v>63</v>
      </c>
      <c r="D112" s="1" t="s">
        <v>831</v>
      </c>
      <c r="E112" s="1" t="s">
        <v>832</v>
      </c>
      <c r="F112" s="1" t="s">
        <v>833</v>
      </c>
      <c r="G112" s="1" t="s">
        <v>834</v>
      </c>
      <c r="H112" s="1" t="s">
        <v>407</v>
      </c>
      <c r="I112" s="1" t="s">
        <v>68</v>
      </c>
      <c r="J112" s="1">
        <v>21</v>
      </c>
      <c r="K112" s="1">
        <v>2</v>
      </c>
      <c r="L112" s="1">
        <v>115</v>
      </c>
      <c r="M112" s="1">
        <v>33</v>
      </c>
      <c r="N112" s="1">
        <v>1148</v>
      </c>
      <c r="O112" s="1">
        <v>28</v>
      </c>
      <c r="P112" s="1">
        <f t="shared" si="12"/>
        <v>1324</v>
      </c>
      <c r="Q112" s="1">
        <f t="shared" si="13"/>
        <v>1263</v>
      </c>
      <c r="R112" s="1">
        <v>2858</v>
      </c>
      <c r="S112" s="1">
        <f t="shared" si="14"/>
        <v>2919</v>
      </c>
      <c r="T112" s="1">
        <v>17</v>
      </c>
      <c r="U112" s="1">
        <v>41978652</v>
      </c>
      <c r="V112" s="1">
        <v>0</v>
      </c>
      <c r="W112" s="1">
        <v>1394000</v>
      </c>
      <c r="X112" s="1" t="s">
        <v>835</v>
      </c>
      <c r="Y112" s="1" t="s">
        <v>836</v>
      </c>
      <c r="Z112" s="1">
        <v>20170124</v>
      </c>
    </row>
    <row r="113" spans="1:26">
      <c r="A113" s="1" t="s">
        <v>837</v>
      </c>
      <c r="B113" s="1" t="s">
        <v>838</v>
      </c>
      <c r="C113" s="1" t="s">
        <v>44</v>
      </c>
      <c r="D113" s="1" t="s">
        <v>768</v>
      </c>
      <c r="E113" s="1" t="s">
        <v>743</v>
      </c>
      <c r="F113" s="1" t="s">
        <v>744</v>
      </c>
      <c r="G113" s="1" t="s">
        <v>745</v>
      </c>
      <c r="H113" s="1" t="s">
        <v>705</v>
      </c>
      <c r="I113" s="1" t="s">
        <v>50</v>
      </c>
      <c r="J113" s="1">
        <v>1</v>
      </c>
      <c r="K113" s="1">
        <v>0</v>
      </c>
      <c r="L113" s="1">
        <v>64</v>
      </c>
      <c r="M113" s="1">
        <v>13</v>
      </c>
      <c r="N113" s="1">
        <v>926</v>
      </c>
      <c r="O113" s="1">
        <v>12</v>
      </c>
      <c r="P113" s="1">
        <f t="shared" si="12"/>
        <v>1015</v>
      </c>
      <c r="Q113" s="1">
        <f t="shared" si="13"/>
        <v>990</v>
      </c>
      <c r="R113" s="1">
        <v>3167</v>
      </c>
      <c r="S113" s="1">
        <f t="shared" si="14"/>
        <v>3192</v>
      </c>
      <c r="T113" s="1">
        <v>55</v>
      </c>
      <c r="U113" s="1">
        <v>81632514</v>
      </c>
      <c r="V113" s="1">
        <v>2075784</v>
      </c>
      <c r="W113" s="1">
        <v>2912000</v>
      </c>
      <c r="X113" s="1" t="s">
        <v>839</v>
      </c>
      <c r="Y113" s="1" t="s">
        <v>840</v>
      </c>
      <c r="Z113" s="1">
        <v>20170120</v>
      </c>
    </row>
    <row r="114" spans="1:26">
      <c r="A114" s="1" t="s">
        <v>841</v>
      </c>
      <c r="B114" s="1" t="s">
        <v>842</v>
      </c>
      <c r="C114" s="1" t="s">
        <v>44</v>
      </c>
      <c r="D114" s="1" t="s">
        <v>843</v>
      </c>
      <c r="E114" s="1" t="s">
        <v>844</v>
      </c>
      <c r="F114" s="1" t="s">
        <v>845</v>
      </c>
      <c r="G114" s="1" t="s">
        <v>560</v>
      </c>
      <c r="H114" s="1" t="s">
        <v>561</v>
      </c>
      <c r="I114" s="1" t="s">
        <v>50</v>
      </c>
      <c r="J114" s="1">
        <v>10</v>
      </c>
      <c r="K114" s="1">
        <v>9</v>
      </c>
      <c r="L114" s="1">
        <v>121</v>
      </c>
      <c r="M114" s="1">
        <v>62</v>
      </c>
      <c r="N114" s="1">
        <v>1062</v>
      </c>
      <c r="O114" s="1">
        <v>8</v>
      </c>
      <c r="P114" s="1">
        <f t="shared" si="12"/>
        <v>1253</v>
      </c>
      <c r="Q114" s="1">
        <f t="shared" si="13"/>
        <v>1183</v>
      </c>
      <c r="R114" s="1">
        <v>2929</v>
      </c>
      <c r="S114" s="1">
        <f t="shared" si="14"/>
        <v>2999</v>
      </c>
      <c r="T114" s="1">
        <v>358</v>
      </c>
      <c r="U114" s="1">
        <v>79988574</v>
      </c>
      <c r="V114" s="1">
        <v>843774</v>
      </c>
      <c r="W114" s="1">
        <v>236486</v>
      </c>
      <c r="X114" s="1" t="s">
        <v>846</v>
      </c>
      <c r="Y114" s="1" t="s">
        <v>847</v>
      </c>
      <c r="Z114" s="1">
        <v>20170208</v>
      </c>
    </row>
    <row r="115" spans="1:26">
      <c r="A115" s="1" t="s">
        <v>848</v>
      </c>
      <c r="B115" s="1" t="s">
        <v>849</v>
      </c>
      <c r="C115" s="1" t="s">
        <v>28</v>
      </c>
      <c r="D115" s="1" t="s">
        <v>850</v>
      </c>
      <c r="E115" s="1" t="s">
        <v>851</v>
      </c>
      <c r="F115" s="1" t="s">
        <v>852</v>
      </c>
      <c r="G115" s="1" t="s">
        <v>853</v>
      </c>
      <c r="H115" s="1"/>
      <c r="I115" s="1"/>
      <c r="J115" s="1">
        <v>58</v>
      </c>
      <c r="K115" s="1">
        <v>30</v>
      </c>
      <c r="L115" s="1">
        <v>710</v>
      </c>
      <c r="M115" s="1">
        <v>398</v>
      </c>
      <c r="N115" s="1">
        <v>721</v>
      </c>
      <c r="O115" s="1">
        <v>42</v>
      </c>
      <c r="P115" s="1">
        <f t="shared" si="12"/>
        <v>1871</v>
      </c>
      <c r="Q115" s="1">
        <f t="shared" si="13"/>
        <v>1431</v>
      </c>
      <c r="R115" s="1">
        <v>2311</v>
      </c>
      <c r="S115" s="1">
        <f t="shared" si="14"/>
        <v>2751</v>
      </c>
      <c r="T115" s="1">
        <v>2087</v>
      </c>
      <c r="U115" s="1">
        <v>60977484</v>
      </c>
      <c r="V115" s="1">
        <v>7277790</v>
      </c>
      <c r="W115" s="1">
        <v>37963</v>
      </c>
      <c r="X115" s="1" t="s">
        <v>854</v>
      </c>
      <c r="Y115" s="1" t="s">
        <v>855</v>
      </c>
      <c r="Z115" s="1">
        <v>20170327</v>
      </c>
    </row>
    <row r="116" spans="1:26">
      <c r="A116" s="1" t="s">
        <v>856</v>
      </c>
      <c r="B116" s="1" t="s">
        <v>857</v>
      </c>
      <c r="C116" s="1" t="s">
        <v>74</v>
      </c>
      <c r="D116" s="1" t="s">
        <v>858</v>
      </c>
      <c r="E116" s="1" t="s">
        <v>859</v>
      </c>
      <c r="F116" s="1" t="s">
        <v>860</v>
      </c>
      <c r="G116" s="1" t="s">
        <v>861</v>
      </c>
      <c r="H116" s="1"/>
      <c r="I116" s="1"/>
      <c r="J116" s="1">
        <v>35</v>
      </c>
      <c r="K116" s="1">
        <v>7</v>
      </c>
      <c r="L116" s="1">
        <v>717</v>
      </c>
      <c r="M116" s="1">
        <v>83</v>
      </c>
      <c r="N116" s="1">
        <v>601</v>
      </c>
      <c r="O116" s="1">
        <v>17</v>
      </c>
      <c r="P116" s="1">
        <f t="shared" si="12"/>
        <v>1418</v>
      </c>
      <c r="Q116" s="1">
        <f t="shared" si="13"/>
        <v>1318</v>
      </c>
      <c r="R116" s="1">
        <v>2764</v>
      </c>
      <c r="S116" s="1">
        <f t="shared" si="14"/>
        <v>2864</v>
      </c>
      <c r="T116" s="1">
        <v>784</v>
      </c>
      <c r="U116" s="1">
        <v>72590192</v>
      </c>
      <c r="V116" s="1">
        <v>9337978</v>
      </c>
      <c r="W116" s="1">
        <v>401612</v>
      </c>
      <c r="X116" s="1" t="s">
        <v>862</v>
      </c>
      <c r="Y116" s="1" t="s">
        <v>863</v>
      </c>
      <c r="Z116" s="1">
        <v>20170105</v>
      </c>
    </row>
    <row r="117" spans="1:26">
      <c r="A117" s="1" t="s">
        <v>864</v>
      </c>
      <c r="B117" s="1" t="s">
        <v>865</v>
      </c>
      <c r="C117" s="1" t="s">
        <v>63</v>
      </c>
      <c r="D117" s="1" t="s">
        <v>866</v>
      </c>
      <c r="E117" s="1" t="s">
        <v>867</v>
      </c>
      <c r="F117" s="1" t="s">
        <v>868</v>
      </c>
      <c r="G117" s="1"/>
      <c r="H117" s="1" t="s">
        <v>67</v>
      </c>
      <c r="I117" s="1" t="s">
        <v>68</v>
      </c>
      <c r="J117" s="1">
        <v>3</v>
      </c>
      <c r="K117" s="1">
        <v>1</v>
      </c>
      <c r="L117" s="1">
        <v>37</v>
      </c>
      <c r="M117" s="1">
        <v>5</v>
      </c>
      <c r="N117" s="1">
        <v>858</v>
      </c>
      <c r="O117" s="1">
        <v>7</v>
      </c>
      <c r="P117" s="1">
        <f t="shared" si="12"/>
        <v>907</v>
      </c>
      <c r="Q117" s="1">
        <f t="shared" si="13"/>
        <v>895</v>
      </c>
      <c r="R117" s="1">
        <v>3275</v>
      </c>
      <c r="S117" s="1">
        <f t="shared" si="14"/>
        <v>3287</v>
      </c>
      <c r="T117" s="1">
        <v>3603</v>
      </c>
      <c r="U117" s="1">
        <v>1415236916</v>
      </c>
      <c r="V117" s="1">
        <v>193775394</v>
      </c>
      <c r="W117" s="1">
        <v>3435000</v>
      </c>
      <c r="X117" s="1" t="s">
        <v>869</v>
      </c>
      <c r="Y117" s="1" t="s">
        <v>870</v>
      </c>
      <c r="Z117" s="1">
        <v>20170327</v>
      </c>
    </row>
    <row r="118" spans="1:26">
      <c r="A118" s="1" t="s">
        <v>871</v>
      </c>
      <c r="B118" s="1" t="s">
        <v>872</v>
      </c>
      <c r="C118" s="1" t="s">
        <v>44</v>
      </c>
      <c r="D118" s="1" t="s">
        <v>873</v>
      </c>
      <c r="E118" s="1" t="s">
        <v>163</v>
      </c>
      <c r="F118" s="1" t="s">
        <v>164</v>
      </c>
      <c r="G118" s="1" t="s">
        <v>165</v>
      </c>
      <c r="H118" s="1" t="s">
        <v>166</v>
      </c>
      <c r="I118" s="1" t="s">
        <v>50</v>
      </c>
      <c r="J118" s="1">
        <v>28</v>
      </c>
      <c r="K118" s="1">
        <v>0</v>
      </c>
      <c r="L118" s="1">
        <v>122</v>
      </c>
      <c r="M118" s="1">
        <v>17</v>
      </c>
      <c r="N118" s="1">
        <v>1255</v>
      </c>
      <c r="O118" s="1">
        <v>6</v>
      </c>
      <c r="P118" s="1">
        <f t="shared" si="12"/>
        <v>1400</v>
      </c>
      <c r="Q118" s="1">
        <f t="shared" si="13"/>
        <v>1377</v>
      </c>
      <c r="R118" s="1">
        <v>2782</v>
      </c>
      <c r="S118" s="1">
        <f t="shared" si="14"/>
        <v>2805</v>
      </c>
      <c r="T118" s="1">
        <v>1819</v>
      </c>
      <c r="U118" s="1">
        <v>386064972</v>
      </c>
      <c r="V118" s="1">
        <v>0</v>
      </c>
      <c r="W118" s="1">
        <v>443414</v>
      </c>
      <c r="X118" s="1" t="s">
        <v>874</v>
      </c>
      <c r="Y118" s="1" t="s">
        <v>875</v>
      </c>
      <c r="Z118" s="1">
        <v>20170120</v>
      </c>
    </row>
    <row r="119" spans="1:26">
      <c r="A119" s="1" t="s">
        <v>876</v>
      </c>
      <c r="B119" s="1" t="s">
        <v>877</v>
      </c>
      <c r="C119" s="1" t="s">
        <v>44</v>
      </c>
      <c r="D119" s="1" t="s">
        <v>878</v>
      </c>
      <c r="E119" s="1"/>
      <c r="F119" s="1"/>
      <c r="G119" s="1"/>
      <c r="H119" s="1"/>
      <c r="I119" s="1"/>
      <c r="J119" s="1">
        <v>5</v>
      </c>
      <c r="K119" s="1">
        <v>2</v>
      </c>
      <c r="L119" s="1">
        <v>41</v>
      </c>
      <c r="M119" s="1">
        <v>71</v>
      </c>
      <c r="N119" s="1">
        <v>758</v>
      </c>
      <c r="O119" s="1">
        <v>99</v>
      </c>
      <c r="P119" s="1">
        <f t="shared" si="12"/>
        <v>969</v>
      </c>
      <c r="Q119" s="1">
        <f t="shared" si="13"/>
        <v>799</v>
      </c>
      <c r="R119" s="1">
        <v>3213</v>
      </c>
      <c r="S119" s="1">
        <f t="shared" si="14"/>
        <v>3383</v>
      </c>
      <c r="T119" s="1">
        <v>29620</v>
      </c>
      <c r="U119" s="1">
        <v>40853138</v>
      </c>
      <c r="V119" s="1">
        <v>0</v>
      </c>
      <c r="W119" s="1">
        <v>1006</v>
      </c>
      <c r="X119" s="1" t="s">
        <v>879</v>
      </c>
      <c r="Y119" s="1" t="s">
        <v>879</v>
      </c>
      <c r="Z119" s="1">
        <v>20170120</v>
      </c>
    </row>
    <row r="120" spans="1:26">
      <c r="A120" s="1" t="s">
        <v>880</v>
      </c>
      <c r="B120" s="1" t="s">
        <v>881</v>
      </c>
      <c r="C120" s="1" t="s">
        <v>44</v>
      </c>
      <c r="D120" s="1" t="s">
        <v>882</v>
      </c>
      <c r="E120" s="1" t="s">
        <v>883</v>
      </c>
      <c r="F120" s="1" t="s">
        <v>884</v>
      </c>
      <c r="G120" s="1" t="s">
        <v>85</v>
      </c>
      <c r="H120" s="1" t="s">
        <v>86</v>
      </c>
      <c r="I120" s="1" t="s">
        <v>87</v>
      </c>
      <c r="J120" s="1">
        <v>8</v>
      </c>
      <c r="K120" s="1">
        <v>3</v>
      </c>
      <c r="L120" s="1">
        <v>139</v>
      </c>
      <c r="M120" s="1">
        <v>81</v>
      </c>
      <c r="N120" s="1">
        <v>422</v>
      </c>
      <c r="O120" s="1">
        <v>51</v>
      </c>
      <c r="P120" s="1">
        <f t="shared" si="12"/>
        <v>693</v>
      </c>
      <c r="Q120" s="1">
        <f t="shared" si="13"/>
        <v>561</v>
      </c>
      <c r="R120" s="1">
        <v>3489</v>
      </c>
      <c r="S120" s="1">
        <f t="shared" si="14"/>
        <v>3621</v>
      </c>
      <c r="T120" s="1">
        <v>10804</v>
      </c>
      <c r="U120" s="1">
        <v>594783574</v>
      </c>
      <c r="V120" s="1">
        <v>118443596</v>
      </c>
      <c r="W120" s="1">
        <v>472588</v>
      </c>
      <c r="X120" s="1" t="s">
        <v>885</v>
      </c>
      <c r="Y120" s="1" t="s">
        <v>886</v>
      </c>
      <c r="Z120" s="1">
        <v>20170119</v>
      </c>
    </row>
    <row r="121" spans="1:26">
      <c r="A121" s="1" t="s">
        <v>887</v>
      </c>
      <c r="B121" s="1" t="s">
        <v>888</v>
      </c>
      <c r="C121" s="1" t="s">
        <v>44</v>
      </c>
      <c r="D121" s="1" t="s">
        <v>889</v>
      </c>
      <c r="E121" s="1" t="s">
        <v>890</v>
      </c>
      <c r="F121" s="1" t="s">
        <v>891</v>
      </c>
      <c r="G121" s="1" t="s">
        <v>641</v>
      </c>
      <c r="H121" s="1" t="s">
        <v>148</v>
      </c>
      <c r="I121" s="1" t="s">
        <v>87</v>
      </c>
      <c r="J121" s="1">
        <v>28</v>
      </c>
      <c r="K121" s="1">
        <v>22</v>
      </c>
      <c r="L121" s="1">
        <v>376</v>
      </c>
      <c r="M121" s="1" t="s">
        <v>69</v>
      </c>
      <c r="N121" s="1">
        <v>505</v>
      </c>
      <c r="O121" s="1" t="s">
        <v>69</v>
      </c>
      <c r="P121" s="1">
        <v>881</v>
      </c>
      <c r="Q121" s="1" t="s">
        <v>69</v>
      </c>
      <c r="R121" s="1">
        <v>3301</v>
      </c>
      <c r="S121" s="1" t="s">
        <v>69</v>
      </c>
      <c r="T121" s="1">
        <v>291092</v>
      </c>
      <c r="U121" s="1">
        <v>3835403486</v>
      </c>
      <c r="V121" s="1">
        <v>310893766</v>
      </c>
      <c r="W121" s="1">
        <v>833983</v>
      </c>
      <c r="X121" s="1" t="s">
        <v>892</v>
      </c>
      <c r="Y121" s="1" t="s">
        <v>893</v>
      </c>
      <c r="Z121" s="1">
        <v>20170119</v>
      </c>
    </row>
    <row r="122" spans="1:26">
      <c r="A122" s="1" t="s">
        <v>894</v>
      </c>
      <c r="B122" s="1" t="s">
        <v>895</v>
      </c>
      <c r="C122" s="1" t="s">
        <v>44</v>
      </c>
      <c r="D122" s="1" t="s">
        <v>896</v>
      </c>
      <c r="E122" s="1" t="s">
        <v>897</v>
      </c>
      <c r="F122" s="1" t="s">
        <v>898</v>
      </c>
      <c r="G122" s="1" t="s">
        <v>899</v>
      </c>
      <c r="H122" s="1" t="s">
        <v>241</v>
      </c>
      <c r="I122" s="1" t="s">
        <v>87</v>
      </c>
      <c r="J122" s="1">
        <v>5</v>
      </c>
      <c r="K122" s="1">
        <v>1</v>
      </c>
      <c r="L122" s="1">
        <v>212</v>
      </c>
      <c r="M122" s="1">
        <v>31</v>
      </c>
      <c r="N122" s="1">
        <v>409</v>
      </c>
      <c r="O122" s="1">
        <v>10</v>
      </c>
      <c r="P122" s="1">
        <f t="shared" ref="P122:P128" si="15">SUM(L122,M122,N122,O122)</f>
        <v>662</v>
      </c>
      <c r="Q122" s="1">
        <f t="shared" ref="Q122:Q128" si="16">SUM(L122,N122)</f>
        <v>621</v>
      </c>
      <c r="R122" s="1">
        <v>3520</v>
      </c>
      <c r="S122" s="1">
        <f t="shared" ref="S122:S128" si="17">SUM(R122,M122,O122)</f>
        <v>3561</v>
      </c>
      <c r="T122" s="1">
        <v>151674</v>
      </c>
      <c r="U122" s="1">
        <v>3968657792</v>
      </c>
      <c r="V122" s="1">
        <v>707719772</v>
      </c>
      <c r="W122" s="1">
        <v>475182</v>
      </c>
      <c r="X122" s="1" t="s">
        <v>900</v>
      </c>
      <c r="Y122" s="1" t="s">
        <v>901</v>
      </c>
      <c r="Z122" s="1">
        <v>20170119</v>
      </c>
    </row>
    <row r="123" spans="1:26">
      <c r="A123" s="1" t="s">
        <v>902</v>
      </c>
      <c r="B123" s="1" t="s">
        <v>903</v>
      </c>
      <c r="C123" s="1" t="s">
        <v>44</v>
      </c>
      <c r="D123" s="1" t="s">
        <v>904</v>
      </c>
      <c r="E123" s="1" t="s">
        <v>905</v>
      </c>
      <c r="F123" s="1" t="s">
        <v>906</v>
      </c>
      <c r="G123" s="1" t="s">
        <v>907</v>
      </c>
      <c r="H123" s="1" t="s">
        <v>148</v>
      </c>
      <c r="I123" s="1" t="s">
        <v>87</v>
      </c>
      <c r="J123" s="1">
        <v>10</v>
      </c>
      <c r="K123" s="1">
        <v>0</v>
      </c>
      <c r="L123" s="1">
        <v>589</v>
      </c>
      <c r="M123" s="1">
        <v>41</v>
      </c>
      <c r="N123" s="1">
        <v>648</v>
      </c>
      <c r="O123" s="1">
        <v>9</v>
      </c>
      <c r="P123" s="1">
        <f t="shared" si="15"/>
        <v>1287</v>
      </c>
      <c r="Q123" s="1">
        <f t="shared" si="16"/>
        <v>1237</v>
      </c>
      <c r="R123" s="1">
        <v>2895</v>
      </c>
      <c r="S123" s="1">
        <f t="shared" si="17"/>
        <v>2945</v>
      </c>
      <c r="T123" s="1">
        <v>1260</v>
      </c>
      <c r="U123" s="1">
        <v>133065918</v>
      </c>
      <c r="V123" s="1">
        <v>7876984</v>
      </c>
      <c r="W123" s="1">
        <v>395387</v>
      </c>
      <c r="X123" s="1" t="s">
        <v>908</v>
      </c>
      <c r="Y123" s="1" t="s">
        <v>909</v>
      </c>
      <c r="Z123" s="1">
        <v>20170119</v>
      </c>
    </row>
    <row r="124" spans="1:26">
      <c r="A124" s="1" t="s">
        <v>910</v>
      </c>
      <c r="B124" s="1" t="s">
        <v>911</v>
      </c>
      <c r="C124" s="1" t="s">
        <v>63</v>
      </c>
      <c r="D124" s="1" t="s">
        <v>912</v>
      </c>
      <c r="E124" s="1" t="s">
        <v>913</v>
      </c>
      <c r="F124" s="1" t="s">
        <v>833</v>
      </c>
      <c r="G124" s="1" t="s">
        <v>834</v>
      </c>
      <c r="H124" s="1" t="s">
        <v>407</v>
      </c>
      <c r="I124" s="1" t="s">
        <v>68</v>
      </c>
      <c r="J124" s="1">
        <v>36</v>
      </c>
      <c r="K124" s="1">
        <v>1</v>
      </c>
      <c r="L124" s="1">
        <v>396</v>
      </c>
      <c r="M124" s="1">
        <v>66</v>
      </c>
      <c r="N124" s="1">
        <v>1161</v>
      </c>
      <c r="O124" s="1">
        <v>15</v>
      </c>
      <c r="P124" s="1">
        <f t="shared" si="15"/>
        <v>1638</v>
      </c>
      <c r="Q124" s="1">
        <f t="shared" si="16"/>
        <v>1557</v>
      </c>
      <c r="R124" s="1">
        <v>2544</v>
      </c>
      <c r="S124" s="1">
        <f t="shared" si="17"/>
        <v>2625</v>
      </c>
      <c r="T124" s="1">
        <v>21</v>
      </c>
      <c r="U124" s="1">
        <v>26409776</v>
      </c>
      <c r="V124" s="1">
        <v>0</v>
      </c>
      <c r="W124" s="1">
        <v>708927</v>
      </c>
      <c r="X124" s="1" t="s">
        <v>914</v>
      </c>
      <c r="Y124" s="1" t="s">
        <v>915</v>
      </c>
      <c r="Z124" s="1">
        <v>20170124</v>
      </c>
    </row>
    <row r="125" spans="1:26">
      <c r="A125" s="1" t="s">
        <v>916</v>
      </c>
      <c r="B125" s="1" t="s">
        <v>917</v>
      </c>
      <c r="C125" s="1" t="s">
        <v>63</v>
      </c>
      <c r="D125" s="1" t="s">
        <v>918</v>
      </c>
      <c r="E125" s="1" t="s">
        <v>919</v>
      </c>
      <c r="F125" s="1" t="s">
        <v>920</v>
      </c>
      <c r="G125" s="1" t="s">
        <v>921</v>
      </c>
      <c r="H125" s="1" t="s">
        <v>67</v>
      </c>
      <c r="I125" s="1" t="s">
        <v>68</v>
      </c>
      <c r="J125" s="1">
        <v>9</v>
      </c>
      <c r="K125" s="1">
        <v>2</v>
      </c>
      <c r="L125" s="1">
        <v>197</v>
      </c>
      <c r="M125" s="1">
        <v>40</v>
      </c>
      <c r="N125" s="1">
        <v>836</v>
      </c>
      <c r="O125" s="1">
        <v>2</v>
      </c>
      <c r="P125" s="1">
        <f t="shared" si="15"/>
        <v>1075</v>
      </c>
      <c r="Q125" s="1">
        <f t="shared" si="16"/>
        <v>1033</v>
      </c>
      <c r="R125" s="1">
        <v>3107</v>
      </c>
      <c r="S125" s="1">
        <f t="shared" si="17"/>
        <v>3149</v>
      </c>
      <c r="T125" s="1">
        <v>61</v>
      </c>
      <c r="U125" s="1">
        <v>748611972</v>
      </c>
      <c r="V125" s="1">
        <v>236508</v>
      </c>
      <c r="W125" s="1">
        <v>29958000</v>
      </c>
      <c r="X125" s="1" t="s">
        <v>922</v>
      </c>
      <c r="Y125" s="1" t="s">
        <v>923</v>
      </c>
      <c r="Z125" s="1">
        <v>20170124</v>
      </c>
    </row>
    <row r="126" spans="1:26">
      <c r="A126" s="1" t="s">
        <v>924</v>
      </c>
      <c r="B126" s="1" t="s">
        <v>925</v>
      </c>
      <c r="C126" s="1" t="s">
        <v>44</v>
      </c>
      <c r="D126" s="1" t="s">
        <v>926</v>
      </c>
      <c r="E126" s="1" t="s">
        <v>163</v>
      </c>
      <c r="F126" s="1" t="s">
        <v>164</v>
      </c>
      <c r="G126" s="1" t="s">
        <v>165</v>
      </c>
      <c r="H126" s="1" t="s">
        <v>166</v>
      </c>
      <c r="I126" s="1" t="s">
        <v>50</v>
      </c>
      <c r="J126" s="1">
        <v>87</v>
      </c>
      <c r="K126" s="1">
        <v>28</v>
      </c>
      <c r="L126" s="1">
        <v>412</v>
      </c>
      <c r="M126" s="1">
        <v>271</v>
      </c>
      <c r="N126" s="1">
        <v>1241</v>
      </c>
      <c r="O126" s="1">
        <v>8</v>
      </c>
      <c r="P126" s="1">
        <f t="shared" si="15"/>
        <v>1932</v>
      </c>
      <c r="Q126" s="1">
        <f t="shared" si="16"/>
        <v>1653</v>
      </c>
      <c r="R126" s="1">
        <v>2250</v>
      </c>
      <c r="S126" s="1">
        <f t="shared" si="17"/>
        <v>2529</v>
      </c>
      <c r="T126" s="1">
        <v>32574</v>
      </c>
      <c r="U126" s="1">
        <v>201908370</v>
      </c>
      <c r="V126" s="1">
        <v>0</v>
      </c>
      <c r="W126" s="1">
        <v>3373</v>
      </c>
      <c r="X126" s="1" t="s">
        <v>927</v>
      </c>
      <c r="Y126" s="1" t="s">
        <v>928</v>
      </c>
      <c r="Z126" s="1">
        <v>20170120</v>
      </c>
    </row>
    <row r="127" spans="1:26">
      <c r="A127" s="1" t="s">
        <v>929</v>
      </c>
      <c r="B127" s="1" t="s">
        <v>930</v>
      </c>
      <c r="C127" s="1" t="s">
        <v>28</v>
      </c>
      <c r="D127" s="1" t="s">
        <v>931</v>
      </c>
      <c r="E127" s="1" t="s">
        <v>932</v>
      </c>
      <c r="F127" s="1" t="s">
        <v>933</v>
      </c>
      <c r="G127" s="1" t="s">
        <v>934</v>
      </c>
      <c r="H127" s="1"/>
      <c r="I127" s="1"/>
      <c r="J127" s="1">
        <v>33</v>
      </c>
      <c r="K127" s="1">
        <v>4</v>
      </c>
      <c r="L127" s="1">
        <v>74</v>
      </c>
      <c r="M127" s="1">
        <v>22</v>
      </c>
      <c r="N127" s="1">
        <v>1590</v>
      </c>
      <c r="O127" s="1">
        <v>20</v>
      </c>
      <c r="P127" s="1">
        <f t="shared" si="15"/>
        <v>1706</v>
      </c>
      <c r="Q127" s="1">
        <f t="shared" si="16"/>
        <v>1664</v>
      </c>
      <c r="R127" s="1">
        <v>2476</v>
      </c>
      <c r="S127" s="1">
        <f t="shared" si="17"/>
        <v>2518</v>
      </c>
      <c r="T127" s="1">
        <v>22363</v>
      </c>
      <c r="U127" s="1">
        <v>134313458</v>
      </c>
      <c r="V127" s="1">
        <v>2078</v>
      </c>
      <c r="W127" s="1">
        <v>3736</v>
      </c>
      <c r="X127" s="1" t="s">
        <v>935</v>
      </c>
      <c r="Y127" s="1" t="s">
        <v>936</v>
      </c>
      <c r="Z127" s="1">
        <v>20161212</v>
      </c>
    </row>
    <row r="128" spans="1:26">
      <c r="A128" s="1" t="s">
        <v>937</v>
      </c>
      <c r="B128" s="1" t="s">
        <v>938</v>
      </c>
      <c r="C128" s="1" t="s">
        <v>44</v>
      </c>
      <c r="D128" s="1" t="s">
        <v>939</v>
      </c>
      <c r="E128" s="1" t="s">
        <v>253</v>
      </c>
      <c r="F128" s="1" t="s">
        <v>254</v>
      </c>
      <c r="G128" s="1" t="s">
        <v>255</v>
      </c>
      <c r="H128" s="1" t="s">
        <v>256</v>
      </c>
      <c r="I128" s="1" t="s">
        <v>87</v>
      </c>
      <c r="J128" s="1">
        <v>3</v>
      </c>
      <c r="K128" s="1">
        <v>0</v>
      </c>
      <c r="L128" s="1">
        <v>41</v>
      </c>
      <c r="M128" s="1">
        <v>2</v>
      </c>
      <c r="N128" s="1">
        <v>1161</v>
      </c>
      <c r="O128" s="1">
        <v>8</v>
      </c>
      <c r="P128" s="1">
        <f t="shared" si="15"/>
        <v>1212</v>
      </c>
      <c r="Q128" s="1">
        <f t="shared" si="16"/>
        <v>1202</v>
      </c>
      <c r="R128" s="1">
        <v>2970</v>
      </c>
      <c r="S128" s="1">
        <f t="shared" si="17"/>
        <v>2980</v>
      </c>
      <c r="T128" s="1">
        <v>708</v>
      </c>
      <c r="U128" s="1">
        <v>186705540</v>
      </c>
      <c r="V128" s="1">
        <v>6148734</v>
      </c>
      <c r="W128" s="1">
        <v>25996000</v>
      </c>
      <c r="X128" s="1" t="s">
        <v>940</v>
      </c>
      <c r="Y128" s="1" t="s">
        <v>941</v>
      </c>
      <c r="Z128" s="1">
        <v>20170119</v>
      </c>
    </row>
    <row r="129" spans="1:26">
      <c r="A129" s="1" t="s">
        <v>942</v>
      </c>
      <c r="B129" s="1" t="s">
        <v>943</v>
      </c>
      <c r="C129" s="1" t="s">
        <v>63</v>
      </c>
      <c r="D129" s="1" t="s">
        <v>944</v>
      </c>
      <c r="E129" s="1" t="s">
        <v>945</v>
      </c>
      <c r="F129" s="1" t="s">
        <v>946</v>
      </c>
      <c r="G129" s="1"/>
      <c r="H129" s="1" t="s">
        <v>67</v>
      </c>
      <c r="I129" s="1" t="s">
        <v>68</v>
      </c>
      <c r="J129" s="1">
        <v>22</v>
      </c>
      <c r="K129" s="1">
        <v>6</v>
      </c>
      <c r="L129" s="1">
        <v>388</v>
      </c>
      <c r="M129" s="1" t="s">
        <v>69</v>
      </c>
      <c r="N129" s="1">
        <v>783</v>
      </c>
      <c r="O129" s="1" t="s">
        <v>69</v>
      </c>
      <c r="P129" s="1">
        <v>1171</v>
      </c>
      <c r="Q129" s="1" t="s">
        <v>69</v>
      </c>
      <c r="R129" s="1">
        <v>3011</v>
      </c>
      <c r="S129" s="1" t="s">
        <v>69</v>
      </c>
      <c r="T129" s="1">
        <v>10253694</v>
      </c>
      <c r="U129" s="1">
        <v>24037616798</v>
      </c>
      <c r="V129" s="1">
        <v>565086384</v>
      </c>
      <c r="W129" s="1">
        <v>5206</v>
      </c>
      <c r="X129" s="1" t="s">
        <v>947</v>
      </c>
      <c r="Y129" s="1" t="s">
        <v>948</v>
      </c>
      <c r="Z129" s="1">
        <v>20170124</v>
      </c>
    </row>
    <row r="130" spans="1:26">
      <c r="A130" s="1" t="s">
        <v>949</v>
      </c>
      <c r="B130" s="1" t="s">
        <v>950</v>
      </c>
      <c r="C130" s="1" t="s">
        <v>44</v>
      </c>
      <c r="D130" s="1" t="s">
        <v>951</v>
      </c>
      <c r="E130" s="1" t="s">
        <v>952</v>
      </c>
      <c r="F130" s="1" t="s">
        <v>703</v>
      </c>
      <c r="G130" s="1" t="s">
        <v>704</v>
      </c>
      <c r="H130" s="1" t="s">
        <v>705</v>
      </c>
      <c r="I130" s="1" t="s">
        <v>50</v>
      </c>
      <c r="J130" s="1">
        <v>8</v>
      </c>
      <c r="K130" s="1">
        <v>4</v>
      </c>
      <c r="L130" s="1">
        <v>143</v>
      </c>
      <c r="M130" s="1">
        <v>37</v>
      </c>
      <c r="N130" s="1">
        <v>1011</v>
      </c>
      <c r="O130" s="1">
        <v>25</v>
      </c>
      <c r="P130" s="1">
        <f t="shared" ref="P130:P172" si="18">SUM(L130,M130,N130,O130)</f>
        <v>1216</v>
      </c>
      <c r="Q130" s="1">
        <f t="shared" ref="Q130:Q172" si="19">SUM(L130,N130)</f>
        <v>1154</v>
      </c>
      <c r="R130" s="1">
        <v>2966</v>
      </c>
      <c r="S130" s="1">
        <f t="shared" ref="S130:S172" si="20">SUM(R130,M130,O130)</f>
        <v>3028</v>
      </c>
      <c r="T130" s="1">
        <v>80</v>
      </c>
      <c r="U130" s="1">
        <v>106737762</v>
      </c>
      <c r="V130" s="1">
        <v>1140572</v>
      </c>
      <c r="W130" s="1">
        <v>1516000</v>
      </c>
      <c r="X130" s="1" t="s">
        <v>953</v>
      </c>
      <c r="Y130" s="1" t="s">
        <v>954</v>
      </c>
      <c r="Z130" s="1">
        <v>20170120</v>
      </c>
    </row>
    <row r="131" spans="1:26">
      <c r="A131" s="1" t="s">
        <v>955</v>
      </c>
      <c r="B131" s="1" t="s">
        <v>956</v>
      </c>
      <c r="C131" s="1" t="s">
        <v>28</v>
      </c>
      <c r="D131" s="1" t="s">
        <v>957</v>
      </c>
      <c r="E131" s="1" t="s">
        <v>958</v>
      </c>
      <c r="F131" s="1" t="s">
        <v>959</v>
      </c>
      <c r="G131" s="1"/>
      <c r="H131" s="1"/>
      <c r="I131" s="1"/>
      <c r="J131" s="1">
        <v>9</v>
      </c>
      <c r="K131" s="1">
        <v>2</v>
      </c>
      <c r="L131" s="1">
        <v>637</v>
      </c>
      <c r="M131" s="1">
        <v>34</v>
      </c>
      <c r="N131" s="1">
        <v>550</v>
      </c>
      <c r="O131" s="1">
        <v>8</v>
      </c>
      <c r="P131" s="1">
        <f t="shared" si="18"/>
        <v>1229</v>
      </c>
      <c r="Q131" s="1">
        <f t="shared" si="19"/>
        <v>1187</v>
      </c>
      <c r="R131" s="1">
        <v>2953</v>
      </c>
      <c r="S131" s="1">
        <f t="shared" si="20"/>
        <v>2995</v>
      </c>
      <c r="T131" s="1">
        <v>165</v>
      </c>
      <c r="U131" s="1">
        <v>47414838</v>
      </c>
      <c r="V131" s="1">
        <v>686814</v>
      </c>
      <c r="W131" s="1">
        <v>472887</v>
      </c>
      <c r="X131" s="1" t="s">
        <v>960</v>
      </c>
      <c r="Y131" s="1" t="s">
        <v>961</v>
      </c>
      <c r="Z131" s="1">
        <v>20161212</v>
      </c>
    </row>
    <row r="132" spans="1:26">
      <c r="A132" s="1" t="s">
        <v>962</v>
      </c>
      <c r="B132" s="1" t="s">
        <v>963</v>
      </c>
      <c r="C132" s="1" t="s">
        <v>44</v>
      </c>
      <c r="D132" s="1" t="s">
        <v>964</v>
      </c>
      <c r="E132" s="1" t="s">
        <v>965</v>
      </c>
      <c r="F132" s="1" t="s">
        <v>966</v>
      </c>
      <c r="G132" s="1" t="s">
        <v>967</v>
      </c>
      <c r="H132" s="1" t="s">
        <v>968</v>
      </c>
      <c r="I132" s="1" t="s">
        <v>87</v>
      </c>
      <c r="J132" s="1">
        <v>14</v>
      </c>
      <c r="K132" s="1">
        <v>7</v>
      </c>
      <c r="L132" s="1">
        <v>305</v>
      </c>
      <c r="M132" s="1">
        <v>223</v>
      </c>
      <c r="N132" s="1">
        <v>205</v>
      </c>
      <c r="O132" s="1">
        <v>35</v>
      </c>
      <c r="P132" s="1">
        <f t="shared" si="18"/>
        <v>768</v>
      </c>
      <c r="Q132" s="1">
        <f t="shared" si="19"/>
        <v>510</v>
      </c>
      <c r="R132" s="1">
        <v>3414</v>
      </c>
      <c r="S132" s="1">
        <f t="shared" si="20"/>
        <v>3672</v>
      </c>
      <c r="T132" s="1">
        <v>59587</v>
      </c>
      <c r="U132" s="1">
        <v>873165878</v>
      </c>
      <c r="V132" s="1">
        <v>150310624</v>
      </c>
      <c r="W132" s="1">
        <v>209727</v>
      </c>
      <c r="X132" s="1" t="s">
        <v>969</v>
      </c>
      <c r="Y132" s="1" t="s">
        <v>970</v>
      </c>
      <c r="Z132" s="1">
        <v>20170119</v>
      </c>
    </row>
    <row r="133" spans="1:26">
      <c r="A133" s="1" t="s">
        <v>971</v>
      </c>
      <c r="B133" s="1" t="s">
        <v>972</v>
      </c>
      <c r="C133" s="1" t="s">
        <v>74</v>
      </c>
      <c r="D133" s="1" t="s">
        <v>973</v>
      </c>
      <c r="E133" s="1"/>
      <c r="F133" s="1" t="s">
        <v>77</v>
      </c>
      <c r="G133" s="1"/>
      <c r="H133" s="1"/>
      <c r="I133" s="1"/>
      <c r="J133" s="1">
        <v>113</v>
      </c>
      <c r="K133" s="1">
        <v>3</v>
      </c>
      <c r="L133" s="1">
        <v>1373</v>
      </c>
      <c r="M133" s="1">
        <v>27</v>
      </c>
      <c r="N133" s="1">
        <v>1571</v>
      </c>
      <c r="O133" s="1">
        <v>0</v>
      </c>
      <c r="P133" s="1">
        <f t="shared" si="18"/>
        <v>2971</v>
      </c>
      <c r="Q133" s="1">
        <f t="shared" si="19"/>
        <v>2944</v>
      </c>
      <c r="R133" s="1">
        <v>1211</v>
      </c>
      <c r="S133" s="1">
        <f t="shared" si="20"/>
        <v>1238</v>
      </c>
      <c r="T133" s="1">
        <v>693</v>
      </c>
      <c r="U133" s="1">
        <v>18194102</v>
      </c>
      <c r="V133" s="1">
        <v>761500</v>
      </c>
      <c r="W133" s="1">
        <v>57461</v>
      </c>
      <c r="X133" s="1" t="s">
        <v>974</v>
      </c>
      <c r="Y133" s="1" t="s">
        <v>975</v>
      </c>
      <c r="Z133" s="1">
        <v>20170105</v>
      </c>
    </row>
    <row r="134" spans="1:26">
      <c r="A134" s="1" t="s">
        <v>976</v>
      </c>
      <c r="B134" s="1" t="s">
        <v>977</v>
      </c>
      <c r="C134" s="1" t="s">
        <v>44</v>
      </c>
      <c r="D134" s="1" t="s">
        <v>978</v>
      </c>
      <c r="E134" s="1" t="s">
        <v>979</v>
      </c>
      <c r="F134" s="1" t="s">
        <v>980</v>
      </c>
      <c r="G134" s="1"/>
      <c r="H134" s="1" t="s">
        <v>148</v>
      </c>
      <c r="I134" s="1" t="s">
        <v>87</v>
      </c>
      <c r="J134" s="1">
        <v>95</v>
      </c>
      <c r="K134" s="1">
        <v>13</v>
      </c>
      <c r="L134" s="1">
        <v>845</v>
      </c>
      <c r="M134" s="1">
        <v>165</v>
      </c>
      <c r="N134" s="1">
        <v>447</v>
      </c>
      <c r="O134" s="1">
        <v>7</v>
      </c>
      <c r="P134" s="1">
        <f t="shared" si="18"/>
        <v>1464</v>
      </c>
      <c r="Q134" s="1">
        <f t="shared" si="19"/>
        <v>1292</v>
      </c>
      <c r="R134" s="1">
        <v>2718</v>
      </c>
      <c r="S134" s="1">
        <f t="shared" si="20"/>
        <v>2890</v>
      </c>
      <c r="T134" s="1">
        <v>25006</v>
      </c>
      <c r="U134" s="1">
        <v>1294736268</v>
      </c>
      <c r="V134" s="1">
        <v>476365648</v>
      </c>
      <c r="W134" s="1">
        <v>184619</v>
      </c>
      <c r="X134" s="1" t="s">
        <v>981</v>
      </c>
      <c r="Y134" s="1" t="s">
        <v>982</v>
      </c>
      <c r="Z134" s="1">
        <v>20170119</v>
      </c>
    </row>
    <row r="135" spans="1:26">
      <c r="A135" s="1" t="s">
        <v>983</v>
      </c>
      <c r="B135" s="1" t="s">
        <v>984</v>
      </c>
      <c r="C135" s="1" t="s">
        <v>28</v>
      </c>
      <c r="D135" s="1" t="s">
        <v>985</v>
      </c>
      <c r="E135" s="1" t="s">
        <v>986</v>
      </c>
      <c r="F135" s="1" t="s">
        <v>987</v>
      </c>
      <c r="G135" s="1" t="s">
        <v>216</v>
      </c>
      <c r="H135" s="1" t="s">
        <v>217</v>
      </c>
      <c r="I135" s="1"/>
      <c r="J135" s="1">
        <v>79</v>
      </c>
      <c r="K135" s="1">
        <v>0</v>
      </c>
      <c r="L135" s="1">
        <v>206</v>
      </c>
      <c r="M135" s="1">
        <v>0</v>
      </c>
      <c r="N135" s="1">
        <v>2220</v>
      </c>
      <c r="O135" s="1">
        <v>2</v>
      </c>
      <c r="P135" s="1">
        <f t="shared" si="18"/>
        <v>2428</v>
      </c>
      <c r="Q135" s="1">
        <f t="shared" si="19"/>
        <v>2426</v>
      </c>
      <c r="R135" s="1">
        <v>1754</v>
      </c>
      <c r="S135" s="1">
        <f t="shared" si="20"/>
        <v>1756</v>
      </c>
      <c r="T135" s="1">
        <v>14</v>
      </c>
      <c r="U135" s="1">
        <v>46584384</v>
      </c>
      <c r="V135" s="1">
        <v>690</v>
      </c>
      <c r="W135" s="1">
        <v>1688000</v>
      </c>
      <c r="X135" s="1" t="s">
        <v>988</v>
      </c>
      <c r="Y135" s="1" t="s">
        <v>989</v>
      </c>
      <c r="Z135" s="1">
        <v>20161212</v>
      </c>
    </row>
    <row r="136" spans="1:26">
      <c r="A136" s="1" t="s">
        <v>990</v>
      </c>
      <c r="B136" s="1" t="s">
        <v>991</v>
      </c>
      <c r="C136" s="1" t="s">
        <v>44</v>
      </c>
      <c r="D136" s="1" t="s">
        <v>992</v>
      </c>
      <c r="E136" s="1" t="s">
        <v>993</v>
      </c>
      <c r="F136" s="1"/>
      <c r="G136" s="1" t="s">
        <v>994</v>
      </c>
      <c r="H136" s="1" t="s">
        <v>995</v>
      </c>
      <c r="I136" s="1" t="s">
        <v>87</v>
      </c>
      <c r="J136" s="1">
        <v>45</v>
      </c>
      <c r="K136" s="1">
        <v>37</v>
      </c>
      <c r="L136" s="1">
        <v>215</v>
      </c>
      <c r="M136" s="1">
        <v>336</v>
      </c>
      <c r="N136" s="1">
        <v>466</v>
      </c>
      <c r="O136" s="1">
        <v>48</v>
      </c>
      <c r="P136" s="1">
        <f t="shared" si="18"/>
        <v>1065</v>
      </c>
      <c r="Q136" s="1">
        <f t="shared" si="19"/>
        <v>681</v>
      </c>
      <c r="R136" s="1">
        <v>3117</v>
      </c>
      <c r="S136" s="1">
        <f t="shared" si="20"/>
        <v>3501</v>
      </c>
      <c r="T136" s="1">
        <v>218255</v>
      </c>
      <c r="U136" s="1">
        <v>2252643284</v>
      </c>
      <c r="V136" s="1">
        <v>204745420</v>
      </c>
      <c r="W136" s="1">
        <v>196299</v>
      </c>
      <c r="X136" s="1" t="s">
        <v>996</v>
      </c>
      <c r="Y136" s="1" t="s">
        <v>997</v>
      </c>
      <c r="Z136" s="1">
        <v>20170119</v>
      </c>
    </row>
    <row r="137" spans="1:26">
      <c r="A137" s="1" t="s">
        <v>998</v>
      </c>
      <c r="B137" s="1" t="s">
        <v>999</v>
      </c>
      <c r="C137" s="1" t="s">
        <v>28</v>
      </c>
      <c r="D137" s="1" t="s">
        <v>1000</v>
      </c>
      <c r="E137" s="1" t="s">
        <v>624</v>
      </c>
      <c r="F137" s="1" t="s">
        <v>625</v>
      </c>
      <c r="G137" s="1" t="s">
        <v>39</v>
      </c>
      <c r="H137" s="1"/>
      <c r="I137" s="1"/>
      <c r="J137" s="1">
        <v>11</v>
      </c>
      <c r="K137" s="1">
        <v>1</v>
      </c>
      <c r="L137" s="1">
        <v>140</v>
      </c>
      <c r="M137" s="1">
        <v>19</v>
      </c>
      <c r="N137" s="1">
        <v>938</v>
      </c>
      <c r="O137" s="1">
        <v>21</v>
      </c>
      <c r="P137" s="1">
        <f t="shared" si="18"/>
        <v>1118</v>
      </c>
      <c r="Q137" s="1">
        <f t="shared" si="19"/>
        <v>1078</v>
      </c>
      <c r="R137" s="1">
        <v>3064</v>
      </c>
      <c r="S137" s="1">
        <f t="shared" si="20"/>
        <v>3104</v>
      </c>
      <c r="T137" s="1">
        <v>3162</v>
      </c>
      <c r="U137" s="1">
        <v>133587984</v>
      </c>
      <c r="V137" s="1">
        <v>17055586</v>
      </c>
      <c r="W137" s="1">
        <v>1546000</v>
      </c>
      <c r="X137" s="1" t="s">
        <v>1001</v>
      </c>
      <c r="Y137" s="1" t="s">
        <v>1002</v>
      </c>
      <c r="Z137" s="1">
        <v>20161212</v>
      </c>
    </row>
    <row r="138" spans="1:26">
      <c r="A138" s="1" t="s">
        <v>1003</v>
      </c>
      <c r="B138" s="1" t="s">
        <v>1004</v>
      </c>
      <c r="C138" s="1" t="s">
        <v>44</v>
      </c>
      <c r="D138" s="1" t="s">
        <v>1005</v>
      </c>
      <c r="E138" s="1" t="s">
        <v>1006</v>
      </c>
      <c r="F138" s="1" t="s">
        <v>1007</v>
      </c>
      <c r="G138" s="1" t="s">
        <v>95</v>
      </c>
      <c r="H138" s="1" t="s">
        <v>96</v>
      </c>
      <c r="I138" s="1" t="s">
        <v>87</v>
      </c>
      <c r="J138" s="1">
        <v>3</v>
      </c>
      <c r="K138" s="1">
        <v>1</v>
      </c>
      <c r="L138" s="1">
        <v>299</v>
      </c>
      <c r="M138" s="1">
        <v>26</v>
      </c>
      <c r="N138" s="1">
        <v>597</v>
      </c>
      <c r="O138" s="1">
        <v>0</v>
      </c>
      <c r="P138" s="1">
        <f t="shared" si="18"/>
        <v>922</v>
      </c>
      <c r="Q138" s="1">
        <f t="shared" si="19"/>
        <v>896</v>
      </c>
      <c r="R138" s="1">
        <v>3260</v>
      </c>
      <c r="S138" s="1">
        <f t="shared" si="20"/>
        <v>3286</v>
      </c>
      <c r="T138" s="1">
        <v>1900</v>
      </c>
      <c r="U138" s="1">
        <v>216780784</v>
      </c>
      <c r="V138" s="1">
        <v>4827700</v>
      </c>
      <c r="W138" s="1">
        <v>497057</v>
      </c>
      <c r="X138" s="1" t="s">
        <v>1008</v>
      </c>
      <c r="Y138" s="1" t="s">
        <v>1009</v>
      </c>
      <c r="Z138" s="1">
        <v>20170119</v>
      </c>
    </row>
    <row r="139" spans="1:26">
      <c r="A139" s="1" t="s">
        <v>1010</v>
      </c>
      <c r="B139" s="1" t="s">
        <v>1011</v>
      </c>
      <c r="C139" s="1" t="s">
        <v>74</v>
      </c>
      <c r="D139" s="1" t="s">
        <v>1012</v>
      </c>
      <c r="E139" s="1" t="s">
        <v>76</v>
      </c>
      <c r="F139" s="1" t="s">
        <v>77</v>
      </c>
      <c r="G139" s="1"/>
      <c r="H139" s="1"/>
      <c r="I139" s="1"/>
      <c r="J139" s="1">
        <v>85</v>
      </c>
      <c r="K139" s="1">
        <v>4</v>
      </c>
      <c r="L139" s="1">
        <v>475</v>
      </c>
      <c r="M139" s="1">
        <v>62</v>
      </c>
      <c r="N139" s="1">
        <v>1949</v>
      </c>
      <c r="O139" s="1">
        <v>1</v>
      </c>
      <c r="P139" s="1">
        <f t="shared" si="18"/>
        <v>2487</v>
      </c>
      <c r="Q139" s="1">
        <f t="shared" si="19"/>
        <v>2424</v>
      </c>
      <c r="R139" s="1">
        <v>1695</v>
      </c>
      <c r="S139" s="1">
        <f t="shared" si="20"/>
        <v>1758</v>
      </c>
      <c r="T139" s="1">
        <v>84</v>
      </c>
      <c r="U139" s="1">
        <v>32375234</v>
      </c>
      <c r="V139" s="1">
        <v>3883070</v>
      </c>
      <c r="W139" s="1">
        <v>1237000</v>
      </c>
      <c r="X139" s="1" t="s">
        <v>1013</v>
      </c>
      <c r="Y139" s="1" t="s">
        <v>1014</v>
      </c>
      <c r="Z139" s="1">
        <v>20170105</v>
      </c>
    </row>
    <row r="140" spans="1:26">
      <c r="A140" s="1" t="s">
        <v>1015</v>
      </c>
      <c r="B140" s="1" t="s">
        <v>1016</v>
      </c>
      <c r="C140" s="1" t="s">
        <v>28</v>
      </c>
      <c r="D140" s="1" t="s">
        <v>1017</v>
      </c>
      <c r="E140" s="1" t="s">
        <v>624</v>
      </c>
      <c r="F140" s="1" t="s">
        <v>625</v>
      </c>
      <c r="G140" s="1" t="s">
        <v>39</v>
      </c>
      <c r="H140" s="1"/>
      <c r="I140" s="1"/>
      <c r="J140" s="1">
        <v>17</v>
      </c>
      <c r="K140" s="1">
        <v>7</v>
      </c>
      <c r="L140" s="1">
        <v>77</v>
      </c>
      <c r="M140" s="1">
        <v>44</v>
      </c>
      <c r="N140" s="1">
        <v>929</v>
      </c>
      <c r="O140" s="1">
        <v>30</v>
      </c>
      <c r="P140" s="1">
        <f t="shared" si="18"/>
        <v>1080</v>
      </c>
      <c r="Q140" s="1">
        <f t="shared" si="19"/>
        <v>1006</v>
      </c>
      <c r="R140" s="1">
        <v>3102</v>
      </c>
      <c r="S140" s="1">
        <f t="shared" si="20"/>
        <v>3176</v>
      </c>
      <c r="T140" s="1">
        <v>4921</v>
      </c>
      <c r="U140" s="1">
        <v>380266952</v>
      </c>
      <c r="V140" s="1">
        <v>76820058</v>
      </c>
      <c r="W140" s="1">
        <v>1589000</v>
      </c>
      <c r="X140" s="1" t="s">
        <v>1018</v>
      </c>
      <c r="Y140" s="1" t="s">
        <v>1019</v>
      </c>
      <c r="Z140" s="1">
        <v>20161212</v>
      </c>
    </row>
    <row r="141" spans="1:26">
      <c r="A141" s="1" t="s">
        <v>1020</v>
      </c>
      <c r="B141" s="1" t="s">
        <v>1021</v>
      </c>
      <c r="C141" s="1" t="s">
        <v>28</v>
      </c>
      <c r="D141" s="1" t="s">
        <v>1022</v>
      </c>
      <c r="E141" s="1" t="s">
        <v>1023</v>
      </c>
      <c r="F141" s="1" t="s">
        <v>1024</v>
      </c>
      <c r="G141" s="1"/>
      <c r="H141" s="1"/>
      <c r="I141" s="1"/>
      <c r="J141" s="1">
        <v>51</v>
      </c>
      <c r="K141" s="1">
        <v>4</v>
      </c>
      <c r="L141" s="1">
        <v>810</v>
      </c>
      <c r="M141" s="1">
        <v>28</v>
      </c>
      <c r="N141" s="1">
        <v>1029</v>
      </c>
      <c r="O141" s="1">
        <v>11</v>
      </c>
      <c r="P141" s="1">
        <f t="shared" si="18"/>
        <v>1878</v>
      </c>
      <c r="Q141" s="1">
        <f t="shared" si="19"/>
        <v>1839</v>
      </c>
      <c r="R141" s="1">
        <v>2304</v>
      </c>
      <c r="S141" s="1">
        <f t="shared" si="20"/>
        <v>2343</v>
      </c>
      <c r="T141" s="1">
        <v>17897</v>
      </c>
      <c r="U141" s="1">
        <v>172091348</v>
      </c>
      <c r="V141" s="1">
        <v>1118800</v>
      </c>
      <c r="W141" s="1">
        <v>15756</v>
      </c>
      <c r="X141" s="1" t="s">
        <v>1025</v>
      </c>
      <c r="Y141" s="1" t="s">
        <v>1026</v>
      </c>
      <c r="Z141" s="1">
        <v>20161212</v>
      </c>
    </row>
    <row r="142" spans="1:26">
      <c r="A142" s="1" t="s">
        <v>1027</v>
      </c>
      <c r="B142" s="1" t="s">
        <v>1028</v>
      </c>
      <c r="C142" s="1" t="s">
        <v>44</v>
      </c>
      <c r="D142" s="1" t="s">
        <v>1029</v>
      </c>
      <c r="E142" s="1" t="s">
        <v>1030</v>
      </c>
      <c r="F142" s="1" t="s">
        <v>1031</v>
      </c>
      <c r="G142" s="1" t="s">
        <v>1032</v>
      </c>
      <c r="H142" s="1" t="s">
        <v>1033</v>
      </c>
      <c r="I142" s="1" t="s">
        <v>87</v>
      </c>
      <c r="J142" s="1">
        <v>12</v>
      </c>
      <c r="K142" s="1">
        <v>11</v>
      </c>
      <c r="L142" s="1">
        <v>127</v>
      </c>
      <c r="M142" s="1">
        <v>174</v>
      </c>
      <c r="N142" s="1">
        <v>510</v>
      </c>
      <c r="O142" s="1">
        <v>57</v>
      </c>
      <c r="P142" s="1">
        <f t="shared" si="18"/>
        <v>868</v>
      </c>
      <c r="Q142" s="1">
        <f t="shared" si="19"/>
        <v>637</v>
      </c>
      <c r="R142" s="1">
        <v>3314</v>
      </c>
      <c r="S142" s="1">
        <f t="shared" si="20"/>
        <v>3545</v>
      </c>
      <c r="T142" s="1">
        <v>60183</v>
      </c>
      <c r="U142" s="1">
        <v>1540458180</v>
      </c>
      <c r="V142" s="1">
        <v>81599536</v>
      </c>
      <c r="W142" s="1">
        <v>52614</v>
      </c>
      <c r="X142" s="1" t="s">
        <v>1034</v>
      </c>
      <c r="Y142" s="1" t="s">
        <v>1035</v>
      </c>
      <c r="Z142" s="1">
        <v>20170119</v>
      </c>
    </row>
    <row r="143" spans="1:26">
      <c r="A143" s="1" t="s">
        <v>1036</v>
      </c>
      <c r="B143" s="1" t="s">
        <v>1037</v>
      </c>
      <c r="C143" s="1" t="s">
        <v>44</v>
      </c>
      <c r="D143" s="1" t="s">
        <v>1038</v>
      </c>
      <c r="E143" s="1" t="s">
        <v>1039</v>
      </c>
      <c r="F143" s="1" t="s">
        <v>1040</v>
      </c>
      <c r="G143" s="1" t="s">
        <v>1041</v>
      </c>
      <c r="H143" s="1" t="s">
        <v>561</v>
      </c>
      <c r="I143" s="1" t="s">
        <v>50</v>
      </c>
      <c r="J143" s="1">
        <v>6</v>
      </c>
      <c r="K143" s="1">
        <v>0</v>
      </c>
      <c r="L143" s="1">
        <v>475</v>
      </c>
      <c r="M143" s="1">
        <v>9</v>
      </c>
      <c r="N143" s="1">
        <v>1379</v>
      </c>
      <c r="O143" s="1">
        <v>5</v>
      </c>
      <c r="P143" s="1">
        <f t="shared" si="18"/>
        <v>1868</v>
      </c>
      <c r="Q143" s="1">
        <f t="shared" si="19"/>
        <v>1854</v>
      </c>
      <c r="R143" s="1">
        <v>2314</v>
      </c>
      <c r="S143" s="1">
        <f t="shared" si="20"/>
        <v>2328</v>
      </c>
      <c r="T143" s="1">
        <v>20</v>
      </c>
      <c r="U143" s="1">
        <v>15002684</v>
      </c>
      <c r="V143" s="1">
        <v>2</v>
      </c>
      <c r="W143" s="1">
        <v>492849</v>
      </c>
      <c r="X143" s="1" t="s">
        <v>1042</v>
      </c>
      <c r="Y143" s="1" t="s">
        <v>1043</v>
      </c>
      <c r="Z143" s="1">
        <v>20170208</v>
      </c>
    </row>
    <row r="144" spans="1:26">
      <c r="A144" s="1" t="s">
        <v>1044</v>
      </c>
      <c r="B144" s="1" t="s">
        <v>1045</v>
      </c>
      <c r="C144" s="1" t="s">
        <v>44</v>
      </c>
      <c r="D144" s="1" t="s">
        <v>1046</v>
      </c>
      <c r="E144" s="1" t="s">
        <v>1047</v>
      </c>
      <c r="F144" s="1" t="s">
        <v>254</v>
      </c>
      <c r="G144" s="1" t="s">
        <v>255</v>
      </c>
      <c r="H144" s="1" t="s">
        <v>256</v>
      </c>
      <c r="I144" s="1" t="s">
        <v>87</v>
      </c>
      <c r="J144" s="1">
        <v>29</v>
      </c>
      <c r="K144" s="1">
        <v>15</v>
      </c>
      <c r="L144" s="1">
        <v>318</v>
      </c>
      <c r="M144" s="1">
        <v>121</v>
      </c>
      <c r="N144" s="1">
        <v>955</v>
      </c>
      <c r="O144" s="1">
        <v>89</v>
      </c>
      <c r="P144" s="1">
        <f t="shared" si="18"/>
        <v>1483</v>
      </c>
      <c r="Q144" s="1">
        <f t="shared" si="19"/>
        <v>1273</v>
      </c>
      <c r="R144" s="1">
        <v>2699</v>
      </c>
      <c r="S144" s="1">
        <f t="shared" si="20"/>
        <v>2909</v>
      </c>
      <c r="T144" s="1">
        <v>18083</v>
      </c>
      <c r="U144" s="1">
        <v>306384490</v>
      </c>
      <c r="V144" s="1">
        <v>38605240</v>
      </c>
      <c r="W144" s="1">
        <v>1245000</v>
      </c>
      <c r="X144" s="1" t="s">
        <v>1048</v>
      </c>
      <c r="Y144" s="1" t="s">
        <v>1049</v>
      </c>
      <c r="Z144" s="1">
        <v>20170119</v>
      </c>
    </row>
    <row r="145" spans="1:26">
      <c r="A145" s="1" t="s">
        <v>1050</v>
      </c>
      <c r="B145" s="1" t="s">
        <v>1051</v>
      </c>
      <c r="C145" s="1" t="s">
        <v>55</v>
      </c>
      <c r="D145" s="1" t="s">
        <v>1052</v>
      </c>
      <c r="E145" s="1" t="s">
        <v>172</v>
      </c>
      <c r="F145" s="1" t="s">
        <v>173</v>
      </c>
      <c r="G145" s="1"/>
      <c r="H145" s="1"/>
      <c r="I145" s="1"/>
      <c r="J145" s="1">
        <v>13</v>
      </c>
      <c r="K145" s="1">
        <v>0</v>
      </c>
      <c r="L145" s="1">
        <v>140</v>
      </c>
      <c r="M145" s="1">
        <v>25</v>
      </c>
      <c r="N145" s="1">
        <v>943</v>
      </c>
      <c r="O145" s="1">
        <v>4</v>
      </c>
      <c r="P145" s="1">
        <f t="shared" si="18"/>
        <v>1112</v>
      </c>
      <c r="Q145" s="1">
        <f t="shared" si="19"/>
        <v>1083</v>
      </c>
      <c r="R145" s="1">
        <v>3070</v>
      </c>
      <c r="S145" s="1">
        <f t="shared" si="20"/>
        <v>3099</v>
      </c>
      <c r="T145" s="1">
        <v>43</v>
      </c>
      <c r="U145" s="1">
        <v>65936172</v>
      </c>
      <c r="V145" s="1">
        <v>4200</v>
      </c>
      <c r="W145" s="1">
        <v>1506000</v>
      </c>
      <c r="X145" s="1" t="s">
        <v>1053</v>
      </c>
      <c r="Y145" s="1" t="s">
        <v>1054</v>
      </c>
      <c r="Z145" s="1">
        <v>20170124</v>
      </c>
    </row>
    <row r="146" spans="1:26">
      <c r="A146" s="1" t="s">
        <v>1055</v>
      </c>
      <c r="B146" s="1" t="s">
        <v>1056</v>
      </c>
      <c r="C146" s="1" t="s">
        <v>63</v>
      </c>
      <c r="D146" s="1" t="s">
        <v>1057</v>
      </c>
      <c r="E146" s="1" t="s">
        <v>1058</v>
      </c>
      <c r="F146" s="1" t="s">
        <v>1059</v>
      </c>
      <c r="G146" s="1" t="s">
        <v>1060</v>
      </c>
      <c r="H146" s="1" t="s">
        <v>67</v>
      </c>
      <c r="I146" s="1" t="s">
        <v>68</v>
      </c>
      <c r="J146" s="1">
        <v>5</v>
      </c>
      <c r="K146" s="1">
        <v>0</v>
      </c>
      <c r="L146" s="1">
        <v>99</v>
      </c>
      <c r="M146" s="1">
        <v>17</v>
      </c>
      <c r="N146" s="1">
        <v>734</v>
      </c>
      <c r="O146" s="1">
        <v>16</v>
      </c>
      <c r="P146" s="1">
        <f t="shared" si="18"/>
        <v>866</v>
      </c>
      <c r="Q146" s="1">
        <f t="shared" si="19"/>
        <v>833</v>
      </c>
      <c r="R146" s="1">
        <v>3316</v>
      </c>
      <c r="S146" s="1">
        <f t="shared" si="20"/>
        <v>3349</v>
      </c>
      <c r="T146" s="1">
        <v>2106</v>
      </c>
      <c r="U146" s="1">
        <v>907854888</v>
      </c>
      <c r="V146" s="1">
        <v>52115806</v>
      </c>
      <c r="W146" s="1">
        <v>1317000</v>
      </c>
      <c r="X146" s="1" t="s">
        <v>1061</v>
      </c>
      <c r="Y146" s="1" t="s">
        <v>1062</v>
      </c>
      <c r="Z146" s="1">
        <v>20170124</v>
      </c>
    </row>
    <row r="147" spans="1:26">
      <c r="A147" s="1" t="s">
        <v>1063</v>
      </c>
      <c r="B147" s="1" t="s">
        <v>1064</v>
      </c>
      <c r="C147" s="1" t="s">
        <v>28</v>
      </c>
      <c r="D147" s="1" t="s">
        <v>1065</v>
      </c>
      <c r="E147" s="1" t="s">
        <v>1066</v>
      </c>
      <c r="F147" s="1" t="s">
        <v>1067</v>
      </c>
      <c r="G147" s="1" t="s">
        <v>663</v>
      </c>
      <c r="H147" s="1"/>
      <c r="I147" s="1"/>
      <c r="J147" s="1">
        <v>62</v>
      </c>
      <c r="K147" s="1">
        <v>3</v>
      </c>
      <c r="L147" s="1">
        <v>341</v>
      </c>
      <c r="M147" s="1">
        <v>56</v>
      </c>
      <c r="N147" s="1">
        <v>1571</v>
      </c>
      <c r="O147" s="1">
        <v>7</v>
      </c>
      <c r="P147" s="1">
        <f t="shared" si="18"/>
        <v>1975</v>
      </c>
      <c r="Q147" s="1">
        <f t="shared" si="19"/>
        <v>1912</v>
      </c>
      <c r="R147" s="1">
        <v>2207</v>
      </c>
      <c r="S147" s="1">
        <f t="shared" si="20"/>
        <v>2270</v>
      </c>
      <c r="T147" s="1">
        <v>288</v>
      </c>
      <c r="U147" s="1">
        <v>110857750</v>
      </c>
      <c r="V147" s="1">
        <v>52964</v>
      </c>
      <c r="W147" s="1">
        <v>367841</v>
      </c>
      <c r="X147" s="1" t="s">
        <v>1068</v>
      </c>
      <c r="Y147" s="1" t="s">
        <v>1069</v>
      </c>
      <c r="Z147" s="1">
        <v>20161212</v>
      </c>
    </row>
    <row r="148" spans="1:26">
      <c r="A148" s="1" t="s">
        <v>1070</v>
      </c>
      <c r="B148" s="1" t="s">
        <v>1071</v>
      </c>
      <c r="C148" s="1" t="s">
        <v>63</v>
      </c>
      <c r="D148" s="1" t="s">
        <v>1072</v>
      </c>
      <c r="E148" s="1" t="s">
        <v>1073</v>
      </c>
      <c r="F148" s="1" t="s">
        <v>1074</v>
      </c>
      <c r="G148" s="1" t="s">
        <v>350</v>
      </c>
      <c r="H148" s="1" t="s">
        <v>315</v>
      </c>
      <c r="I148" s="1"/>
      <c r="J148" s="1">
        <v>20</v>
      </c>
      <c r="K148" s="1">
        <v>4</v>
      </c>
      <c r="L148" s="1">
        <v>178</v>
      </c>
      <c r="M148" s="1">
        <v>53</v>
      </c>
      <c r="N148" s="1">
        <v>1373</v>
      </c>
      <c r="O148" s="1">
        <v>39</v>
      </c>
      <c r="P148" s="1">
        <f t="shared" si="18"/>
        <v>1643</v>
      </c>
      <c r="Q148" s="1">
        <f t="shared" si="19"/>
        <v>1551</v>
      </c>
      <c r="R148" s="1">
        <v>2539</v>
      </c>
      <c r="S148" s="1">
        <f t="shared" si="20"/>
        <v>2631</v>
      </c>
      <c r="T148" s="1">
        <v>4771</v>
      </c>
      <c r="U148" s="1">
        <v>39403110</v>
      </c>
      <c r="V148" s="1">
        <v>2</v>
      </c>
      <c r="W148" s="1">
        <v>20296</v>
      </c>
      <c r="X148" s="1" t="s">
        <v>1075</v>
      </c>
      <c r="Y148" s="1" t="s">
        <v>1076</v>
      </c>
      <c r="Z148" s="1">
        <v>20170124</v>
      </c>
    </row>
    <row r="149" spans="1:26">
      <c r="A149" s="1" t="s">
        <v>1077</v>
      </c>
      <c r="B149" s="1" t="s">
        <v>1078</v>
      </c>
      <c r="C149" s="1" t="s">
        <v>44</v>
      </c>
      <c r="D149" s="1" t="s">
        <v>1079</v>
      </c>
      <c r="E149" s="1" t="s">
        <v>1080</v>
      </c>
      <c r="F149" s="1" t="s">
        <v>1081</v>
      </c>
      <c r="G149" s="1"/>
      <c r="H149" s="1" t="s">
        <v>148</v>
      </c>
      <c r="I149" s="1" t="s">
        <v>87</v>
      </c>
      <c r="J149" s="1">
        <v>14</v>
      </c>
      <c r="K149" s="1">
        <v>6</v>
      </c>
      <c r="L149" s="1">
        <v>100</v>
      </c>
      <c r="M149" s="1">
        <v>55</v>
      </c>
      <c r="N149" s="1">
        <v>588</v>
      </c>
      <c r="O149" s="1">
        <v>38</v>
      </c>
      <c r="P149" s="1">
        <f t="shared" si="18"/>
        <v>781</v>
      </c>
      <c r="Q149" s="1">
        <f t="shared" si="19"/>
        <v>688</v>
      </c>
      <c r="R149" s="1">
        <v>3401</v>
      </c>
      <c r="S149" s="1">
        <f t="shared" si="20"/>
        <v>3494</v>
      </c>
      <c r="T149" s="1">
        <v>19904</v>
      </c>
      <c r="U149" s="1">
        <v>4213278768</v>
      </c>
      <c r="V149" s="1">
        <v>191688736</v>
      </c>
      <c r="W149" s="1">
        <v>3351000</v>
      </c>
      <c r="X149" s="1" t="s">
        <v>1082</v>
      </c>
      <c r="Y149" s="1" t="s">
        <v>1083</v>
      </c>
      <c r="Z149" s="1">
        <v>20170119</v>
      </c>
    </row>
    <row r="150" spans="1:26">
      <c r="A150" s="1" t="s">
        <v>1084</v>
      </c>
      <c r="B150" s="1" t="s">
        <v>1085</v>
      </c>
      <c r="C150" s="1" t="s">
        <v>44</v>
      </c>
      <c r="D150" s="1" t="s">
        <v>1086</v>
      </c>
      <c r="E150" s="1" t="s">
        <v>163</v>
      </c>
      <c r="F150" s="1" t="s">
        <v>164</v>
      </c>
      <c r="G150" s="1" t="s">
        <v>165</v>
      </c>
      <c r="H150" s="1" t="s">
        <v>166</v>
      </c>
      <c r="I150" s="1" t="s">
        <v>50</v>
      </c>
      <c r="J150" s="1">
        <v>80</v>
      </c>
      <c r="K150" s="1">
        <v>1</v>
      </c>
      <c r="L150" s="1">
        <v>474</v>
      </c>
      <c r="M150" s="1">
        <v>38</v>
      </c>
      <c r="N150" s="1">
        <v>1335</v>
      </c>
      <c r="O150" s="1">
        <v>8</v>
      </c>
      <c r="P150" s="1">
        <f t="shared" si="18"/>
        <v>1855</v>
      </c>
      <c r="Q150" s="1">
        <f t="shared" si="19"/>
        <v>1809</v>
      </c>
      <c r="R150" s="1">
        <v>2327</v>
      </c>
      <c r="S150" s="1">
        <f t="shared" si="20"/>
        <v>2373</v>
      </c>
      <c r="T150" s="1">
        <v>1656</v>
      </c>
      <c r="U150" s="1">
        <v>85577094</v>
      </c>
      <c r="V150" s="1">
        <v>56461016</v>
      </c>
      <c r="W150" s="1">
        <v>144455</v>
      </c>
      <c r="X150" s="1" t="s">
        <v>1087</v>
      </c>
      <c r="Y150" s="1" t="s">
        <v>1088</v>
      </c>
      <c r="Z150" s="1">
        <v>20170120</v>
      </c>
    </row>
    <row r="151" spans="1:26">
      <c r="A151" s="1" t="s">
        <v>1089</v>
      </c>
      <c r="B151" s="1" t="s">
        <v>1090</v>
      </c>
      <c r="C151" s="1" t="s">
        <v>44</v>
      </c>
      <c r="D151" s="1" t="s">
        <v>1086</v>
      </c>
      <c r="E151" s="1" t="s">
        <v>163</v>
      </c>
      <c r="F151" s="1" t="s">
        <v>164</v>
      </c>
      <c r="G151" s="1" t="s">
        <v>165</v>
      </c>
      <c r="H151" s="1" t="s">
        <v>166</v>
      </c>
      <c r="I151" s="1" t="s">
        <v>50</v>
      </c>
      <c r="J151" s="1">
        <v>31</v>
      </c>
      <c r="K151" s="1">
        <v>0</v>
      </c>
      <c r="L151" s="1">
        <v>78</v>
      </c>
      <c r="M151" s="1">
        <v>7</v>
      </c>
      <c r="N151" s="1">
        <v>1337</v>
      </c>
      <c r="O151" s="1">
        <v>6</v>
      </c>
      <c r="P151" s="1">
        <f t="shared" si="18"/>
        <v>1428</v>
      </c>
      <c r="Q151" s="1">
        <f t="shared" si="19"/>
        <v>1415</v>
      </c>
      <c r="R151" s="1">
        <v>2754</v>
      </c>
      <c r="S151" s="1">
        <f t="shared" si="20"/>
        <v>2767</v>
      </c>
      <c r="T151" s="1">
        <v>232</v>
      </c>
      <c r="U151" s="1">
        <v>112911610</v>
      </c>
      <c r="V151" s="1">
        <v>0</v>
      </c>
      <c r="W151" s="1">
        <v>749539</v>
      </c>
      <c r="X151" s="1" t="s">
        <v>1091</v>
      </c>
      <c r="Y151" s="1" t="s">
        <v>1092</v>
      </c>
      <c r="Z151" s="1">
        <v>20170120</v>
      </c>
    </row>
    <row r="152" spans="1:26">
      <c r="A152" s="1" t="s">
        <v>1093</v>
      </c>
      <c r="B152" s="1" t="s">
        <v>1094</v>
      </c>
      <c r="C152" s="1" t="s">
        <v>28</v>
      </c>
      <c r="D152" s="1" t="s">
        <v>1095</v>
      </c>
      <c r="E152" s="1" t="s">
        <v>1096</v>
      </c>
      <c r="F152" s="1" t="s">
        <v>1097</v>
      </c>
      <c r="G152" s="1" t="s">
        <v>663</v>
      </c>
      <c r="H152" s="1"/>
      <c r="I152" s="1"/>
      <c r="J152" s="1">
        <v>41</v>
      </c>
      <c r="K152" s="1">
        <v>0</v>
      </c>
      <c r="L152" s="1">
        <v>356</v>
      </c>
      <c r="M152" s="1">
        <v>8</v>
      </c>
      <c r="N152" s="1">
        <v>1489</v>
      </c>
      <c r="O152" s="1">
        <v>1</v>
      </c>
      <c r="P152" s="1">
        <f t="shared" si="18"/>
        <v>1854</v>
      </c>
      <c r="Q152" s="1">
        <f t="shared" si="19"/>
        <v>1845</v>
      </c>
      <c r="R152" s="1">
        <v>2328</v>
      </c>
      <c r="S152" s="1">
        <f t="shared" si="20"/>
        <v>2337</v>
      </c>
      <c r="T152" s="1">
        <v>697</v>
      </c>
      <c r="U152" s="1">
        <v>143036364</v>
      </c>
      <c r="V152" s="1">
        <v>1152722</v>
      </c>
      <c r="W152" s="1">
        <v>413286</v>
      </c>
      <c r="X152" s="1" t="s">
        <v>1098</v>
      </c>
      <c r="Y152" s="1" t="s">
        <v>1099</v>
      </c>
      <c r="Z152" s="1">
        <v>20161212</v>
      </c>
    </row>
    <row r="153" spans="1:26">
      <c r="A153" s="1" t="s">
        <v>1100</v>
      </c>
      <c r="B153" s="1" t="s">
        <v>1101</v>
      </c>
      <c r="C153" s="1" t="s">
        <v>28</v>
      </c>
      <c r="D153" s="1" t="s">
        <v>1102</v>
      </c>
      <c r="E153" s="1" t="s">
        <v>1103</v>
      </c>
      <c r="F153" s="1" t="s">
        <v>1104</v>
      </c>
      <c r="G153" s="1" t="s">
        <v>551</v>
      </c>
      <c r="H153" s="1" t="s">
        <v>552</v>
      </c>
      <c r="I153" s="1"/>
      <c r="J153" s="1">
        <v>21</v>
      </c>
      <c r="K153" s="1">
        <v>3</v>
      </c>
      <c r="L153" s="1">
        <v>153</v>
      </c>
      <c r="M153" s="1">
        <v>23</v>
      </c>
      <c r="N153" s="1">
        <v>1313</v>
      </c>
      <c r="O153" s="1">
        <v>12</v>
      </c>
      <c r="P153" s="1">
        <f t="shared" si="18"/>
        <v>1501</v>
      </c>
      <c r="Q153" s="1">
        <f t="shared" si="19"/>
        <v>1466</v>
      </c>
      <c r="R153" s="1">
        <v>2681</v>
      </c>
      <c r="S153" s="1">
        <f t="shared" si="20"/>
        <v>2716</v>
      </c>
      <c r="T153" s="1">
        <v>89</v>
      </c>
      <c r="U153" s="1">
        <v>54270120</v>
      </c>
      <c r="V153" s="1">
        <v>866066</v>
      </c>
      <c r="W153" s="1">
        <v>945026</v>
      </c>
      <c r="X153" s="1" t="s">
        <v>1105</v>
      </c>
      <c r="Y153" s="1" t="s">
        <v>1106</v>
      </c>
      <c r="Z153" s="1">
        <v>20161212</v>
      </c>
    </row>
    <row r="154" spans="1:26">
      <c r="A154" s="1" t="s">
        <v>1107</v>
      </c>
      <c r="B154" s="1" t="s">
        <v>1108</v>
      </c>
      <c r="C154" s="1" t="s">
        <v>28</v>
      </c>
      <c r="D154" s="1" t="s">
        <v>1109</v>
      </c>
      <c r="E154" s="1" t="s">
        <v>1110</v>
      </c>
      <c r="F154" s="1" t="s">
        <v>1111</v>
      </c>
      <c r="G154" s="1" t="s">
        <v>39</v>
      </c>
      <c r="H154" s="1"/>
      <c r="I154" s="1"/>
      <c r="J154" s="1">
        <v>13</v>
      </c>
      <c r="K154" s="1">
        <v>4</v>
      </c>
      <c r="L154" s="1">
        <v>142</v>
      </c>
      <c r="M154" s="1">
        <v>63</v>
      </c>
      <c r="N154" s="1">
        <v>824</v>
      </c>
      <c r="O154" s="1">
        <v>17</v>
      </c>
      <c r="P154" s="1">
        <f t="shared" si="18"/>
        <v>1046</v>
      </c>
      <c r="Q154" s="1">
        <f t="shared" si="19"/>
        <v>966</v>
      </c>
      <c r="R154" s="1">
        <v>3136</v>
      </c>
      <c r="S154" s="1">
        <f t="shared" si="20"/>
        <v>3216</v>
      </c>
      <c r="T154" s="1">
        <v>975</v>
      </c>
      <c r="U154" s="1">
        <v>85583154</v>
      </c>
      <c r="V154" s="1">
        <v>4244010</v>
      </c>
      <c r="W154" s="1">
        <v>837833</v>
      </c>
      <c r="X154" s="1" t="s">
        <v>1112</v>
      </c>
      <c r="Y154" s="1" t="s">
        <v>1113</v>
      </c>
      <c r="Z154" s="1">
        <v>20161212</v>
      </c>
    </row>
    <row r="155" spans="1:26">
      <c r="A155" s="1" t="s">
        <v>1114</v>
      </c>
      <c r="B155" s="1" t="s">
        <v>1115</v>
      </c>
      <c r="C155" s="1" t="s">
        <v>44</v>
      </c>
      <c r="D155" s="1" t="s">
        <v>1116</v>
      </c>
      <c r="E155" s="1"/>
      <c r="F155" s="1"/>
      <c r="G155" s="1"/>
      <c r="H155" s="1" t="s">
        <v>1117</v>
      </c>
      <c r="I155" s="1" t="s">
        <v>50</v>
      </c>
      <c r="J155" s="1">
        <v>37</v>
      </c>
      <c r="K155" s="1">
        <v>6</v>
      </c>
      <c r="L155" s="1">
        <v>127</v>
      </c>
      <c r="M155" s="1">
        <v>53</v>
      </c>
      <c r="N155" s="1">
        <v>1555</v>
      </c>
      <c r="O155" s="1">
        <v>52</v>
      </c>
      <c r="P155" s="1">
        <f t="shared" si="18"/>
        <v>1787</v>
      </c>
      <c r="Q155" s="1">
        <f t="shared" si="19"/>
        <v>1682</v>
      </c>
      <c r="R155" s="1">
        <v>2395</v>
      </c>
      <c r="S155" s="1">
        <f t="shared" si="20"/>
        <v>2500</v>
      </c>
      <c r="T155" s="1">
        <v>1059</v>
      </c>
      <c r="U155" s="1">
        <v>23469712</v>
      </c>
      <c r="V155" s="1">
        <v>248836</v>
      </c>
      <c r="W155" s="1">
        <v>58027</v>
      </c>
      <c r="X155" s="1" t="s">
        <v>1118</v>
      </c>
      <c r="Y155" s="1" t="s">
        <v>1119</v>
      </c>
      <c r="Z155" s="1">
        <v>20170120</v>
      </c>
    </row>
    <row r="156" spans="1:26">
      <c r="A156" s="1" t="s">
        <v>1120</v>
      </c>
      <c r="B156" s="1" t="s">
        <v>1121</v>
      </c>
      <c r="C156" s="1" t="s">
        <v>44</v>
      </c>
      <c r="D156" s="1" t="s">
        <v>1122</v>
      </c>
      <c r="E156" s="1" t="s">
        <v>1123</v>
      </c>
      <c r="F156" s="1" t="s">
        <v>1124</v>
      </c>
      <c r="G156" s="1"/>
      <c r="H156" s="1" t="s">
        <v>265</v>
      </c>
      <c r="I156" s="1" t="s">
        <v>50</v>
      </c>
      <c r="J156" s="1">
        <v>11</v>
      </c>
      <c r="K156" s="1">
        <v>4</v>
      </c>
      <c r="L156" s="1">
        <v>374</v>
      </c>
      <c r="M156" s="1">
        <v>89</v>
      </c>
      <c r="N156" s="1">
        <v>1077</v>
      </c>
      <c r="O156" s="1">
        <v>15</v>
      </c>
      <c r="P156" s="1">
        <f t="shared" si="18"/>
        <v>1555</v>
      </c>
      <c r="Q156" s="1">
        <f t="shared" si="19"/>
        <v>1451</v>
      </c>
      <c r="R156" s="1">
        <v>2627</v>
      </c>
      <c r="S156" s="1">
        <f t="shared" si="20"/>
        <v>2731</v>
      </c>
      <c r="T156" s="1">
        <v>1262</v>
      </c>
      <c r="U156" s="1">
        <v>44030156</v>
      </c>
      <c r="V156" s="1">
        <v>7031942</v>
      </c>
      <c r="W156" s="1">
        <v>41156</v>
      </c>
      <c r="X156" s="1" t="s">
        <v>1125</v>
      </c>
      <c r="Y156" s="1" t="s">
        <v>1126</v>
      </c>
      <c r="Z156" s="1">
        <v>20170120</v>
      </c>
    </row>
    <row r="157" spans="1:26">
      <c r="A157" s="1" t="s">
        <v>1127</v>
      </c>
      <c r="B157" s="1" t="s">
        <v>1128</v>
      </c>
      <c r="C157" s="1" t="s">
        <v>28</v>
      </c>
      <c r="D157" s="1" t="s">
        <v>1129</v>
      </c>
      <c r="E157" s="1" t="s">
        <v>1130</v>
      </c>
      <c r="F157" s="1"/>
      <c r="G157" s="1"/>
      <c r="H157" s="1"/>
      <c r="I157" s="1"/>
      <c r="J157" s="1">
        <v>64</v>
      </c>
      <c r="K157" s="1">
        <v>28</v>
      </c>
      <c r="L157" s="1">
        <v>596</v>
      </c>
      <c r="M157" s="1">
        <v>329</v>
      </c>
      <c r="N157" s="1">
        <v>692</v>
      </c>
      <c r="O157" s="1">
        <v>117</v>
      </c>
      <c r="P157" s="1">
        <f t="shared" si="18"/>
        <v>1734</v>
      </c>
      <c r="Q157" s="1">
        <f t="shared" si="19"/>
        <v>1288</v>
      </c>
      <c r="R157" s="1">
        <v>2448</v>
      </c>
      <c r="S157" s="1">
        <f t="shared" si="20"/>
        <v>2894</v>
      </c>
      <c r="T157" s="1">
        <v>50809</v>
      </c>
      <c r="U157" s="1">
        <v>203734090</v>
      </c>
      <c r="V157" s="1">
        <v>0</v>
      </c>
      <c r="W157" s="1">
        <v>3609</v>
      </c>
      <c r="X157" s="1" t="s">
        <v>1131</v>
      </c>
      <c r="Y157" s="1" t="s">
        <v>1132</v>
      </c>
      <c r="Z157" s="1">
        <v>20161212</v>
      </c>
    </row>
    <row r="158" spans="1:26">
      <c r="A158" s="1" t="s">
        <v>1133</v>
      </c>
      <c r="B158" s="1" t="s">
        <v>1134</v>
      </c>
      <c r="C158" s="1" t="s">
        <v>44</v>
      </c>
      <c r="D158" s="1" t="s">
        <v>1135</v>
      </c>
      <c r="E158" s="1" t="s">
        <v>1136</v>
      </c>
      <c r="F158" s="1" t="s">
        <v>1137</v>
      </c>
      <c r="G158" s="1" t="s">
        <v>1138</v>
      </c>
      <c r="H158" s="1" t="s">
        <v>705</v>
      </c>
      <c r="I158" s="1" t="s">
        <v>50</v>
      </c>
      <c r="J158" s="1">
        <v>7</v>
      </c>
      <c r="K158" s="1">
        <v>0</v>
      </c>
      <c r="L158" s="1">
        <v>388</v>
      </c>
      <c r="M158" s="1">
        <v>38</v>
      </c>
      <c r="N158" s="1">
        <v>683</v>
      </c>
      <c r="O158" s="1">
        <v>13</v>
      </c>
      <c r="P158" s="1">
        <f t="shared" si="18"/>
        <v>1122</v>
      </c>
      <c r="Q158" s="1">
        <f t="shared" si="19"/>
        <v>1071</v>
      </c>
      <c r="R158" s="1">
        <v>3060</v>
      </c>
      <c r="S158" s="1">
        <f t="shared" si="20"/>
        <v>3111</v>
      </c>
      <c r="T158" s="1">
        <v>28039</v>
      </c>
      <c r="U158" s="1">
        <v>180215702</v>
      </c>
      <c r="V158" s="1">
        <v>534778</v>
      </c>
      <c r="W158" s="1">
        <v>4207</v>
      </c>
      <c r="X158" s="1" t="s">
        <v>1139</v>
      </c>
      <c r="Y158" s="1" t="s">
        <v>1140</v>
      </c>
      <c r="Z158" s="1">
        <v>20170120</v>
      </c>
    </row>
    <row r="159" spans="1:26">
      <c r="A159" s="1" t="s">
        <v>1141</v>
      </c>
      <c r="B159" s="1" t="s">
        <v>1142</v>
      </c>
      <c r="C159" s="1" t="s">
        <v>44</v>
      </c>
      <c r="D159" s="1" t="s">
        <v>1143</v>
      </c>
      <c r="E159" s="1" t="s">
        <v>1144</v>
      </c>
      <c r="F159" s="1" t="s">
        <v>1145</v>
      </c>
      <c r="G159" s="1" t="s">
        <v>95</v>
      </c>
      <c r="H159" s="1" t="s">
        <v>96</v>
      </c>
      <c r="I159" s="1" t="s">
        <v>87</v>
      </c>
      <c r="J159" s="1">
        <v>15</v>
      </c>
      <c r="K159" s="1">
        <v>7</v>
      </c>
      <c r="L159" s="1">
        <v>314</v>
      </c>
      <c r="M159" s="1">
        <v>130</v>
      </c>
      <c r="N159" s="1">
        <v>528</v>
      </c>
      <c r="O159" s="1">
        <v>35</v>
      </c>
      <c r="P159" s="1">
        <f t="shared" si="18"/>
        <v>1007</v>
      </c>
      <c r="Q159" s="1">
        <f t="shared" si="19"/>
        <v>842</v>
      </c>
      <c r="R159" s="1">
        <v>3175</v>
      </c>
      <c r="S159" s="1">
        <f t="shared" si="20"/>
        <v>3340</v>
      </c>
      <c r="T159" s="1">
        <v>16537</v>
      </c>
      <c r="U159" s="1">
        <v>1129259850</v>
      </c>
      <c r="V159" s="1">
        <v>284388316</v>
      </c>
      <c r="W159" s="1">
        <v>1089000</v>
      </c>
      <c r="X159" s="1" t="s">
        <v>1146</v>
      </c>
      <c r="Y159" s="1" t="s">
        <v>1147</v>
      </c>
      <c r="Z159" s="1">
        <v>20170119</v>
      </c>
    </row>
    <row r="160" spans="1:26">
      <c r="A160" s="1" t="s">
        <v>1148</v>
      </c>
      <c r="B160" s="1" t="s">
        <v>1149</v>
      </c>
      <c r="C160" s="1" t="s">
        <v>44</v>
      </c>
      <c r="D160" s="1" t="s">
        <v>1150</v>
      </c>
      <c r="E160" s="1" t="s">
        <v>1151</v>
      </c>
      <c r="F160" s="1" t="s">
        <v>1152</v>
      </c>
      <c r="G160" s="1" t="s">
        <v>48</v>
      </c>
      <c r="H160" s="1" t="s">
        <v>49</v>
      </c>
      <c r="I160" s="1" t="s">
        <v>50</v>
      </c>
      <c r="J160" s="1">
        <v>25</v>
      </c>
      <c r="K160" s="1">
        <v>18</v>
      </c>
      <c r="L160" s="1">
        <v>137</v>
      </c>
      <c r="M160" s="1">
        <v>103</v>
      </c>
      <c r="N160" s="1">
        <v>1140</v>
      </c>
      <c r="O160" s="1">
        <v>40</v>
      </c>
      <c r="P160" s="1">
        <f t="shared" si="18"/>
        <v>1420</v>
      </c>
      <c r="Q160" s="1">
        <f t="shared" si="19"/>
        <v>1277</v>
      </c>
      <c r="R160" s="1">
        <v>2762</v>
      </c>
      <c r="S160" s="1">
        <f t="shared" si="20"/>
        <v>2905</v>
      </c>
      <c r="T160" s="1">
        <v>2065</v>
      </c>
      <c r="U160" s="1">
        <v>103662154</v>
      </c>
      <c r="V160" s="1">
        <v>8394770</v>
      </c>
      <c r="W160" s="1">
        <v>81152</v>
      </c>
      <c r="X160" s="1" t="s">
        <v>1153</v>
      </c>
      <c r="Y160" s="1" t="s">
        <v>1154</v>
      </c>
      <c r="Z160" s="1">
        <v>20170327</v>
      </c>
    </row>
    <row r="161" spans="1:26">
      <c r="A161" s="1" t="s">
        <v>1155</v>
      </c>
      <c r="B161" s="1" t="s">
        <v>1156</v>
      </c>
      <c r="C161" s="1" t="s">
        <v>44</v>
      </c>
      <c r="D161" s="1" t="s">
        <v>1157</v>
      </c>
      <c r="E161" s="1" t="s">
        <v>1158</v>
      </c>
      <c r="F161" s="1" t="s">
        <v>1159</v>
      </c>
      <c r="G161" s="1" t="s">
        <v>1160</v>
      </c>
      <c r="H161" s="1" t="s">
        <v>49</v>
      </c>
      <c r="I161" s="1" t="s">
        <v>50</v>
      </c>
      <c r="J161" s="1">
        <v>8</v>
      </c>
      <c r="K161" s="1">
        <v>5</v>
      </c>
      <c r="L161" s="1">
        <v>199</v>
      </c>
      <c r="M161" s="1">
        <v>40</v>
      </c>
      <c r="N161" s="1">
        <v>1145</v>
      </c>
      <c r="O161" s="1">
        <v>1</v>
      </c>
      <c r="P161" s="1">
        <f t="shared" si="18"/>
        <v>1385</v>
      </c>
      <c r="Q161" s="1">
        <f t="shared" si="19"/>
        <v>1344</v>
      </c>
      <c r="R161" s="1">
        <v>2797</v>
      </c>
      <c r="S161" s="1">
        <f t="shared" si="20"/>
        <v>2838</v>
      </c>
      <c r="T161" s="1">
        <v>156</v>
      </c>
      <c r="U161" s="1">
        <v>38781086</v>
      </c>
      <c r="V161" s="1">
        <v>5700</v>
      </c>
      <c r="W161" s="1">
        <v>301937</v>
      </c>
      <c r="X161" s="1" t="s">
        <v>1161</v>
      </c>
      <c r="Y161" s="1" t="s">
        <v>1162</v>
      </c>
      <c r="Z161" s="1">
        <v>20170120</v>
      </c>
    </row>
    <row r="162" spans="1:26">
      <c r="A162" s="1" t="s">
        <v>1163</v>
      </c>
      <c r="B162" s="1" t="s">
        <v>1164</v>
      </c>
      <c r="C162" s="1" t="s">
        <v>44</v>
      </c>
      <c r="D162" s="1" t="s">
        <v>1165</v>
      </c>
      <c r="E162" s="1" t="s">
        <v>1166</v>
      </c>
      <c r="F162" s="1" t="s">
        <v>1167</v>
      </c>
      <c r="G162" s="1" t="s">
        <v>1168</v>
      </c>
      <c r="H162" s="1" t="s">
        <v>1169</v>
      </c>
      <c r="I162" s="1" t="s">
        <v>87</v>
      </c>
      <c r="J162" s="1">
        <v>4</v>
      </c>
      <c r="K162" s="1">
        <v>1</v>
      </c>
      <c r="L162" s="1">
        <v>753</v>
      </c>
      <c r="M162" s="1">
        <v>15</v>
      </c>
      <c r="N162" s="1">
        <v>252</v>
      </c>
      <c r="O162" s="1">
        <v>0</v>
      </c>
      <c r="P162" s="1">
        <f t="shared" si="18"/>
        <v>1020</v>
      </c>
      <c r="Q162" s="1">
        <f t="shared" si="19"/>
        <v>1005</v>
      </c>
      <c r="R162" s="1">
        <v>3162</v>
      </c>
      <c r="S162" s="1">
        <f t="shared" si="20"/>
        <v>3177</v>
      </c>
      <c r="T162" s="1">
        <v>200</v>
      </c>
      <c r="U162" s="1">
        <v>110847018</v>
      </c>
      <c r="V162" s="1">
        <v>838606</v>
      </c>
      <c r="W162" s="1">
        <v>474000</v>
      </c>
      <c r="X162" s="1" t="s">
        <v>1170</v>
      </c>
      <c r="Y162" s="1" t="s">
        <v>1171</v>
      </c>
      <c r="Z162" s="1">
        <v>20170119</v>
      </c>
    </row>
    <row r="163" spans="1:26">
      <c r="A163" s="1" t="s">
        <v>1172</v>
      </c>
      <c r="B163" s="1" t="s">
        <v>1173</v>
      </c>
      <c r="C163" s="1" t="s">
        <v>28</v>
      </c>
      <c r="D163" s="1" t="s">
        <v>1174</v>
      </c>
      <c r="E163" s="1" t="s">
        <v>110</v>
      </c>
      <c r="F163" s="1"/>
      <c r="G163" s="1" t="s">
        <v>111</v>
      </c>
      <c r="H163" s="1"/>
      <c r="I163" s="1"/>
      <c r="J163" s="1">
        <v>29</v>
      </c>
      <c r="K163" s="1">
        <v>7</v>
      </c>
      <c r="L163" s="1">
        <v>226</v>
      </c>
      <c r="M163" s="1">
        <v>173</v>
      </c>
      <c r="N163" s="1">
        <v>1028</v>
      </c>
      <c r="O163" s="1">
        <v>53</v>
      </c>
      <c r="P163" s="1">
        <f t="shared" si="18"/>
        <v>1480</v>
      </c>
      <c r="Q163" s="1">
        <f t="shared" si="19"/>
        <v>1254</v>
      </c>
      <c r="R163" s="1">
        <v>2702</v>
      </c>
      <c r="S163" s="1">
        <f t="shared" si="20"/>
        <v>2928</v>
      </c>
      <c r="T163" s="1">
        <v>283</v>
      </c>
      <c r="U163" s="1">
        <v>77913714</v>
      </c>
      <c r="V163" s="1">
        <v>3794806</v>
      </c>
      <c r="W163" s="1">
        <v>635424</v>
      </c>
      <c r="X163" s="1" t="s">
        <v>1175</v>
      </c>
      <c r="Y163" s="1" t="s">
        <v>1176</v>
      </c>
      <c r="Z163" s="1">
        <v>20161212</v>
      </c>
    </row>
    <row r="164" spans="1:26">
      <c r="A164" s="1" t="s">
        <v>1177</v>
      </c>
      <c r="B164" s="1" t="s">
        <v>1178</v>
      </c>
      <c r="C164" s="1" t="s">
        <v>44</v>
      </c>
      <c r="D164" s="1" t="s">
        <v>1179</v>
      </c>
      <c r="E164" s="1"/>
      <c r="F164" s="1" t="s">
        <v>327</v>
      </c>
      <c r="G164" s="1" t="s">
        <v>328</v>
      </c>
      <c r="H164" s="1"/>
      <c r="I164" s="1"/>
      <c r="J164" s="1">
        <v>21</v>
      </c>
      <c r="K164" s="1">
        <v>5</v>
      </c>
      <c r="L164" s="1">
        <v>251</v>
      </c>
      <c r="M164" s="1">
        <v>78</v>
      </c>
      <c r="N164" s="1">
        <v>912</v>
      </c>
      <c r="O164" s="1">
        <v>20</v>
      </c>
      <c r="P164" s="1">
        <f t="shared" si="18"/>
        <v>1261</v>
      </c>
      <c r="Q164" s="1">
        <f t="shared" si="19"/>
        <v>1163</v>
      </c>
      <c r="R164" s="1">
        <v>2921</v>
      </c>
      <c r="S164" s="1">
        <f t="shared" si="20"/>
        <v>3019</v>
      </c>
      <c r="T164" s="1">
        <v>15619</v>
      </c>
      <c r="U164" s="1">
        <v>195074788</v>
      </c>
      <c r="V164" s="1">
        <v>48188142</v>
      </c>
      <c r="W164" s="1">
        <v>64598</v>
      </c>
      <c r="X164" s="1" t="s">
        <v>1180</v>
      </c>
      <c r="Y164" s="1" t="s">
        <v>1181</v>
      </c>
      <c r="Z164" s="1">
        <v>20170120</v>
      </c>
    </row>
    <row r="165" spans="1:26">
      <c r="A165" s="1" t="s">
        <v>1182</v>
      </c>
      <c r="B165" s="1" t="s">
        <v>1183</v>
      </c>
      <c r="C165" s="1" t="s">
        <v>44</v>
      </c>
      <c r="D165" s="1" t="s">
        <v>1184</v>
      </c>
      <c r="E165" s="1" t="s">
        <v>1185</v>
      </c>
      <c r="F165" s="1" t="s">
        <v>1186</v>
      </c>
      <c r="G165" s="1" t="s">
        <v>1187</v>
      </c>
      <c r="H165" s="1" t="s">
        <v>256</v>
      </c>
      <c r="I165" s="1" t="s">
        <v>87</v>
      </c>
      <c r="J165" s="1">
        <v>21</v>
      </c>
      <c r="K165" s="1">
        <v>9</v>
      </c>
      <c r="L165" s="1">
        <v>229</v>
      </c>
      <c r="M165" s="1">
        <v>107</v>
      </c>
      <c r="N165" s="1">
        <v>1149</v>
      </c>
      <c r="O165" s="1">
        <v>47</v>
      </c>
      <c r="P165" s="1">
        <f t="shared" si="18"/>
        <v>1532</v>
      </c>
      <c r="Q165" s="1">
        <f t="shared" si="19"/>
        <v>1378</v>
      </c>
      <c r="R165" s="1">
        <v>2650</v>
      </c>
      <c r="S165" s="1">
        <f t="shared" si="20"/>
        <v>2804</v>
      </c>
      <c r="T165" s="1">
        <v>22336</v>
      </c>
      <c r="U165" s="1">
        <v>425946100</v>
      </c>
      <c r="V165" s="1">
        <v>10718924</v>
      </c>
      <c r="W165" s="1">
        <v>19774</v>
      </c>
      <c r="X165" s="1" t="s">
        <v>1188</v>
      </c>
      <c r="Y165" s="1" t="s">
        <v>1189</v>
      </c>
      <c r="Z165" s="1">
        <v>20170119</v>
      </c>
    </row>
    <row r="166" spans="1:26">
      <c r="A166" s="1" t="s">
        <v>1190</v>
      </c>
      <c r="B166" s="1" t="s">
        <v>1191</v>
      </c>
      <c r="C166" s="1" t="s">
        <v>44</v>
      </c>
      <c r="D166" s="1" t="s">
        <v>1192</v>
      </c>
      <c r="E166" s="1" t="s">
        <v>685</v>
      </c>
      <c r="F166" s="1" t="s">
        <v>686</v>
      </c>
      <c r="G166" s="1" t="s">
        <v>687</v>
      </c>
      <c r="H166" s="1" t="s">
        <v>561</v>
      </c>
      <c r="I166" s="1" t="s">
        <v>50</v>
      </c>
      <c r="J166" s="1">
        <v>14</v>
      </c>
      <c r="K166" s="1">
        <v>0</v>
      </c>
      <c r="L166" s="1">
        <v>76</v>
      </c>
      <c r="M166" s="1">
        <v>1</v>
      </c>
      <c r="N166" s="1">
        <v>1542</v>
      </c>
      <c r="O166" s="1">
        <v>0</v>
      </c>
      <c r="P166" s="1">
        <f t="shared" si="18"/>
        <v>1619</v>
      </c>
      <c r="Q166" s="1">
        <f t="shared" si="19"/>
        <v>1618</v>
      </c>
      <c r="R166" s="1">
        <v>2563</v>
      </c>
      <c r="S166" s="1">
        <f t="shared" si="20"/>
        <v>2564</v>
      </c>
      <c r="T166" s="1">
        <v>17</v>
      </c>
      <c r="U166" s="1">
        <v>24314210</v>
      </c>
      <c r="V166" s="1">
        <v>0</v>
      </c>
      <c r="W166" s="1">
        <v>924431</v>
      </c>
      <c r="X166" s="1" t="s">
        <v>1193</v>
      </c>
      <c r="Y166" s="1" t="s">
        <v>1194</v>
      </c>
      <c r="Z166" s="1">
        <v>20170208</v>
      </c>
    </row>
    <row r="167" spans="1:26">
      <c r="A167" s="1" t="s">
        <v>1195</v>
      </c>
      <c r="B167" s="1" t="s">
        <v>1196</v>
      </c>
      <c r="C167" s="1" t="s">
        <v>28</v>
      </c>
      <c r="D167" s="1" t="s">
        <v>1197</v>
      </c>
      <c r="E167" s="1" t="s">
        <v>1198</v>
      </c>
      <c r="F167" s="1" t="s">
        <v>1199</v>
      </c>
      <c r="G167" s="1" t="s">
        <v>1200</v>
      </c>
      <c r="H167" s="1"/>
      <c r="I167" s="1"/>
      <c r="J167" s="1">
        <v>48</v>
      </c>
      <c r="K167" s="1">
        <v>17</v>
      </c>
      <c r="L167" s="1">
        <v>555</v>
      </c>
      <c r="M167" s="1">
        <v>110</v>
      </c>
      <c r="N167" s="1">
        <v>1146</v>
      </c>
      <c r="O167" s="1">
        <v>5</v>
      </c>
      <c r="P167" s="1">
        <f t="shared" si="18"/>
        <v>1816</v>
      </c>
      <c r="Q167" s="1">
        <f t="shared" si="19"/>
        <v>1701</v>
      </c>
      <c r="R167" s="1">
        <v>2366</v>
      </c>
      <c r="S167" s="1">
        <f t="shared" si="20"/>
        <v>2481</v>
      </c>
      <c r="T167" s="1">
        <v>2628</v>
      </c>
      <c r="U167" s="1">
        <v>155648458</v>
      </c>
      <c r="V167" s="1">
        <v>13862</v>
      </c>
      <c r="W167" s="1">
        <v>55105</v>
      </c>
      <c r="X167" s="1" t="s">
        <v>1201</v>
      </c>
      <c r="Y167" s="1" t="s">
        <v>1202</v>
      </c>
      <c r="Z167" s="1">
        <v>20170210</v>
      </c>
    </row>
    <row r="168" spans="1:26">
      <c r="A168" s="1" t="s">
        <v>1203</v>
      </c>
      <c r="B168" s="1" t="s">
        <v>1204</v>
      </c>
      <c r="C168" s="1" t="s">
        <v>44</v>
      </c>
      <c r="D168" s="1" t="s">
        <v>1205</v>
      </c>
      <c r="E168" s="1"/>
      <c r="F168" s="1"/>
      <c r="G168" s="1"/>
      <c r="H168" s="1" t="s">
        <v>561</v>
      </c>
      <c r="I168" s="1" t="s">
        <v>50</v>
      </c>
      <c r="J168" s="1">
        <v>11</v>
      </c>
      <c r="K168" s="1">
        <v>10</v>
      </c>
      <c r="L168" s="1">
        <v>79</v>
      </c>
      <c r="M168" s="1">
        <v>69</v>
      </c>
      <c r="N168" s="1">
        <v>1107</v>
      </c>
      <c r="O168" s="1">
        <v>4</v>
      </c>
      <c r="P168" s="1">
        <f t="shared" si="18"/>
        <v>1259</v>
      </c>
      <c r="Q168" s="1">
        <f t="shared" si="19"/>
        <v>1186</v>
      </c>
      <c r="R168" s="1">
        <v>2923</v>
      </c>
      <c r="S168" s="1">
        <f t="shared" si="20"/>
        <v>2996</v>
      </c>
      <c r="T168" s="1">
        <v>104</v>
      </c>
      <c r="U168" s="1">
        <v>28261228</v>
      </c>
      <c r="V168" s="1">
        <v>0</v>
      </c>
      <c r="W168" s="1">
        <v>238718</v>
      </c>
      <c r="X168" s="1" t="s">
        <v>1206</v>
      </c>
      <c r="Y168" s="1" t="s">
        <v>1207</v>
      </c>
      <c r="Z168" s="1">
        <v>20170120</v>
      </c>
    </row>
    <row r="169" spans="1:26">
      <c r="A169" s="1" t="s">
        <v>1208</v>
      </c>
      <c r="B169" s="1" t="s">
        <v>1209</v>
      </c>
      <c r="C169" s="1" t="s">
        <v>74</v>
      </c>
      <c r="D169" s="1" t="s">
        <v>1210</v>
      </c>
      <c r="E169" s="1" t="s">
        <v>76</v>
      </c>
      <c r="F169" s="1" t="s">
        <v>77</v>
      </c>
      <c r="G169" s="1"/>
      <c r="H169" s="1"/>
      <c r="I169" s="1"/>
      <c r="J169" s="1">
        <v>96</v>
      </c>
      <c r="K169" s="1">
        <v>10</v>
      </c>
      <c r="L169" s="1">
        <v>213</v>
      </c>
      <c r="M169" s="1">
        <v>86</v>
      </c>
      <c r="N169" s="1">
        <v>2018</v>
      </c>
      <c r="O169" s="1">
        <v>82</v>
      </c>
      <c r="P169" s="1">
        <f t="shared" si="18"/>
        <v>2399</v>
      </c>
      <c r="Q169" s="1">
        <f t="shared" si="19"/>
        <v>2231</v>
      </c>
      <c r="R169" s="1">
        <v>1783</v>
      </c>
      <c r="S169" s="1">
        <f t="shared" si="20"/>
        <v>1951</v>
      </c>
      <c r="T169" s="1">
        <v>12772</v>
      </c>
      <c r="U169" s="1">
        <v>54533738</v>
      </c>
      <c r="V169" s="1">
        <v>33818</v>
      </c>
      <c r="W169" s="1">
        <v>2775</v>
      </c>
      <c r="X169" s="1" t="s">
        <v>1211</v>
      </c>
      <c r="Y169" s="1" t="s">
        <v>1212</v>
      </c>
      <c r="Z169" s="1">
        <v>20170105</v>
      </c>
    </row>
    <row r="170" spans="1:26">
      <c r="A170" s="1" t="s">
        <v>1213</v>
      </c>
      <c r="B170" s="1" t="s">
        <v>1214</v>
      </c>
      <c r="C170" s="1" t="s">
        <v>63</v>
      </c>
      <c r="D170" s="1" t="s">
        <v>1215</v>
      </c>
      <c r="E170" s="1" t="s">
        <v>1216</v>
      </c>
      <c r="F170" s="1" t="s">
        <v>1217</v>
      </c>
      <c r="G170" s="1" t="s">
        <v>1218</v>
      </c>
      <c r="H170" s="1" t="s">
        <v>67</v>
      </c>
      <c r="I170" s="1" t="s">
        <v>68</v>
      </c>
      <c r="J170" s="1">
        <v>1</v>
      </c>
      <c r="K170" s="1">
        <v>0</v>
      </c>
      <c r="L170" s="1">
        <v>79</v>
      </c>
      <c r="M170" s="1">
        <v>4</v>
      </c>
      <c r="N170" s="1">
        <v>740</v>
      </c>
      <c r="O170" s="1">
        <v>10</v>
      </c>
      <c r="P170" s="1">
        <f t="shared" si="18"/>
        <v>833</v>
      </c>
      <c r="Q170" s="1">
        <f t="shared" si="19"/>
        <v>819</v>
      </c>
      <c r="R170" s="1">
        <v>3349</v>
      </c>
      <c r="S170" s="1">
        <f t="shared" si="20"/>
        <v>3363</v>
      </c>
      <c r="T170" s="1">
        <v>1228</v>
      </c>
      <c r="U170" s="1">
        <v>790026304</v>
      </c>
      <c r="V170" s="1">
        <v>2864958</v>
      </c>
      <c r="W170" s="1">
        <v>1835000</v>
      </c>
      <c r="X170" s="1" t="s">
        <v>1219</v>
      </c>
      <c r="Y170" s="1" t="s">
        <v>1220</v>
      </c>
      <c r="Z170" s="1">
        <v>20170124</v>
      </c>
    </row>
    <row r="171" spans="1:26">
      <c r="A171" s="1" t="s">
        <v>1221</v>
      </c>
      <c r="B171" s="1" t="s">
        <v>1222</v>
      </c>
      <c r="C171" s="1" t="s">
        <v>44</v>
      </c>
      <c r="D171" s="1" t="s">
        <v>1223</v>
      </c>
      <c r="E171" s="1" t="s">
        <v>1224</v>
      </c>
      <c r="F171" s="1"/>
      <c r="G171" s="1" t="s">
        <v>994</v>
      </c>
      <c r="H171" s="1" t="s">
        <v>995</v>
      </c>
      <c r="I171" s="1" t="s">
        <v>87</v>
      </c>
      <c r="J171" s="1">
        <v>6</v>
      </c>
      <c r="K171" s="1">
        <v>6</v>
      </c>
      <c r="L171" s="1">
        <v>56</v>
      </c>
      <c r="M171" s="1">
        <v>60</v>
      </c>
      <c r="N171" s="1">
        <v>461</v>
      </c>
      <c r="O171" s="1">
        <v>53</v>
      </c>
      <c r="P171" s="1">
        <f t="shared" si="18"/>
        <v>630</v>
      </c>
      <c r="Q171" s="1">
        <f t="shared" si="19"/>
        <v>517</v>
      </c>
      <c r="R171" s="1">
        <v>3552</v>
      </c>
      <c r="S171" s="1">
        <f t="shared" si="20"/>
        <v>3665</v>
      </c>
      <c r="T171" s="1">
        <v>54120</v>
      </c>
      <c r="U171" s="1">
        <v>1284447272</v>
      </c>
      <c r="V171" s="1">
        <v>267233518</v>
      </c>
      <c r="W171" s="1">
        <v>24582</v>
      </c>
      <c r="X171" s="1" t="s">
        <v>1225</v>
      </c>
      <c r="Y171" s="1" t="s">
        <v>1226</v>
      </c>
      <c r="Z171" s="1">
        <v>20170119</v>
      </c>
    </row>
    <row r="172" spans="1:26">
      <c r="A172" s="1" t="s">
        <v>1227</v>
      </c>
      <c r="B172" s="1" t="s">
        <v>1228</v>
      </c>
      <c r="C172" s="1" t="s">
        <v>28</v>
      </c>
      <c r="D172" s="1" t="s">
        <v>1229</v>
      </c>
      <c r="E172" s="1" t="s">
        <v>932</v>
      </c>
      <c r="F172" s="1" t="s">
        <v>933</v>
      </c>
      <c r="G172" s="1" t="s">
        <v>934</v>
      </c>
      <c r="H172" s="1"/>
      <c r="I172" s="1"/>
      <c r="J172" s="1">
        <v>35</v>
      </c>
      <c r="K172" s="1">
        <v>10</v>
      </c>
      <c r="L172" s="1">
        <v>80</v>
      </c>
      <c r="M172" s="1">
        <v>47</v>
      </c>
      <c r="N172" s="1">
        <v>1588</v>
      </c>
      <c r="O172" s="1">
        <v>22</v>
      </c>
      <c r="P172" s="1">
        <f t="shared" si="18"/>
        <v>1737</v>
      </c>
      <c r="Q172" s="1">
        <f t="shared" si="19"/>
        <v>1668</v>
      </c>
      <c r="R172" s="1">
        <v>2445</v>
      </c>
      <c r="S172" s="1">
        <f t="shared" si="20"/>
        <v>2514</v>
      </c>
      <c r="T172" s="1">
        <v>19840</v>
      </c>
      <c r="U172" s="1">
        <v>100329044</v>
      </c>
      <c r="V172" s="1">
        <v>0</v>
      </c>
      <c r="W172" s="1">
        <v>329</v>
      </c>
      <c r="X172" s="1" t="s">
        <v>1230</v>
      </c>
      <c r="Y172" s="1" t="s">
        <v>1231</v>
      </c>
      <c r="Z172" s="1">
        <v>20161212</v>
      </c>
    </row>
    <row r="173" spans="1:26">
      <c r="A173" s="1" t="s">
        <v>1232</v>
      </c>
      <c r="B173" s="1" t="s">
        <v>1233</v>
      </c>
      <c r="C173" s="1" t="s">
        <v>44</v>
      </c>
      <c r="D173" s="1" t="s">
        <v>1234</v>
      </c>
      <c r="E173" s="1" t="s">
        <v>1235</v>
      </c>
      <c r="F173" s="1" t="s">
        <v>1236</v>
      </c>
      <c r="G173" s="1" t="s">
        <v>1237</v>
      </c>
      <c r="H173" s="1" t="s">
        <v>530</v>
      </c>
      <c r="I173" s="1" t="s">
        <v>87</v>
      </c>
      <c r="J173" s="1">
        <v>9</v>
      </c>
      <c r="K173" s="1">
        <v>2</v>
      </c>
      <c r="L173" s="1">
        <v>293</v>
      </c>
      <c r="M173" s="1" t="s">
        <v>69</v>
      </c>
      <c r="N173" s="1">
        <v>1026</v>
      </c>
      <c r="O173" s="1" t="s">
        <v>69</v>
      </c>
      <c r="P173" s="1">
        <v>1319</v>
      </c>
      <c r="Q173" s="1" t="s">
        <v>69</v>
      </c>
      <c r="R173" s="1">
        <v>2863</v>
      </c>
      <c r="S173" s="1" t="s">
        <v>69</v>
      </c>
      <c r="T173" s="1">
        <v>885</v>
      </c>
      <c r="U173" s="1">
        <v>725023858</v>
      </c>
      <c r="V173" s="1">
        <v>4052738</v>
      </c>
      <c r="W173" s="1">
        <v>32115000</v>
      </c>
      <c r="X173" s="1" t="s">
        <v>1238</v>
      </c>
      <c r="Y173" s="1" t="s">
        <v>1239</v>
      </c>
      <c r="Z173" s="1">
        <v>20170119</v>
      </c>
    </row>
    <row r="174" spans="1:26">
      <c r="A174" s="1" t="s">
        <v>1240</v>
      </c>
      <c r="B174" s="1" t="s">
        <v>1241</v>
      </c>
      <c r="C174" s="1" t="s">
        <v>44</v>
      </c>
      <c r="D174" s="1" t="s">
        <v>1242</v>
      </c>
      <c r="E174" s="1" t="s">
        <v>1243</v>
      </c>
      <c r="F174" s="1" t="s">
        <v>1244</v>
      </c>
      <c r="G174" s="1" t="s">
        <v>1245</v>
      </c>
      <c r="H174" s="1" t="s">
        <v>96</v>
      </c>
      <c r="I174" s="1" t="s">
        <v>87</v>
      </c>
      <c r="J174" s="1">
        <v>18</v>
      </c>
      <c r="K174" s="1">
        <v>10</v>
      </c>
      <c r="L174" s="1">
        <v>501</v>
      </c>
      <c r="M174" s="1">
        <v>113</v>
      </c>
      <c r="N174" s="1">
        <v>264</v>
      </c>
      <c r="O174" s="1">
        <v>3</v>
      </c>
      <c r="P174" s="1">
        <f t="shared" ref="P174:P210" si="21">SUM(L174,M174,N174,O174)</f>
        <v>881</v>
      </c>
      <c r="Q174" s="1">
        <f t="shared" ref="Q174:Q210" si="22">SUM(L174,N174)</f>
        <v>765</v>
      </c>
      <c r="R174" s="1">
        <v>3301</v>
      </c>
      <c r="S174" s="1">
        <f t="shared" ref="S174:S210" si="23">SUM(R174,M174,O174)</f>
        <v>3417</v>
      </c>
      <c r="T174" s="1">
        <v>14739</v>
      </c>
      <c r="U174" s="1">
        <v>347198916</v>
      </c>
      <c r="V174" s="1">
        <v>5222678</v>
      </c>
      <c r="W174" s="1">
        <v>139451</v>
      </c>
      <c r="X174" s="1" t="s">
        <v>1246</v>
      </c>
      <c r="Y174" s="1" t="s">
        <v>1247</v>
      </c>
      <c r="Z174" s="1">
        <v>20170119</v>
      </c>
    </row>
    <row r="175" spans="1:26">
      <c r="A175" s="1" t="s">
        <v>1248</v>
      </c>
      <c r="B175" s="1" t="s">
        <v>1249</v>
      </c>
      <c r="C175" s="1" t="s">
        <v>44</v>
      </c>
      <c r="D175" s="1" t="s">
        <v>1250</v>
      </c>
      <c r="E175" s="1" t="s">
        <v>1251</v>
      </c>
      <c r="F175" s="1" t="s">
        <v>1252</v>
      </c>
      <c r="G175" s="1" t="s">
        <v>1253</v>
      </c>
      <c r="H175" s="1" t="s">
        <v>530</v>
      </c>
      <c r="I175" s="1" t="s">
        <v>87</v>
      </c>
      <c r="J175" s="1">
        <v>35</v>
      </c>
      <c r="K175" s="1">
        <v>12</v>
      </c>
      <c r="L175" s="1">
        <v>362</v>
      </c>
      <c r="M175" s="1">
        <v>212</v>
      </c>
      <c r="N175" s="1">
        <v>740</v>
      </c>
      <c r="O175" s="1">
        <v>77</v>
      </c>
      <c r="P175" s="1">
        <f t="shared" si="21"/>
        <v>1391</v>
      </c>
      <c r="Q175" s="1">
        <f t="shared" si="22"/>
        <v>1102</v>
      </c>
      <c r="R175" s="1">
        <v>2791</v>
      </c>
      <c r="S175" s="1">
        <f t="shared" si="23"/>
        <v>3080</v>
      </c>
      <c r="T175" s="1">
        <v>43294</v>
      </c>
      <c r="U175" s="1">
        <v>1731162002</v>
      </c>
      <c r="V175" s="1">
        <v>72091200</v>
      </c>
      <c r="W175" s="1">
        <v>40862</v>
      </c>
      <c r="X175" s="1" t="s">
        <v>1254</v>
      </c>
      <c r="Y175" s="1" t="s">
        <v>1255</v>
      </c>
      <c r="Z175" s="1">
        <v>20170119</v>
      </c>
    </row>
    <row r="176" spans="1:26">
      <c r="A176" s="1" t="s">
        <v>1256</v>
      </c>
      <c r="B176" s="1" t="s">
        <v>1257</v>
      </c>
      <c r="C176" s="1" t="s">
        <v>28</v>
      </c>
      <c r="D176" s="1" t="s">
        <v>1258</v>
      </c>
      <c r="E176" s="1" t="s">
        <v>1259</v>
      </c>
      <c r="F176" s="1" t="s">
        <v>1260</v>
      </c>
      <c r="G176" s="1" t="s">
        <v>1261</v>
      </c>
      <c r="H176" s="1"/>
      <c r="I176" s="1"/>
      <c r="J176" s="1">
        <v>81</v>
      </c>
      <c r="K176" s="1">
        <v>4</v>
      </c>
      <c r="L176" s="1">
        <v>308</v>
      </c>
      <c r="M176" s="1">
        <v>17</v>
      </c>
      <c r="N176" s="1">
        <v>1190</v>
      </c>
      <c r="O176" s="1">
        <v>14</v>
      </c>
      <c r="P176" s="1">
        <f t="shared" si="21"/>
        <v>1529</v>
      </c>
      <c r="Q176" s="1">
        <f t="shared" si="22"/>
        <v>1498</v>
      </c>
      <c r="R176" s="1">
        <v>2653</v>
      </c>
      <c r="S176" s="1">
        <f t="shared" si="23"/>
        <v>2684</v>
      </c>
      <c r="T176" s="1">
        <v>9688</v>
      </c>
      <c r="U176" s="1">
        <v>1491917212</v>
      </c>
      <c r="V176" s="1">
        <v>124526774</v>
      </c>
      <c r="W176" s="1">
        <v>573512</v>
      </c>
      <c r="X176" s="1" t="s">
        <v>1262</v>
      </c>
      <c r="Y176" s="1" t="s">
        <v>1263</v>
      </c>
      <c r="Z176" s="1">
        <v>20170207</v>
      </c>
    </row>
    <row r="177" spans="1:26">
      <c r="A177" s="1" t="s">
        <v>1264</v>
      </c>
      <c r="B177" s="1" t="s">
        <v>1265</v>
      </c>
      <c r="C177" s="1" t="s">
        <v>44</v>
      </c>
      <c r="D177" s="1" t="s">
        <v>1266</v>
      </c>
      <c r="E177" s="1" t="s">
        <v>1267</v>
      </c>
      <c r="F177" s="1" t="s">
        <v>1268</v>
      </c>
      <c r="G177" s="1" t="s">
        <v>671</v>
      </c>
      <c r="H177" s="1" t="s">
        <v>96</v>
      </c>
      <c r="I177" s="1" t="s">
        <v>87</v>
      </c>
      <c r="J177" s="1">
        <v>12</v>
      </c>
      <c r="K177" s="1">
        <v>10</v>
      </c>
      <c r="L177" s="1">
        <v>142</v>
      </c>
      <c r="M177" s="1">
        <v>90</v>
      </c>
      <c r="N177" s="1">
        <v>653</v>
      </c>
      <c r="O177" s="1">
        <v>32</v>
      </c>
      <c r="P177" s="1">
        <f t="shared" si="21"/>
        <v>917</v>
      </c>
      <c r="Q177" s="1">
        <f t="shared" si="22"/>
        <v>795</v>
      </c>
      <c r="R177" s="1">
        <v>3265</v>
      </c>
      <c r="S177" s="1">
        <f t="shared" si="23"/>
        <v>3387</v>
      </c>
      <c r="T177" s="1">
        <v>68653</v>
      </c>
      <c r="U177" s="1">
        <v>5388325634</v>
      </c>
      <c r="V177" s="1">
        <v>89084200</v>
      </c>
      <c r="W177" s="1">
        <v>480636</v>
      </c>
      <c r="X177" s="1" t="s">
        <v>1269</v>
      </c>
      <c r="Y177" s="1" t="s">
        <v>1270</v>
      </c>
      <c r="Z177" s="1">
        <v>20170119</v>
      </c>
    </row>
    <row r="178" spans="1:26">
      <c r="A178" s="1" t="s">
        <v>1271</v>
      </c>
      <c r="B178" s="1" t="s">
        <v>1272</v>
      </c>
      <c r="C178" s="1" t="s">
        <v>28</v>
      </c>
      <c r="D178" s="1" t="s">
        <v>1273</v>
      </c>
      <c r="E178" s="1" t="s">
        <v>1259</v>
      </c>
      <c r="F178" s="1" t="s">
        <v>1260</v>
      </c>
      <c r="G178" s="1" t="s">
        <v>1261</v>
      </c>
      <c r="H178" s="1"/>
      <c r="I178" s="1"/>
      <c r="J178" s="1">
        <v>64</v>
      </c>
      <c r="K178" s="1">
        <v>5</v>
      </c>
      <c r="L178" s="1">
        <v>194</v>
      </c>
      <c r="M178" s="1">
        <v>34</v>
      </c>
      <c r="N178" s="1">
        <v>1193</v>
      </c>
      <c r="O178" s="1">
        <v>11</v>
      </c>
      <c r="P178" s="1">
        <f t="shared" si="21"/>
        <v>1432</v>
      </c>
      <c r="Q178" s="1">
        <f t="shared" si="22"/>
        <v>1387</v>
      </c>
      <c r="R178" s="1">
        <v>2750</v>
      </c>
      <c r="S178" s="1">
        <f t="shared" si="23"/>
        <v>2795</v>
      </c>
      <c r="T178" s="1">
        <v>21899</v>
      </c>
      <c r="U178" s="1">
        <v>1207433596</v>
      </c>
      <c r="V178" s="1">
        <v>11519374</v>
      </c>
      <c r="W178" s="1">
        <v>125226</v>
      </c>
      <c r="X178" s="1" t="s">
        <v>1274</v>
      </c>
      <c r="Y178" s="1" t="s">
        <v>1275</v>
      </c>
      <c r="Z178" s="1">
        <v>20161212</v>
      </c>
    </row>
    <row r="179" spans="1:26">
      <c r="A179" s="1" t="s">
        <v>1276</v>
      </c>
      <c r="B179" s="1" t="s">
        <v>1277</v>
      </c>
      <c r="C179" s="1" t="s">
        <v>63</v>
      </c>
      <c r="D179" s="1" t="s">
        <v>1278</v>
      </c>
      <c r="E179" s="1" t="s">
        <v>1279</v>
      </c>
      <c r="F179" s="1" t="s">
        <v>1280</v>
      </c>
      <c r="G179" s="1" t="s">
        <v>1281</v>
      </c>
      <c r="H179" s="1" t="s">
        <v>67</v>
      </c>
      <c r="I179" s="1" t="s">
        <v>68</v>
      </c>
      <c r="J179" s="1">
        <v>5</v>
      </c>
      <c r="K179" s="1">
        <v>1</v>
      </c>
      <c r="L179" s="1">
        <v>262</v>
      </c>
      <c r="M179" s="1">
        <v>69</v>
      </c>
      <c r="N179" s="1">
        <v>687</v>
      </c>
      <c r="O179" s="1">
        <v>6</v>
      </c>
      <c r="P179" s="1">
        <f t="shared" si="21"/>
        <v>1024</v>
      </c>
      <c r="Q179" s="1">
        <f t="shared" si="22"/>
        <v>949</v>
      </c>
      <c r="R179" s="1">
        <v>3158</v>
      </c>
      <c r="S179" s="1">
        <f t="shared" si="23"/>
        <v>3233</v>
      </c>
      <c r="T179" s="1">
        <v>759</v>
      </c>
      <c r="U179" s="1">
        <v>417345474</v>
      </c>
      <c r="V179" s="1">
        <v>7945492</v>
      </c>
      <c r="W179" s="1">
        <v>175000</v>
      </c>
      <c r="X179" s="1" t="s">
        <v>1282</v>
      </c>
      <c r="Y179" s="1" t="s">
        <v>1283</v>
      </c>
      <c r="Z179" s="1">
        <v>20170327</v>
      </c>
    </row>
    <row r="180" spans="1:26">
      <c r="A180" s="1" t="s">
        <v>1284</v>
      </c>
      <c r="B180" s="1" t="s">
        <v>1285</v>
      </c>
      <c r="C180" s="1" t="s">
        <v>44</v>
      </c>
      <c r="D180" s="1" t="s">
        <v>1286</v>
      </c>
      <c r="E180" s="1" t="s">
        <v>1287</v>
      </c>
      <c r="F180" s="1" t="s">
        <v>1288</v>
      </c>
      <c r="G180" s="1" t="s">
        <v>1289</v>
      </c>
      <c r="H180" s="1" t="s">
        <v>265</v>
      </c>
      <c r="I180" s="1" t="s">
        <v>50</v>
      </c>
      <c r="J180" s="1">
        <v>59</v>
      </c>
      <c r="K180" s="1">
        <v>37</v>
      </c>
      <c r="L180" s="1">
        <v>502</v>
      </c>
      <c r="M180" s="1">
        <v>215</v>
      </c>
      <c r="N180" s="1">
        <v>1155</v>
      </c>
      <c r="O180" s="1">
        <v>12</v>
      </c>
      <c r="P180" s="1">
        <f t="shared" si="21"/>
        <v>1884</v>
      </c>
      <c r="Q180" s="1">
        <f t="shared" si="22"/>
        <v>1657</v>
      </c>
      <c r="R180" s="1">
        <v>2298</v>
      </c>
      <c r="S180" s="1">
        <f t="shared" si="23"/>
        <v>2525</v>
      </c>
      <c r="T180" s="1">
        <v>7797</v>
      </c>
      <c r="U180" s="1">
        <v>202180710</v>
      </c>
      <c r="V180" s="1">
        <v>2520624</v>
      </c>
      <c r="W180" s="1">
        <v>22997</v>
      </c>
      <c r="X180" s="1" t="s">
        <v>1290</v>
      </c>
      <c r="Y180" s="1" t="s">
        <v>1291</v>
      </c>
      <c r="Z180" s="1">
        <v>20170120</v>
      </c>
    </row>
    <row r="181" spans="1:26">
      <c r="A181" s="1" t="s">
        <v>1292</v>
      </c>
      <c r="B181" s="1" t="s">
        <v>1293</v>
      </c>
      <c r="C181" s="1" t="s">
        <v>28</v>
      </c>
      <c r="D181" s="1" t="s">
        <v>1294</v>
      </c>
      <c r="E181" s="1" t="s">
        <v>37</v>
      </c>
      <c r="F181" s="1" t="s">
        <v>38</v>
      </c>
      <c r="G181" s="1" t="s">
        <v>39</v>
      </c>
      <c r="H181" s="1"/>
      <c r="I181" s="1"/>
      <c r="J181" s="1">
        <v>17</v>
      </c>
      <c r="K181" s="1">
        <v>2</v>
      </c>
      <c r="L181" s="1">
        <v>104</v>
      </c>
      <c r="M181" s="1">
        <v>23</v>
      </c>
      <c r="N181" s="1">
        <v>847</v>
      </c>
      <c r="O181" s="1">
        <v>6</v>
      </c>
      <c r="P181" s="1">
        <f t="shared" si="21"/>
        <v>980</v>
      </c>
      <c r="Q181" s="1">
        <f t="shared" si="22"/>
        <v>951</v>
      </c>
      <c r="R181" s="1">
        <v>3202</v>
      </c>
      <c r="S181" s="1">
        <f t="shared" si="23"/>
        <v>3231</v>
      </c>
      <c r="T181" s="1">
        <v>1443</v>
      </c>
      <c r="U181" s="1">
        <v>96353778</v>
      </c>
      <c r="V181" s="1">
        <v>9909470</v>
      </c>
      <c r="W181" s="1">
        <v>280942</v>
      </c>
      <c r="X181" s="1" t="s">
        <v>1295</v>
      </c>
      <c r="Y181" s="1" t="s">
        <v>1296</v>
      </c>
      <c r="Z181" s="1">
        <v>20161212</v>
      </c>
    </row>
    <row r="182" spans="1:26">
      <c r="A182" s="1" t="s">
        <v>1297</v>
      </c>
      <c r="B182" s="1" t="s">
        <v>1298</v>
      </c>
      <c r="C182" s="1" t="s">
        <v>44</v>
      </c>
      <c r="D182" s="1" t="s">
        <v>1299</v>
      </c>
      <c r="E182" s="1" t="s">
        <v>1300</v>
      </c>
      <c r="F182" s="1" t="s">
        <v>1301</v>
      </c>
      <c r="G182" s="1" t="s">
        <v>1302</v>
      </c>
      <c r="H182" s="1" t="s">
        <v>265</v>
      </c>
      <c r="I182" s="1" t="s">
        <v>50</v>
      </c>
      <c r="J182" s="1">
        <v>8</v>
      </c>
      <c r="K182" s="1">
        <v>0</v>
      </c>
      <c r="L182" s="1">
        <v>307</v>
      </c>
      <c r="M182" s="1">
        <v>32</v>
      </c>
      <c r="N182" s="1">
        <v>949</v>
      </c>
      <c r="O182" s="1">
        <v>12</v>
      </c>
      <c r="P182" s="1">
        <f t="shared" si="21"/>
        <v>1300</v>
      </c>
      <c r="Q182" s="1">
        <f t="shared" si="22"/>
        <v>1256</v>
      </c>
      <c r="R182" s="1">
        <v>2882</v>
      </c>
      <c r="S182" s="1">
        <f t="shared" si="23"/>
        <v>2926</v>
      </c>
      <c r="T182" s="1">
        <v>438</v>
      </c>
      <c r="U182" s="1">
        <v>65815454</v>
      </c>
      <c r="V182" s="1">
        <v>0</v>
      </c>
      <c r="W182" s="1">
        <v>741312</v>
      </c>
      <c r="X182" s="1" t="s">
        <v>1303</v>
      </c>
      <c r="Y182" s="1" t="s">
        <v>1304</v>
      </c>
      <c r="Z182" s="1">
        <v>20170120</v>
      </c>
    </row>
    <row r="183" spans="1:26">
      <c r="A183" s="1" t="s">
        <v>1305</v>
      </c>
      <c r="B183" s="1" t="s">
        <v>1306</v>
      </c>
      <c r="C183" s="1" t="s">
        <v>44</v>
      </c>
      <c r="D183" s="1" t="s">
        <v>1307</v>
      </c>
      <c r="E183" s="1" t="s">
        <v>1308</v>
      </c>
      <c r="F183" s="1" t="s">
        <v>1309</v>
      </c>
      <c r="G183" s="1" t="s">
        <v>1310</v>
      </c>
      <c r="H183" s="1" t="s">
        <v>561</v>
      </c>
      <c r="I183" s="1" t="s">
        <v>50</v>
      </c>
      <c r="J183" s="1">
        <v>11</v>
      </c>
      <c r="K183" s="1">
        <v>0</v>
      </c>
      <c r="L183" s="1">
        <v>133</v>
      </c>
      <c r="M183" s="1">
        <v>1</v>
      </c>
      <c r="N183" s="1">
        <v>1383</v>
      </c>
      <c r="O183" s="1">
        <v>1</v>
      </c>
      <c r="P183" s="1">
        <f t="shared" si="21"/>
        <v>1518</v>
      </c>
      <c r="Q183" s="1">
        <f t="shared" si="22"/>
        <v>1516</v>
      </c>
      <c r="R183" s="1">
        <v>2664</v>
      </c>
      <c r="S183" s="1">
        <f t="shared" si="23"/>
        <v>2666</v>
      </c>
      <c r="T183" s="1">
        <v>6</v>
      </c>
      <c r="U183" s="1">
        <v>25261954</v>
      </c>
      <c r="V183" s="1">
        <v>804</v>
      </c>
      <c r="W183" s="1">
        <v>454000</v>
      </c>
      <c r="X183" s="1" t="s">
        <v>1311</v>
      </c>
      <c r="Y183" s="1" t="s">
        <v>1312</v>
      </c>
      <c r="Z183" s="1">
        <v>20170120</v>
      </c>
    </row>
    <row r="184" spans="1:26">
      <c r="A184" s="1" t="s">
        <v>1313</v>
      </c>
      <c r="B184" s="1" t="s">
        <v>1314</v>
      </c>
      <c r="C184" s="1" t="s">
        <v>44</v>
      </c>
      <c r="D184" s="1" t="s">
        <v>1315</v>
      </c>
      <c r="E184" s="1" t="s">
        <v>1316</v>
      </c>
      <c r="F184" s="1" t="s">
        <v>1317</v>
      </c>
      <c r="G184" s="1" t="s">
        <v>229</v>
      </c>
      <c r="H184" s="1" t="s">
        <v>166</v>
      </c>
      <c r="I184" s="1" t="s">
        <v>50</v>
      </c>
      <c r="J184" s="1">
        <v>5</v>
      </c>
      <c r="K184" s="1">
        <v>1</v>
      </c>
      <c r="L184" s="1">
        <v>139</v>
      </c>
      <c r="M184" s="1">
        <v>20</v>
      </c>
      <c r="N184" s="1">
        <v>763</v>
      </c>
      <c r="O184" s="1">
        <v>18</v>
      </c>
      <c r="P184" s="1">
        <f t="shared" si="21"/>
        <v>940</v>
      </c>
      <c r="Q184" s="1">
        <f t="shared" si="22"/>
        <v>902</v>
      </c>
      <c r="R184" s="1">
        <v>3242</v>
      </c>
      <c r="S184" s="1">
        <f t="shared" si="23"/>
        <v>3280</v>
      </c>
      <c r="T184" s="1">
        <v>38</v>
      </c>
      <c r="U184" s="1">
        <v>47812002</v>
      </c>
      <c r="V184" s="1">
        <v>450222</v>
      </c>
      <c r="W184" s="1">
        <v>1466000</v>
      </c>
      <c r="X184" s="1" t="s">
        <v>1318</v>
      </c>
      <c r="Y184" s="1" t="s">
        <v>1319</v>
      </c>
      <c r="Z184" s="1">
        <v>20170120</v>
      </c>
    </row>
    <row r="185" spans="1:26">
      <c r="A185" s="1" t="s">
        <v>1320</v>
      </c>
      <c r="B185" s="1" t="s">
        <v>1321</v>
      </c>
      <c r="C185" s="1" t="s">
        <v>44</v>
      </c>
      <c r="D185" s="1" t="s">
        <v>1322</v>
      </c>
      <c r="E185" s="1" t="s">
        <v>1323</v>
      </c>
      <c r="F185" s="1" t="s">
        <v>1324</v>
      </c>
      <c r="G185" s="1" t="s">
        <v>1325</v>
      </c>
      <c r="H185" s="1" t="s">
        <v>1033</v>
      </c>
      <c r="I185" s="1" t="s">
        <v>87</v>
      </c>
      <c r="J185" s="1">
        <v>1</v>
      </c>
      <c r="K185" s="1">
        <v>0</v>
      </c>
      <c r="L185" s="1">
        <v>56</v>
      </c>
      <c r="M185" s="1">
        <v>38</v>
      </c>
      <c r="N185" s="1">
        <v>525</v>
      </c>
      <c r="O185" s="1">
        <v>42</v>
      </c>
      <c r="P185" s="1">
        <f t="shared" si="21"/>
        <v>661</v>
      </c>
      <c r="Q185" s="1">
        <f t="shared" si="22"/>
        <v>581</v>
      </c>
      <c r="R185" s="1">
        <v>3521</v>
      </c>
      <c r="S185" s="1">
        <f t="shared" si="23"/>
        <v>3601</v>
      </c>
      <c r="T185" s="1">
        <v>31896</v>
      </c>
      <c r="U185" s="1">
        <v>1804875400</v>
      </c>
      <c r="V185" s="1">
        <v>176923878</v>
      </c>
      <c r="W185" s="1">
        <v>41955</v>
      </c>
      <c r="X185" s="1" t="s">
        <v>1326</v>
      </c>
      <c r="Y185" s="1" t="s">
        <v>1327</v>
      </c>
      <c r="Z185" s="1">
        <v>20170119</v>
      </c>
    </row>
    <row r="186" spans="1:26">
      <c r="A186" s="1" t="s">
        <v>1328</v>
      </c>
      <c r="B186" s="1" t="s">
        <v>1329</v>
      </c>
      <c r="C186" s="1" t="s">
        <v>44</v>
      </c>
      <c r="D186" s="1" t="s">
        <v>1330</v>
      </c>
      <c r="E186" s="1" t="s">
        <v>1331</v>
      </c>
      <c r="F186" s="1" t="s">
        <v>254</v>
      </c>
      <c r="G186" s="1" t="s">
        <v>255</v>
      </c>
      <c r="H186" s="1" t="s">
        <v>256</v>
      </c>
      <c r="I186" s="1" t="s">
        <v>87</v>
      </c>
      <c r="J186" s="1">
        <v>6</v>
      </c>
      <c r="K186" s="1">
        <v>0</v>
      </c>
      <c r="L186" s="1">
        <v>341</v>
      </c>
      <c r="M186" s="1">
        <v>9</v>
      </c>
      <c r="N186" s="1">
        <v>1003</v>
      </c>
      <c r="O186" s="1">
        <v>1</v>
      </c>
      <c r="P186" s="1">
        <f t="shared" si="21"/>
        <v>1354</v>
      </c>
      <c r="Q186" s="1">
        <f t="shared" si="22"/>
        <v>1344</v>
      </c>
      <c r="R186" s="1">
        <v>2828</v>
      </c>
      <c r="S186" s="1">
        <f t="shared" si="23"/>
        <v>2838</v>
      </c>
      <c r="T186" s="1">
        <v>135</v>
      </c>
      <c r="U186" s="1">
        <v>85792338</v>
      </c>
      <c r="V186" s="1">
        <v>508146</v>
      </c>
      <c r="W186" s="1">
        <v>11694000</v>
      </c>
      <c r="X186" s="1" t="s">
        <v>1332</v>
      </c>
      <c r="Y186" s="1" t="s">
        <v>1333</v>
      </c>
      <c r="Z186" s="1">
        <v>20170119</v>
      </c>
    </row>
    <row r="187" spans="1:26">
      <c r="A187" s="1" t="s">
        <v>1334</v>
      </c>
      <c r="B187" s="1" t="s">
        <v>1335</v>
      </c>
      <c r="C187" s="1" t="s">
        <v>44</v>
      </c>
      <c r="D187" s="1" t="s">
        <v>1336</v>
      </c>
      <c r="E187" s="1" t="s">
        <v>751</v>
      </c>
      <c r="F187" s="1" t="s">
        <v>752</v>
      </c>
      <c r="G187" s="1"/>
      <c r="H187" s="1"/>
      <c r="I187" s="1"/>
      <c r="J187" s="1">
        <v>18</v>
      </c>
      <c r="K187" s="1">
        <v>0</v>
      </c>
      <c r="L187" s="1">
        <v>185</v>
      </c>
      <c r="M187" s="1">
        <v>3</v>
      </c>
      <c r="N187" s="1">
        <v>791</v>
      </c>
      <c r="O187" s="1">
        <v>6</v>
      </c>
      <c r="P187" s="1">
        <f t="shared" si="21"/>
        <v>985</v>
      </c>
      <c r="Q187" s="1">
        <f t="shared" si="22"/>
        <v>976</v>
      </c>
      <c r="R187" s="1">
        <v>3197</v>
      </c>
      <c r="S187" s="1">
        <f t="shared" si="23"/>
        <v>3206</v>
      </c>
      <c r="T187" s="1">
        <v>154</v>
      </c>
      <c r="U187" s="1">
        <v>103407144</v>
      </c>
      <c r="V187" s="1">
        <v>7473474</v>
      </c>
      <c r="W187" s="1">
        <v>152000</v>
      </c>
      <c r="X187" s="1" t="s">
        <v>1337</v>
      </c>
      <c r="Y187" s="1" t="s">
        <v>1338</v>
      </c>
      <c r="Z187" s="1">
        <v>20170120</v>
      </c>
    </row>
    <row r="188" spans="1:26">
      <c r="A188" s="1" t="s">
        <v>1339</v>
      </c>
      <c r="B188" s="1" t="s">
        <v>1340</v>
      </c>
      <c r="C188" s="1" t="s">
        <v>74</v>
      </c>
      <c r="D188" s="1" t="s">
        <v>1341</v>
      </c>
      <c r="E188" s="1" t="s">
        <v>567</v>
      </c>
      <c r="F188" s="1" t="s">
        <v>568</v>
      </c>
      <c r="G188" s="1"/>
      <c r="H188" s="1"/>
      <c r="I188" s="1"/>
      <c r="J188" s="1">
        <v>164</v>
      </c>
      <c r="K188" s="1">
        <v>0</v>
      </c>
      <c r="L188" s="1">
        <v>206</v>
      </c>
      <c r="M188" s="1">
        <v>2</v>
      </c>
      <c r="N188" s="1">
        <v>2898</v>
      </c>
      <c r="O188" s="1">
        <v>0</v>
      </c>
      <c r="P188" s="1">
        <f t="shared" si="21"/>
        <v>3106</v>
      </c>
      <c r="Q188" s="1">
        <f t="shared" si="22"/>
        <v>3104</v>
      </c>
      <c r="R188" s="1">
        <v>1076</v>
      </c>
      <c r="S188" s="1">
        <f t="shared" si="23"/>
        <v>1078</v>
      </c>
      <c r="T188" s="1">
        <v>233</v>
      </c>
      <c r="U188" s="1">
        <v>25786104</v>
      </c>
      <c r="V188" s="1">
        <v>123072</v>
      </c>
      <c r="W188" s="1">
        <v>150829</v>
      </c>
      <c r="X188" s="1" t="s">
        <v>1342</v>
      </c>
      <c r="Y188" s="1" t="s">
        <v>1343</v>
      </c>
      <c r="Z188" s="1">
        <v>20170105</v>
      </c>
    </row>
    <row r="189" spans="1:26">
      <c r="A189" s="1" t="s">
        <v>1344</v>
      </c>
      <c r="B189" s="1" t="s">
        <v>1345</v>
      </c>
      <c r="C189" s="1" t="s">
        <v>44</v>
      </c>
      <c r="D189" s="1" t="s">
        <v>1346</v>
      </c>
      <c r="E189" s="1" t="s">
        <v>1347</v>
      </c>
      <c r="F189" s="1"/>
      <c r="G189" s="1"/>
      <c r="H189" s="1" t="s">
        <v>1348</v>
      </c>
      <c r="I189" s="1" t="s">
        <v>87</v>
      </c>
      <c r="J189" s="1">
        <v>5</v>
      </c>
      <c r="K189" s="1">
        <v>0</v>
      </c>
      <c r="L189" s="1">
        <v>750</v>
      </c>
      <c r="M189" s="1">
        <v>70</v>
      </c>
      <c r="N189" s="1">
        <v>122</v>
      </c>
      <c r="O189" s="1">
        <v>0</v>
      </c>
      <c r="P189" s="1">
        <f t="shared" si="21"/>
        <v>942</v>
      </c>
      <c r="Q189" s="1">
        <f t="shared" si="22"/>
        <v>872</v>
      </c>
      <c r="R189" s="1">
        <v>3240</v>
      </c>
      <c r="S189" s="1">
        <f t="shared" si="23"/>
        <v>3310</v>
      </c>
      <c r="T189" s="1">
        <v>1414</v>
      </c>
      <c r="U189" s="1">
        <v>189497950</v>
      </c>
      <c r="V189" s="1">
        <v>21765412</v>
      </c>
      <c r="W189" s="1">
        <v>5979000</v>
      </c>
      <c r="X189" s="1" t="s">
        <v>1349</v>
      </c>
      <c r="Y189" s="1" t="s">
        <v>1350</v>
      </c>
      <c r="Z189" s="1">
        <v>20170119</v>
      </c>
    </row>
    <row r="190" spans="1:26">
      <c r="A190" s="1" t="s">
        <v>1351</v>
      </c>
      <c r="B190" s="1" t="s">
        <v>1352</v>
      </c>
      <c r="C190" s="1" t="s">
        <v>28</v>
      </c>
      <c r="D190" s="1" t="s">
        <v>1353</v>
      </c>
      <c r="E190" s="1" t="s">
        <v>1354</v>
      </c>
      <c r="F190" s="1" t="s">
        <v>215</v>
      </c>
      <c r="G190" s="1" t="s">
        <v>216</v>
      </c>
      <c r="H190" s="1" t="s">
        <v>217</v>
      </c>
      <c r="I190" s="1"/>
      <c r="J190" s="1">
        <v>88</v>
      </c>
      <c r="K190" s="1">
        <v>2</v>
      </c>
      <c r="L190" s="1">
        <v>155</v>
      </c>
      <c r="M190" s="1">
        <v>8</v>
      </c>
      <c r="N190" s="1">
        <v>2562</v>
      </c>
      <c r="O190" s="1">
        <v>4</v>
      </c>
      <c r="P190" s="1">
        <f t="shared" si="21"/>
        <v>2729</v>
      </c>
      <c r="Q190" s="1">
        <f t="shared" si="22"/>
        <v>2717</v>
      </c>
      <c r="R190" s="1">
        <v>1453</v>
      </c>
      <c r="S190" s="1">
        <f t="shared" si="23"/>
        <v>1465</v>
      </c>
      <c r="T190" s="1">
        <v>8</v>
      </c>
      <c r="U190" s="1">
        <v>16715848</v>
      </c>
      <c r="V190" s="1">
        <v>402</v>
      </c>
      <c r="W190" s="1">
        <v>1979000</v>
      </c>
      <c r="X190" s="1" t="s">
        <v>1355</v>
      </c>
      <c r="Y190" s="1" t="s">
        <v>1356</v>
      </c>
      <c r="Z190" s="1">
        <v>20161212</v>
      </c>
    </row>
    <row r="191" spans="1:26">
      <c r="A191" s="1" t="s">
        <v>1357</v>
      </c>
      <c r="B191" s="1" t="s">
        <v>1358</v>
      </c>
      <c r="C191" s="1" t="s">
        <v>44</v>
      </c>
      <c r="D191" s="1" t="s">
        <v>1359</v>
      </c>
      <c r="E191" s="1" t="s">
        <v>527</v>
      </c>
      <c r="F191" s="1" t="s">
        <v>528</v>
      </c>
      <c r="G191" s="1" t="s">
        <v>529</v>
      </c>
      <c r="H191" s="1" t="s">
        <v>530</v>
      </c>
      <c r="I191" s="1" t="s">
        <v>87</v>
      </c>
      <c r="J191" s="1">
        <v>15</v>
      </c>
      <c r="K191" s="1">
        <v>2</v>
      </c>
      <c r="L191" s="1">
        <v>67</v>
      </c>
      <c r="M191" s="1">
        <v>44</v>
      </c>
      <c r="N191" s="1">
        <v>1290</v>
      </c>
      <c r="O191" s="1">
        <v>10</v>
      </c>
      <c r="P191" s="1">
        <f t="shared" si="21"/>
        <v>1411</v>
      </c>
      <c r="Q191" s="1">
        <f t="shared" si="22"/>
        <v>1357</v>
      </c>
      <c r="R191" s="1">
        <v>2771</v>
      </c>
      <c r="S191" s="1">
        <f t="shared" si="23"/>
        <v>2825</v>
      </c>
      <c r="T191" s="1">
        <v>24137</v>
      </c>
      <c r="U191" s="1">
        <v>267420324</v>
      </c>
      <c r="V191" s="1">
        <v>4534912</v>
      </c>
      <c r="W191" s="1">
        <v>52337</v>
      </c>
      <c r="X191" s="1" t="s">
        <v>1360</v>
      </c>
      <c r="Y191" s="1" t="s">
        <v>1361</v>
      </c>
      <c r="Z191" s="1">
        <v>20170119</v>
      </c>
    </row>
    <row r="192" spans="1:26">
      <c r="A192" s="1" t="s">
        <v>1362</v>
      </c>
      <c r="B192" s="1" t="s">
        <v>1363</v>
      </c>
      <c r="C192" s="1" t="s">
        <v>74</v>
      </c>
      <c r="D192" s="1" t="s">
        <v>1364</v>
      </c>
      <c r="E192" s="1" t="s">
        <v>76</v>
      </c>
      <c r="F192" s="1" t="s">
        <v>77</v>
      </c>
      <c r="G192" s="1"/>
      <c r="H192" s="1"/>
      <c r="I192" s="1"/>
      <c r="J192" s="1">
        <v>63</v>
      </c>
      <c r="K192" s="1">
        <v>1</v>
      </c>
      <c r="L192" s="1">
        <v>280</v>
      </c>
      <c r="M192" s="1">
        <v>6</v>
      </c>
      <c r="N192" s="1">
        <v>1889</v>
      </c>
      <c r="O192" s="1">
        <v>1</v>
      </c>
      <c r="P192" s="1">
        <f t="shared" si="21"/>
        <v>2176</v>
      </c>
      <c r="Q192" s="1">
        <f t="shared" si="22"/>
        <v>2169</v>
      </c>
      <c r="R192" s="1">
        <v>2006</v>
      </c>
      <c r="S192" s="1">
        <f t="shared" si="23"/>
        <v>2013</v>
      </c>
      <c r="T192" s="1">
        <v>11</v>
      </c>
      <c r="U192" s="1">
        <v>51571940</v>
      </c>
      <c r="V192" s="1">
        <v>6410</v>
      </c>
      <c r="W192" s="1">
        <v>2481000</v>
      </c>
      <c r="X192" s="1" t="s">
        <v>1365</v>
      </c>
      <c r="Y192" s="1" t="s">
        <v>1366</v>
      </c>
      <c r="Z192" s="1">
        <v>20170105</v>
      </c>
    </row>
    <row r="193" spans="1:26">
      <c r="A193" s="1" t="s">
        <v>1367</v>
      </c>
      <c r="B193" s="1" t="s">
        <v>1368</v>
      </c>
      <c r="C193" s="1" t="s">
        <v>44</v>
      </c>
      <c r="D193" s="1" t="s">
        <v>1369</v>
      </c>
      <c r="E193" s="1" t="s">
        <v>1370</v>
      </c>
      <c r="F193" s="1" t="s">
        <v>1371</v>
      </c>
      <c r="G193" s="1" t="s">
        <v>95</v>
      </c>
      <c r="H193" s="1" t="s">
        <v>96</v>
      </c>
      <c r="I193" s="1" t="s">
        <v>87</v>
      </c>
      <c r="J193" s="1">
        <v>2</v>
      </c>
      <c r="K193" s="1">
        <v>1</v>
      </c>
      <c r="L193" s="1">
        <v>147</v>
      </c>
      <c r="M193" s="1">
        <v>13</v>
      </c>
      <c r="N193" s="1">
        <v>663</v>
      </c>
      <c r="O193" s="1">
        <v>0</v>
      </c>
      <c r="P193" s="1">
        <f t="shared" si="21"/>
        <v>823</v>
      </c>
      <c r="Q193" s="1">
        <f t="shared" si="22"/>
        <v>810</v>
      </c>
      <c r="R193" s="1">
        <v>3359</v>
      </c>
      <c r="S193" s="1">
        <f t="shared" si="23"/>
        <v>3372</v>
      </c>
      <c r="T193" s="1">
        <v>2081</v>
      </c>
      <c r="U193" s="1">
        <v>304826948</v>
      </c>
      <c r="V193" s="1">
        <v>27030260</v>
      </c>
      <c r="W193" s="1">
        <v>15266000</v>
      </c>
      <c r="X193" s="1" t="s">
        <v>1372</v>
      </c>
      <c r="Y193" s="1" t="s">
        <v>1373</v>
      </c>
      <c r="Z193" s="1">
        <v>20170119</v>
      </c>
    </row>
    <row r="194" spans="1:26">
      <c r="A194" s="1" t="s">
        <v>1374</v>
      </c>
      <c r="B194" s="1" t="s">
        <v>1375</v>
      </c>
      <c r="C194" s="1" t="s">
        <v>28</v>
      </c>
      <c r="D194" s="1" t="s">
        <v>1376</v>
      </c>
      <c r="E194" s="1" t="s">
        <v>1377</v>
      </c>
      <c r="F194" s="1" t="s">
        <v>365</v>
      </c>
      <c r="G194" s="1" t="s">
        <v>366</v>
      </c>
      <c r="H194" s="1" t="s">
        <v>217</v>
      </c>
      <c r="I194" s="1"/>
      <c r="J194" s="1">
        <v>49</v>
      </c>
      <c r="K194" s="1">
        <v>0</v>
      </c>
      <c r="L194" s="1">
        <v>62</v>
      </c>
      <c r="M194" s="1">
        <v>8</v>
      </c>
      <c r="N194" s="1">
        <v>1936</v>
      </c>
      <c r="O194" s="1">
        <v>22</v>
      </c>
      <c r="P194" s="1">
        <f t="shared" si="21"/>
        <v>2028</v>
      </c>
      <c r="Q194" s="1">
        <f t="shared" si="22"/>
        <v>1998</v>
      </c>
      <c r="R194" s="1">
        <v>2154</v>
      </c>
      <c r="S194" s="1">
        <f t="shared" si="23"/>
        <v>2184</v>
      </c>
      <c r="T194" s="1">
        <v>322</v>
      </c>
      <c r="U194" s="1">
        <v>125933792</v>
      </c>
      <c r="V194" s="1">
        <v>76600</v>
      </c>
      <c r="W194" s="1">
        <v>6401000</v>
      </c>
      <c r="X194" s="1" t="s">
        <v>1378</v>
      </c>
      <c r="Y194" s="1" t="s">
        <v>1379</v>
      </c>
      <c r="Z194" s="1">
        <v>20161212</v>
      </c>
    </row>
    <row r="195" spans="1:26">
      <c r="A195" s="1" t="s">
        <v>1380</v>
      </c>
      <c r="B195" s="1" t="s">
        <v>1381</v>
      </c>
      <c r="C195" s="1" t="s">
        <v>44</v>
      </c>
      <c r="D195" s="1" t="s">
        <v>1382</v>
      </c>
      <c r="E195" s="1" t="s">
        <v>1383</v>
      </c>
      <c r="F195" s="1" t="s">
        <v>1384</v>
      </c>
      <c r="G195" s="1" t="s">
        <v>1385</v>
      </c>
      <c r="H195" s="1" t="s">
        <v>86</v>
      </c>
      <c r="I195" s="1" t="s">
        <v>87</v>
      </c>
      <c r="J195" s="1">
        <v>110</v>
      </c>
      <c r="K195" s="1">
        <v>20</v>
      </c>
      <c r="L195" s="1">
        <v>1598</v>
      </c>
      <c r="M195" s="1">
        <v>154</v>
      </c>
      <c r="N195" s="1">
        <v>739</v>
      </c>
      <c r="O195" s="1">
        <v>12</v>
      </c>
      <c r="P195" s="1">
        <f t="shared" si="21"/>
        <v>2503</v>
      </c>
      <c r="Q195" s="1">
        <f t="shared" si="22"/>
        <v>2337</v>
      </c>
      <c r="R195" s="1">
        <v>1679</v>
      </c>
      <c r="S195" s="1">
        <f t="shared" si="23"/>
        <v>1845</v>
      </c>
      <c r="T195" s="1">
        <v>5757</v>
      </c>
      <c r="U195" s="1">
        <v>245475218</v>
      </c>
      <c r="V195" s="1">
        <v>55221100</v>
      </c>
      <c r="W195" s="1">
        <v>149756</v>
      </c>
      <c r="X195" s="1" t="s">
        <v>1386</v>
      </c>
      <c r="Y195" s="1" t="s">
        <v>1387</v>
      </c>
      <c r="Z195" s="1">
        <v>20170119</v>
      </c>
    </row>
    <row r="196" spans="1:26">
      <c r="A196" s="1" t="s">
        <v>1388</v>
      </c>
      <c r="B196" s="1" t="s">
        <v>1389</v>
      </c>
      <c r="C196" s="1" t="s">
        <v>44</v>
      </c>
      <c r="D196" s="1" t="s">
        <v>1390</v>
      </c>
      <c r="E196" s="1" t="s">
        <v>1391</v>
      </c>
      <c r="F196" s="1" t="s">
        <v>1392</v>
      </c>
      <c r="G196" s="1" t="s">
        <v>1393</v>
      </c>
      <c r="H196" s="1" t="s">
        <v>561</v>
      </c>
      <c r="I196" s="1" t="s">
        <v>50</v>
      </c>
      <c r="J196" s="1">
        <v>3</v>
      </c>
      <c r="K196" s="1">
        <v>2</v>
      </c>
      <c r="L196" s="1">
        <v>224</v>
      </c>
      <c r="M196" s="1">
        <v>91</v>
      </c>
      <c r="N196" s="1">
        <v>992</v>
      </c>
      <c r="O196" s="1">
        <v>18</v>
      </c>
      <c r="P196" s="1">
        <f t="shared" si="21"/>
        <v>1325</v>
      </c>
      <c r="Q196" s="1">
        <f t="shared" si="22"/>
        <v>1216</v>
      </c>
      <c r="R196" s="1">
        <v>2857</v>
      </c>
      <c r="S196" s="1">
        <f t="shared" si="23"/>
        <v>2966</v>
      </c>
      <c r="T196" s="1">
        <v>398</v>
      </c>
      <c r="U196" s="1">
        <v>247067468</v>
      </c>
      <c r="V196" s="1">
        <v>2823936</v>
      </c>
      <c r="W196" s="1">
        <v>63897</v>
      </c>
      <c r="X196" s="1" t="s">
        <v>1394</v>
      </c>
      <c r="Y196" s="1" t="s">
        <v>1395</v>
      </c>
      <c r="Z196" s="1">
        <v>20170208</v>
      </c>
    </row>
    <row r="197" spans="1:26">
      <c r="A197" s="1" t="s">
        <v>1396</v>
      </c>
      <c r="B197" s="1" t="s">
        <v>1397</v>
      </c>
      <c r="C197" s="1" t="s">
        <v>28</v>
      </c>
      <c r="D197" s="1" t="s">
        <v>1398</v>
      </c>
      <c r="E197" s="1" t="s">
        <v>1399</v>
      </c>
      <c r="F197" s="1" t="s">
        <v>1400</v>
      </c>
      <c r="G197" s="1" t="s">
        <v>1401</v>
      </c>
      <c r="H197" s="1" t="s">
        <v>552</v>
      </c>
      <c r="I197" s="1"/>
      <c r="J197" s="1">
        <v>34</v>
      </c>
      <c r="K197" s="1">
        <v>8</v>
      </c>
      <c r="L197" s="1">
        <v>352</v>
      </c>
      <c r="M197" s="1">
        <v>107</v>
      </c>
      <c r="N197" s="1">
        <v>1163</v>
      </c>
      <c r="O197" s="1">
        <v>11</v>
      </c>
      <c r="P197" s="1">
        <f t="shared" si="21"/>
        <v>1633</v>
      </c>
      <c r="Q197" s="1">
        <f t="shared" si="22"/>
        <v>1515</v>
      </c>
      <c r="R197" s="1">
        <v>2549</v>
      </c>
      <c r="S197" s="1">
        <f t="shared" si="23"/>
        <v>2667</v>
      </c>
      <c r="T197" s="1">
        <v>64</v>
      </c>
      <c r="U197" s="1">
        <v>64545246</v>
      </c>
      <c r="V197" s="1">
        <v>329484</v>
      </c>
      <c r="W197" s="1">
        <v>1992000</v>
      </c>
      <c r="X197" s="1" t="s">
        <v>1402</v>
      </c>
      <c r="Y197" s="1" t="s">
        <v>1403</v>
      </c>
      <c r="Z197" s="1">
        <v>20161212</v>
      </c>
    </row>
    <row r="198" spans="1:26">
      <c r="A198" s="1" t="s">
        <v>1404</v>
      </c>
      <c r="B198" s="1" t="s">
        <v>1405</v>
      </c>
      <c r="C198" s="1" t="s">
        <v>44</v>
      </c>
      <c r="D198" s="1" t="s">
        <v>1406</v>
      </c>
      <c r="E198" s="1" t="s">
        <v>1407</v>
      </c>
      <c r="F198" s="1" t="s">
        <v>1408</v>
      </c>
      <c r="G198" s="1" t="s">
        <v>484</v>
      </c>
      <c r="H198" s="1" t="s">
        <v>148</v>
      </c>
      <c r="I198" s="1" t="s">
        <v>87</v>
      </c>
      <c r="J198" s="1">
        <v>1</v>
      </c>
      <c r="K198" s="1">
        <v>1</v>
      </c>
      <c r="L198" s="1">
        <v>65</v>
      </c>
      <c r="M198" s="1">
        <v>21</v>
      </c>
      <c r="N198" s="1">
        <v>498</v>
      </c>
      <c r="O198" s="1">
        <v>12</v>
      </c>
      <c r="P198" s="1">
        <f t="shared" si="21"/>
        <v>596</v>
      </c>
      <c r="Q198" s="1">
        <f t="shared" si="22"/>
        <v>563</v>
      </c>
      <c r="R198" s="1">
        <v>3586</v>
      </c>
      <c r="S198" s="1">
        <f t="shared" si="23"/>
        <v>3619</v>
      </c>
      <c r="T198" s="1">
        <v>6834</v>
      </c>
      <c r="U198" s="1">
        <v>701890768</v>
      </c>
      <c r="V198" s="1">
        <v>81045762</v>
      </c>
      <c r="W198" s="1">
        <v>11517000</v>
      </c>
      <c r="X198" s="1" t="s">
        <v>1409</v>
      </c>
      <c r="Y198" s="1" t="s">
        <v>1410</v>
      </c>
      <c r="Z198" s="1">
        <v>20170119</v>
      </c>
    </row>
    <row r="199" spans="1:26">
      <c r="A199" s="1" t="s">
        <v>1411</v>
      </c>
      <c r="B199" s="1" t="s">
        <v>1412</v>
      </c>
      <c r="C199" s="1" t="s">
        <v>44</v>
      </c>
      <c r="D199" s="1" t="s">
        <v>1359</v>
      </c>
      <c r="E199" s="1" t="s">
        <v>527</v>
      </c>
      <c r="F199" s="1" t="s">
        <v>528</v>
      </c>
      <c r="G199" s="1" t="s">
        <v>529</v>
      </c>
      <c r="H199" s="1" t="s">
        <v>530</v>
      </c>
      <c r="I199" s="1" t="s">
        <v>87</v>
      </c>
      <c r="J199" s="1">
        <v>19</v>
      </c>
      <c r="K199" s="1">
        <v>3</v>
      </c>
      <c r="L199" s="1">
        <v>62</v>
      </c>
      <c r="M199" s="1">
        <v>35</v>
      </c>
      <c r="N199" s="1">
        <v>1290</v>
      </c>
      <c r="O199" s="1">
        <v>10</v>
      </c>
      <c r="P199" s="1">
        <f t="shared" si="21"/>
        <v>1397</v>
      </c>
      <c r="Q199" s="1">
        <f t="shared" si="22"/>
        <v>1352</v>
      </c>
      <c r="R199" s="1">
        <v>2785</v>
      </c>
      <c r="S199" s="1">
        <f t="shared" si="23"/>
        <v>2830</v>
      </c>
      <c r="T199" s="1">
        <v>23109</v>
      </c>
      <c r="U199" s="1">
        <v>259103994</v>
      </c>
      <c r="V199" s="1">
        <v>2877268</v>
      </c>
      <c r="W199" s="1">
        <v>287447</v>
      </c>
      <c r="X199" s="1" t="s">
        <v>1413</v>
      </c>
      <c r="Y199" s="1" t="s">
        <v>1414</v>
      </c>
      <c r="Z199" s="1">
        <v>20170119</v>
      </c>
    </row>
    <row r="200" spans="1:26">
      <c r="A200" s="1" t="s">
        <v>1415</v>
      </c>
      <c r="B200" s="1" t="s">
        <v>1416</v>
      </c>
      <c r="C200" s="1" t="s">
        <v>44</v>
      </c>
      <c r="D200" s="1" t="s">
        <v>1417</v>
      </c>
      <c r="E200" s="1" t="s">
        <v>1418</v>
      </c>
      <c r="F200" s="1" t="s">
        <v>1419</v>
      </c>
      <c r="G200" s="1" t="s">
        <v>1187</v>
      </c>
      <c r="H200" s="1" t="s">
        <v>256</v>
      </c>
      <c r="I200" s="1" t="s">
        <v>87</v>
      </c>
      <c r="J200" s="1">
        <v>38</v>
      </c>
      <c r="K200" s="1">
        <v>13</v>
      </c>
      <c r="L200" s="1">
        <v>273</v>
      </c>
      <c r="M200" s="1">
        <v>46</v>
      </c>
      <c r="N200" s="1">
        <v>1176</v>
      </c>
      <c r="O200" s="1">
        <v>20</v>
      </c>
      <c r="P200" s="1">
        <f t="shared" si="21"/>
        <v>1515</v>
      </c>
      <c r="Q200" s="1">
        <f t="shared" si="22"/>
        <v>1449</v>
      </c>
      <c r="R200" s="1">
        <v>2667</v>
      </c>
      <c r="S200" s="1">
        <f t="shared" si="23"/>
        <v>2733</v>
      </c>
      <c r="T200" s="1">
        <v>6863</v>
      </c>
      <c r="U200" s="1">
        <v>117076968</v>
      </c>
      <c r="V200" s="1">
        <v>9973876</v>
      </c>
      <c r="W200" s="1">
        <v>6373000</v>
      </c>
      <c r="X200" s="1" t="s">
        <v>1420</v>
      </c>
      <c r="Y200" s="1" t="s">
        <v>1421</v>
      </c>
      <c r="Z200" s="1">
        <v>20170119</v>
      </c>
    </row>
    <row r="201" spans="1:26">
      <c r="A201" s="1" t="s">
        <v>1422</v>
      </c>
      <c r="B201" s="1" t="s">
        <v>1423</v>
      </c>
      <c r="C201" s="1" t="s">
        <v>28</v>
      </c>
      <c r="D201" s="1" t="s">
        <v>1424</v>
      </c>
      <c r="E201" s="1" t="s">
        <v>1425</v>
      </c>
      <c r="F201" s="1" t="s">
        <v>662</v>
      </c>
      <c r="G201" s="1" t="s">
        <v>663</v>
      </c>
      <c r="H201" s="1"/>
      <c r="I201" s="1"/>
      <c r="J201" s="1">
        <v>48</v>
      </c>
      <c r="K201" s="1">
        <v>1</v>
      </c>
      <c r="L201" s="1">
        <v>50</v>
      </c>
      <c r="M201" s="1">
        <v>6</v>
      </c>
      <c r="N201" s="1">
        <v>1690</v>
      </c>
      <c r="O201" s="1">
        <v>12</v>
      </c>
      <c r="P201" s="1">
        <f t="shared" si="21"/>
        <v>1758</v>
      </c>
      <c r="Q201" s="1">
        <f t="shared" si="22"/>
        <v>1740</v>
      </c>
      <c r="R201" s="1">
        <v>2424</v>
      </c>
      <c r="S201" s="1">
        <f t="shared" si="23"/>
        <v>2442</v>
      </c>
      <c r="T201" s="1">
        <v>1158</v>
      </c>
      <c r="U201" s="1">
        <v>205901366</v>
      </c>
      <c r="V201" s="1">
        <v>127382</v>
      </c>
      <c r="W201" s="1">
        <v>520943</v>
      </c>
      <c r="X201" s="1" t="s">
        <v>1426</v>
      </c>
      <c r="Y201" s="1" t="s">
        <v>1427</v>
      </c>
      <c r="Z201" s="1">
        <v>20161212</v>
      </c>
    </row>
    <row r="202" spans="1:26">
      <c r="A202" s="1" t="s">
        <v>1428</v>
      </c>
      <c r="B202" s="1" t="s">
        <v>1429</v>
      </c>
      <c r="C202" s="1" t="s">
        <v>1430</v>
      </c>
      <c r="D202" s="1" t="s">
        <v>1431</v>
      </c>
      <c r="E202" s="1" t="s">
        <v>1432</v>
      </c>
      <c r="F202" s="1"/>
      <c r="G202" s="1"/>
      <c r="H202" s="1"/>
      <c r="I202" s="1"/>
      <c r="J202" s="1">
        <v>33</v>
      </c>
      <c r="K202" s="1">
        <v>12</v>
      </c>
      <c r="L202" s="1">
        <v>1091</v>
      </c>
      <c r="M202" s="1">
        <v>89</v>
      </c>
      <c r="N202" s="1">
        <v>7</v>
      </c>
      <c r="O202" s="1">
        <v>0</v>
      </c>
      <c r="P202" s="1">
        <f t="shared" si="21"/>
        <v>1187</v>
      </c>
      <c r="Q202" s="1">
        <f t="shared" si="22"/>
        <v>1098</v>
      </c>
      <c r="R202" s="1">
        <v>2995</v>
      </c>
      <c r="S202" s="1">
        <f t="shared" si="23"/>
        <v>3084</v>
      </c>
      <c r="T202" s="1">
        <v>131</v>
      </c>
      <c r="U202" s="1">
        <v>55725870</v>
      </c>
      <c r="V202" s="1">
        <v>1635384</v>
      </c>
      <c r="W202" s="1">
        <v>436284</v>
      </c>
      <c r="X202" s="1" t="s">
        <v>1433</v>
      </c>
      <c r="Y202" s="1" t="s">
        <v>1434</v>
      </c>
      <c r="Z202" s="1">
        <v>20170120</v>
      </c>
    </row>
    <row r="203" spans="1:26">
      <c r="A203" s="1" t="s">
        <v>1435</v>
      </c>
      <c r="B203" s="1" t="s">
        <v>1436</v>
      </c>
      <c r="C203" s="1" t="s">
        <v>74</v>
      </c>
      <c r="D203" s="1" t="s">
        <v>1437</v>
      </c>
      <c r="E203" s="1" t="s">
        <v>1438</v>
      </c>
      <c r="F203" s="1" t="s">
        <v>1439</v>
      </c>
      <c r="G203" s="1"/>
      <c r="H203" s="1"/>
      <c r="I203" s="1"/>
      <c r="J203" s="1">
        <v>78</v>
      </c>
      <c r="K203" s="1">
        <v>2</v>
      </c>
      <c r="L203" s="1">
        <v>193</v>
      </c>
      <c r="M203" s="1">
        <v>0</v>
      </c>
      <c r="N203" s="1">
        <v>2096</v>
      </c>
      <c r="O203" s="1">
        <v>9</v>
      </c>
      <c r="P203" s="1">
        <f t="shared" si="21"/>
        <v>2298</v>
      </c>
      <c r="Q203" s="1">
        <f t="shared" si="22"/>
        <v>2289</v>
      </c>
      <c r="R203" s="1">
        <v>1884</v>
      </c>
      <c r="S203" s="1">
        <f t="shared" si="23"/>
        <v>1893</v>
      </c>
      <c r="T203" s="1">
        <v>64769</v>
      </c>
      <c r="U203" s="1">
        <v>351203344</v>
      </c>
      <c r="V203" s="1">
        <v>1636786</v>
      </c>
      <c r="W203" s="1">
        <v>27122</v>
      </c>
      <c r="X203" s="1" t="s">
        <v>1440</v>
      </c>
      <c r="Y203" s="1" t="s">
        <v>1441</v>
      </c>
      <c r="Z203" s="1">
        <v>20170105</v>
      </c>
    </row>
    <row r="204" spans="1:26">
      <c r="A204" s="1" t="s">
        <v>1442</v>
      </c>
      <c r="B204" s="1" t="s">
        <v>1443</v>
      </c>
      <c r="C204" s="1" t="s">
        <v>44</v>
      </c>
      <c r="D204" s="1" t="s">
        <v>1444</v>
      </c>
      <c r="E204" s="1" t="s">
        <v>1445</v>
      </c>
      <c r="F204" s="1" t="s">
        <v>1446</v>
      </c>
      <c r="G204" s="1" t="s">
        <v>1447</v>
      </c>
      <c r="H204" s="1" t="s">
        <v>49</v>
      </c>
      <c r="I204" s="1" t="s">
        <v>50</v>
      </c>
      <c r="J204" s="1">
        <v>2</v>
      </c>
      <c r="K204" s="1">
        <v>1</v>
      </c>
      <c r="L204" s="1">
        <v>110</v>
      </c>
      <c r="M204" s="1">
        <v>12</v>
      </c>
      <c r="N204" s="1">
        <v>1197</v>
      </c>
      <c r="O204" s="1">
        <v>1</v>
      </c>
      <c r="P204" s="1">
        <f t="shared" si="21"/>
        <v>1320</v>
      </c>
      <c r="Q204" s="1">
        <f t="shared" si="22"/>
        <v>1307</v>
      </c>
      <c r="R204" s="1">
        <v>2862</v>
      </c>
      <c r="S204" s="1">
        <f t="shared" si="23"/>
        <v>2875</v>
      </c>
      <c r="T204" s="1">
        <v>27</v>
      </c>
      <c r="U204" s="1">
        <v>39283312</v>
      </c>
      <c r="V204" s="1">
        <v>45400</v>
      </c>
      <c r="W204" s="1">
        <v>884984</v>
      </c>
      <c r="X204" s="1" t="s">
        <v>1448</v>
      </c>
      <c r="Y204" s="1" t="s">
        <v>1449</v>
      </c>
      <c r="Z204" s="1">
        <v>20170120</v>
      </c>
    </row>
    <row r="205" spans="1:26">
      <c r="A205" s="1" t="s">
        <v>1450</v>
      </c>
      <c r="B205" s="1" t="s">
        <v>1451</v>
      </c>
      <c r="C205" s="1" t="s">
        <v>28</v>
      </c>
      <c r="D205" s="1" t="s">
        <v>1452</v>
      </c>
      <c r="E205" s="1"/>
      <c r="F205" s="1"/>
      <c r="G205" s="1"/>
      <c r="H205" s="1" t="s">
        <v>451</v>
      </c>
      <c r="I205" s="1"/>
      <c r="J205" s="1">
        <v>30</v>
      </c>
      <c r="K205" s="1">
        <v>0</v>
      </c>
      <c r="L205" s="1">
        <v>213</v>
      </c>
      <c r="M205" s="1">
        <v>6</v>
      </c>
      <c r="N205" s="1">
        <v>996</v>
      </c>
      <c r="O205" s="1">
        <v>12</v>
      </c>
      <c r="P205" s="1">
        <f t="shared" si="21"/>
        <v>1227</v>
      </c>
      <c r="Q205" s="1">
        <f t="shared" si="22"/>
        <v>1209</v>
      </c>
      <c r="R205" s="1">
        <v>2955</v>
      </c>
      <c r="S205" s="1">
        <f t="shared" si="23"/>
        <v>2973</v>
      </c>
      <c r="T205" s="1">
        <v>1064</v>
      </c>
      <c r="U205" s="1">
        <v>143537954</v>
      </c>
      <c r="V205" s="1">
        <v>1863378</v>
      </c>
      <c r="W205" s="1">
        <v>147631</v>
      </c>
      <c r="X205" s="1" t="s">
        <v>1453</v>
      </c>
      <c r="Y205" s="1" t="s">
        <v>1454</v>
      </c>
      <c r="Z205" s="1">
        <v>20161212</v>
      </c>
    </row>
    <row r="206" spans="1:26">
      <c r="A206" s="1" t="s">
        <v>1455</v>
      </c>
      <c r="B206" s="1" t="s">
        <v>1456</v>
      </c>
      <c r="C206" s="1" t="s">
        <v>63</v>
      </c>
      <c r="D206" s="1" t="s">
        <v>1457</v>
      </c>
      <c r="E206" s="1" t="s">
        <v>1458</v>
      </c>
      <c r="F206" s="1" t="s">
        <v>405</v>
      </c>
      <c r="G206" s="1" t="s">
        <v>406</v>
      </c>
      <c r="H206" s="1" t="s">
        <v>407</v>
      </c>
      <c r="I206" s="1" t="s">
        <v>68</v>
      </c>
      <c r="J206" s="1">
        <v>10</v>
      </c>
      <c r="K206" s="1">
        <v>2</v>
      </c>
      <c r="L206" s="1">
        <v>109</v>
      </c>
      <c r="M206" s="1">
        <v>24</v>
      </c>
      <c r="N206" s="1">
        <v>1007</v>
      </c>
      <c r="O206" s="1">
        <v>15</v>
      </c>
      <c r="P206" s="1">
        <f t="shared" si="21"/>
        <v>1155</v>
      </c>
      <c r="Q206" s="1">
        <f t="shared" si="22"/>
        <v>1116</v>
      </c>
      <c r="R206" s="1">
        <v>3027</v>
      </c>
      <c r="S206" s="1">
        <f t="shared" si="23"/>
        <v>3066</v>
      </c>
      <c r="T206" s="1">
        <v>434</v>
      </c>
      <c r="U206" s="1">
        <v>250706522</v>
      </c>
      <c r="V206" s="1">
        <v>11619900</v>
      </c>
      <c r="W206" s="1">
        <v>26000</v>
      </c>
      <c r="X206" s="1" t="s">
        <v>1459</v>
      </c>
      <c r="Y206" s="1" t="s">
        <v>1460</v>
      </c>
      <c r="Z206" s="1">
        <v>20170124</v>
      </c>
    </row>
    <row r="207" spans="1:26">
      <c r="A207" s="1" t="s">
        <v>1461</v>
      </c>
      <c r="B207" s="1" t="s">
        <v>1462</v>
      </c>
      <c r="C207" s="1" t="s">
        <v>44</v>
      </c>
      <c r="D207" s="1" t="s">
        <v>1463</v>
      </c>
      <c r="E207" s="1" t="s">
        <v>1464</v>
      </c>
      <c r="F207" s="1"/>
      <c r="G207" s="1"/>
      <c r="H207" s="1" t="s">
        <v>517</v>
      </c>
      <c r="I207" s="1" t="s">
        <v>50</v>
      </c>
      <c r="J207" s="1">
        <v>134</v>
      </c>
      <c r="K207" s="1">
        <v>0</v>
      </c>
      <c r="L207" s="1">
        <v>146</v>
      </c>
      <c r="M207" s="1">
        <v>5</v>
      </c>
      <c r="N207" s="1">
        <v>3079</v>
      </c>
      <c r="O207" s="1">
        <v>3</v>
      </c>
      <c r="P207" s="1">
        <f t="shared" si="21"/>
        <v>3233</v>
      </c>
      <c r="Q207" s="1">
        <f t="shared" si="22"/>
        <v>3225</v>
      </c>
      <c r="R207" s="1">
        <v>949</v>
      </c>
      <c r="S207" s="1">
        <f t="shared" si="23"/>
        <v>957</v>
      </c>
      <c r="T207" s="1">
        <v>379</v>
      </c>
      <c r="U207" s="1">
        <v>12067644</v>
      </c>
      <c r="V207" s="1">
        <v>169734</v>
      </c>
      <c r="W207" s="1">
        <v>94471</v>
      </c>
      <c r="X207" s="1" t="s">
        <v>1465</v>
      </c>
      <c r="Y207" s="1" t="s">
        <v>1466</v>
      </c>
      <c r="Z207" s="1">
        <v>20170125</v>
      </c>
    </row>
    <row r="208" spans="1:26">
      <c r="A208" s="1" t="s">
        <v>1467</v>
      </c>
      <c r="B208" s="1" t="s">
        <v>1468</v>
      </c>
      <c r="C208" s="1" t="s">
        <v>44</v>
      </c>
      <c r="D208" s="1" t="s">
        <v>1469</v>
      </c>
      <c r="E208" s="1" t="s">
        <v>1470</v>
      </c>
      <c r="F208" s="1" t="s">
        <v>1471</v>
      </c>
      <c r="G208" s="1" t="s">
        <v>1472</v>
      </c>
      <c r="H208" s="1" t="s">
        <v>148</v>
      </c>
      <c r="I208" s="1" t="s">
        <v>87</v>
      </c>
      <c r="J208" s="1">
        <v>10</v>
      </c>
      <c r="K208" s="1">
        <v>4</v>
      </c>
      <c r="L208" s="1">
        <v>112</v>
      </c>
      <c r="M208" s="1">
        <v>90</v>
      </c>
      <c r="N208" s="1">
        <v>363</v>
      </c>
      <c r="O208" s="1">
        <v>122</v>
      </c>
      <c r="P208" s="1">
        <f t="shared" si="21"/>
        <v>687</v>
      </c>
      <c r="Q208" s="1">
        <f t="shared" si="22"/>
        <v>475</v>
      </c>
      <c r="R208" s="1">
        <v>3495</v>
      </c>
      <c r="S208" s="1">
        <f t="shared" si="23"/>
        <v>3707</v>
      </c>
      <c r="T208" s="1">
        <v>19550</v>
      </c>
      <c r="U208" s="1">
        <v>2716669764</v>
      </c>
      <c r="V208" s="1">
        <v>306800888</v>
      </c>
      <c r="W208" s="1">
        <v>1567000</v>
      </c>
      <c r="X208" s="1" t="s">
        <v>1473</v>
      </c>
      <c r="Y208" s="1" t="s">
        <v>1474</v>
      </c>
      <c r="Z208" s="1">
        <v>20170119</v>
      </c>
    </row>
    <row r="209" spans="1:26">
      <c r="A209" s="1" t="s">
        <v>1475</v>
      </c>
      <c r="B209" s="1" t="s">
        <v>1476</v>
      </c>
      <c r="C209" s="1" t="s">
        <v>44</v>
      </c>
      <c r="D209" s="1" t="s">
        <v>1477</v>
      </c>
      <c r="E209" s="1" t="s">
        <v>1478</v>
      </c>
      <c r="F209" s="1" t="s">
        <v>686</v>
      </c>
      <c r="G209" s="1" t="s">
        <v>687</v>
      </c>
      <c r="H209" s="1" t="s">
        <v>561</v>
      </c>
      <c r="I209" s="1" t="s">
        <v>50</v>
      </c>
      <c r="J209" s="1">
        <v>3</v>
      </c>
      <c r="K209" s="1">
        <v>3</v>
      </c>
      <c r="L209" s="1">
        <v>91</v>
      </c>
      <c r="M209" s="1">
        <v>10</v>
      </c>
      <c r="N209" s="1">
        <v>1328</v>
      </c>
      <c r="O209" s="1">
        <v>11</v>
      </c>
      <c r="P209" s="1">
        <f t="shared" si="21"/>
        <v>1440</v>
      </c>
      <c r="Q209" s="1">
        <f t="shared" si="22"/>
        <v>1419</v>
      </c>
      <c r="R209" s="1">
        <v>2742</v>
      </c>
      <c r="S209" s="1">
        <f t="shared" si="23"/>
        <v>2763</v>
      </c>
      <c r="T209" s="1">
        <v>7</v>
      </c>
      <c r="U209" s="1">
        <v>41095984</v>
      </c>
      <c r="V209" s="1">
        <v>0</v>
      </c>
      <c r="W209" s="1">
        <v>3629000</v>
      </c>
      <c r="X209" s="1" t="s">
        <v>1479</v>
      </c>
      <c r="Y209" s="1" t="s">
        <v>1480</v>
      </c>
      <c r="Z209" s="1">
        <v>20170208</v>
      </c>
    </row>
    <row r="210" spans="1:26">
      <c r="A210" s="1" t="s">
        <v>1481</v>
      </c>
      <c r="B210" s="1" t="s">
        <v>1482</v>
      </c>
      <c r="C210" s="1" t="s">
        <v>44</v>
      </c>
      <c r="D210" s="1" t="s">
        <v>1483</v>
      </c>
      <c r="E210" s="1" t="s">
        <v>1484</v>
      </c>
      <c r="F210" s="1" t="s">
        <v>1485</v>
      </c>
      <c r="G210" s="1" t="s">
        <v>95</v>
      </c>
      <c r="H210" s="1" t="s">
        <v>96</v>
      </c>
      <c r="I210" s="1" t="s">
        <v>87</v>
      </c>
      <c r="J210" s="1">
        <v>5</v>
      </c>
      <c r="K210" s="1">
        <v>4</v>
      </c>
      <c r="L210" s="1">
        <v>224</v>
      </c>
      <c r="M210" s="1">
        <v>135</v>
      </c>
      <c r="N210" s="1">
        <v>534</v>
      </c>
      <c r="O210" s="1">
        <v>2</v>
      </c>
      <c r="P210" s="1">
        <f t="shared" si="21"/>
        <v>895</v>
      </c>
      <c r="Q210" s="1">
        <f t="shared" si="22"/>
        <v>758</v>
      </c>
      <c r="R210" s="1">
        <v>3287</v>
      </c>
      <c r="S210" s="1">
        <f t="shared" si="23"/>
        <v>3424</v>
      </c>
      <c r="T210" s="1">
        <v>31662</v>
      </c>
      <c r="U210" s="1">
        <v>928516946</v>
      </c>
      <c r="V210" s="1">
        <v>41501998</v>
      </c>
      <c r="W210" s="1">
        <v>751105</v>
      </c>
      <c r="X210" s="1" t="s">
        <v>1486</v>
      </c>
      <c r="Y210" s="1" t="s">
        <v>1487</v>
      </c>
      <c r="Z210" s="1">
        <v>20170119</v>
      </c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</sheetData>
  <pageMargins left="0" right="0" top="0.39370078740157477" bottom="0.39370078740157477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S1_Table_unordered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</cp:revision>
  <dcterms:created xsi:type="dcterms:W3CDTF">2019-04-12T15:38:34Z</dcterms:created>
  <dcterms:modified xsi:type="dcterms:W3CDTF">2019-08-12T13:21:04Z</dcterms:modified>
</cp:coreProperties>
</file>