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570" activeTab="1"/>
  </bookViews>
  <sheets>
    <sheet name="Company Information" sheetId="12" r:id="rId1"/>
    <sheet name="Standalone datapoints" sheetId="5" r:id="rId2"/>
    <sheet name="Matrix datapoints - Direc" sheetId="3" r:id="rId3"/>
    <sheet name="Matrix datapoints - KMP" sheetId="7" r:id="rId4"/>
    <sheet name="Data derived from matrix DP" sheetId="4" r:id="rId5"/>
    <sheet name="Data derived from standalone DP" sheetId="11" r:id="rId6"/>
    <sheet name="NIC industry" sheetId="6" state="hidden" r:id="rId7"/>
  </sheets>
  <definedNames>
    <definedName name="_xlnm._FilterDatabase" localSheetId="4" hidden="1">'Data derived from matrix DP'!$A$1:$L$81</definedName>
    <definedName name="_xlnm._FilterDatabase" localSheetId="5" hidden="1">'Data derived from standalone DP'!$A$1:$I$29</definedName>
    <definedName name="_xlnm._FilterDatabase" localSheetId="2" hidden="1">'Matrix datapoints - Direc'!$A$1:$AR$68</definedName>
    <definedName name="_xlnm._FilterDatabase" localSheetId="3" hidden="1">'Matrix datapoints - KMP'!$A$1:$AP$1</definedName>
    <definedName name="_xlnm._FilterDatabase" localSheetId="1" hidden="1">'Standalone datapoints'!$A$1:$AB$249</definedName>
  </definedNames>
  <calcPr calcId="145621"/>
</workbook>
</file>

<file path=xl/calcChain.xml><?xml version="1.0" encoding="utf-8"?>
<calcChain xmlns="http://schemas.openxmlformats.org/spreadsheetml/2006/main">
  <c r="I99" i="5" l="1"/>
  <c r="I101" i="5"/>
  <c r="I96" i="5"/>
  <c r="I220" i="5"/>
  <c r="I217" i="5"/>
  <c r="L22" i="7"/>
  <c r="K22" i="7"/>
  <c r="J22" i="7"/>
  <c r="O22" i="7"/>
  <c r="N22" i="7"/>
  <c r="M22" i="7"/>
  <c r="M63" i="3"/>
  <c r="K63" i="3"/>
  <c r="J10" i="7"/>
  <c r="K10" i="7"/>
  <c r="L10" i="7"/>
  <c r="T63" i="3"/>
  <c r="I213" i="5"/>
  <c r="I92" i="5"/>
  <c r="J32" i="3"/>
  <c r="M32" i="3"/>
  <c r="N32" i="3"/>
  <c r="O32" i="3"/>
  <c r="T32" i="3"/>
  <c r="U147" i="5" l="1"/>
  <c r="U26" i="5"/>
</calcChain>
</file>

<file path=xl/sharedStrings.xml><?xml version="1.0" encoding="utf-8"?>
<sst xmlns="http://schemas.openxmlformats.org/spreadsheetml/2006/main" count="7598" uniqueCount="1124">
  <si>
    <t>Indicator</t>
  </si>
  <si>
    <t>URL</t>
  </si>
  <si>
    <t>Page number</t>
  </si>
  <si>
    <t>Category</t>
  </si>
  <si>
    <t>DP Code</t>
  </si>
  <si>
    <t>Key Issues</t>
  </si>
  <si>
    <t>Function</t>
  </si>
  <si>
    <t>Data Type</t>
  </si>
  <si>
    <t>Unit</t>
  </si>
  <si>
    <t>Source name</t>
  </si>
  <si>
    <t>Publication date</t>
  </si>
  <si>
    <t>Comments/Calculations</t>
  </si>
  <si>
    <t>Company Name</t>
  </si>
  <si>
    <t>Corporate Governance</t>
  </si>
  <si>
    <t>ANTP001</t>
  </si>
  <si>
    <t>ANTP002</t>
  </si>
  <si>
    <t>ANTP004</t>
  </si>
  <si>
    <t>ANTP005</t>
  </si>
  <si>
    <t>ANTP008</t>
  </si>
  <si>
    <t>ANTP010</t>
  </si>
  <si>
    <t>ANTP011</t>
  </si>
  <si>
    <t>ANTR001</t>
  </si>
  <si>
    <t>AUDC001</t>
  </si>
  <si>
    <t>AUDC002</t>
  </si>
  <si>
    <t>AUDC003</t>
  </si>
  <si>
    <t>AUDC004</t>
  </si>
  <si>
    <t>AUDC005</t>
  </si>
  <si>
    <t>AUDC006</t>
  </si>
  <si>
    <t>AUDP001</t>
  </si>
  <si>
    <t>AUDR001</t>
  </si>
  <si>
    <t>AUDR002</t>
  </si>
  <si>
    <t>AUDR003</t>
  </si>
  <si>
    <t>BOCP001</t>
  </si>
  <si>
    <t>BOCR001</t>
  </si>
  <si>
    <t>BOCR002</t>
  </si>
  <si>
    <t>BOCR003</t>
  </si>
  <si>
    <t>BOCR004</t>
  </si>
  <si>
    <t>BOCR005</t>
  </si>
  <si>
    <t>BOCR006</t>
  </si>
  <si>
    <t>BOCR007</t>
  </si>
  <si>
    <t>BOCR008</t>
  </si>
  <si>
    <t>BOCR009</t>
  </si>
  <si>
    <t>BOCR010</t>
  </si>
  <si>
    <t>BOCR011</t>
  </si>
  <si>
    <t>BOCR012</t>
  </si>
  <si>
    <t>BOCR013</t>
  </si>
  <si>
    <t>BOCR014</t>
  </si>
  <si>
    <t>BOCR015</t>
  </si>
  <si>
    <t>BOCR016</t>
  </si>
  <si>
    <t>BOCR017</t>
  </si>
  <si>
    <t>BOCR018</t>
  </si>
  <si>
    <t>BODS001</t>
  </si>
  <si>
    <t>BODS002</t>
  </si>
  <si>
    <t>BODC001</t>
  </si>
  <si>
    <t>BODP001</t>
  </si>
  <si>
    <t>BODR001</t>
  </si>
  <si>
    <t>BODR002</t>
  </si>
  <si>
    <t>BODR003</t>
  </si>
  <si>
    <t>BODR004</t>
  </si>
  <si>
    <t>BODR005</t>
  </si>
  <si>
    <t>BOIS001</t>
  </si>
  <si>
    <t>BOIC001</t>
  </si>
  <si>
    <t>BOIP002</t>
  </si>
  <si>
    <t>BOIP003</t>
  </si>
  <si>
    <t>BOIP004</t>
  </si>
  <si>
    <t>BOIP005</t>
  </si>
  <si>
    <t>BOIP006</t>
  </si>
  <si>
    <t>BOIP007</t>
  </si>
  <si>
    <t>BOIP008</t>
  </si>
  <si>
    <t>BOIR001</t>
  </si>
  <si>
    <t>BOIR002</t>
  </si>
  <si>
    <t>BOIR003</t>
  </si>
  <si>
    <t>BOIR004</t>
  </si>
  <si>
    <t>BOIR005</t>
  </si>
  <si>
    <t>BOIR006</t>
  </si>
  <si>
    <t>BOIR007</t>
  </si>
  <si>
    <t>BOIR008</t>
  </si>
  <si>
    <t>BOIR009</t>
  </si>
  <si>
    <t>BOIR010</t>
  </si>
  <si>
    <t>BOIR011</t>
  </si>
  <si>
    <t>BOIR012</t>
  </si>
  <si>
    <t>BOIR013</t>
  </si>
  <si>
    <t>BOIR014</t>
  </si>
  <si>
    <t>BOIR015</t>
  </si>
  <si>
    <t>BOIR016</t>
  </si>
  <si>
    <t>BOIR017</t>
  </si>
  <si>
    <t>BOIR018</t>
  </si>
  <si>
    <t>BOIR019</t>
  </si>
  <si>
    <t>BOIR020</t>
  </si>
  <si>
    <t>BOIR021</t>
  </si>
  <si>
    <t>BOIR022</t>
  </si>
  <si>
    <t>BOIR023</t>
  </si>
  <si>
    <t>BOSS002</t>
  </si>
  <si>
    <t>BOSC001</t>
  </si>
  <si>
    <t>BOSC002</t>
  </si>
  <si>
    <t>BOSC003</t>
  </si>
  <si>
    <t>BOSC004</t>
  </si>
  <si>
    <t>BOSC007</t>
  </si>
  <si>
    <t>BOSP001</t>
  </si>
  <si>
    <t>BOSP003</t>
  </si>
  <si>
    <t>BOSP004</t>
  </si>
  <si>
    <t>BOSP005</t>
  </si>
  <si>
    <t>BOSP006</t>
  </si>
  <si>
    <t>BOSR001</t>
  </si>
  <si>
    <t>BOSR002</t>
  </si>
  <si>
    <t>BOSR003</t>
  </si>
  <si>
    <t>BOSR004</t>
  </si>
  <si>
    <t>BOSR005</t>
  </si>
  <si>
    <t>BOSR006</t>
  </si>
  <si>
    <t>BOSR007</t>
  </si>
  <si>
    <t>BOSR008</t>
  </si>
  <si>
    <t>BOSR009</t>
  </si>
  <si>
    <t>BOSR010</t>
  </si>
  <si>
    <t>BOSR011</t>
  </si>
  <si>
    <t>BOSR012</t>
  </si>
  <si>
    <t>COMC001</t>
  </si>
  <si>
    <t>COMC002</t>
  </si>
  <si>
    <t>COMC003</t>
  </si>
  <si>
    <t>COMC004</t>
  </si>
  <si>
    <t>COMC005</t>
  </si>
  <si>
    <t>COMC006</t>
  </si>
  <si>
    <t>COMC007</t>
  </si>
  <si>
    <t>COMC008</t>
  </si>
  <si>
    <t>COMP001</t>
  </si>
  <si>
    <t>COMP002</t>
  </si>
  <si>
    <t>COMP003</t>
  </si>
  <si>
    <t>COMP004</t>
  </si>
  <si>
    <t>COMR001</t>
  </si>
  <si>
    <t>COMR002</t>
  </si>
  <si>
    <t>COMR003</t>
  </si>
  <si>
    <t>COMR004</t>
  </si>
  <si>
    <t>COMR005</t>
  </si>
  <si>
    <t>COMR006</t>
  </si>
  <si>
    <t>BUSS001</t>
  </si>
  <si>
    <t>BUSS002</t>
  </si>
  <si>
    <t>BUSS003</t>
  </si>
  <si>
    <t>BUSS004</t>
  </si>
  <si>
    <t>BUSC001</t>
  </si>
  <si>
    <t>BUSC002</t>
  </si>
  <si>
    <t>BUSC003</t>
  </si>
  <si>
    <t>BUSP001</t>
  </si>
  <si>
    <t>BUSP002</t>
  </si>
  <si>
    <t>BUSP003</t>
  </si>
  <si>
    <t>BUSP004</t>
  </si>
  <si>
    <t>BUSP005</t>
  </si>
  <si>
    <t>BUSP006</t>
  </si>
  <si>
    <t>BUSP007</t>
  </si>
  <si>
    <t>BUSP008</t>
  </si>
  <si>
    <t>BUSP009</t>
  </si>
  <si>
    <t>BUSR001</t>
  </si>
  <si>
    <t>FINC001</t>
  </si>
  <si>
    <t>FINP001</t>
  </si>
  <si>
    <t>FINP002</t>
  </si>
  <si>
    <t>FINR001</t>
  </si>
  <si>
    <t>FINR002</t>
  </si>
  <si>
    <t>FINR003</t>
  </si>
  <si>
    <t>MACS001</t>
  </si>
  <si>
    <t>MACP001</t>
  </si>
  <si>
    <t>MACP002</t>
  </si>
  <si>
    <t>MACP003</t>
  </si>
  <si>
    <t>MACP004</t>
  </si>
  <si>
    <t>MACP005</t>
  </si>
  <si>
    <t>MACP006</t>
  </si>
  <si>
    <t>MACP007</t>
  </si>
  <si>
    <t>MACP008</t>
  </si>
  <si>
    <t>MACP009</t>
  </si>
  <si>
    <t>MACP010</t>
  </si>
  <si>
    <t>MACR001</t>
  </si>
  <si>
    <t>MACR002</t>
  </si>
  <si>
    <t>MACR003</t>
  </si>
  <si>
    <t>MACR004</t>
  </si>
  <si>
    <t>MACR005</t>
  </si>
  <si>
    <t>MACR006</t>
  </si>
  <si>
    <t>MACR007</t>
  </si>
  <si>
    <t>MACR008</t>
  </si>
  <si>
    <t>MACR009</t>
  </si>
  <si>
    <t>MACR010</t>
  </si>
  <si>
    <t>MACR011</t>
  </si>
  <si>
    <t>MACR012</t>
  </si>
  <si>
    <t>MACR013</t>
  </si>
  <si>
    <t>MACR014</t>
  </si>
  <si>
    <t>MACR015</t>
  </si>
  <si>
    <t>MACR016</t>
  </si>
  <si>
    <t>MACR017</t>
  </si>
  <si>
    <t>MACR018</t>
  </si>
  <si>
    <t>MACR019</t>
  </si>
  <si>
    <t>MACR020</t>
  </si>
  <si>
    <t>MACR021</t>
  </si>
  <si>
    <t>MACR022</t>
  </si>
  <si>
    <t>MACR023</t>
  </si>
  <si>
    <t>MACR024</t>
  </si>
  <si>
    <t>MACR025</t>
  </si>
  <si>
    <t>MACR026</t>
  </si>
  <si>
    <t>MACR029</t>
  </si>
  <si>
    <t>MASP001</t>
  </si>
  <si>
    <t>MASP002</t>
  </si>
  <si>
    <t>MASP003</t>
  </si>
  <si>
    <t>MASR001</t>
  </si>
  <si>
    <t>MASR002</t>
  </si>
  <si>
    <t>MASR003</t>
  </si>
  <si>
    <t>MASR004</t>
  </si>
  <si>
    <t>MASR005</t>
  </si>
  <si>
    <t>MASR006</t>
  </si>
  <si>
    <t>MASR007</t>
  </si>
  <si>
    <t>MASR008</t>
  </si>
  <si>
    <t>MASR009</t>
  </si>
  <si>
    <t>MASR010</t>
  </si>
  <si>
    <t>SHAS001</t>
  </si>
  <si>
    <t>SHAS002</t>
  </si>
  <si>
    <t>SHAC001</t>
  </si>
  <si>
    <t>SHAC002</t>
  </si>
  <si>
    <t>SHAC003</t>
  </si>
  <si>
    <t>SHAC004</t>
  </si>
  <si>
    <t>SHAC005</t>
  </si>
  <si>
    <t>SHAC006</t>
  </si>
  <si>
    <t>SHAC007</t>
  </si>
  <si>
    <t>SHAC008</t>
  </si>
  <si>
    <t>SHAC009</t>
  </si>
  <si>
    <t>SHAC010</t>
  </si>
  <si>
    <t>SHAC011</t>
  </si>
  <si>
    <t>SHAC012</t>
  </si>
  <si>
    <t>SHAP001</t>
  </si>
  <si>
    <t>SHAP002</t>
  </si>
  <si>
    <t>SHAP003</t>
  </si>
  <si>
    <t>SHAP004</t>
  </si>
  <si>
    <t>SHAP005</t>
  </si>
  <si>
    <t>SHAP006</t>
  </si>
  <si>
    <t>SHAP007</t>
  </si>
  <si>
    <t>Antitakeover mechanism</t>
  </si>
  <si>
    <t>Board &amp; Committee functioning</t>
  </si>
  <si>
    <t>Business Ethics</t>
  </si>
  <si>
    <t>Financial Audit &amp; Control</t>
  </si>
  <si>
    <t>Management Structure and Compensation</t>
  </si>
  <si>
    <t>Shareholders rights</t>
  </si>
  <si>
    <t>Audit committee functioning</t>
  </si>
  <si>
    <t>Board compensation</t>
  </si>
  <si>
    <t>Board diversity</t>
  </si>
  <si>
    <t>Board independence</t>
  </si>
  <si>
    <t>Board structure and functioning</t>
  </si>
  <si>
    <t>Committee Functioning</t>
  </si>
  <si>
    <t>Management compensation</t>
  </si>
  <si>
    <t>Management structure</t>
  </si>
  <si>
    <t>Result</t>
  </si>
  <si>
    <t>Staggered Board</t>
  </si>
  <si>
    <t>Vote ceiling</t>
  </si>
  <si>
    <t>Veto Power</t>
  </si>
  <si>
    <t>State-Owned Organisation</t>
  </si>
  <si>
    <t>Significant cross holding</t>
  </si>
  <si>
    <t>Limitation of Mergers, amalgamation and acquisition transactions approval</t>
  </si>
  <si>
    <t>Sharebuy back without shareholders approval</t>
  </si>
  <si>
    <t>Total number of defense mechanisms</t>
  </si>
  <si>
    <t>Audit committee compliance</t>
  </si>
  <si>
    <t>Financial literacy Audit Committee member compliance</t>
  </si>
  <si>
    <t>Financial expertise Audit Committee member compliance</t>
  </si>
  <si>
    <t>Chairperson independence Audit Committee compliance</t>
  </si>
  <si>
    <t>Independent Audit Committee member compliance</t>
  </si>
  <si>
    <t>Audit committee meeting compliance</t>
  </si>
  <si>
    <t>Total audit committee members</t>
  </si>
  <si>
    <t>Number of independent members in audit committee</t>
  </si>
  <si>
    <t>Pecentage of independent members in audit committee</t>
  </si>
  <si>
    <t>Directors pay approval</t>
  </si>
  <si>
    <t>Total board fixed cash based compensation</t>
  </si>
  <si>
    <t>Total board fixed cash based compensation normalized to revenue</t>
  </si>
  <si>
    <t>Total board variable cash based compensation (bonuses and other cash incentive based pay)</t>
  </si>
  <si>
    <t>Total board variable cash based compensation normalized to revenue</t>
  </si>
  <si>
    <t>Total board other fringe compensation</t>
  </si>
  <si>
    <t>Total board other fringe compensation normalized to revenue</t>
  </si>
  <si>
    <t>Total board share based compensation</t>
  </si>
  <si>
    <t>Total board share based compensation normalized to revenue</t>
  </si>
  <si>
    <t>Non-board related compensation for the board</t>
  </si>
  <si>
    <t>Total other non-board related compensation normalized to revenue</t>
  </si>
  <si>
    <t xml:space="preserve">Total Board compensation
</t>
  </si>
  <si>
    <t>Total Board compensation normalized to revenue</t>
  </si>
  <si>
    <t>Board member non-board related compensation</t>
  </si>
  <si>
    <t>Board member total compensation</t>
  </si>
  <si>
    <t>Board Gender Diversity Strategy</t>
  </si>
  <si>
    <t>Board Ethnic Diversity Strategy</t>
  </si>
  <si>
    <t>Board gender diversity compliance</t>
  </si>
  <si>
    <t>Total female board members</t>
  </si>
  <si>
    <t>Percentage of female board members</t>
  </si>
  <si>
    <t>Total board members tagged as minority culture/nationality/ethnicity</t>
  </si>
  <si>
    <t>Percentage of board members tagged as minority ethnicity/culture/nationality</t>
  </si>
  <si>
    <t>Board Independence Strategy</t>
  </si>
  <si>
    <t>Board independence compliance</t>
  </si>
  <si>
    <t>Combined Chairman and CEO Roles</t>
  </si>
  <si>
    <t>Chairman is EX CEO</t>
  </si>
  <si>
    <t>Total Independent board members</t>
  </si>
  <si>
    <t>Percentage of independent board members</t>
  </si>
  <si>
    <t>Total non executive board members</t>
  </si>
  <si>
    <t>Percentage of non executive board members</t>
  </si>
  <si>
    <t>Total number of promoter board members</t>
  </si>
  <si>
    <t>Percentage of promoter board members</t>
  </si>
  <si>
    <t>Total number of executive board members</t>
  </si>
  <si>
    <t>Percentage of executive board members</t>
  </si>
  <si>
    <t>Number of active board members with non-executive role.</t>
  </si>
  <si>
    <t>Percentage of active board members with non-executive role.</t>
  </si>
  <si>
    <t>Total number of shares held by the board</t>
  </si>
  <si>
    <t>Percentage of company shares held by the board</t>
  </si>
  <si>
    <t>Total number of directors holding more than 2% of shares in the company</t>
  </si>
  <si>
    <t>Percentage of directors holding more than 2% of shares in the company</t>
  </si>
  <si>
    <t>Average term length in years of board members</t>
  </si>
  <si>
    <t xml:space="preserve">Average Number of other mandates of board members
</t>
  </si>
  <si>
    <t>Board member other mandates/corporate affiliates</t>
  </si>
  <si>
    <t xml:space="preserve">Number of shares outstanding </t>
  </si>
  <si>
    <t>Board Experience Strategy</t>
  </si>
  <si>
    <t>Board Size compliance</t>
  </si>
  <si>
    <t>Independent directors meeting compliance</t>
  </si>
  <si>
    <t>Meetings of Board compliance</t>
  </si>
  <si>
    <t>Board member mandates compliance</t>
  </si>
  <si>
    <t>Corporate Social Responsibility (CSR) committee compliance</t>
  </si>
  <si>
    <t>Risk Management Committee compliance</t>
  </si>
  <si>
    <t>Vigil mechanism compliance</t>
  </si>
  <si>
    <t>Board function improvement mechanism</t>
  </si>
  <si>
    <t>Corporate Governance Committee</t>
  </si>
  <si>
    <t>Board member biography</t>
  </si>
  <si>
    <t>Board member name</t>
  </si>
  <si>
    <t>Total board members</t>
  </si>
  <si>
    <t>Total board members having financial expertise</t>
  </si>
  <si>
    <t>Percentage of board members having financial expertise</t>
  </si>
  <si>
    <t>Total board members having industrial experience</t>
  </si>
  <si>
    <t>Percentage of board members having industrial experience</t>
  </si>
  <si>
    <t>Average age of board members</t>
  </si>
  <si>
    <t>Board Meetings</t>
  </si>
  <si>
    <t>Percentage of meeting attendance by the board</t>
  </si>
  <si>
    <t>Board member age</t>
  </si>
  <si>
    <t>Number of board meetings</t>
  </si>
  <si>
    <t>Percentage of board member meeting attendance</t>
  </si>
  <si>
    <t>Remuneration committee compliance</t>
  </si>
  <si>
    <t>Non-executive Remuneration Committee member compliance</t>
  </si>
  <si>
    <t>Chairperson independence Remuneration Committee compliance</t>
  </si>
  <si>
    <t>Independent Remuneration Committee member compliance</t>
  </si>
  <si>
    <t>Nomination committee compliance</t>
  </si>
  <si>
    <t>Non-executive Nomination Committee member compliance</t>
  </si>
  <si>
    <t>Chairperson independence Nomination Committee compliance</t>
  </si>
  <si>
    <t>Independent Nomination Committee member compliance</t>
  </si>
  <si>
    <t>Remuneration committee External Consultant</t>
  </si>
  <si>
    <t>Nomination committee External Consultant</t>
  </si>
  <si>
    <t>Total remuneration committee members</t>
  </si>
  <si>
    <t>Number of independent members in remuneration committee</t>
  </si>
  <si>
    <t>Pecentage of independent members in remuneration committee</t>
  </si>
  <si>
    <t>Total nomination committee members</t>
  </si>
  <si>
    <t>Number of independent members in nomination committee</t>
  </si>
  <si>
    <t>Pecentage of independent members in nomination committee</t>
  </si>
  <si>
    <t>Business Ethics Strategy</t>
  </si>
  <si>
    <t>Anti-Corruption Strategy</t>
  </si>
  <si>
    <t>Fair Competition Strategy</t>
  </si>
  <si>
    <t>Related party transaction policy</t>
  </si>
  <si>
    <t>Shareholders approval of related party transactions compliance</t>
  </si>
  <si>
    <t>Audit committee approval of related party transactions compliance</t>
  </si>
  <si>
    <t>Prohibition on insider trading</t>
  </si>
  <si>
    <t>Business Ethics Initiative</t>
  </si>
  <si>
    <t>Anti-Corruption Initiative</t>
  </si>
  <si>
    <t>Fair Competition Initiative</t>
  </si>
  <si>
    <t>Ethical Audit- External</t>
  </si>
  <si>
    <t>ISO 37001-Anti Bribery Management System</t>
  </si>
  <si>
    <t>Business Ethics Code of Conduct</t>
  </si>
  <si>
    <t>Business Ethics Complaints</t>
  </si>
  <si>
    <t>Board member Related party transaction</t>
  </si>
  <si>
    <t>Key managerial personnel related party transaction</t>
  </si>
  <si>
    <t>Business Ethics Fines per Revenue</t>
  </si>
  <si>
    <t>Business Ethics Fines</t>
  </si>
  <si>
    <t>External Auditor rotation compliance</t>
  </si>
  <si>
    <t>Unqualified opinion auditor's report</t>
  </si>
  <si>
    <t>Internal Auditor reporting</t>
  </si>
  <si>
    <t>External Auditor'Remuneration - Audit fees</t>
  </si>
  <si>
    <t>External Auditor'Remuneration - Other fees</t>
  </si>
  <si>
    <t>Ratio of non-audit fees to audit/audit-related fees</t>
  </si>
  <si>
    <t>Compensation Strategy Key Management Personnel Retention</t>
  </si>
  <si>
    <t>Key Management Personnel Compensation Strategy inclusive of ESG</t>
  </si>
  <si>
    <t>CEO/MD Pay link to Total Shareholder returns</t>
  </si>
  <si>
    <t>Key Management Personnel compensation is long term focused</t>
  </si>
  <si>
    <t>Clawback compensation Mechanism</t>
  </si>
  <si>
    <t>Key Management Personnel pay approval</t>
  </si>
  <si>
    <t>Key Management Personnel compensation longest time horizon target</t>
  </si>
  <si>
    <t>Key Management Personnel bonus cap</t>
  </si>
  <si>
    <t>Key Management Personnel deferred bonus</t>
  </si>
  <si>
    <t xml:space="preserve">Key Management Personnel performance objectives </t>
  </si>
  <si>
    <t>Minimum vesting period of share based compensation</t>
  </si>
  <si>
    <t>Total Workforce Salary</t>
  </si>
  <si>
    <t>Average workforce salary</t>
  </si>
  <si>
    <t>CEO's Salary</t>
  </si>
  <si>
    <t>CEO Pay Gap</t>
  </si>
  <si>
    <t>Current fiscal year total revenue</t>
  </si>
  <si>
    <t>Previous fiscal year total revenue</t>
  </si>
  <si>
    <t>Year on year growth in revenue</t>
  </si>
  <si>
    <t>Current fiscal year total CEO compensation</t>
  </si>
  <si>
    <t>Previous fiscal year total CEO compensation</t>
  </si>
  <si>
    <t>Year on year increase in CEO compensation</t>
  </si>
  <si>
    <t>Total CEO compensation revenue normalization</t>
  </si>
  <si>
    <t>Ratio of increase in revenue to increase in CEO compensation</t>
  </si>
  <si>
    <t>Total Key Management Personel fixed cash based compensation</t>
  </si>
  <si>
    <t>Total Key Management Personel fixed cash based compensation normalized to revenue</t>
  </si>
  <si>
    <t>Total Key Management Personel variable cash based compensation (bonuses and other cash incentive based pay)</t>
  </si>
  <si>
    <t>Total Key Management Personel variable cash based compensation normalized to revenue</t>
  </si>
  <si>
    <t>Total Key Management Personel other fringe compensation</t>
  </si>
  <si>
    <t>Total Key Management Personel other fringe compensation normalized to revenue</t>
  </si>
  <si>
    <t>Total Key Management Personel total share based compensation</t>
  </si>
  <si>
    <t>Total Key Management Personel total share based compensation normalized to revenue</t>
  </si>
  <si>
    <t>Total Key Management Personnel  Compensation</t>
  </si>
  <si>
    <t>Total Key Management Personnel  compensation revenue normalization</t>
  </si>
  <si>
    <t>Key Management Personel fixed cash compensation</t>
  </si>
  <si>
    <t>Key Management Personel cash bonus compensation</t>
  </si>
  <si>
    <t>Key Management Personel fringe benefits compensation</t>
  </si>
  <si>
    <t>Key Management Personel stock options compensation</t>
  </si>
  <si>
    <t>Key Management Personel total compensation</t>
  </si>
  <si>
    <t>Succession Planning</t>
  </si>
  <si>
    <t>Key Management Personel Biography</t>
  </si>
  <si>
    <t>Key Management Personel Name</t>
  </si>
  <si>
    <t>Number of company shares held by all Key Management Personel</t>
  </si>
  <si>
    <t>Percentage of company shares held by all Key Management Personel</t>
  </si>
  <si>
    <t>Size of Key Management Personel</t>
  </si>
  <si>
    <t>Total number of females forming part of the Key Management Personel</t>
  </si>
  <si>
    <t>Percentage of females forming part of the Key Management Personel</t>
  </si>
  <si>
    <t>Average age of the Key Management Personel</t>
  </si>
  <si>
    <t>Key Management Personel Age</t>
  </si>
  <si>
    <t>Key Management Personel Gender</t>
  </si>
  <si>
    <t>Number of Key Management Personel's share ownership</t>
  </si>
  <si>
    <t>Percentage of Key Management Personel's share ownership</t>
  </si>
  <si>
    <t>Equal Voting Strategy</t>
  </si>
  <si>
    <t>Shareholder Engagement Strategy</t>
  </si>
  <si>
    <t>Issuance of new shares pre-emptive right compliance</t>
  </si>
  <si>
    <t>Limitation of alteration of share capital compliance</t>
  </si>
  <si>
    <t>Limitation of alteration of memorandum compliance</t>
  </si>
  <si>
    <t>Limitation of alteration of articles compliance</t>
  </si>
  <si>
    <t>Directors and Officers insurance (‘D and O insurance’) compliance</t>
  </si>
  <si>
    <t>Removal of directors compliance</t>
  </si>
  <si>
    <t>Calling of extraordinary general meeting compliance</t>
  </si>
  <si>
    <t>Postal ballot voting compliance</t>
  </si>
  <si>
    <t>Remote e-voting facility compliance</t>
  </si>
  <si>
    <t>Appointment of proxies compliance</t>
  </si>
  <si>
    <t>Stakeholders Relationship Committee compliance</t>
  </si>
  <si>
    <t>Board rotation compliance</t>
  </si>
  <si>
    <t>Shareholders right improvement mechanism</t>
  </si>
  <si>
    <t>Cumulation of votes</t>
  </si>
  <si>
    <t>Confidential Voting mechanism</t>
  </si>
  <si>
    <t>External Scrutinizer</t>
  </si>
  <si>
    <t>Actions by written consent</t>
  </si>
  <si>
    <t>Board of Director minimum term of office</t>
  </si>
  <si>
    <t>Major shareholders disclosure</t>
  </si>
  <si>
    <t>Does the company have a staggered board?</t>
  </si>
  <si>
    <t>Does the company impose a vote ceiling for its shareholders?</t>
  </si>
  <si>
    <t>Does the company's biggest shareholder hold veto power?</t>
  </si>
  <si>
    <t>Does the State or government own more than 50% of shares in the company?</t>
  </si>
  <si>
    <t>Does the company have significant cross shareholdings with other listed companies?</t>
  </si>
  <si>
    <t>Does the company impose supermajority requirement for the approval its merger and acquisition transaction?</t>
  </si>
  <si>
    <t>Does the company permit its board or management to buyback its shares without shareholders approval?</t>
  </si>
  <si>
    <t>Total number of defense mechanism in place</t>
  </si>
  <si>
    <t>Does the company comply with Companies Act 2013 requirement to set up an audit committee?</t>
  </si>
  <si>
    <t>Does the company comply with SEBI listing rules on its audit committee members' financial literacy requirement?</t>
  </si>
  <si>
    <t>Does the company comply with SEBI listing rules on its audit committee members' financial expertise requirement?</t>
  </si>
  <si>
    <t>Does the company comply with SEBI listing rules on its audit committee's chairperson independence?</t>
  </si>
  <si>
    <t>Does the company comply with SEBI listing rules on the percentage of its audit committee's independent members?</t>
  </si>
  <si>
    <t>Does the company comply with SEBI listing rules on the meeting frequency of its audit committee?</t>
  </si>
  <si>
    <t>Does the board member hold a seat in the audit committee?</t>
  </si>
  <si>
    <t>Total audit committee members at the end of the fiscal year</t>
  </si>
  <si>
    <t>Number of independent members in audit committee at the end of the fiscal year</t>
  </si>
  <si>
    <t>Pecentage of independent members in audit committee at the end of the fiscal year</t>
  </si>
  <si>
    <t>Do the Company's shareholders approve its board's compensation plan including share based compensation?</t>
  </si>
  <si>
    <t>Total fixed cash based compensation paid to the directors.</t>
  </si>
  <si>
    <t xml:space="preserve">Total fixed cash based Director compensation normalized to revenue </t>
  </si>
  <si>
    <t>Total variable cash based compensation (bonuses and other cash incentive based pay) paid to the directors.</t>
  </si>
  <si>
    <t>Total variable cash based Director compensation normalized to revenue</t>
  </si>
  <si>
    <t>Total fringe compensation paid to the directors.</t>
  </si>
  <si>
    <t>Total fringe compensation paid to the directors, normalized to revenue.</t>
  </si>
  <si>
    <t>Total share based compensation paid to the directors.</t>
  </si>
  <si>
    <t>Total board share based compensation  paid to the directors, normalized to revenue.</t>
  </si>
  <si>
    <t>Non-board related compensation paid to the directors.</t>
  </si>
  <si>
    <t>Total  non-board related compensation paid to the directors, normalized to revenue.</t>
  </si>
  <si>
    <t>Total board compensation.</t>
  </si>
  <si>
    <t>Total board compensation normalized to revenue.</t>
  </si>
  <si>
    <t>Board member's fixed cash based compensation</t>
  </si>
  <si>
    <t>Board member's variable cash based compensation (bonus)</t>
  </si>
  <si>
    <t>Board member's other fringe compensation</t>
  </si>
  <si>
    <t>Board member's share based compensation</t>
  </si>
  <si>
    <t>Does the company have a policy on board gender diversity?</t>
  </si>
  <si>
    <t>Does the company have a policy on board ethnic/cultural/nationality diversity?</t>
  </si>
  <si>
    <t>Does the company comply with Companies Act 2013 requirement on board gender diversity?</t>
  </si>
  <si>
    <t>Board member ethnicity/culture/nationality</t>
  </si>
  <si>
    <t xml:space="preserve">Total number of Board members who are female or persons identifying as females. </t>
  </si>
  <si>
    <t>Percentage of Board members who are female or persons identifying as females, at the end of the fiscal year.</t>
  </si>
  <si>
    <t>Total board members tagged as minority ethnicity/culture/nationality</t>
  </si>
  <si>
    <t>Percentage of board members tagged as minority ethnicity/culture/nationality at the end of the fiscal year</t>
  </si>
  <si>
    <t>Board member's declared gender</t>
  </si>
  <si>
    <t>Does the company have a policy on board independence?</t>
  </si>
  <si>
    <t>Does the company comply with Companies Act 2013 requirement on board independance?</t>
  </si>
  <si>
    <t>Is the same person both CEO and Chairman?</t>
  </si>
  <si>
    <t>Has the company's non-executive chairman previously held the position of CEO/Managing director in the company?</t>
  </si>
  <si>
    <t>Is the board member independent?</t>
  </si>
  <si>
    <t>Is the board member a non-executive?</t>
  </si>
  <si>
    <t>Is the board member a promoter?</t>
  </si>
  <si>
    <t>Is the board member an executive?</t>
  </si>
  <si>
    <t>Does the board member hold other relationships with the company?</t>
  </si>
  <si>
    <t>Total number of independent board members.</t>
  </si>
  <si>
    <t xml:space="preserve">Percentage of independent board members at the end of the fiscal year
</t>
  </si>
  <si>
    <t>Percentage of non executive board members at the end of the fiscal year</t>
  </si>
  <si>
    <t>Percentage of promoter board members at the end of the fiscal year</t>
  </si>
  <si>
    <t>Percentage of executive board members at the end of the fiscal year</t>
  </si>
  <si>
    <t>Number of board members that serve other interests with the company other than being non-executive board members</t>
  </si>
  <si>
    <t>Percentage of active board members serving other interests with the company other than being non-executive board members</t>
  </si>
  <si>
    <t>Total number of shares held by the board members at the end of the fiscal year</t>
  </si>
  <si>
    <t>Percentage of shares held by the board at the end of the fiscal year</t>
  </si>
  <si>
    <t>Percentage of directors holding more than 2% of shares in the company at the end of the fiscal year</t>
  </si>
  <si>
    <t>Average term length in years that the active members have been on the board as of the current fiscal year</t>
  </si>
  <si>
    <t xml:space="preserve">Average number of other mandates/corporate affiliates held by board members at the end of the fiscal year
</t>
  </si>
  <si>
    <t>Date of appointment of board member</t>
  </si>
  <si>
    <t>Date of cessation of board member</t>
  </si>
  <si>
    <t>The term length in years, the board member has been on the board.</t>
  </si>
  <si>
    <t>Number of shares owned by the board member</t>
  </si>
  <si>
    <t>Total number of outstanding shares at the end of the fiscal year.</t>
  </si>
  <si>
    <t>Percentage of shares owned by the board member at the end of fiscal year</t>
  </si>
  <si>
    <t>Does the company have a policy on Board members skill and industry experience?</t>
  </si>
  <si>
    <t>Does the company comply with Companies Act 2013 requirement on board size?</t>
  </si>
  <si>
    <t>Does the company comply with SEBI listing rules on independent directors meetings?</t>
  </si>
  <si>
    <t>The company complies with the Companies Act 2013 of India that its board shall meet a minimum of 4 times per year.</t>
  </si>
  <si>
    <t>Does the company comply with SEBI listing rules on the number of directorship that can be held in other listed companies?</t>
  </si>
  <si>
    <t>Does the company comply with Companies Act 2013 requirement to set up a Corporate Social Responsibility (CSR) committee?</t>
  </si>
  <si>
    <t>Does the company comply with SEBI listing rules requirement to set up a risk management committee?</t>
  </si>
  <si>
    <t>Does the company comply with SEBI listing rules requirement to set up a vigil mechanism?</t>
  </si>
  <si>
    <t>Does the company have an mechanism in place to enhance the effectiveness of its board?</t>
  </si>
  <si>
    <t>Does the company have a corporate governance committee?</t>
  </si>
  <si>
    <t>Does the board member have industry experience?</t>
  </si>
  <si>
    <t>Does the board member have financial expertise?</t>
  </si>
  <si>
    <t>Does the board member hold a seat in the corporate governance committee?</t>
  </si>
  <si>
    <t>Does the board member hold a seat in the CSR committee?</t>
  </si>
  <si>
    <t>Does the board member hold a seat in the risk committee?</t>
  </si>
  <si>
    <t>Total number of active board members at the end of the financial year</t>
  </si>
  <si>
    <t>Percentage of board members having financial expertise at the end of the fiscal year</t>
  </si>
  <si>
    <t>Total board members having industry experience</t>
  </si>
  <si>
    <t>Percentage of board members having industry experience at the end of the fiscal year</t>
  </si>
  <si>
    <t>Average age of board members at the end of the fiscal year</t>
  </si>
  <si>
    <t>Total board meetings held during the fiscal year (excluding Board committee and adhoc Board committee meetings)</t>
  </si>
  <si>
    <t>Average attendance percentage for all Board meetings conducted in the fiscal year.</t>
  </si>
  <si>
    <t>Number of meetings attended by each Board member for the fiscal year</t>
  </si>
  <si>
    <t>Average attendance percentage for the Board member for Board meetings conducted in the fiscal year.</t>
  </si>
  <si>
    <t>Does the company comply with Companies Act 2013 requirement to set up a remuneration committee?</t>
  </si>
  <si>
    <t>Does the company comply with SEBI listing rules on its remuneration committee's members non-executive status?</t>
  </si>
  <si>
    <t>Does the company comply with SEBI listing rules on its remuneration committee's chairperson independence?</t>
  </si>
  <si>
    <t>Does the company comply with SEBI listing rules on the percentage of its remuneration committee's independent members?</t>
  </si>
  <si>
    <t>Does the company comply with Companies Act 2013 requirement to set up a nomination committee?</t>
  </si>
  <si>
    <t>Does the company comply with SEBI listing rules on its nomination committee members' non-executive status?</t>
  </si>
  <si>
    <t>Does the company comply with SEBI listing rules on its nomination committee's chairperson independence?</t>
  </si>
  <si>
    <t>Does the company comply with SEBI listing rules on the percentage of its nomination committee's independent members?</t>
  </si>
  <si>
    <t>Does the Company's remuneration committee have the right to hire an external consultant?</t>
  </si>
  <si>
    <t>Does the Company's nomination committee have the right to hire an external consultant?</t>
  </si>
  <si>
    <t>Does the board member hold a seat in the remuneration committee?</t>
  </si>
  <si>
    <t>Does the board member hold a seat in the nomination committee?</t>
  </si>
  <si>
    <t>Total remuneration committee members at the end of the fiscal year</t>
  </si>
  <si>
    <t>Number of independent members in remuneration committee at the end of the fiscal year</t>
  </si>
  <si>
    <t>Pecentage of independent members in remuneration committee at the end of the fiscal year</t>
  </si>
  <si>
    <t>Total nomination committee members at the end of the fiscal year</t>
  </si>
  <si>
    <t>Number of independent members in nomination committee at the end of the fiscal year</t>
  </si>
  <si>
    <t>Pecentage of independent members in nomination committee at the end of the fiscal year</t>
  </si>
  <si>
    <t>Does the company have a policy on business ethics?</t>
  </si>
  <si>
    <t>Does the company have a policy on anti-corruption?</t>
  </si>
  <si>
    <t>Does the company have a policy on fair competition?</t>
  </si>
  <si>
    <t>Does the company have a policy on related party transaction?</t>
  </si>
  <si>
    <t>Does the company comply with SEBI listing rules on shareholders approval of related party transactions?</t>
  </si>
  <si>
    <t>Does the company comply with SEBI listing rules on audit committee approval of related party transactions?</t>
  </si>
  <si>
    <t>Does the company comply with SEBI regulation 2015 requirement on prohibition of insider trading of securities?</t>
  </si>
  <si>
    <t>Does the company have any initiative, programs for improvement of business ethics?</t>
  </si>
  <si>
    <t>Does the company have any initiative, programs to prevent bribery, anti-corruption and/or money laundering?</t>
  </si>
  <si>
    <t>Does the company have any initiative, programs to enhance fair competition?</t>
  </si>
  <si>
    <t>Does the company conduct external verification or audit to evaluate its adherence to ethics?</t>
  </si>
  <si>
    <t>Does the company have an Anti-Bribery Management System which is ISO 37001 certified?</t>
  </si>
  <si>
    <t>Does the company comply with SEBI listing regulation on publishing a code of conduct for directors and key management personnel?</t>
  </si>
  <si>
    <t>Do any business Ethics complaints filed against the company during the financial year</t>
  </si>
  <si>
    <t>Does the company report about its board member(s) related party transactions?</t>
  </si>
  <si>
    <t>Does the company reports about its Key managerial personnel's related party transactions?</t>
  </si>
  <si>
    <t>Total fines/penalties paid for business ethics/integrity/fair Competition/Fair pricing/corruption/bribery/money laundering  issues per revenue for the fiscal year</t>
  </si>
  <si>
    <t>Total fines/penalties paid for business ethics/integrity/fair Competition/Fair pricing/corruption/bribery/money laundering  issues for the fiscal year</t>
  </si>
  <si>
    <t>Does the company comply with Companies Act 2013 requirement on its external auditor rotation</t>
  </si>
  <si>
    <t>Does the external auditor issue an unqualified opinion on the company's financial statements at the end of the fiscal year being evaluated?</t>
  </si>
  <si>
    <t>Does the company's internal auditor report to the Audit Committee?</t>
  </si>
  <si>
    <t>External Auditor's Remuneration - Audit fees</t>
  </si>
  <si>
    <t>External Auditor's Remuneration - Other fees (Audit realted and other Fees)</t>
  </si>
  <si>
    <t>Percentage of non-audit fees to total audit and non-audit fees</t>
  </si>
  <si>
    <t>Does the company's compensation policy gear towards retention of its Key Management Personnel?</t>
  </si>
  <si>
    <t>Does the company's Key Management Personnel compensation policy include non-financial components?</t>
  </si>
  <si>
    <t>Is the company's CEO/MD compensation linked to total shareholder returns?</t>
  </si>
  <si>
    <t>Does the company's Key Management Personnel compensation focus on the long term targets?</t>
  </si>
  <si>
    <t>Does the company have a Malus and Clawback clause in its Key Management Personnel compensation?</t>
  </si>
  <si>
    <t>Does the Company's shareholders approve its Key Management Personnel's compensation?</t>
  </si>
  <si>
    <t>What is the longest performance period applied to evaluate Key Management compensation plan?</t>
  </si>
  <si>
    <t>Does the company impose a cap on its Key Management Personnel bonus?</t>
  </si>
  <si>
    <t>Does the company impose a deferral on part of its Key Management Personnel variable compensation?</t>
  </si>
  <si>
    <t>Does the company disclose the performance objectives for its Key Management Personnel?</t>
  </si>
  <si>
    <t>Does the stock based compensation have a minimum vesting period of 3 years?</t>
  </si>
  <si>
    <t>CEO pay gap with company average pay</t>
  </si>
  <si>
    <t>Total revenue for the fiscal year under evaluation</t>
  </si>
  <si>
    <t>Total revenue for the previous fiscal year</t>
  </si>
  <si>
    <t>CEO compensation for the fiscal year under evaluation</t>
  </si>
  <si>
    <t xml:space="preserve"> CEO compensation normalized to  revenue, for the fiscal year under evaluation</t>
  </si>
  <si>
    <t>Ratio of increase in CEO compensation to increase in revenue</t>
  </si>
  <si>
    <t>Total Key Management Personel's fixed cash based compensation</t>
  </si>
  <si>
    <t>Total Key Management Personel's fixed cash based compensation normalized to revenue, for the fiscal year under evaluation</t>
  </si>
  <si>
    <t>Total Key Management Personel's variable cash based compensation (bonuses and other cash incentive based pay)</t>
  </si>
  <si>
    <t>Total Key Management Personel's variable cash based compensation normalized to revenue, for the fiscal year under evaluation</t>
  </si>
  <si>
    <t>Total Key Management Personel's other fringe compensation</t>
  </si>
  <si>
    <t>Total Key Management Personel's other fringe compensation normalized to revenue, for the fiscal year under evaluation</t>
  </si>
  <si>
    <t>Total Key Management Personel's total share based compensation</t>
  </si>
  <si>
    <t>Total Key Management Personel's total share based compensation normalized to revenue, for the fiscal year under evaluation.</t>
  </si>
  <si>
    <t>Total Key Management Personnel's  Compensation</t>
  </si>
  <si>
    <t>Total Key Management Personnel's compensation normalized to revenue for the discal year under evaluation</t>
  </si>
  <si>
    <t>Key Management Personel stock options/restricted stocks/share rights compensation</t>
  </si>
  <si>
    <t>Does the company disclose its succession planning initiatives for key management roles?</t>
  </si>
  <si>
    <t>Number of company shares held by Key Management Personnel</t>
  </si>
  <si>
    <t>Percentage of company shares held by all Key Management Personel at the end of the fiscal year under evaluation</t>
  </si>
  <si>
    <t>Total number of women or persons identifying as women, forming part of the Key Management Personnel.</t>
  </si>
  <si>
    <t>Percentage of women or persons identifying as women, forming part of the key management personnel at the end of the fiscal year under evaluation.</t>
  </si>
  <si>
    <t>Does the company have policy on Equal Voting?</t>
  </si>
  <si>
    <t>Does the company have policy on shareholder engagement?</t>
  </si>
  <si>
    <t>Does the company comply with Companies Act 2013 requirement on pre-emptive right for the issuance of new shares?</t>
  </si>
  <si>
    <t>Does the company comply with Companies Act 2013 requirement on the limitation of share capital alteration?</t>
  </si>
  <si>
    <t>Does the company comply with Companies Act 2013 requirement on the limitation of memorandum alteration?</t>
  </si>
  <si>
    <t>Does the company comply with Companies Act 2013 requirement on the limitation of article alteration?</t>
  </si>
  <si>
    <t>Does the company comply with SEBI listing rules on Directors and Officers insurance (‘D &amp; O insurance’)?</t>
  </si>
  <si>
    <t>Does the company comply with Companies Act 2013 requirement to support the removal of directors by its shareholders ?</t>
  </si>
  <si>
    <t>Does the company comply with Companies Act 2013 requirement on calling of extraordinary general meeting?</t>
  </si>
  <si>
    <t>Does the company comply with Companies Act 2013 requirement on postal ballot voting?</t>
  </si>
  <si>
    <t>Does the company comply with Companies Act 2013 requirement on remote e-voting facility?</t>
  </si>
  <si>
    <t>Does the company comply with Companies Act 2013 requirement on appointment of proxies?</t>
  </si>
  <si>
    <t>Does the company comply with SEBI listing rules requirement to set up a stakeholders relationship committee?</t>
  </si>
  <si>
    <t>Does the company comply with Companies Act 2013 requirement on board rotation?</t>
  </si>
  <si>
    <t>Does the company have any mechanism to enhance shareholders rights?</t>
  </si>
  <si>
    <t>Does the company permit its shareholders to cumulate their votes?</t>
  </si>
  <si>
    <t>Does the company permit its shareholders to vote in a confidential manner?</t>
  </si>
  <si>
    <t>Does the company appoint an external scrutinizer to oversee its voting procedure?</t>
  </si>
  <si>
    <t>Does the company permit its shareholders to act by written consent?</t>
  </si>
  <si>
    <t>The minimum term of office for which shareholders can re-elect a board member</t>
  </si>
  <si>
    <t>Does the company disclose the ownership of its majority shareholders?</t>
  </si>
  <si>
    <t>Number</t>
  </si>
  <si>
    <t>Number of years</t>
  </si>
  <si>
    <t>Number of directors</t>
  </si>
  <si>
    <t>Percentage</t>
  </si>
  <si>
    <t>Percentage of directors</t>
  </si>
  <si>
    <t>Percentage of shares</t>
  </si>
  <si>
    <t>Average age in years</t>
  </si>
  <si>
    <t>Number of meetings</t>
  </si>
  <si>
    <t>Ratio</t>
  </si>
  <si>
    <t>Text</t>
  </si>
  <si>
    <t>Age in years</t>
  </si>
  <si>
    <t>Date</t>
  </si>
  <si>
    <t>Number of shares</t>
  </si>
  <si>
    <t>Percentage attendance</t>
  </si>
  <si>
    <t>Revenue in INR</t>
  </si>
  <si>
    <t>Number of members</t>
  </si>
  <si>
    <t>Percentage of members</t>
  </si>
  <si>
    <t>Fees in INR</t>
  </si>
  <si>
    <t>Yes/No</t>
  </si>
  <si>
    <t>Ratio of compensation per million revenue</t>
  </si>
  <si>
    <t>Ratio of average workforce salary to CEO salary</t>
  </si>
  <si>
    <t>Compensation in INR</t>
  </si>
  <si>
    <t>Number of mechanisms</t>
  </si>
  <si>
    <t>Average term length in years</t>
  </si>
  <si>
    <t>Number of mandates</t>
  </si>
  <si>
    <t>Penalties in INR</t>
  </si>
  <si>
    <t>Period in years</t>
  </si>
  <si>
    <t>Percentage of fees</t>
  </si>
  <si>
    <t>Response</t>
  </si>
  <si>
    <t>Description</t>
  </si>
  <si>
    <t>F</t>
  </si>
  <si>
    <t>G</t>
  </si>
  <si>
    <t>H</t>
  </si>
  <si>
    <t>I</t>
  </si>
  <si>
    <t>J</t>
  </si>
  <si>
    <t>K</t>
  </si>
  <si>
    <t>Y</t>
  </si>
  <si>
    <t>N</t>
  </si>
  <si>
    <t>M</t>
  </si>
  <si>
    <t>Screenshot (in png)</t>
  </si>
  <si>
    <t>Text snippet</t>
  </si>
  <si>
    <t>Text  snippet</t>
  </si>
  <si>
    <t>Fiscal Year</t>
  </si>
  <si>
    <t>2019-2020</t>
  </si>
  <si>
    <t>2018-2019</t>
  </si>
  <si>
    <t>ISIN Code</t>
  </si>
  <si>
    <t>CMIE/Prowess Code</t>
  </si>
  <si>
    <t>NIC Code</t>
  </si>
  <si>
    <t>NIC industry</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</si>
  <si>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</si>
  <si>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</si>
  <si>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</si>
  <si>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</si>
  <si>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</si>
  <si>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</si>
  <si>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</si>
  <si>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</si>
  <si>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</si>
  <si>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</si>
  <si>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</si>
  <si>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</si>
  <si>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</si>
  <si>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</si>
  <si>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</si>
  <si>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</si>
  <si>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</si>
  <si>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</si>
  <si>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</si>
  <si>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</si>
  <si>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</si>
  <si>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</si>
  <si>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</si>
  <si>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</si>
  <si>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</si>
  <si>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</si>
  <si>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</si>
  <si>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</si>
  <si>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</si>
  <si>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</si>
  <si>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</si>
  <si>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</si>
  <si>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</si>
  <si>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</si>
  <si>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</si>
  <si>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</si>
  <si>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</si>
  <si>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</si>
  <si>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</si>
  <si>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</si>
  <si>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</si>
  <si>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</si>
  <si>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</si>
  <si>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</si>
  <si>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</si>
  <si>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</si>
  <si>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</si>
  <si>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</si>
  <si>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</si>
  <si>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</si>
  <si>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</si>
  <si>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</si>
  <si>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</si>
  <si>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</si>
  <si>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</si>
  <si>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</si>
  <si>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</si>
  <si>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</si>
  <si>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</si>
  <si>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</si>
  <si>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</si>
  <si>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</si>
  <si>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</si>
  <si>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</si>
  <si>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</si>
  <si>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</si>
  <si>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</si>
  <si>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</si>
  <si>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</si>
  <si>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</si>
  <si>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</si>
  <si>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</si>
  <si>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</si>
  <si>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</si>
  <si>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</si>
  <si>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</si>
  <si>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</si>
  <si>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</si>
  <si>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</si>
  <si>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</si>
  <si>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</si>
  <si>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</si>
  <si>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</si>
  <si>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</si>
  <si>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</si>
  <si>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</si>
  <si>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</si>
  <si>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</si>
  <si>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</si>
  <si>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</si>
  <si>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</si>
  <si>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</si>
  <si>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</si>
  <si>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</si>
  <si>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</si>
  <si>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</si>
  <si>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</si>
  <si>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</si>
  <si>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</si>
  <si>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</si>
  <si>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</si>
  <si>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</si>
  <si>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</si>
  <si>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</si>
  <si>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</si>
  <si>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</si>
  <si>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</si>
  <si>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</si>
  <si>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</si>
  <si>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</si>
  <si>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</si>
  <si>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</si>
  <si>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</si>
  <si>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</si>
  <si>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</si>
  <si>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</si>
  <si>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</si>
  <si>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</si>
  <si>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</si>
  <si>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</si>
  <si>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</si>
  <si>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</si>
  <si>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</si>
  <si>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</si>
  <si>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</si>
  <si>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</si>
  <si>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</si>
  <si>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</si>
  <si>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</si>
  <si>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</si>
  <si>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</si>
  <si>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</si>
  <si>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</si>
  <si>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</si>
  <si>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</si>
  <si>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</si>
  <si>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</si>
  <si>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</si>
  <si>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</si>
  <si>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</si>
  <si>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</si>
  <si>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</si>
  <si>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</si>
  <si>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</si>
  <si>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</si>
  <si>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</si>
  <si>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</si>
  <si>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</si>
  <si>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</si>
  <si>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</si>
  <si>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</si>
  <si>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</si>
  <si>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</si>
  <si>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</si>
  <si>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</si>
  <si>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</si>
  <si>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</si>
  <si>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</si>
  <si>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</si>
  <si>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</si>
  <si>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</si>
  <si>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</si>
  <si>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</si>
  <si>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</si>
  <si>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</si>
  <si>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</si>
  <si>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</si>
  <si>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</si>
  <si>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</si>
  <si>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</si>
  <si>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</si>
  <si>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</si>
  <si>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</si>
  <si>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</si>
  <si>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</si>
  <si>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</si>
  <si>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</si>
  <si>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</si>
  <si>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</si>
  <si>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</si>
  <si>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</si>
  <si>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</si>
  <si>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</si>
  <si>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</si>
  <si>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</si>
  <si>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</si>
  <si>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</si>
  <si>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</si>
  <si>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</si>
  <si>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</si>
  <si>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</si>
  <si>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</si>
  <si>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PDF</t>
  </si>
  <si>
    <t>Word Doc (.docx)</t>
  </si>
  <si>
    <t>Excel (.xlxsx)</t>
  </si>
  <si>
    <t>File pathway</t>
  </si>
  <si>
    <t>Industry name</t>
  </si>
  <si>
    <t>Yes</t>
  </si>
  <si>
    <t>No</t>
  </si>
  <si>
    <t>File pathway (if any)</t>
  </si>
  <si>
    <t>Low</t>
  </si>
  <si>
    <t>Medium</t>
  </si>
  <si>
    <t>High</t>
  </si>
  <si>
    <t>Fines/Penalties in INR</t>
  </si>
  <si>
    <t>Total number of directors in 2019-2020</t>
  </si>
  <si>
    <t>Total number of directors in 2018-2019</t>
  </si>
  <si>
    <t>Total number of KMPs in 2019-2020</t>
  </si>
  <si>
    <t>Total number of KMPs in 2018-2019</t>
  </si>
  <si>
    <t>Governance QA Name</t>
  </si>
  <si>
    <t>Governance Analyst Name</t>
  </si>
  <si>
    <t>Revenue of 2019-2020 (in Rs. millions)</t>
  </si>
  <si>
    <t>Revenue of 2018-2019 (in Rs. millions)</t>
  </si>
  <si>
    <t>CIN</t>
  </si>
  <si>
    <t>Y/N</t>
  </si>
  <si>
    <t>M/F</t>
  </si>
  <si>
    <t>Date - DD/MM/YY</t>
  </si>
  <si>
    <t>Average number of mandates</t>
  </si>
  <si>
    <t>Remuneration/compensation in INR</t>
  </si>
  <si>
    <t>Data Verification</t>
  </si>
  <si>
    <t>Error Type</t>
  </si>
  <si>
    <t>Error Comments</t>
  </si>
  <si>
    <t>Internal file source</t>
  </si>
  <si>
    <t>Error Status</t>
  </si>
  <si>
    <t>Analyst Comments</t>
  </si>
  <si>
    <t>Additional comments</t>
  </si>
  <si>
    <t>T1. Incorrect data input/typo</t>
  </si>
  <si>
    <t>T1. Document missed</t>
  </si>
  <si>
    <t>T1. Data/Information missed</t>
  </si>
  <si>
    <t>T1. SOP not followed</t>
  </si>
  <si>
    <t>T1. Incorrect Evidence</t>
  </si>
  <si>
    <t>T1. Missed snippet</t>
  </si>
  <si>
    <t>T1. Incorrect Scoring</t>
  </si>
  <si>
    <t>T2. Evidence not substantive</t>
  </si>
  <si>
    <t>T2. Improvement for next time</t>
  </si>
  <si>
    <t>T2. Comments and calculation</t>
  </si>
  <si>
    <t>T2. Others/No error</t>
  </si>
  <si>
    <t>Error types and definations</t>
  </si>
  <si>
    <t>Type</t>
  </si>
  <si>
    <t>Error buckets</t>
  </si>
  <si>
    <t>Error definitions</t>
  </si>
  <si>
    <t>Must required</t>
  </si>
  <si>
    <t>Any of the relevant source document is missed during research (Whole document missed)</t>
  </si>
  <si>
    <t>Information was publicly available, but analyst missed to capture </t>
  </si>
  <si>
    <t>Guidelines not followed as per SOP; primarily a conceptual error</t>
  </si>
  <si>
    <t>Incorrect reference document attached</t>
  </si>
  <si>
    <t>Primary snapshot or snippet not provided</t>
  </si>
  <si>
    <t>Good to have</t>
  </si>
  <si>
    <t>Inadequacy/appropriateness of the evidence</t>
  </si>
  <si>
    <t>SOP is unclear/Needs enhancement</t>
  </si>
  <si>
    <t>Comments for Not Disclosed Cases mentioning which all sources checked
Comments showing calculation of directly reported data (&lt;=2 data point) and conversions of units – kg to tonnes, etc. /converting the amount scales to absolute</t>
  </si>
  <si>
    <t>When it is not an analyst error / it is just a suggestion</t>
  </si>
  <si>
    <t>Basic human errors Ex. Error in entering the data</t>
  </si>
  <si>
    <t>Wrong scoring chosen. Ex. Chose "LOW" instead of "Medium".</t>
  </si>
  <si>
    <t>Fiscal Year End Date</t>
  </si>
  <si>
    <t>Total number of  board meetings in the fiscal year, the Director was eligible to attend</t>
  </si>
  <si>
    <t>HDFC Bank Ltd.</t>
  </si>
  <si>
    <t>L65920MH1994PLC080618</t>
  </si>
  <si>
    <t>INE040A01034</t>
  </si>
  <si>
    <t>Thilak kumar</t>
  </si>
  <si>
    <t>Sashidhar Jagdishan</t>
  </si>
  <si>
    <t>Srinivasan Vaidyanathan</t>
  </si>
  <si>
    <t>Santosh Haldankar</t>
  </si>
  <si>
    <t>https://www.hdfcbank.com/content/api/contentstream-id/723fb80a-2dde-42a3-9793-7ae1be57c87f/1bcf4f2c-17cc-4759-9081-dcc0f5beeb60?</t>
  </si>
  <si>
    <t>Mr. Sanjay Dongre</t>
  </si>
  <si>
    <t>Mr. Santosh Haldankar</t>
  </si>
  <si>
    <t>Mr. Sashidhar Jagdishan</t>
  </si>
  <si>
    <t>https://www.hdfcbank.com/content/api/contentstream-id/723fb80a-2dde-42a3-9793-7ae1be57c87f/6a4197fb-80aa-4eb0-a3b7-d634e3ae313b?</t>
  </si>
  <si>
    <t>There is no bonus information.</t>
  </si>
  <si>
    <t>Mrs. Shyamala Gopinath</t>
  </si>
  <si>
    <t>Mr. Aditya Puri</t>
  </si>
  <si>
    <t>Mr. Keki Mistry</t>
  </si>
  <si>
    <t>Mr. Kaizad Bharucha</t>
  </si>
  <si>
    <t>Mr. Malay Patel</t>
  </si>
  <si>
    <t>Mr. Umesh Chandra Sarangi</t>
  </si>
  <si>
    <t>Mr. Srikanth Nadhamuni</t>
  </si>
  <si>
    <t>Mr. Sanjiv Sachar</t>
  </si>
  <si>
    <t>Mr. Sandeep Parekh</t>
  </si>
  <si>
    <t>Mr. M. D. Ranganath</t>
  </si>
  <si>
    <t>Annual Report_2018-2019.png</t>
  </si>
  <si>
    <t>PROFILE OF BOARD OF DIRECTORS The profile of the Directors of the Bank as on March 31, 2019 is as under: Mrs. Shyamala Gopinath Mrs. Shyamala Gopinath, aged 69 years, holds a Master’s Degree in Commerce and is a CAIIB. Mrs. Shyamala Gopinath has over 41 years of experience in financial sector policy formulation in different capacities at RBI. As Deputy Governor of RBI for seven years, and a member of the RBI’s Board of Directors, she guided and influenced national policies in diverse areas such as regulation and supervision, development of financial markets, capital account management, management of government borrowings, forex reserves management and payment and settlement system. She has served on several Committees while with the RBI. During 2001-03, she worked as senior financial sector expert in the then Monetary Affairs and Exchange Department of the International Monetary Fund (Financial Institutions Division). She was on the Corporate Bonds and Securitisation Advisory Committee (CoBoSAC), a Sub-Committee of SEBI. She served as the Chairperson on the Advisory Board on Bank, Commercial and Financial Frauds for two years from 2012 to 2014. Apart from HDFC Bank, she is an Independent Director on few other companies including not for profit entities. She is also Chairperson of the Board of Governors of Indian Institute of Management, Raipur. Mrs. Gopinath is currently on the Board of following 5 (five) public limited companies as Independent Director: Tata Elxsi Limited, ColgatePalmolive (India) Limited, CMS Info Systems Limited, Lodha Developers Limited and BASF India Limited. Mrs. Gopinath does not hold any shares in the Bank as on March 31, 2019. Mr. Aditya Puri Mr. Aditya Puri, aged 68 years, holds a Bachelor’s degree in Commerce from Punjab University and is an Associate Member of the Institute of Chartered Accountants of India. Prior to joining the Bank, Mr. Puri was the Chief Executive Officer of Citibank, Malaysia from 1992 to 1994. Mr. Puri has been the Managing Director of the Bank since September 1994. Mr. Puri has over four decades of experience in the banking sector in India and abroad. 20% 20% 60% 247 CORPORATE GOVERNANCE Mr. Puri has provided outstanding leadership as the Managing Director and has contributed significantly to enable the Bank scale phenomenal heights under his stewardship. Recently, Mr. Aditya Puri was conferred the AIMA-JRD Tata Corporate Leadership Award for the Year 2018. Mr. Puri was also honoured for his corporate and philanthropic leadership by the American Indian Foundation (AIF) at their Annual New York Gala. He was recognized for transformative initiatives undertaken by HDFC Bank under his leadership. The numerous awards won by Mr. Puri and the Bank are a testimony to the tremendous credibility that Mr. Puri has built for himself and the Bank over the years. The Bank has made good and consistent progress on key parameters like balance sheet size, total deposits, net revenues, earnings per share and net profit during Mr. Puri’s tenure. The rankings achieved by the Bank amongst all Indian banks with regard to market capitalization, profit after tax and balance sheet size remain amongst the top 10. During his tenure, Mr. Puri has led the Bank through two major mergers in the Indian banking industry i.e. merger of Times Bank Limited and Centurion Bank of Punjab Limited with HDFC Bank Limited. The subsequent integrations have been smooth and seamless under his inspired leadership. Mr. Puri’s vision and strategy have been the driving force behind the Bank’s foray into the world of “Digital Banking” resulting in the roll out of several digital banking products like EVA Webchat Bot, UPI, 10 - second personal loans, PayZapp, etc. Mr. Puri is the Non-Executive Chairman on the Board of HDB Financial Services Limited. Mr. Puri, along with his relatives, holds 37,04,544 equity shares in the Bank as on March 31, 2019. Mr. Keki Mistry Mr. Keki Mistry, aged 64 years, is a Non- Executive Director of the Bank. He holds a Bachelor’s Degree in Commerce from the University of Mumbai. Mr. Mistry is a Fellow Member of the Institute of Chartered Accountants of India. Mr. Mistry brings with him over three decades of varied experience in banking and financial services domain. Mr. Mistry has worked with AF Ferguson &amp; Co, a renowned Chartered Accountancy firm, followed by stints at Hindustan Unilever Limited and Indian Hotels Company Limited. In the year 1981, Mr. Mistry joined Housing Development Finance Corporation Limited (HDFC Ltd.). Mr. Mistry was inducted on to the Board of HDFC Ltd. as an Executive Director in the year 1993 and was elevated to the post of Managing Director in November 2000. In October 2007, Mr. Mistry was appointed as Vice Chairman &amp; Managing Director of HDFC Ltd. and became the Vice Chairman &amp; CEO in January 2010. As a part of the management team, Mr. Mistry has played a critical role in the successful transformation of HDFC Ltd. into India’s leading financial services conglomerate by facilitating formation of companies including HDFC Bank Ltd., HDFC Asset Management Company Ltd, HDFC Life Insurance Company Ltd. and HDFC Ergo General Insurance Company Ltd. He is currently the Chairman of CII National Council on Corporate Governance and a member of Primary Markets Advisory Committee set up by SEBI. He was also a member of the Committee of Corporate Governance set up by SEBI. Mr. Keki Mistry is currently on Board of following 8 (eight) public limited companies: HDFC Limited: Vice Chairman and CEO, GRUH Finance Limited: Chairman, HDFC Asset Management Limited, HDFC Life Insurance Company Limited, HDFC ERGO General Insurance Company Limited, Greatship (India) Limited, Torrent Power Limited and Tata Consultancy Services Limited: Director. Mr. Mistry, along with his relatives, holds 2,96,130 equity shares in the Bank as on March 31, 2019. Mr. Kaizad Bharucha Mr. Kaizad Bharucha, aged 54 years, holds a Bachelor's Degree in Commerce from University of Mumbai. He has been associated with the Bank since 1995. In his current position as Executive Director, he is responsible for Wholesale Banking covering areas of Corporate Banking, Emerging Corporate Group, Business Banking, Healthcare Finance, Agri Lending, Department for Special Operations and inclusive Banking Initiatives Group. He has driven growth and profitability in the aforesaid areas of the Wholesale Banking segment of the Bank. In his previous position as Group Head - Credit &amp; Market Risk, he was responsible for the Risk Management activities in the Bank viz., Credit Risk, Market Risk, Debt Management, Risk Intelligence and Control functions. Mr. Bharucha has been a career banker with over three decades of banking experience. Prior to joining the Bank, he worked in SBI Commercial and International Bank in various areas including Trade Finance and Corporate Banking. He has represented HDFC Bank as a member of the working group constituted by the Reserve Bank of India to examine the role of Credit Information Bureau and on the sub-committee with regard to adoption of the Basel II guidelines. Mr. Bharucha is not a director in any other public limited company. Mr. Bharucha, along with his relatives, holds 8,91,551 equity shares in the Bank as on March 31, 2019. HDFC Bank Limited Annual Report 2018 - 2019 k Limi nnual Report 2018 248 CORPORATE GOVERNANCE Mr. Malay Patel Mr. Malay Patel, aged 42 years, is a Major in Engineering (Mechanical) from Rutgers University, Livingston, NJ, USA, and an A.A.B.A. in business from Bergen County College, Fairlawn, NJ, USA. He is a director on the Board of Eewa Engineering Company Private Limited, a company in the plastics / packaging industry with exports to more than 50 countries. He has been involved in varied roles such as export / import, procurement, sales and marketing, etc in Eewa Engineering Company Private Limited. Mr. Malay Patel has special knowledge and practical experience in matters relating to small scale industries in terms of Section 10-A (2)(a) of the Banking Regulation Act, 1949. Mr. Patel is not a director in any other public limited company. Mr. Malay Patel does not hold any shares in the Bank as on March 31, 2019. Mr. Umesh Chandra Sarangi Mr. Umesh Chandra Sarangi, aged 67 years, holds a Master’s Degree in Science (Botany) from the Utkal University (gold medalist). Mr. Sarangi has 36 years of experience in the Indian Administrative Services and brought in significant reforms in modernization of agriculture, focus on agro processing and export. As the erstwhile Chairman of the National Bank for Agriculture and Rural Development (NABARD) from December 2007 to December 2010, Mr. Sarangi focused on rural infrastructure, accelerated initiatives such as microfinance, financial inclusion, watershed development and tribal development. Mr. Sarangi has been appointed as a Director having specialized knowledge and experience in agriculture and rural economy pursuant to Section 10-A (2)(a) of the Banking Regulation Act, 1949. Mr. Sarangi is not a director in any other public limited company. Mr. Sarangi does not hold any shares in the Bank as on March 31, 2019. Mr. Srikanth Nadhamuni Mr. Srikanth Nadhamuni, aged 55 years, holds a Bachelor’s degree in Electronics and Communications from National Institute of Engineering and a Master’s degree in Electrical Engineering from Louisiana State University. Mr. Nadhamuni is a technologist and an entrepreneur with 29 years of experience in the areas of CPU design, Healthcare, e-Governance, National ID, Biometrics, Financial Technology and Banking sectors. Mr. Nadhamuni is presently the Chairman of Novopay Solutions Private Limited, a company involved in the area of mobile payments and is the CEO of Khosla Labs Private Limited, a start-up incubator. He has also been a co-founder of e-Governments Foundation with Mr. Nandan Nilekani which works on the objectives to improve governance in Indian cities and creation of Municipal ERP suite which improves service delivery of cities. Mr. Nadhamuni was the Chief Technology Officer of Aadhaar (UID Authority of India) during 2009-2012 where he participated in design and development of the world’s largest biometric based ID system. He was instrumental in development of Aadhaar technology, several banking and financial protocols including MicroATM, Aadhaar Enabled Payment System (AEPS) and Aadhaar Payment Bridge (APB). Mr. Nadhamuni spent 14 years in the Silicon Valley (California, US) working for several global companies such as Sun Microsystems (CPU design), Intel Corporation (CPU design), Silicon Graphics (Interactive TV) and WebMD (Internet Healthcare). Mr. Nadhamuni has been appointed as a Director having expertise in the field of Information Technology. Mr. Nadhamuni is not a director in any other public limited company. Mr. Nadhamuni does not hold any shares in the Bank as on March 31, 2019. 249 CORPORATE GOVERNANCE Mr. Sanjiv Sachar Mr. Sanjiv Sachar, aged 61 years is an Additional Independent Director on the Board of the Bank. Mr. Sachar, is a Fellow Associate of the Institute of Chartered Accountants of India and on 31st October, 2016 retired as the Senior Partner of Egon Zehnder, the world’s largest privately held executive search firm. Mr. Sachar set up the Egon Zehnder practice in India in 1995 and played a key role in establishing the firm as a market leader in the executive search space across various country segments. Over the course of his two decades at Egon Zehnder, Mr. Sachar has mentored senior executives across industry sectors that today are either Board members, CEOs or CFOs of large corporates in India and overseas. Mr. Sachar has also been the co-founder of the chartered accountancy and management consulting firm, Sachar Vasudeva &amp; Associates and co-founded executive search firm, Direct Impact. Mr. Sachar is an Independent Director on the Board of KDDL Limited. Mr. Sanjiv Sachar does not hold any shares in the Bank as on March 31, 2019. Mr. Sandeep Parekh Mr. Sandeep Parekh, aged 48 years, holds an LL.M (Securities and Financial Regulations) degree from Georgetown University and an LL.B. degree from Delhi University. He is the managing partner of Finsec Law Advisors, a financial sector law firm based in Mumbai. He was an Executive Director at the Securities &amp; Exchange Board of India during 2006-08, heading the Enforcement and Legal Affairs departments. He is a faculty at the Indian Institute of Management, Ahmedabad. He has worked for law firms in Delhi, Mumbai and Washington, D.C. Mr. Parekh focuses on securities regulations, investment regulations, private equity, corporate governance and financial regulations. He is admitted to practice law in New York and is a member of Mensa. He was recognized by the World Economic Forum as a “Young Global Leader” in 2008. He was Chairman and member of various SEBI and RBI Committees and sub-Committees and is presently the Chairman of SEBI’s Proxy Advisory working group and a member of SEBI’s Mutual Fund Advisory Committee. Mr. Parekh is not a director in any other public limited company. Mr. Sandeep Parekh does not hold any shares in the Bank as on March 31, 2019. Mr. M. D. Ranganath Mr. M. D. Ranganath, aged 57 years, holds Master’s degree in technology from IIT, Madras and a Bachelor’s degree in Engineering from the University of Mysore. He is a PGDM from IIM, Ahmedabad and a member of CPA, Australia. Mr. Ranganath has over 26 years of experience in the Global IT services and financial services industry. He was Chief Financial Officer of Infosys Limited, a globally listed IT services corporation, with over 200,000 employees, till November, 2018. During his tenure of 18 years at Infosys, he was an integral part of the growth and transformation of Infosys into a globally respected IT services company and effectively played leadership roles in a wide spectrum of areas- Strategy, Finance, M&amp;A, Consulting, Risk Management, and Corporate planning- culminating in the role of Chief Financial Officer and worked closely with the Board of Infosys and its committees in formulating and executing its strategic priorities. Prior to Infosys, he worked at ICICI Limited for 8 years and executed responsibilities in credit, treasury, equity portfolio management and corporate planning. In the years 2017 and 2018, Mr. Ranganath was the recipient of the Best CFO Asia award in the technology sector, by Institutional Investor publication, based on poll of buy-side and sell-side investor community. Mr. Ranganath is not a director in any other public limited company. Mr. Ranganath does not hold any shares in the Bank as on March 31, 2019.</t>
  </si>
  <si>
    <t>Statement on Declaration by Independent Directors Mrs. Shyamala Gopinath, Mr. Malay Patel, Mr. Umesh Chandra Sarangi are the Independent Directors whereas Mr. Sanjiv Sachar, Mr. M. D. Ranganath and Mr. Sandeep Parekh are the Additional Independent Directors on the Board of the Bank as on March 31, 2019. All the Independent Directors and Additional Independent Directors have given their respective declarations under Section 149 (6) and (7) of the Companies Act, 2013 and the Rules made thereunder. In the opinion of the Board, the Independent Directors fulfil the conditions relating to their status as Independent Directors as specified in Section 149 of the Companies Act, 2013 and the Rules made thereunder and are independent of the management.</t>
  </si>
  <si>
    <t>Mr. Sanjiv Sachar (Chairman), Mrs. Shyamala Gopinath, Mr. Sandeep Parekh and Mr. M. D. Ranganath. (During the year, Mr. Bobby Parikh and Mr. Partho Datta ceased to be members of the Committee pursuant to their cessation as Directors of the Bank. Further, Mr. Sanjiv Sachar, Mr. Sandeep Parekh and Mr. M. D. Ranganath were appointed as members of the Committee) All the members of the Committee are independent directors.</t>
  </si>
  <si>
    <t>Mr. M. D. Ranganath (Chairman), Mrs. Shyamala Gopinath, Mr. Umesh Chandra Sarangi and Mr. Sanjiv Sachar, all of whom are independent directors. Mr. M. D. Ranganath and Mr. Sanjiv Sachar are the members of Audit Committee having financial expertise. (During the year, Mr. Bobby Parikh and Mr. Partho Datta ceased to be members of the Committee pursuant to their cessation as Directors of the Bank. Further, Mr. M. D. Ranganath and Mr. Sanjiv Sachar were appointed as members of the Committee.) Mr. Santosh Haldankar, Company Secretary of the Bank, acts as the Secretary of the Committee.</t>
  </si>
  <si>
    <t>Composition of CSR Committee The Bank has also constituted a Board-level CSR Committee to govern the implementation of the policy. The present composition of the Committee is as follows: t_x0001_ .S_x000F__x0001_6NFTI_x0001_$IBOESB_x0001_4BSBOHJ _x0001_$IBJSNBO_x0001_ *OEFQFOEFOU_x0001_%JSFDUPS t_x0001_ .S_x000F__x0001_"EJUZB_x0001_1VSJ t_x0001_ .S_x000F__x0001_.BMBZ_x0001_1BUFM_x0001_ *OEFQFOEFOU_x0001_%JSFDUPS t_x0001_ .S_x000F__x0001_4BOKJW_x0001_4BDIBS_x0001_ "EEJUJPOBM_x0001_*OEFQFOEFOU_x0001_%JSFDUPS</t>
  </si>
  <si>
    <t>77,78</t>
  </si>
  <si>
    <t>During the financial year under review, 9 (nine) Board Meetings were held. The meetings were held on April 21, 2018, May 22, 2018, June 29, 2018, July 21, 2018, September 28, 2018, October 20, 2018, January 19, 2019, February 02, 2019 and March 07, 2019.</t>
  </si>
  <si>
    <t>PROFILE OF BOARD OF DIRECTORS The profile of the Directors of the Bank as on the date of this report are as under: Mrs. Shyamala Gopinath Mrs. Shyamala Gopinath, aged 70 years, holds a Master’s Degree in Commerce and is a CAIIB. Mrs. Shyamala Gopinath has over 42 years of experience in financial sector policy formulation in different capacities at RBI. As Deputy Governor of RBI for seven years, and a member of the RBI’s Board of Directors, she guided and influenced national policies in diverse areas such as regulation and supervision, development of financial markets, capital account management, management of government borrowings, forex reserves management and payment and settlement system. She has served on several Committees while with the RBI. During 2001-03, she worked as senior financial sector expert in the then Monetary Affairs and Exchange Department of the International Monetary Fund (Financial Institutions Division). She was on the Corporate Bonds and Securitisation Advisory Committee (CoBoSAC), a 287 Integrated Report Financial Statements and Statutory Reports Corporate Governance Sub-Committee of SEBI. She served as the Chairperson on the Advisory Board on Bank, Commercial and Financial Frauds for two years from 2012 to 2014. Apart from HDFC Bank, she is an Independent Director on few other companies including not for profit entities. She is also Chairperson of the Board of Governors of Indian Institute of Management, Raipur. Mrs. Gopinath does not hold any shares in the Bank as on March 31, 2020. Mrs. Gopinath is currently on the Board of following public limited companies: Listed Public Limited Companies Other Public Limited Companies 1) Tata Elxsi Limited (Independent Director) 1) CMS Info Systems Limited (Independent Director) 2) Colgate-Palmolive (India) Limited (Independent Director) 3) BASF India Limited (Independent Director) Mr. Aditya Puri Mr. Aditya Puri, aged 69 years, holds a Bachelor’s degree in Commerce from Punjab University and is an Associate Member of the Institute of Chartered Accountants of India. Prior to joining the Bank, Mr. Puri was the Chief Executive Officer of Citibank, Malaysia from 1992 to 1994. Mr. Puri has been the Managing Director of the Bank since September 1994. Mr. Puri has over four decades of experience in the banking sector in India and abroad. Mr. Puri has provided outstanding leadership as the Managing Director and has contributed significantly to enable the Bank scale phenomenal heights under his stewardship. During the financial year 2019-20, Mr. Puri was inducted into the Chartered Accountants (CA) Hall of Fame by the Institute of Chartered Accountants of India (ICAI). He is the first member of ICAI to be honoured with this award. He was also ranked as the ‘Best CEO’ at FinanceAsia’s Survey 2020. The numerous awards won by Mr. Puri and the Bank are a testimony to the tremendous credibility that Mr. Puri has built for himself and the Bank over the years.The Bank has made good and consistent progress on key parameters like balance sheet size, total deposits, net revenues, earnings per share and net profit during Mr. Puri’s tenure. The rankings achieved by the Bank amongst all Indian banks with regard to market capitalization, profit after tax and balance sheet size remain amongst the top 10. During his tenure, Mr. Puri has led the Bank through two major mergers in the Indian banking industry i.e. merger of Times Bank Limited and Centurion Bank of Punjab Limited with HDFC Bank Limited. The subsequent integrations have been smooth and seamless under his inspired leadership. Mr. Puri’s vision and strategy have been the driving force behind the Bank’s foray into the world of “digital banking” resulting in the roll out of several digital banking products. Mr. Puri, along with his relatives, holds 7,796,251 equity shares in the Bank as on March 31, 2020. Mr. Puri is currently on the Board of following public limited companies: Listed Public Limited Companies Other Public Limited Companies - 1) HDB Financial Services Limited (Non- Executive Chairman) Mr. Kaizad Bharucha Mr. Kaizad Bharucha, aged 55 years, holds a Bachelor of Commerce degree from University of Mumbai. He has been associated with the Bank since 1995. In his current position as Executive Director, he is responsible for Wholesale Banking covering areas of Corporate Banking, Emerging Corporate Group, Business Banking, HealthCare Finance Group, Infrastructure Finance Group, Rural Banking Group, Department for Special Operations and inclusive Banking Initiatives Group. He has driven growth and profitability in the aforesaid areas of the Bank. In addition to the above, Mr. Kaizad Bharucha is a senior member on various internal committees of the Bank across functional areas. In his previous position as Group Head - Credit &amp; Market Risk, he was responsible for the Bank’s entire Credit Risk, Market Risk, Debt Management, Risk Intelligence and Control functions. Mr. Bharucha has been a career banker with over three decades of banking experience. Prior to joining the Bank, he worked in SBI Commercial and International Bank in various areas including Trade Finance and Corporate Banking. He has represented HDFC Bank as a member of the working group constituted by the Reserve Bank of India to examine the role of Credit Information Bureau and on the sub-committee with regard to adoption of the Basel II guidelines. Mr. Bharucha, along with his relatives, holds 2,135,102 equity shares in the Bank as on March 31, 2020. Mr. Bharucha is not a director in any public limited company. Mr. Malay Patel Mr. Malay Patel, aged 43 years, is a Major in Engineering (Mechanical) from Rutgers University, Livingston, NJ, USA, and an Associate of Arts in Business Administration (A.A.B.A.) from Bergen County College, Fairlawn, New Jersey, USA. He is a Director on the Board of Eewa Engineering Company Private Limited, a company in the plastics / packaging industry with exports to more than 50 countries. He has been involved in varied roles such as export / import, procurement, sales and marketing, etc in Eewa Engineering Company Private Limited. Mr. Patel has special knowledge and practical experience in matters relating to small scale industries in terms of Section 10-A (2)(a) of the Banking Regulation Act, 1949. Mr. Patel does not hold any shares in the Bank as on March 31, 2020. 288 HDFC Bank Limited Integrated Annual Report 2019-20 Corporate Governance Mr. Patel is currently on the Board of following public limited companies: Listed Public Limited Companies Other Public Limited Companies - 1) HDFC Securities Limited (Additional Director) Mr. Umesh Chandra Sarangi Mr. Umesh Chandra Sarangi, aged 68 years, holds a Master’s Degree in Science (Botany) from the Utkal University (gold medalist). Mr. Sarangi has over three decades of experience in the Indian Administrative Services and brought in significant reforms in modernization of agriculture, focus on agro processing and export. As the erstwhile Chairman of the National Bank for Agriculture and Rural Development (NABARD) from December 2007 to December 2010, Mr. Sarangi focused on rural infrastructure, accelerated initiatives such as microfinance, financial inclusion, watershed development and tribal development. Mr. Sarangi has been appointed as a Director having specialized knowledge and practical experience in agriculture and rural economy pursuant to Section 10-A(2)(a) of the Banking Regulation Act, 1949. Mr. Sarangi does not hold any shares in the Bank as on March 31, 2020. Mr. Sarangi is not a director in any public limited company. Mr. Srikanth Nadhamuni Mr. Srikanth Nadhamuni, aged 56 years, holds a Bachelor’s degree in Electronics and Communications from National Institute of Engineering and a Master’s degree in Electrical Engineering from Louisiana State University. Mr. Nadhamuni is a technologist and an entrepreneur with 29 years of experience in the areas of Central Processing Unit (CPU) design, Healthcare, e-Governance, National ID, Biometrics, Financial Technology and Banking sectors. Mr. Nadhamuni presently is a director of Novopay Solutions Private Limited, a fintech company involved in the area of mobile payments and banking solutions and is the Chairman of Khosla Labs Private Limited, a company focused in digital solutions and technology . He has also been a co-founder of e-Governments Foundation with Mr. Nandan Nilekani which work on the objectives to improve governance in Indian cities, creation of Municipal ERP suite which improves service delivery of cities. Mr. Nadhamuni was the Chief Technology Officer of Aadhaar (Unique Identification Authority of India) during 2009-2012 where he participated in design and development of the world’s largest biometric based ID system. He was instrumental in development of Aadhaar technology, several banking and financial protocols including MicroATM, Aadhaar Enabled Payment System (AEPS) and Aadhaar Payment Bridge (APB). Mr. Nadhamuni spent 14 years in the Silicon Valley (California, US) working for several global companies such as Sun Microsystems (CPU design), Intel Corporation (CPU design), Silicon Graphics (Interactive TV) and WebMD (Internet Healthcare). Mr. Nadhamuni has been appointed as a Director having expertise in the field of Information Technology. Mr. Nadhamuni does not hold any shares in the Bank as on March 31, 2020. Mr. Nadhamuni is not a director in any public limited company. Mr. Sanjiv Sachar Mr. Sanjiv Sachar, aged 62 years, is a fellow member of the Institute of Chartered Accountants of India and in November 2016 retired as the Senior Partner of Egon Zehnder, the world’s largest privately held executive search firm. Mr. Sachar set up the Egon Zehnder practice in India in 1995 and played a key role in establishing the firm as a market leader in the executive search space across various country segments. Over the course of his two decades at Egon Zehnder, Mr. Sachar has mentored senior executives across industry sectors that today are either Board members, CEOs or CFOs of large corporates in India and overseas. Mr. Sachar has also been the co-founder of the chartered accountancy and management consulting firm, Sachar Vasudeva &amp; Associates and co-founded executive search firm, Direct Impact. Mr. Sachar does not hold any shares in the Bank as on March 31, 2020. Mr. Sachar is a director on the Board of following public limited companies: Listed Public Limited Companies Other Public Limited Companies 1) KDDL Limited (Independent Director) - Mr. Sandeep Parekh Mr. Sandeep Parekh, aged 49 years, holds an LL.M. (Securities and Financial Regulations) degree from Georgetown University and an LL.B. degree from Delhi University. He is the managing partner of Finsec Law Advisors, a financial sector law firm based in Mumbai. He was an Executive Director at the Securities &amp; Exchange Board of India during 2006-08, heading the Enforcement and Legal Affairs departments. He is a faculty at the Indian Institute of Management, Ahmedabad. He has worked for law firms in Delhi, Mumbai and Washington, D.C. Mr. Parekh focuses on securities regulations, investment regulations, private equity, corporate governance and financial regulations. He is admitted to practice law in New York and is a member of Mensa. He was recognized by the World Economic Forum as a “Young Global Leader” in 2008. He was Chairman and member of various SEBI and RBI Committees and sub-committees and is presently the Chairman of SEBI’s Proxy Advisory working group and a member of SEBI’s Mutual Fund Advisory Committee. 289 Integrated Report Financial Statements and Statutory Reports Corporate Governance Mr. Parekh does not hold any shares in the Bank as on March 31, 2020. Mr. Parekh is not a director in any public limited company. Mr. M.D. Ranganath Mr. M.D. Ranganath, aged 58 years, holds Master’s degree in technology from IIT, Madras and a Bachelor’s degree in Engineering from the University of Mysore. He holds a Post Graduate Diploma in Management from Indian Institute of Management (IIM), Ahmedabad and is a member of CPA, Australia. Mr. Ranganath has over 27 years of experience in the Global IT services and financial services industry. He was Chief Financial Officer of Infosys Limited, a globally listed IT services company, till November, 2018. During his tenure of 18 years at Infosys, he was an integral part of the growth and transformation of Infosys into a globally respected IT services company and effectively played leadership roles in a wide spectrum of areasStrategy, Finance, Merger &amp; Acquisition (M&amp;A), Consulting, Risk Management, and Corporate planning- culminating in the role of Chief Financial Officer and worked closely with the Board of Infosys and its committees in formulating and executing its strategic priorities. Prior to Infosys, he worked at ICICI Limited for 8 years and executed responsibilities in credit, treasury, equity portfolio management and corporate planning. In the years 2017 and 2018, Mr. Ranganath was the recipient of the Best CFO Asia award in the technology sector, by Institutional Investor publication, based on poll of buy-side and sell-side investor community. Mr. Ranganath does not hold any shares in the Bank as on March 31, 2020 Mr. Ranganath is not a director in any public limited company. Mrs. Renu Karnad Mrs. Renu Karnad, aged 68 years, is the Managing Director of Housing Development Finance Corporation Limited since 2010. She is a Post Graduate in Economics from the University of Delhi and holds a degree in Law from the University of Mumbai. She is also a Parvin Fellow-Woodrow Wilson School of Public and International Affairs, Princeton University, USA. Mrs. Karnad brings with her rich experience and knowledge of the mortgage sector, having been associated with real estate and mortgage industry in India for over 40 years. Over the years, she has been the recipient of numerous awards and accolades, such as the ‘Outstanding Woman Business Leader’ award granted by CBNC‐TV18 India Business Leader Awards 2012, induction in the Hall of Fame, Fortune India magazine’s most powerful women from 2011 to 2019, ‘Top Ten Powerful Women to watch out for in Asia’ by Wall Street Journal Asia in 2006, etc. She has been a Non-Executive Director on the Board of the Bank in the past. Mrs. Karnad along with her relatives, holds 595,320 equity shares in the Bank as on March 31, 2020. Mrs. Karnad is currently on the Board of following public limited companies: Listed Public Limited Companies Other Public Limited Companies 1) Housing Development Finance Corporation Limited (Managing Director) 1) HDFC ERGO General Insurance Company Limited (NonExecutive Director) 2) ABB India Limited (Independent Director) 2) Bangalore International Airport Limited (Independent Director) 3) HDFC Asset Management Company Limited (NonExecutive Director) 4) HDFC Life Insurance Company Limited (NonExecutive Director) 5) GlaxoSmithKline Pharmaceuticals Limited (Chairperson) 6) Unitech Limited (Nominee Director)</t>
  </si>
  <si>
    <t>Mr. M.D. Ranganath</t>
  </si>
  <si>
    <t>Mrs. Renu Karnad</t>
  </si>
  <si>
    <t>Annual Report_2019-2020.png</t>
  </si>
  <si>
    <t>66,67</t>
  </si>
  <si>
    <t>Mr. M. D. Ranganath (Chairman), Mrs. Shyamala Gopinath, Mr. Umesh Chandra Sarangi and Mr. Sanjiv Sachar. Mr. M. D. Ranganath and Mr. Sanjiv Sachar are the members of Audit Committee having financial expertise. All the members of the Committee are independent directors. Mr. Santosh Haldankar, Company Secretary of the Bank, acts as the Secretary of the Committee</t>
  </si>
  <si>
    <t>Mr. Sanjiv Sachar (Chairman), Mrs. Shyamala Gopinath, Mr. Sandeep Parekh and Mr. M.D. Ranganath. All the members of the Committee are independent directors.</t>
  </si>
  <si>
    <t>Composition of CSR Committee The Bank has also constituted a board level CSR Committee to govern the implementation of the Policy. The present composition of the Committee is as follows: t_x0001_ 6NFTI_x0001_$IBOESB_x0001_4BSBOHJ _x0001_$IBJSNBO_x0001_ *OEFQFOEFOU_x0001_%JSFDUPS t_x0001_ "EJUZB_x0001_1VSJ t_x0001_ .BMBZ_x0001_1BUFM_x0001_ *OEFQFOEFOU_x0001_%JSFDUPS t_x0001_ 4BOKJW_x0001_4BDIBS_x0001_ *OEFQFOEFOU_x0001_%JSFDUPS _x0001_</t>
  </si>
  <si>
    <t>67,68</t>
  </si>
  <si>
    <t>During the financial year under review, nine (9) Board Meetings were held. The meetings were held on April 20, 2019, May 22, 2019, July 12, 2019, July 20, 2019, August 22, 2019, October 19, 2019, November 28, 2019, January 18, 2020 and March 4, 2020</t>
  </si>
  <si>
    <t>Annual_Report_2019-2020.png</t>
  </si>
  <si>
    <t>The Securities and Exchange Board of India (Buyback of Securities) Regulations, 2018 - Not applicable as the Bank has not bought back / proposed to buy-back any of its securities during the financial year under review;</t>
  </si>
  <si>
    <t>50,51</t>
  </si>
  <si>
    <t>During the year under review, no instances of fraud committed against the Bank by its officers or employees were reported by the Statutory Auditors and Secretarial Auditor under Section 143(12) of the Companies Act, 2013 to the Audit Committee or the Board of Directors of the Bank.</t>
  </si>
  <si>
    <t>Audit Committee Brief Terms of Reference / Roles and Responsibilities: a. Overseeing the Bank’s financial reporting process and disclosure of financial information to ensure that the financial statement is correct, sufficient and credible; b. Recommending appointment and removal of external auditors and fixing of their fees; c. Reviewing with management the annual financial statements and auditor’s report before submission to the Board with special emphasis on accounting policies and practices, compliance with accounting standards, disclosure of related party transactions and other legal requirements relating to financial statements; d. Reviewing the adequacy of the Audit and Compliance functions, including their policies, procedures, techniques and other regulatory requirements; and e. Any other terms of reference as may be included from time to time in the Companies Act, 2013, SEBI Listing Regulations, 2015, including any amendments / re-enactments thereof from time to time. The Board has also adopted a Charter for the Audit Committee in accordance with certain United States regulatory standards as the Bank’s American Depository Receipts are also listed on the New York Stock Exchange. Composition: Mr. M. D. Ranganath (Chairman), Mrs. Shyamala Gopinath, Mr. Umesh Chandra Sarangi and Mr. Sanjiv Sachar. Mr. M. D. Ranganath and Mr. Sanjiv Sachar are the members of Audit Committee having financial expertise. All the members of the Committee are independent directors. Mr. Santosh Haldankar, Company Secretary of the Bank, acts as the Secretary of the Committee. Meetings: The Committee met nine (9) times during the year on April 18, 2019, June 4, 2019, June 6, 2019, July 19, 2019, August 22, 2019, October 18, 2019, January 9, 2020, January 17, 2020 and March 18, 2020.</t>
  </si>
  <si>
    <t>Mrs. Shyamala Gopinath Mrs. Shyamala Gopinath, aged 70 years, holds a Master’s Degree in Commerce and is a CAIIB. Mrs. Shyamala Gopinath has over 42 years of experience in financial sector policy formulation in different capacities at RBI. As Deputy Governor of RBI for seven years, and a member of the RBI’s Board of Directors, she guided and influenced national policies in diverse areas such as regulation and supervision, development of financial markets, capital account management, management of government borrowings, forex reserves management and payment and settlement system. She has served on several Committees while with the RBI. During 2001-03, she worked as senior financial sector expert in the then Monetary Affairs and Exchange Department of the International Monetary Fund (Financial Institutions Division). She was on the Corporate Bonds and Securitisation Advisory Committee (CoBoSAC), a 287 Integrated Report Financial Statements and Statutory Reports Corporate Governance Sub-Committee of SEBI. She served as the Chairperson on the Advisory Board on Bank, Commercial and Financial Frauds for two years from 2012 to 2014. Apart from HDFC Bank, she is an Independent Director on few other companies including not for profit entities. She is also Chairperson of the Board of Governors of Indian Institute of Management, Raipur. Mrs. Gopinath does not hold any shares in the Bank as on March 31, 2020. Mrs. Gopinath is currently on the Board of following public limited companies: Listed Public Limited Companies Other Public Limited Companies 1) Tata Elxsi Limited (Independent Director) 1) CMS Info Systems Limited (Independent Director) 2) Colgate-Palmolive (India) Limited (Independent Director) 3) BASF India Limited (Independent Director) Mr. Aditya Puri Mr. Aditya Puri, aged 69 years, holds a Bachelor’s degree in Commerce from Punjab University and is an Associate Member of the Institute of Chartered Accountants of India. Prior to joining the Bank, Mr. Puri was the Chief Executive Officer of Citibank, Malaysia from 1992 to 1994. Mr. Puri has been the Managing Director of the Bank since September 1994. Mr. Puri has over four decades of experience in the banking sector in India and abroad. Mr. Puri has provided outstanding leadership as the Managing Director and has contributed significantly to enable the Bank scale phenomenal heights under his stewardship. During the financial year 2019-20, Mr. Puri was inducted into the Chartered Accountants (CA) Hall of Fame by the Institute of Chartered Accountants of India (ICAI). He is the first member of ICAI to be honoured with this award. He was also ranked as the ‘Best CEO’ at FinanceAsia’s Survey 2020. The numerous awards won by Mr. Puri and the Bank are a testimony to the tremendous credibility that Mr. Puri has built for himself and the Bank over the years.The Bank has made good and consistent progress on key parameters like balance sheet size, total deposits, net revenues, earnings per share and net profit during Mr. Puri’s tenure. The rankings achieved by the Bank amongst all Indian banks with regard to market capitalization, profit after tax and balance sheet size remain amongst the top 10. During his tenure, Mr. Puri has led the Bank through two major mergers in the Indian banking industry i.e. merger of Times Bank Limited and Centurion Bank of Punjab Limited with HDFC Bank Limited. The subsequent integrations have been smooth and seamless under his inspired leadership. Mr. Puri’s vision and strategy have been the driving force behind the Bank’s foray into the world of “digital banking” resulting in the roll out of several digital banking products. Mr. Puri, along with his relatives, holds 7,796,251 equity shares in the Bank as on March 31, 2020. Mr. Puri is currently on the Board of following public limited companies: Listed Public Limited Companies Other Public Limited Companies - 1) HDB Financial Services Limited (Non- Executive Chairman)</t>
  </si>
  <si>
    <t>HDFC Bank Annual CSR Report 2019-2020 1. Brief outline of the CSR Policy The Bank’s CSR is implemented under the aegis of ‘Parivartan’ which is the umbrella brand for all the Bank’s social initiatives. Parivartan aims to bring about a transformation in the communities in which the Bank operates through multiple initiatives in the areas of Education, Skill Training and Livelihood Enhancement, Health Care, Environmental Sustainability and Rural Development. The Bank’s programs are guided by CSR Policy duly approved by the Board which is driven by the vision of “Creating Sustainable Communities”. The CSR policy and programs are aligned to comply with the requirements of Section 135 of the Companies Act, 2013 and are monitored by a board level committee. The overview of the projects and programs are mentioned in the table under Clause 5 below. The Bank’s CSR Policy can be found on the corporate website at https://www.hdfcbank.com/csr/pdf/CSR_Policy.pdf 2. Composition of CSR Committee The Bank has also constituted a board level CSR Committee to govern the implementation of the Policy. The present composition of the Committee is as follows: t_x0001_ 6NFTI_x0001_$IBOESB_x0001_4BSBOHJ _x0001_$IBJSNBO_x0001_ *OEFQFOEFOU_x0001_%JSFDUPS t_x0001_ "EJUZB_x0001_1VSJ t_x0001_ .BMBZ_x0001_1BUFM_x0001_ *OEFQFOEFOU_x0001_%JSFDUPS t_x0001_ 4BOKJW_x0001_4BDIBS_x0001_ *OEFQFOEFOU_x0001_%JSFDUPS _x0001_</t>
  </si>
  <si>
    <t>55,56</t>
  </si>
  <si>
    <t>Whistle Blower Policy / Vigil Mechanism The Bank encourages an open and transparent system of working and dealing amongst its stakeholders. While the Bank’s ‘Code of Conduct &amp; Ethics Policy’ directs employees to uphold Bank’s values and conduct business worldwide with integrity and highest ethical standards, the Bank has also adopted a ‘Whistle Blower Policy’ which encompasses a comprehensive 108 HDFC Bank Limited Integrated Annual Report 2019-20 Directors’ Report framework of managing complaints of every stakeholder. It encourages its employees and various stakeholders to raise concerns about illegal/ unethical behaviour observed in the Bank, compromise/ violation of Bank’s code of conduct and ethics policy or legal or regulatory provisions, corruption, misuse of office, criminal offences, actual or suspected fraud and other malpractices detrimental to the interest of the Bank without any fear of reprisal, discrimination, harassment or victimization of any kind. The policy also covers reporting of instances of leakage/suspected leakage of unpublished price sensitive information which are in violation to SEBI (Prohibition of Insider Trading) Regulations, 2015 and the Share Dealing Code of the Bank. All such concerns/ complaints are received by the Chief of Internal Vigilance of the Bank and/or by the Whistle Blower Committee through a dedicated email ID or by way of letters etc. All such complaints are enquired into by the appropriate authority within the Bank while ensuring confidentiality of the identity of such complainants. On the basis of their investigation, if the allegations are proved to be correct, then the Competent Authority shall recommend to the appropriate Disciplinary Authority to take suitable action against the responsible official and corrective measures in consultation with the concerned stakeholders. The decision of the Whistle Blower Committee is final and binding on all. Other actions/measures considered necessary to prevent/ curb recurrence of events is also taken by the Competent Authority. Details of Whistle blower complaints received and subsequent action taken and the functioning of the Whistle Blower mechanism are reviewed periodically by the Audit Committee of the Board. No person has been denied access to the Audit Committee of the Board. During the FY 2019-20, a total of 84 such complaints were received and taken up for investigation which has resulted in certain staff actions in 34 cases post investigation. The broad categories of whistle blower complaints were in the areas of improper business practices, unethical HR practices and corruption related. The Policy is available on the website of the Bank at the linkhttps://www.hdfcbank.com/personal/about-us/corporategovernance/shareholders-information-and-helpdesk/whistleblower-policy-vigil-mechanism</t>
  </si>
  <si>
    <t>During the financial year under review, nine (9) Board Meetings were held. The meetings were held on April 20, 2019, May 22, 2019, July 12, 2019, July 20, 2019, August 22, 2019, October 19, 2019, November 28, 2019, January 18, 2020 and March 4, 2020.</t>
  </si>
  <si>
    <t>85/90*100=94.44</t>
  </si>
  <si>
    <t>Nomination &amp; Remuneration Committee Brief Terms of Reference / Roles and Responsibilities: a. Scrutinizing the nominations of the directors with reference to their qualifications and experience, for identifying ‘Fit and Proper’ persons, assessing competency of the persons and reviewing compensation levels of the Bank’s employees vis-à-vis other banks and the banking industry in general. The NRC has formulated a Policy for Appointment and Fit and Proper Criteria of Directors, which inter-alia provides for criteria to assess the competency of the persons nominated, which includes: _x0001_ t_x0001__x0001__x0001__x0001_BDBEFNJD_x0001_RVBMJýDBUJPOT _x0001_ _x0001_ t_x0001_ QSFWJPVT_x0001_FYQFSJFODF _x0001_ _x0001_ t_x0001_ USBDL_x0001_SFDPSE_x001C__x0001_BOE_x0001_ _x0001_ t_x0001_ JOUFHSJUZ_x0001_PG_x0001_UIF_x0001_DBOEJEBUFT_x000F_ For assessing the integrity and suitability, features like criminal records, financial position, civil actions undertaken to pursue personal debts, refusal of admission to and expulsion from professional bodies, sanctions applied by regulators or similar bodies and previous questionable business practices are considered. b. The Committee also formulates criteria for evaluation of performance of individual directors including independent directors, the Board of Directors and its Committees. The criteria for evaluation of performance of directors (including independent directors) include personal attributes such as attendance at meetings, communication skills, leadership skills and adaptability and professional attributes such as understanding of the Bank’s core business and strategic objectives, industry knowledge, independent judgment, adherence to the Bank’s Code of Conduct, Ethics and Values etc. c. To carry out any other function as is mandated by the Board from time to time and / or enforced by any statutory notification, amendment or modification, as may be applicable. Composition: Mr. Sanjiv Sachar (Chairman), Mrs. Shyamala Gopinath, Mr. Sandeep Parekh and Mr. M.D. Ranganath. All the members of the Committee are independent directors. Meetings: The Committee met nine (9) times during the year on April 18, 2019, May 22, 2019, June 27, 2019, July 12, 2019, July 18, 2019, August 22, 2019, October 18, 2019, November 15, 2019 and January 17, 2020.</t>
  </si>
  <si>
    <t>Mr. Sanjiv Sachar (Chairman), Mrs. Shyamala Gopinath, Mr. Sandeep Parekh and Mr. M.D. Ranganath. All the members of the Committee are independent directors</t>
  </si>
  <si>
    <t>CODE OF CONDUCT The Bank has framed and adopted a Code of Conduct, which is approved by the Board. The Code is applicable to all directors and senior management personnel of the Bank. This Code has been posted on the Bank’s website www.hdfcbank.com. All the Directors and senior management personnel have affirmed compliance with the Code of Conduct / Ethics as approved and adopted by the Board.</t>
  </si>
  <si>
    <t>Corporate governance and ethics (Anti-corruption &amp; Anti-competitive</t>
  </si>
  <si>
    <t>The Bank has put in place a policy to deal with related party transactions and the same has been uploaded on the Bank’s web-site at https://www.hdfcbank.com/htdocs/common/pdf/ Policy_on_Related_Party_Transactions.pdf</t>
  </si>
  <si>
    <t>Related Party Transactions During the year, the Bank has entered into transactions with the related parties in the ordinary course of business. The Bank has not entered into any materially significant transactions with the related parties including promoters, directors, the management, subsidiaries or relatives of the Directors, which could lead to a potential conflict of interest between the Bank and these parties. Transactions with related parties were placed before the Audit Committee for approval. There were no material transactions with related parties, which were not in the normal course of business, nor were there any material transactions, which were not at an arm’s length basis. Details of related party transactions entered into during the year ended March 31, 2020 are given in, Note No. 29 in Schedule 18, forming part of ‘Notes to Accounts’. The Bank has put in place a policy to deal with related party transactions and the same has been uploaded on the Bank’s web-site at https://www.hdfcbank.com/htdocs/common/pdf/ Policy_on_Related_Party_Transactions.pdf</t>
  </si>
  <si>
    <t>CODE FOR PREVENTION OF INSIDER TRADING The Bank has adopted a share dealing code for the prevention of insider trading in the shares of the Bank as well as in other listed and proposed to be listed companies. The share dealing code, inter-alia, prohibits dealing in securities of the Bank by insiders while in possession of unpublished price sensitive information.</t>
  </si>
  <si>
    <t>The significant transactions between the Bank and related parties for year ended March 31, 2020 are given below. A specific related party transaction is disclosed as a significant related party transaction wherever it exceeds 10% of all related party transactions in that category: • Interest paid: HDB Financial Services Limited ` 11.06 crore (previous year: ` 4.56 crore); Housing Development Finance Corporation Limited ` 8.53 crore (previous year: ` 5.49 crore). • Interest received: HDB Financial Services Limited ` 430.63 crore (previous year: ` 294.50 crore). • Rendering of services: Housing Development Finance Corporation Limited ` 308.94 crore (previous year: ` 282.97 crore). • Receiving of services: HDB Financial Services Limited ` 2,459.50 crore (previous year: ` 1,916.90 crore); Housing Development Finance Corporation Limited ` 586.66 crore (previous year: ` 486.95 crore). • Dividend paid: Housing Development Finance Corporation Limited ` 864.62 crore (previous year: ` 511.17 crore). • Dividend received: HDB Financial Services Limited ` 135.11crore (previous year: ` 52.54 crore); HDFC Securities Limited ` 288.61 crore (previous year: ` 151.90 crore).</t>
  </si>
  <si>
    <t>Penalties levied by the RBI During the year ended March 31, 2020, RBI has imposed a penalty of ` 1 crore (previous year: ` 0.20 crore) for non-compliance with various directions issued by RBI on Know Your Customer (KYC) / Anti-Money Laundering (AML) standards. Additionally, RBI has imposed a monetary penalty of ` 1 crore on the Bank for failure to undertake on-going due diligence in case of 39 current accounts opened for bidding in Initial Public Offer (IPO).</t>
  </si>
  <si>
    <t>Opinion We have audited the standalone financial statements of HDFC Bank Limited (“the Bank”), which comprise the Balance Sheet as at March 31, 2020, the Profit and Loss Account, Cash Flow Statement for the year then ended, and notes to the standalone financial statements, including a summary of significant accounting policies and other explanatory information. In our opinion and to the best of our information and according to the explanations given to us, the aforesaid standalone financial statements give the information required by the Banking Regulation Act, 1949 as well as the Companies Act, 2013 (“the Act”) in the manner so required for Banking Companies and give a true and fair view in conformity with the accounting principles generally accepted in India, of the state of affairs of the Bank as at March 31, 2020 and its profit and its cash flows for the year ended on that date. Basis for Opinion We conducted our audit in accordance with the Standards on Auditing (SAs) specified under Section 143(10) of the Act. Our responsibilities under those Standards are further described in the Auditor’s Responsibilities for the Audit of the Standalone Financial Statements section of our report. We are independent of the Bank in accordance with the Code of Ethics issued by the Institute of Chartered Accountants of India (“the ICAI”) together with the ethical requirements that are relevant to our audit of the standalone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opinion. Emphasis of Matter We draw attention to Note 43 to the standalone financial statements, which describes that the extent to which the COVID-19 Pandemic will impact the Bank’s standalone financial statements will depend on future developments, which are highly uncertain. Our opinion is not modified in respect of this matter. Key Audit Matters Key audit matters are those matters that, in our professional judgment, were of most significance in our audit of the standalone financial statements of the current year. These matters were addressed in the context of our audit of the standalone financial statements as a whole, and in forming our opinion thereon, and we do not provide a separate opinion on these matters</t>
  </si>
  <si>
    <t>Reporting of Internal Auditor The Internal Auditor of the Bank reports directly to the Audit Committee of the Bank.</t>
  </si>
  <si>
    <t>0.93/3.78*100=24.60</t>
  </si>
  <si>
    <t>Claw back clause Under the claw back clause the incumbent is obligated to return all the tranches of payout received of bonus amounts pertaining to the relevant performance year. In the event there is any act attributable to the concerned Whole Time Director / Managing Director resulting in an incident of willful and deliberate misinterpretation / misreporting of financial performance (inflating the financials) of the Bank, for a financial year, which comes to light in the subsequent three years, the incumbent is obligated to return all the tranches of bonus payout received pertaining to the relevant performance year.</t>
  </si>
  <si>
    <t>The vesting conditions applicable to the options are at the discretion of the NRC. These options are exercisable on vesting, for a period as set forth by the NRC at the time of the grant. The period in which the options may be exercised cannot exceed five years from date of expiry of vesting period. During the years ended March 31, 2020 and March 31, 2019, no modifications were made to the terms and conditions of ESOPs.</t>
  </si>
  <si>
    <t>Annual_Report_2018-2019.png</t>
  </si>
  <si>
    <t>Total (A) ** 136,704,726</t>
  </si>
  <si>
    <t>POSTAL BALLOT During the financial year 2019-20, no resolutions were passed by means of postal ballot.</t>
  </si>
  <si>
    <t>Stakeholders’ Relationship Committee Brief Terms of Reference / Roles and Responsibilities: The Committee approves and monitors transfer, transmission, splitting and consolidation of shares and considers requests for dematerialization of shares. Allotment of shares to the employees on exercise of stock options granted under the various Employees Stock Option Schemes which are made in terms of the powers delegated by the Board in this regard, are placed before the Committee for ratification. The Committee also monitors redressal of grievances from shareholders relating to transfer of shares, non-receipt of Annual Report, dividends, etc. The Committee shall oversee the various aspects of interests of all stakeholders including shareholders and other security holders. The powers to approve share transfers and dematerialization requests have been delegated to executives of the Bank to avoid delays that may arise due to non-availability of the members of the Committee. Mr. Santosh Haldankar, Company Secretary of the Bank is the Compliance Officer responsible for expediting the share transfer formalities. As on March 31, 2020, no instruments of transfer were pending for transfer. The details of the transfers are reported to the Committee from time to time. During the year ended March 31, 2020, the Bank received 2,862 complaints from the shareholders. The Bank had attended to all the complaints. 119 complaints remained pending and 3 complaints have not been solved to the satisfaction of the shareholders as on March 31, 2020. Besides, 6,001 letters were received from the shareholders relating to change of address, nomination requests, updation of email IDs and PAN No(s), updation of complete bank account details viz. Core Banking account no., IFSC and / MICR code, Mandate for crediting dividend by National Automated Clearing House (NACH) and National Electronic Fund Transfer (NEFT), claim of shares from Unclaimed Suspense account, and from the Investors Education and Protection Fund Authority, queries relating to the annual reports, non-receipt of share certificate upon sub-division of Bank’s shares from the face value of `2/- each to the face value of `1/- each, amalgamation, request for re-validation of dividend warrants and various other investor related matters. These letters have also been responded to. Composition: Mr. Umesh Chandra Sarangi (Chairman), Mr. Aditya Puri, Mr. Malay Patel, Mr. Sandeep Parekh and Mrs. Renu Karnad. (Mrs. Renu Karnad was appointed as a member of the Committee with effect from June 3, 2020) Meetings: The Committee met four (4) times during the year on April 16, 2019, July 18, 2019, October 17, 2019 and January 16, 2020</t>
  </si>
  <si>
    <t>The notice period for each of them, as specified in their respective terms of appointments, is three months. Pursuant to the Banking Regulation Act, 1949, the appointment and tenure of Whole-Time Directors is subject to the approval of RBI. The Bank provides for gratuity in the form of lump-sum payment on retirement or on death while in employment or on termination of employment of an amount equivalent to 15 (fifteen) days basic salary payable for each completed year of service. The Bank makes annual contributions to funds administered by trustees and managed by insurance companies for amounts notified by the said insurance companies. The Bank accounts for the liability for future gratuity benefits based on an independent external actuarial valuation carried out annually. Perquisites (evaluated as per Income Tax Rules, 1962 wherever applicable and at actual cost to the Bank otherwise) such as the benefit of the Bank’s furnished accommodation, gas, electricity, water and furnishings, club fees, personal accident insurance, use of car and telephone at residence, medical reimbursement, leave and leave travel concession and other benefits like provident fund, superannuation and gratuity are provided in accordance with the rules of the Bank in this regard.</t>
  </si>
  <si>
    <t>In compliance with Section 152 of the Companies Act, 2013, Mr. Srikanth Nadhamuni will retire by rotation at the ensuing Annual General Meeting and is eligible for re-appointment. During the year, Mr. Partho Datta and Mr. Bobby Parikh ceased to be Directors of the Bank from close of business hours on September 29, 2018 and January 26, 2019 respectively, on completing the maximum permitted tenure of eight years as per Banking Regulation Act, 1949. Your Directors place on record their sincere appreciation for the contribution made by Mr. Partho Datta and Mr. Bobby Parikh during their tenure with the Bank and wishes them well in their future endeavors. Mr. Paresh Sukthankar, Deputy Managing Director, tendered his resignation from the Board of the Bank on August 10, 2018 which came into effect from November 8, 2018. The Board places on record their sincere appreciation for the contribution made by Mr. Paresh Sukthankar during his tenure with the Bank and wishes him well in his future endeavors. Mr. Sanjiv Sachar, Mr. Sandeep Parekh and Mr. M. D. Ranganath were appointed as Additional Independent Directors on the Board of the Bank with effect from July 21, 2018, January 19, 2019 and January 31, 2019 respectively, subject to the approval of the shareholders. The brief resume / details regarding the Directors proposed to be appointed / re-appointed as above is furnished in the report on Corporate Governance. There have been no changes in the Directors and Key Managerial Personnel of the Bank other than the above.</t>
  </si>
  <si>
    <t>During the period under review, provisions of the following regulations were not applicable to the Bank: (i) The Securities and Exchange Board of India (Delisting of Equity Shares) Regulations, 2009; (ii) The Securities and Exchange Board of India (Buyback of Securities) Regulations, 1998; (iii) Foreign Exchange Management Act, 1999 and the rules and regulations made thereunder to the extent of Foreign Direct Investment;</t>
  </si>
  <si>
    <t>Audit Committee: Brief Terms of Reference / Roles and responsibilities: a. Overseeing the Bank’s financial reporting process and disclosure of financial information to ensure that the financial statement is correct, sufficient and credible; b. Recommending appointment and removal of external auditors and fixing of their fees; c. Reviewing with management the annual financial statements and auditor’s report before submission to the Board with special emphasis on accounting policies and practices, compliance with accounting standards, disclosure of related party transactions and other legal requirements relating to financial statements; d. Reviewing the adequacy of the Audit and Compliance functions, including their policies, procedures, techniques and other regulatory requirements; and e. Any other terms of reference as may be included from time to time in the Companies Act, 2013, SEBI Listing Regulations, 2015, including any amendments / re-enactments thereof from time to time. The Board has also adopted a Charter for the Audit Committee in accordance with certain United States regulatory standards as the Bank’s securities are also listed on the New York Stock Exchange. Composition: Mr. M. D. Ranganath (Chairman), Mrs. Shyamala Gopinath, Mr. Umesh Chandra Sarangi and Mr. Sanjiv Sachar, all of whom are independent directors. Mr. M. D. Ranganath and Mr. Sanjiv Sachar are the members of Audit Committee having financial expertise. (During the year, Mr. Bobby Parikh and Mr. Partho Datta ceased to be members of the Committee pursuant to their cessation as Directors of the Bank. Further, Mr. M. D. Ranganath and Mr. Sanjiv Sachar were appointed as members of the Committee.) Mr. Santosh Haldankar, Company Secretary of the Bank, acts as the Secretary of the Committee. Meetings: The Committee met 7 (seven) times during the year on April 20, 2018; May 22, 2018; July 17, 2018; July 20, 2018; October 19, 2018; January 18, 2019 and March 7, 2019.</t>
  </si>
  <si>
    <t>Mrs. Shyamala Gopinath Mrs. Shyamala Gopinath, aged 69 years, holds a Master’s Degree in Commerce and is a CAIIB. Mrs. Shyamala Gopinath has over 41 years of experience in financial sector policy formulation in different capacities at RBI. As Deputy Governor of RBI for seven years, and a member of the RBI’s Board of Directors, she guided and influenced national policies in diverse areas such as regulation and supervision, development of financial markets, capital account management, management of government borrowings, forex reserves management and payment and settlement system. She has served on several Committees while with the RBI. During 2001-03, she worked as senior financial sector expert in the then Monetary Affairs and Exchange Department of the International Monetary Fund (Financial Institutions Division). She was on the Corporate Bonds and Securitisation Advisory Committee (CoBoSAC), a Sub-Committee of SEBI. She served as the Chairperson on the Advisory Board on Bank, Commercial and Financial Frauds for two years from 2012 to 2014. Apart from HDFC Bank, she is an Independent Director on few other companies including not for profit entities. She is also Chairperson of the Board of Governors of Indian Institute of Management, Raipur. Mrs. Gopinath is currently on the Board of following 5 (five) public limited companies as Independent Director: Tata Elxsi Limited, ColgatePalmolive (India) Limited, CMS Info Systems Limited, Lodha Developers Limited and BASF India Limited. Mrs. Gopinath does not hold any shares in the Bank as on March 31, 2019. Mr. Aditya Puri Mr. Aditya Puri, aged 68 years, holds a Bachelor’s degree in Commerce from Punjab University and is an Associate Member of the Institute of Chartered Accountants of India. Prior to joining the Bank, Mr. Puri was the Chief Executive Officer of Citibank, Malaysia from 1992 to 1994. Mr. Puri has been the Managing Director of the Bank since September 1994. Mr. Puri has over four decades of experience in the banking sector in India and abroad. 20% 20% 60% 247 CORPORATE GOVERNANCE Mr. Puri has provided outstanding leadership as the Managing Director and has contributed significantly to enable the Bank scale phenomenal heights under his stewardship. Recently, Mr. Aditya Puri was conferred the AIMA-JRD Tata Corporate Leadership Award for the Year 2018. Mr. Puri was also honoured for his corporate and philanthropic leadership by the American Indian Foundation (AIF) at their Annual New York Gala. He was recognized for transformative initiatives undertaken by HDFC Bank under his leadership. The numerous awards won by Mr. Puri and the Bank are a testimony to the tremendous credibility that Mr. Puri has built for himself and the Bank over the years. The Bank has made good and consistent progress on key parameters like balance sheet size, total deposits, net revenues, earnings per share and net profit during Mr. Puri’s tenure. The rankings achieved by the Bank amongst all Indian banks with regard to market capitalization, profit after tax and balance sheet size remain amongst the top 10. During his tenure, Mr. Puri has led the Bank through two major mergers in the Indian banking industry i.e. merger of Times Bank Limited and Centurion Bank of Punjab Limited with HDFC Bank Limited. The subsequent integrations have been smooth and seamless under his inspired leadership. Mr. Puri’s vision and strategy have been the driving force behind the Bank’s foray into the world of “Digital Banking” resulting in the roll out of several digital banking products like EVA Webchat Bot, UPI, 10 - second personal loans, PayZapp, etc. Mr. Puri is the Non-Executive Chairman on the Board of HDB Financial Services Limited. Mr. Puri, along with his relatives, holds 37,04,544 equity shares in the Bank as on March 31, 2019.</t>
  </si>
  <si>
    <t>HDFC Bank Annual CSR Report 2018–2019 1. Brief outline of the CSR Policy The Bank’s CSR is implemented under the aegis of ‘Parivartan’ which is the umbrella brand for all the Bank’s social initiatives. Parivartan aims to bring about a transformation in the communities in which the Bank operates through multiple initiatives in the areas of Education, Skill training and Livelihood Enhancement, Health Care, Environmental Sustainability and Rural Development. The Bank’s programs are guided by CSR Policy duly approved by the Board which is driven by the vision of “Creating Sustainable Communities”. The CSR policy and programs are aligned to comply with the requirements of Section 135 of the Companies Act, 2013 and are monitored by a Board level committee. The Bank’s CSR Policy can be found on the corporate Website at https://www.hdfcbank.com/csr/pdf/CSR_Policy.pdf 2. Composition of CSR Committee The Bank has also constituted a Board-level CSR Committee to govern the implementation of the policy. The present composition of the Committee is as follows: t_x0001_ .S_x000F__x0001_6NFTI_x0001_$IBOESB_x0001_4BSBOHJ _x0001_$IBJSNBO_x0001_ *OEFQFOEFOU_x0001_%JSFDUPS t_x0001_ .S_x000F__x0001_"EJUZB_x0001_1VSJ t_x0001_ .S_x000F__x0001_.BMBZ_x0001_1BUFM_x0001_ *OEFQFOEFOU_x0001_%JSFDUPS t_x0001_ .S_x000F__x0001_4BOKJW_x0001_4BDIBS_x0001_ "EEJUJPOBM_x0001_*OEFQFOEFOU_x0001_%JSFDUPS 3. Average net profit of the company for last three financial years ` 21,960.4 crore 4. Prescribed CSR Expenditure (two percent of the amount as in item 3 above) ` 439.2 crore 5. Details of CSR spent during the financial year t_x0001_ 5PUBM_x0001_BNPVOU_x0001_TQFOU_x0001_EVSJOH_x0001_UIF_x0001_GJOBODJBM_x0001_ZFBS_x001B__x0001_` 443.8 crore t_x0001_ "NPVOU_x0001_VOTQFOU _x0001_JG_x0001_BOZ_x001B__x0001_` 0 crore t_x0001_ 5IF_x0001_NBOOFS_x0001_JO_x0001_XIJDI_x0001_UIF_x0001_BNPVOU_x0001_JT_x0001_TQFOU_x0001_EVSJOH_x0001_UIF_x0001_GJOBODJBM_x0001_ZFBS_x0001_JT_x0001_EFUBJMFE_x0001_CFMPX</t>
  </si>
  <si>
    <t>Whistle Blower Policy / Vigil Mechanism The Bank encourages an open and transparent system of working and dealing amongst its stakeholders. While the Bank’s “Code of Conduct &amp; Ethics Policy” directs employees to uphold company values and conduct business with integrity and highest ethical standards, the Bank has DIRECTORS' REPORT 49 also adopted a “Whistle Blower Policy” which encourages its employees and various stakeholders to bring to the notice of the Bank any issue involving compromise/ violation of ethical norms, legal or regulatory provisions, actual or suspected fraud etc., without any fear of reprisal, discrimination, harassment or victimization of any kind. All such concerns/ complaints are received by the Chief of Internal Vigilance of the Bank and/or by the Whistle Blower Committee through a dedicated email ID or by way of letters etc. All such complaints are enquired into by the appropriate authority within the Bank while ensuring confidentiality of the identity of such complainants. On the basis of their investigation, if the allegations are proved be correct, then the Competent Authority shall recommend to the appropriate Disciplinary Authority to take suitable action against the responsible official and required corrective measures in consultation with the concerned stakeholders. The decision of the Whistle Blower Committee is final and binding on all. Preventive measures or any other action considered necessary is also taken forward by the Competent Authority. Details of Whistle Blower complaints received and subsequent action taken and the functioning of the Whistle Blower mechanism are reviewed periodically by the Audit Committee of the Board. During the Financial year 2018-19, a total of 56 such complaints were received and taken up for investigation which has resulted in certain staff actions in 15 cases post investigation.</t>
  </si>
  <si>
    <t>During the financial year under review, 9 (nine) Board Meetings were held. The meetings were held on April 21, 2018, May 22, 2018, June 29, 2018, July 21, 2018, September 28, 2018, October 20, 2018, January 19, 2019, February 02, 2019 and March 07, 2019</t>
  </si>
  <si>
    <t>Nomination and Remuneration Committee: Brief Terms of Reference / Roles and responsibilities: a. Scrutinizing the nominations of the directors with reference to their qualifications and experience, for identifying ‘Fit and Proper’ persons, assessing competency of the persons and reviewing compensation levels of the Bank’s employees vis-à-vis other banks and the banking industry in general. The NRC has formulated a Policy for Appointment and Fit and Proper Criteria of Directors, which inter-alia provides for criteria to assess the competency of the persons nominated, which includes: t_x0001_ BDBEFNJD_x0001_RVBMJGJDBUJPOT _x0001_ t_x0001_ QSFWJPVT_x0001_FYQFSJFODF _x0001_ t_x0001_ USBDL_x0001_SFDPSE_x001C__x0001_BOE_x0001_ t_x0001_ JOUFHSJUZ_x0001_PG_x0001_UIF_x0001_DBOEJEBUFT_x000F_ For assessing the integrity and suitability, features like criminal records, financial position, civil actions undertaken to pursue personal debts, refusal of admission to and expulsion from professional bodies, sanctions applied by regulators or similar bodies and previous questionable business practices are considered. b. The Committee also formulates criteria for evaluation of performance of individual directors including independent directors, the Board of Directors and its Committees. The criteria for evaluation of performance of directors (including independent directors) include personal attributes such as attendance at meetings, communication skills, leadership skills and adaptability and professional attributes such as understanding of the Bank’s core business and strategic objectives, industry knowledge, independent judgment, adherence to the Bank’s Code of Conduct, Ethics and Values, etc. Composition: Mr. Sanjiv Sachar (Chairman), Mrs. Shyamala Gopinath, Mr. Sandeep Parekh and Mr. M. D. Ranganath. (During the year, Mr. Bobby Parikh and Mr. Partho Datta ceased to be members of the Committee pursuant to their cessation as Directors of the Bank. Further, Mr. Sanjiv Sachar, Mr. Sandeep Parekh and Mr. M. D. Ranganath were appointed as members of the Committee) All the members of the Committee are independent directors. Meetings: The Committee met 11 (eleven) times during the year on April 20, 2018; May 10, 2018; June 01, 2018; June 29, 2018; July 31, 2018; August 20, 2018; September 28, 2018; October 19, 2018; January 18, 2019; January 30, 2019 and March 07, 2019.</t>
  </si>
  <si>
    <t>Related Party Transactions During the year, the Bank has entered into transactions with the related parties in the ordinary course of business. The Bank has not entered into any materially significant transactions with the related parties including promoters, directors, the management, subsidiaries or relatives of the Directors, which could lead to a potential conflict of interest between the Bank and these parties. Transactions with related parties were placed before the Audit Committee / Board for approval. There were no material transactions with related parties, which were not in the normal course of business, nor were there any material transactions, which were not at an arm’s length basis. Details of related party transactions entered into during the year ended March 31, 2019 are given in, Note No. 27 in Schedule 18, forming part of ‘Notes to Accounts’. 265 CORPORATE GOVERNANCE The Bank has put in place a policy to deal with related party transactions and the same has been uploaded on the Bank’s web-site at https:// www.hdfcbank.com/htdocs/common/pdf/Policy_on_Related_Party_Transactions.pdf</t>
  </si>
  <si>
    <t>CODE FOR PREVENTION OF INSIDER TRADING The Bank has adopted a share dealing code for the prevention of insider trading in the securities of the Bank as well as in other listed or proposed to be listed companies. The share dealing code, inter-alia, prohibits purchase / sale of securities of the Bank or of other listed or proposed to be listed companies by insiders while in possession of unpublished price sensitive information in relation to the Bank or such listed or proposed to be listed companies</t>
  </si>
  <si>
    <t>The Nomination and Remuneration Committee (NRC) has approved a framework / policy for evaluation of the Board, Committees of the Board and the individual members of the Board (including the Chairperson), which is reviewed annually by the NRC. A questionnaire for the evaluation of the Board, its Committees and the individual members of the Board (including the Chairperson), designed in accordance with the said framework and covering various aspects of the performance of the Board and its Committees, including composition and quality, roles and responsibilities, processes and functioning, adherence to Code of Conduct and Ethics and best practices in Corporate Governance was sent out to the Directors. The responses received to the questionnaires on evaluation of the Board and its Committees were placed before the meeting of the Independent Directors for consideration. The assessment of the Independent Directors on the performance of the Board and its Committees was subsequently discussed by the Board at its meeting. Your Bank has in place a process wherein declarations are obtained from the Directors regarding fulfilment of the ‘fit and proper’ criteria in accordance with RBI guidelines.</t>
  </si>
  <si>
    <t>Related party disclosures As per AS-18, Related Party Disclosure, the Bank’s related parties are disclosed below: Promoter Housing Development Finance Corporation Limited Subsidiaries HDFC Securities Limited HDB Financial Services Limited Welfare trust of the Bank HDB Employees Welfare Trust Key management personnel Aditya Puri, Managing Director Paresh Sukthankar, Deputy Managing Director (ceased to be related party effective November 8, 2018) Kaizad Bharucha, Executive Director Relatives of key management personnel Anita Puri, Amit Puri, Amrita Puri, Adishwar Puri, Aarti Sood, Havovi Bharucha, Huzaan Bharucha, Danesh Bharucha, Daraius Bharucha. Entities in which key management personnel are interested Salisbury Investments Private Limited and Akuri by Puri The following ceased to be related party effective November 8, 2018: Tanaksh Innovations Private Limited, Sangeeta Sukthankar, Dattatraya Sukthankar, Shubhada Sukthankar, Akshay Sukthankar, Ankita Sukthankar, Madhavi Lad. In accordance with paragraph 5 of AS-18, the Bank has not disclosed certain transactions with relatives and interested entities of key management personnel as they are in the nature of banker-customer relationship. The significant transactions between the Bank and related parties for year ended March 31, 2019 are given below. A specific related party transaction is disclosed as a significant related party transaction wherever it exceeds 10% of all related party transactions in that category:</t>
  </si>
  <si>
    <t>Penalties levied by the RBI During the year ended March 31, 2019, RBI has imposed a penalty of ` 0.20 crore (previous year: Nil) for non-compliance with various directions issued by RBI on Know Your Customer (KYC) / Anti-Money Laundering (AML) standards.</t>
  </si>
  <si>
    <t>Opinion We have audited the accompanying standalone financial statements of HDFC Bank Limited (“the Bank”), which comprise the Balance sheet as at March 31, 2019, the Profit and Loss Account, the Cash Flow Statement for the year then ended, and notes to the financial statements, including a summary of significant accounting policies and other explanatory information. In our opinion and to the best of our information and according to the explanations given to us, the aforesaid standalone financial statements give the information required by the Banking Regulation Act, 1949 as well as the Companies Act, 2013 (“the Act”) in the manner so required for banking companies and give a true and fair view in conformity with the accounting principles generally accepted in India, of the state of affairs of the Bank as at March 31, 2019, its profit and its cash flows for the year ended on that date. Basis for Opinion We conducted our audit of the standalone financial statements in accordance with the Standards on Auditing (SAs), as specified under section 143(10) of the Act. Our responsibilities under those Standards are further described in the ‘Auditor’s Responsibilities for the Audit of the Standalone Financial Statements’ section of our report. We are independent of the Bank in accordance with the ‘Code of Ethics’ issued by the Institute of Chartered Accountants of India together with the ethical requirements that are relevant to our audit of the standalone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audit opinion on the standalone financial statements. Key Audit Matters Key audit matters are those matters that, in our professional judgment, were of most significance in our audit of the standalone financial statements for the financial year ended March 31, 2019. These matters were addressed in the context of our audit of the standalone financial statements as a whole, and in forming our opinion thereon, and we do not provide a separate opinion on these matters. For each matter below, our description of how our audit addressed the matter is provided in that context. We have determined the matters described below to be the key audit matters to be communicated in our report. We have fulfilled the responsibilities described in the “Auditor’s Responsibilities for the Audit of the Standalone Financial Statements” section of our report, including in relation to these matters. Accordingly, our audit included the performance of procedures designed to respond to our assessment of the risks of material misstatement of the standalone financial statements. The results of our audit procedures, including the procedures performed to address the matters below, provide the basis for our audit opinion on the accompanying standalone financial statements.</t>
  </si>
  <si>
    <t>Claw back clause Under the claw back clause the incumbent is obligated to return all the tranches of payout received of bonus amounts pertaining to the relevant performance year. In the event there is any act attributable to the concerned Whole Time Director / Managing Director resulting in an incident of willful and deliberate misinterpretation / misreporting of financial performance (inflating the financials) of the Bank, for a financial year, which comes to light in the subsequent three years, the incumbent is obligated to return all the tranches of bonus payout received pertaining to the relevant performance year</t>
  </si>
  <si>
    <t>The vesting conditions applicable to the options are at the discretion of the NRC. These options are exercisable on vesting, for a period as set forth by the NRC at the time of grant. The period in which the options may be exercised cannot exceed five years from date of expiry of vesting period. During the years ended March 31, 2019 and March 31, 2018, no modifications were made to the terms and conditions of ESOPs as approved by the NRC</t>
  </si>
  <si>
    <t>POSTAL BALLOT During the financial year 2018-19, no resolutions were passed by means of postal ballot.</t>
  </si>
  <si>
    <t>Stakeholders’ Relationship Committee: Brief Terms of Reference / Roles and responsibilities: The Committee approves and monitors transfer, transmission, splitting and consolidation of shares and considers requests for dematerialization of shares. Allotment of shares to the employees on exercise of stock options granted under the various Employees Stock Option Schemes which are made in terms of the powers delegated by the Board in this regard, are placed before the Committee for ratification. The Committee also monitors redressal of grievances from shareholders relating to transfer of shares, non-receipt of Annual Report, dividends, etc. The powers to approve share transfers and dematerialization requests have been delegated to executives of the Bank to avoid delays that may arise due to non-availability of the members of the Committee. Mr. Santosh Haldankar, Vice President-Legal &amp; Company Secretary of the Bank is the Compliance Officer responsible for expediting the share transfer formalities. As on March 31, 2019, 234 (Two Hundred Thirty Four) instruments of transfer for 49,313 equity shares was pending for transfer, which have since been processed. The details of the transfers are reported to the Committee from time to time. During the year ended March 31, 2019, the Bank received 5,855 complaints from the shareholders. The Bank had attended to all the complaints. 101 complaints remained pending and 5 complaints have not been solved to the satisfaction of the shareholders as on March 31, 2019. Besides, 15,905 letters were received from the shareholders relating to change of address, nomination requests, updation of email IDs and PAN No(s), updation of complete bank account details viz. Core Banking account no., IFSC and / MICR code, Mandate for crediting dividend by National Automated Clearing House (NACH) and National Electronic Fund Transfer (NEFT), claim of shares from Unclaimed Suspense account, and from the Investors Education and Protection Fund Authority, queries relating to the annual reports, non-receipt of shares upon sub-division of Bank’s shares from the face value of ` 10/- each to the face value of ` 2/- each, amalgamation, request for re-validation of dividend warrants and various other investor related matters. These letters have also been responded to. Composition: Mr. Umesh Chandra Sarangi (Chairman), Mr. Aditya Puri, Mr. Malay Patel and Mr. Sandeep Parekh. (During the year, Mr. Paresh Sukthankar ceased to be a member of the Committee pursuant to his resignation. Further, Mr. Sandeep Parekh was appointed as a member of the Committee.) Meetings: The Committee met 4 (four) times during the year on April 18, 2018; July 19, 2018; October 17, 2018 and January 17, 2019.</t>
  </si>
  <si>
    <t>Evidence presented does not indicate a staggered board- directors being appointed/re-appointed as per the rotation does not constitute a staggered board- please refer to the SOP</t>
  </si>
  <si>
    <t>Please provide the evidence from shareholding pattern table on page no. 60</t>
  </si>
  <si>
    <t>Vinod B Manvi</t>
  </si>
  <si>
    <t>Snippet does not outline anti take over mechanism</t>
  </si>
  <si>
    <t>The indicator is about policy on Board Gender Diversity not about Gender Diversity in Employment</t>
  </si>
  <si>
    <t>The indicator is about Board Ethnic and Cultural Diversity not in employment at the bank</t>
  </si>
  <si>
    <t>Please refer to SOP - automatically to be scored as yes if it is a publically listed company</t>
  </si>
  <si>
    <t>Complies since more than 1/3 rd of the Directors are independent</t>
  </si>
  <si>
    <t>Available on Page 63 - take the 100% value at the end of the year</t>
  </si>
  <si>
    <t>Available on page 269</t>
  </si>
  <si>
    <t>Please refer to SOP - this indicator is scores yes if this is a public listed company</t>
  </si>
  <si>
    <t>the indicator refers to the meeting of independent directors without executive directors or kmp- evidence of the meeting is on page 262 - Meeting of Independent Directors</t>
  </si>
  <si>
    <t>page 252 - During the financial year under review, 9 (nine) Board Meetings were held. The meetings were held on April 21, 2018, May 22, 2018,
June 29, 2018, July 21, 2018, September 28, 2018, October 20, 2018, January 19, 2019, February 02, 2019 and March 07, 2019.</t>
  </si>
  <si>
    <t>The details of positions held currently are given in the bio's of the directors</t>
  </si>
  <si>
    <t>Please refer to Risk and Policy Monitoring Committee</t>
  </si>
  <si>
    <t>comment - no evidence found</t>
  </si>
  <si>
    <t>No external agency involved</t>
  </si>
  <si>
    <t>Indicator is about fines per revenue - please divide figure by revenue and report the figure</t>
  </si>
  <si>
    <t>Please give the figure of penalties and fines</t>
  </si>
  <si>
    <t>ESOPs - are a way to attract and retain talent</t>
  </si>
  <si>
    <t>No evidence found</t>
  </si>
  <si>
    <t>A portion of the PLP payouts is deferred till the end of the year to provide for any unforseen risks - page 161</t>
  </si>
  <si>
    <t>Schedule 16 - Payments to and Provisions made for Employees</t>
  </si>
  <si>
    <t>Unable to calculate since number of employees data is unavailable in Annual report</t>
  </si>
  <si>
    <t>A listed company automatically scores yes - since it is compliant with Companies act 2013 - section 47</t>
  </si>
  <si>
    <t>Since the company is publicly listed it has to score yes with these indicators - No need to specially and specifically mention in the Annual Report</t>
  </si>
  <si>
    <t>voting through physical ballot if required</t>
  </si>
  <si>
    <t>Directors who have resigned or left in the year - eg Mr.Paresh Sukthankar to be included</t>
  </si>
  <si>
    <t>Directors who have resigned or left in the year - eg Mr.Paresh Sukthankar to be included-tenure to be calculated</t>
  </si>
  <si>
    <t>Salaries and Sitting fees to be included</t>
  </si>
  <si>
    <t>Perquisites to be included</t>
  </si>
  <si>
    <t>No Evidence Found</t>
  </si>
  <si>
    <t>A portion of the PLP payouts is deferred till the end of the year to provide for any unforseen risks</t>
  </si>
  <si>
    <t xml:space="preserve">Please refer to Board Performance Evaluation </t>
  </si>
  <si>
    <t>Please provide the evidence from shareholding pattern table on page no. 63</t>
  </si>
  <si>
    <t>Available on Page 61 - take the 100% value at the end of the year</t>
  </si>
  <si>
    <t>Available on page 153</t>
  </si>
  <si>
    <t xml:space="preserve">page 146 - During the financial year under review, 9 (nine) Board Meetings were held. The meetings were held on </t>
  </si>
  <si>
    <t>Please refer to Board Performance Evaluation on page 56</t>
  </si>
  <si>
    <t>BACKGROUND HDFC Bank Limited (‘HDFC Bank’ or ‘the Bank’), incorporated in Mumbai, India is a publicly held banking company engaged in providing a range of banking and financial services including retail banking, wholesale banking and treasury operations. The Bank is governed by the Banking Regulation Act, 1949 and the Companies Act, 2013. The Bank has overseas branch operations in Bahrain, Hong Kong, Dubai and Offshore Banking Unit at International Financial Service Centre (IFSC), at GIFT City, Gandhinagar in Gujarat. The financial accounting systems of the Bank are centralised and, therefore, accounting returns are not required to be submitted by branches of the Bank.</t>
  </si>
  <si>
    <t>Mrs. Shyamala Gopinath, Mr. Malay Patel, Mr. Umesh Chandra Sarangi, Mr. Sanjiv Sachar, Mr. M. D. Ranganath and Mr. Sandeep Parekh are the Independent Directors on the Board of the Bank as on March 31, 2020. Pursuant to the provisions of Section 149 of the Companies Act, 2013 the independent directors have submitted declarations that each of them meet the criteria of independence as provided in Section 149(6) of the Act along with Rules framed thereunder and Regulation 16(1)(b) of the Securities and Exchange Board of India (Listing Obligations and Disclosure Requirements) Regulations, 2015 (“SEBI Listing Regulations”). There has been no change in the circumstances affecting their status as independent directors of the Bank. In the opinion of the Board, the independent directors possess the requisite integrity, experience, expertise and proficiency required under all applicable laws and the policies of the Bank.</t>
  </si>
  <si>
    <t>At the end of the year 1,164,625,834</t>
  </si>
  <si>
    <t>Meeting of the Independent Directors: The Independent Directors of the Bank met on September 18, 2019. All Independent Directors had attended the meeting.</t>
  </si>
  <si>
    <t>The profile of the Directors of the Bank as on the date of this report are as under: Mrs. Shyamala Gopinath Mrs. Shyamala Gopinath, aged 70 years, holds a Master’s Degree in Commerce and is a CAIIB. Mrs. Shyamala Gopinath has over 42 years of experience in financial sector policy formulation in different capacities at RBI. As Deputy Governor of RBI for seven years, and a member of the RBI’s Board of Directors, she guided and influenced national policies in diverse areas such as regulation and supervision, development of financial markets, capital account management, management of government borrowings, forex reserves management and payment and settlement system. She has served on several Committees while with the RBI. During 2001-03, she worked as senior financial sector expert in the then Monetary Affairs and Exchange Department of the International Monetary Fund (Financial Institutions Division). She was on the Corporate Bonds and Securitisation Advisory Committee (CoBoSAC), a 287 Integrated Report Financial Statements and Statutory Reports Corporate Governance Sub-Committee of SEBI. She served as the Chairperson on the Advisory Board on Bank, Commercial and Financial Frauds for two years from 2012 to 2014. Apart from HDFC Bank, she is an Independent Director on few other companies including not for profit entities. She is also Chairperson of the Board of Governors of Indian Institute of Management, Raipur. Mrs. Gopinath does not hold any shares in the Bank as on March 31, 2020. Mrs. Gopinath is currently on the Board of following public limited companies: Listed Public Limited Companies Other Public Limited Companies 1) Tata Elxsi Limited (Independent Director) 1) CMS Info Systems Limited (Independent Director) 2) Colgate-Palmolive (India) Limited (Independent Director) 3) BASF India Limited (Independent Director) Mr. Aditya Puri Mr. Aditya Puri, aged 69 years, holds a Bachelor’s degree in Commerce from Punjab University and is an Associate Member of the Institute of Chartered Accountants of India. Prior to joining the Bank, Mr. Puri was the Chief Executive Officer of Citibank, Malaysia from 1992 to 1994. Mr. Puri has been the Managing Director of the Bank since September 1994. Mr. Puri has over four decades of experience in the banking sector in India and abroad. Mr. Puri has provided outstanding leadership as the Managing Director and has contributed significantly to enable the Bank scale phenomenal heights under his stewardship. During the financial year 2019-20, Mr. Puri was inducted into the Chartered Accountants (CA) Hall of Fame by the Institute of Chartered Accountants of India (ICAI). He is the first member of ICAI to be honoured with this award. He was also ranked as the ‘Best CEO’ at FinanceAsia’s Survey 2020. The numerous awards won by Mr. Puri and the Bank are a testimony to the tremendous credibility that Mr. Puri has built for himself and the Bank over the years.The Bank has made good and consistent progress on key parameters like balance sheet size, total deposits, net revenues, earnings per share and net profit during Mr. Puri’s tenure. The rankings achieved by the Bank amongst all Indian banks with regard to market capitalization, profit after tax and balance sheet size remain amongst the top 10. During his tenure, Mr. Puri has led the Bank through two major mergers in the Indian banking industry i.e. merger of Times Bank Limited and Centurion Bank of Punjab Limited with HDFC Bank Limited. The subsequent integrations have been smooth and seamless under his inspired leadership. Mr. Puri’s vision and strategy have been the driving force behind the Bank’s foray into the world of “digital banking” resulting in the roll out of several digital banking products. Mr. Puri, along with his relatives, holds 7,796,251 equity shares in the Bank as on March 31, 2020. Mr. Puri is currently on the Board of following public limited companies: Listed Public Limited Companies Other Public Limited Companies - 1) HDB Financial Services Limited (Non- Executive Chairman) Mr. Kaizad Bharucha Mr. Kaizad Bharucha, aged 55 years, holds a Bachelor of Commerce degree from University of Mumbai. He has been associated with the Bank since 1995. In his current position as Executive Director, he is responsible for Wholesale Banking covering areas of Corporate Banking, Emerging Corporate Group, Business Banking, HealthCare Finance Group, Infrastructure Finance Group, Rural Banking Group, Department for Special Operations and inclusive Banking Initiatives Group. He has driven growth and profitability in the aforesaid areas of the Bank. In addition to the above, Mr. Kaizad Bharucha is a senior member on various internal committees of the Bank across functional areas. In his previous position as Group Head - Credit &amp; Market Risk, he was responsible for the Bank’s entire Credit Risk, Market Risk, Debt Management, Risk Intelligence and Control functions. Mr. Bharucha has been a career banker with over three decades of banking experience. Prior to joining the Bank, he worked in SBI Commercial and International Bank in various areas including Trade Finance and Corporate Banking. He has represented HDFC Bank as a member of the working group constituted by the Reserve Bank of India to examine the role of Credit Information Bureau and on the sub-committee with regard to adoption of the Basel II guidelines. Mr. Bharucha, along with his relatives, holds 2,135,102 equity shares in the Bank as on March 31, 2020. Mr. Bharucha is not a director in any public limited company. Mr. Malay Patel Mr. Malay Patel, aged 43 years, is a Major in Engineering (Mechanical) from Rutgers University, Livingston, NJ, USA, and an Associate of Arts in Business Administration (A.A.B.A.) from Bergen County College, Fairlawn, New Jersey, USA. He is a Director on the Board of Eewa Engineering Company Private Limited, a company in the plastics / packaging industry with exports to more than 50 countries. He has been involved in varied roles such as export / import, procurement, sales and marketing, etc in Eewa Engineering Company Private Limited. Mr. Patel has special knowledge and practical experience in matters relating to small scale industries in terms of Section 10-A (2)(a) of the Banking Regulation Act, 1949. Mr. Patel does not hold any shares in the Bank as on March 31, 2020. 288 HDFC Bank Limited Integrated Annual Report 2019-20 Corporate Governance Mr. Patel is currently on the Board of following public limited companies: Listed Public Limited Companies Other Public Limited Companies - 1) HDFC Securities Limited (Additional Director) Mr. Umesh Chandra Sarangi Mr. Umesh Chandra Sarangi, aged 68 years, holds a Master’s Degree in Science (Botany) from the Utkal University (gold medalist). Mr. Sarangi has over three decades of experience in the Indian Administrative Services and brought in significant reforms in modernization of agriculture, focus on agro processing and export. As the erstwhile Chairman of the National Bank for Agriculture and Rural Development (NABARD) from December 2007 to December 2010, Mr. Sarangi focused on rural infrastructure, accelerated initiatives such as microfinance, financial inclusion, watershed development and tribal development. Mr. Sarangi has been appointed as a Director having specialized knowledge and practical experience in agriculture and rural economy pursuant to Section 10-A(2)(a) of the Banking Regulation Act, 1949. Mr. Sarangi does not hold any shares in the Bank as on March 31, 2020. Mr. Sarangi is not a director in any public limited company. Mr. Srikanth Nadhamuni Mr. Srikanth Nadhamuni, aged 56 years, holds a Bachelor’s degree in Electronics and Communications from National Institute of Engineering and a Master’s degree in Electrical Engineering from Louisiana State University. Mr. Nadhamuni is a technologist and an entrepreneur with 29 years of experience in the areas of Central Processing Unit (CPU) design, Healthcare, e-Governance, National ID, Biometrics, Financial Technology and Banking sectors. Mr. Nadhamuni presently is a director of Novopay Solutions Private Limited, a fintech company involved in the area of mobile payments and banking solutions and is the Chairman of Khosla Labs Private Limited, a company focused in digital solutions and technology . He has also been a co-founder of e-Governments Foundation with Mr. Nandan Nilekani which work on the objectives to improve governance in Indian cities, creation of Municipal ERP suite which improves service delivery of cities. Mr. Nadhamuni was the Chief Technology Officer of Aadhaar (Unique Identification Authority of India) during 2009-2012 where he participated in design and development of the world’s largest biometric based ID system. He was instrumental in development of Aadhaar technology, several banking and financial protocols including MicroATM, Aadhaar Enabled Payment System (AEPS) and Aadhaar Payment Bridge (APB). Mr. Nadhamuni spent 14 years in the Silicon Valley (California, US) working for several global companies such as Sun Microsystems (CPU design), Intel Corporation (CPU design), Silicon Graphics (Interactive TV) and WebMD (Internet Healthcare). Mr. Nadhamuni has been appointed as a Director having expertise in the field of Information Technology. Mr. Nadhamuni does not hold any shares in the Bank as on March 31, 2020. Mr. Nadhamuni is not a director in any public limited company. Mr. Sanjiv Sachar Mr. Sanjiv Sachar, aged 62 years, is a fellow member of the Institute of Chartered Accountants of India and in November 2016 retired as the Senior Partner of Egon Zehnder, the world’s largest privately held executive search firm. Mr. Sachar set up the Egon Zehnder practice in India in 1995 and played a key role in establishing the firm as a market leader in the executive search space across various country segments. Over the course of his two decades at Egon Zehnder, Mr. Sachar has mentored senior executives across industry sectors that today are either Board members, CEOs or CFOs of large corporates in India and overseas. Mr. Sachar has also been the co-founder of the chartered accountancy and management consulting firm, Sachar Vasudeva &amp; Associates and co-founded executive search firm, Direct Impact. Mr. Sachar does not hold any shares in the Bank as on March 31, 2020. Mr. Sachar is a director on the Board of following public limited companies: Listed Public Limited Companies Other Public Limited Companies 1) KDDL Limited (Independent Director) - Mr. Sandeep Parekh Mr. Sandeep Parekh, aged 49 years, holds an LL.M. (Securities and Financial Regulations) degree from Georgetown University and an LL.B. degree from Delhi University. He is the managing partner of Finsec Law Advisors, a financial sector law firm based in Mumbai. He was an Executive Director at the Securities &amp; Exchange Board of India during 2006-08, heading the Enforcement and Legal Affairs departments. He is a faculty at the Indian Institute of Management, Ahmedabad. He has worked for law firms in Delhi, Mumbai and Washington, D.C. Mr. Parekh focuses on securities regulations, investment regulations, private equity, corporate governance and financial regulations. He is admitted to practice law in New York and is a member of Mensa. He was recognized by the World Economic Forum as a “Young Global Leader” in 2008. He was Chairman and member of various SEBI and RBI Committees and sub-committees and is presently the Chairman of SEBI’s Proxy Advisory working group and a member of SEBI’s Mutual Fund Advisory Committee. 289 Integrated Report Financial Statements and Statutory Reports Corporate Governance Mr. Parekh does not hold any shares in the Bank as on March 31, 2020. Mr. Parekh is not a director in any public limited company. Mr. M.D. Ranganath Mr. M.D. Ranganath, aged 58 years, holds Master’s degree in technology from IIT, Madras and a Bachelor’s degree in Engineering from the University of Mysore. He holds a Post Graduate Diploma in Management from Indian Institute of Management (IIM), Ahmedabad and is a member of CPA, Australia. Mr. Ranganath has over 27 years of experience in the Global IT services and financial services industry. He was Chief Financial Officer of Infosys Limited, a globally listed IT services company, till November, 2018. During his tenure of 18 years at Infosys, he was an integral part of the growth and transformation of Infosys into a globally respected IT services company and effectively played leadership roles in a wide spectrum of areasStrategy, Finance, Merger &amp; Acquisition (M&amp;A), Consulting, Risk Management, and Corporate planning- culminating in the role of Chief Financial Officer and worked closely with the Board of Infosys and its committees in formulating and executing its strategic priorities. Prior to Infosys, he worked at ICICI Limited for 8 years and executed responsibilities in credit, treasury, equity portfolio management and corporate planning. In the years 2017 and 2018, Mr. Ranganath was the recipient of the Best CFO Asia award in the technology sector, by Institutional Investor publication, based on poll of buy-side and sell-side investor community. Mr. Ranganath does not hold any shares in the Bank as on March 31, 2020 Mr. Ranganath is not a director in any public limited company. Mrs. Renu Karnad Mrs. Renu Karnad, aged 68 years, is the Managing Director of Housing Development Finance Corporation Limited since 2010. She is a Post Graduate in Economics from the University of Delhi and holds a degree in Law from the University of Mumbai. She is also a Parvin Fellow-Woodrow Wilson School of Public and International Affairs, Princeton University, USA. Mrs. Karnad brings with her rich experience and knowledge of the mortgage sector, having been associated with real estate and mortgage industry in India for over 40 years. Over the years, she has been the recipient of numerous awards and accolades, such as the ‘Outstanding Woman Business Leader’ award granted by CBNC‐TV18 India Business Leader Awards 2012, induction in the Hall of Fame, Fortune India magazine’s most powerful women from 2011 to 2019, ‘Top Ten Powerful Women to watch out for in Asia’ by Wall Street Journal Asia in 2006, etc. She has been a Non-Executive Director on the Board of the Bank in the past. Mrs. Karnad along with her relatives, holds 595,320 equity shares in the Bank as on March 31, 2020. Mrs. Karnad is currently on the Board of following public limited companies: Listed Public Limited Companies Other Public Limited Companies 1) Housing Development Finance Corporation Limited (Managing Director) 1) HDFC ERGO General Insurance Company Limited (NonExecutive Director) 2) ABB India Limited (Independent Director) 2) Bangalore International Airport Limited (Independent Director) 3) HDFC Asset Management Company Limited (NonExecutive Director) 4) HDFC Life Insurance Company Limited (NonExecutive Director) 5) GlaxoSmithKline Pharmaceuticals Limited (Chairperson) 6) Unitech Limited (Nominee Director)</t>
  </si>
  <si>
    <t>Risk Policy &amp; Monitoring Committee Brief Terms of Reference / Roles and Responsibilities: The Risk Policy &amp; Monitoring Committee (RPMC) has been formed as per the guidelines of Reserve Bank of India on Asset Liability Management / Risk Management Systems. The RPMC is a Board level committee, which supports the Board by supervising the implementation of the risk strategy. It guides the development of policies, procedures and systems for managing risk. It ensures that these are adequate and appropriate to changing business conditions, the structure and needs of the Bank and the risk appetite of the Bank. The RPMC monitors the compliance of risk parameters/aggregate exposures with the appetite set by the Board. It ensures that frameworks are established for assessing and managing various risks faced by the Bank, systems are developed to relate risk to the Bank‘s capital level and methods are in place for monitoring compliance with internal risk management policies and processes. The Committee ensures that the Bank has a suitable framework for Risk Management and oversees the implementation of the risk management policy. Further, the functions of the Committee also include review of the enterprise-wide risk frameworks viz. Risk Appetite framework (RAF), Internal Capital Adequacy Assessment Process (ICAAP), stress testing framework, etc. The Committee also reviews the cyber security framework in the Bank from time to time. Further, as per RBI guidelines, the Chief Risk Officer of the Bank regularly interacts with the members of the Committee without the presence of management at the meetings of the Committee. Composition: Mr. Srikanth Nadhamuni (Chairman), Mrs. Shyamala Gopinath, Mr. M.D. Ranganath, Mr. Aditya Puri and Mrs. Renu Karnad. (Mrs. Renu Karnad was appointed as a member of the Committee with effect from June 3, 2020) Meetings: The Committee met six (6) times during the year on April 16, 2019, June 27, 2019, July 18, 2019, August 22, 2019, October 17, 2019 and January 16, 2020.</t>
  </si>
  <si>
    <t>Board Performance Evaluation The Nomination and Remuneration Committee (NRC) has approved a framework / policy for formal annual evaluation of the Board, Committees of the Board and the individual members of the Board (including the Chairperson), which is reviewed annually by the NRC. A questionnaire for the evaluation of the Board, its Committees and the individual members of the Board (including the Chairperson), designed in accordance with the said framework and covering various aspects of the performance of the Board and its Committees, including composition and quality, roles and responsibilities, processes and functioning, adherence to Code of Conduct and Ethics and best practices in corporate governance was sent out to the Directors. The responses received to the questionnaires on evaluation of the Board and its Committees were placed before the meeting of the Independent Directors for consideration. The assessment of the Independent Directors on the performance of the Board and its Committees was subsequently discussed by the Board at its meeting.</t>
  </si>
  <si>
    <t>The Bank considers ESOPs as a vehicle to create a balance between short term rewards and long term sustainable value creation. ESOPs play a key role in the attraction and retention of key talent. The Bank grants equity share options to its Whole Time Directors and other employees above a certain grade. All plans for grant of options are framed in accordance with the SEBI guidelines, 1999 as amended from time to time and are approved by the shareholders of the Bank. These plans provide for the grant of options post approval by the NRC.</t>
  </si>
  <si>
    <t>A portion of the PLP payouts is deferred till the end of the financial year to provide for any unforeseen performance risks. Employees who are on the PLPs are excluded from the Annual Bonus Plan.</t>
  </si>
  <si>
    <t>Payments to and provisions for employees 95,256,682</t>
  </si>
  <si>
    <t>Statement on Declaration by Independent Directors Mrs. Shyamala Gopinath, Mr. Malay Patel, Mr. Umesh Chandra Sarangi are the Independent Directors whereas Mr. Sanjiv Sachar, Mr. M. D. Ranganath and Mr. Sandeep Parekh are the Additional Independent Directors on the Board of the Bank as on March 31, 2019. All the Independent Directors and Additional Independent Directors have given their respective declarations under Section 149 (6) and (7) of the Companies Act, 2013 and the Rules made thereunder. In the opinion of the Board, the Independent Directors fulfil the conditions relating to their status as Independent Directors as specified in Section 149 of the Companies Act, 2013 and the Rules made thereunder and are independent of the management</t>
  </si>
  <si>
    <t>GRAND TOTAL (A)+(B)+© 2,723,306,610</t>
  </si>
  <si>
    <t>A chart or a matrix setting out the skills / expertise / competencies of the Board of Directors The Board of Directors have identified the following core skills / expertise / competencies / special knowledge or practical experience, as required in the context of the Bank’s business and sector(s) for it to function effectively. The same are in line with the relevant provisions of the Banking Regulation Act, 1949 and relevant circulars issued by the Reserve Bank of India from time to time:</t>
  </si>
  <si>
    <t>Meeting of the Independent Directors: The Independent Directors of the Bank held a meeting on January 16, 2019 and March 07, 2019 without the presence of the non-independent Directors and senior management team of the Bank. All the Independent Directors as on the date of the respective meeting had attended the meetings. The Independent Directors discussed matters as required under the relevant provisions of the Companies Act, 2013 and the SEBI Listing Regulations, 2015.</t>
  </si>
  <si>
    <t>During the financial year under review, 9 (nine) Board Meetings were held. The meetings were held on April 21, 2018, May 22, 2018, June 29, 2018, July 21, 2018, September 28, 2018, October 20, 2018, January 19, 2019, February 02, 2019 and March 07, 2019. The Board meeting held on February 02, 2019 was a separate off-site meeting dedicated exclusively for strategic matters of the Bank</t>
  </si>
  <si>
    <t>The profile of the Directors of the Bank as on March 31, 2019 is as under: Mrs. Shyamala Gopinath Mrs. Shyamala Gopinath, aged 69 years, holds a Master’s Degree in Commerce and is a CAIIB. Mrs. Shyamala Gopinath has over 41 years of experience in financial sector policy formulation in different capacities at RBI. As Deputy Governor of RBI for seven years, and a member of the RBI’s Board of Directors, she guided and influenced national policies in diverse areas such as regulation and supervision, development of financial markets, capital account management, management of government borrowings, forex reserves management and payment and settlement system. She has served on several Committees while with the RBI. During 2001-03, she worked as senior financial sector expert in the then Monetary Affairs and Exchange Department of the International Monetary Fund (Financial Institutions Division). She was on the Corporate Bonds and Securitisation Advisory Committee (CoBoSAC), a Sub-Committee of SEBI. She served as the Chairperson on the Advisory Board on Bank, Commercial and Financial Frauds for two years from 2012 to 2014. Apart from HDFC Bank, she is an Independent Director on few other companies including not for profit entities. She is also Chairperson of the Board of Governors of Indian Institute of Management, Raipur. Mrs. Gopinath is currently on the Board of following 5 (five) public limited companies as Independent Director: Tata Elxsi Limited, ColgatePalmolive (India) Limited, CMS Info Systems Limited, Lodha Developers Limited and BASF India Limited. Mrs. Gopinath does not hold any shares in the Bank as on March 31, 2019. Mr. Aditya Puri Mr. Aditya Puri, aged 68 years, holds a Bachelor’s degree in Commerce from Punjab University and is an Associate Member of the Institute of Chartered Accountants of India. Prior to joining the Bank, Mr. Puri was the Chief Executive Officer of Citibank, Malaysia from 1992 to 1994. Mr. Puri has been the Managing Director of the Bank since September 1994. Mr. Puri has over four decades of experience in the banking sector in India and abroad. 20% 20% 60% 247 CORPORATE GOVERNANCE Mr. Puri has provided outstanding leadership as the Managing Director and has contributed significantly to enable the Bank scale phenomenal heights under his stewardship. Recently, Mr. Aditya Puri was conferred the AIMA-JRD Tata Corporate Leadership Award for the Year 2018. Mr. Puri was also honoured for his corporate and philanthropic leadership by the American Indian Foundation (AIF) at their Annual New York Gala. He was recognized for transformative initiatives undertaken by HDFC Bank under his leadership. The numerous awards won by Mr. Puri and the Bank are a testimony to the tremendous credibility that Mr. Puri has built for himself and the Bank over the years. The Bank has made good and consistent progress on key parameters like balance sheet size, total deposits, net revenues, earnings per share and net profit during Mr. Puri’s tenure. The rankings achieved by the Bank amongst all Indian banks with regard to market capitalization, profit after tax and balance sheet size remain amongst the top 10. During his tenure, Mr. Puri has led the Bank through two major mergers in the Indian banking industry i.e. merger of Times Bank Limited and Centurion Bank of Punjab Limited with HDFC Bank Limited. The subsequent integrations have been smooth and seamless under his inspired leadership. Mr. Puri’s vision and strategy have been the driving force behind the Bank’s foray into the world of “Digital Banking” resulting in the roll out of several digital banking products like EVA Webchat Bot, UPI, 10 - second personal loans, PayZapp, etc. Mr. Puri is the Non-Executive Chairman on the Board of HDB Financial Services Limited. Mr. Puri, along with his relatives, holds 37,04,544 equity shares in the Bank as on March 31, 2019. Mr. Keki Mistry Mr. Keki Mistry, aged 64 years, is a Non- Executive Director of the Bank. He holds a Bachelor’s Degree in Commerce from the University of Mumbai. Mr. Mistry is a Fellow Member of the Institute of Chartered Accountants of India. Mr. Mistry brings with him over three decades of varied experience in banking and financial services domain. Mr. Mistry has worked with AF Ferguson &amp; Co, a renowned Chartered Accountancy firm, followed by stints at Hindustan Unilever Limited and Indian Hotels Company Limited. In the year 1981, Mr. Mistry joined Housing Development Finance Corporation Limited (HDFC Ltd.). Mr. Mistry was inducted on to the Board of HDFC Ltd. as an Executive Director in the year 1993 and was elevated to the post of Managing Director in November 2000. In October 2007, Mr. Mistry was appointed as Vice Chairman &amp; Managing Director of HDFC Ltd. and became the Vice Chairman &amp; CEO in January 2010. As a part of the management team, Mr. Mistry has played a critical role in the successful transformation of HDFC Ltd. into India’s leading financial services conglomerate by facilitating formation of companies including HDFC Bank Ltd., HDFC Asset Management Company Ltd, HDFC Life Insurance Company Ltd. and HDFC Ergo General Insurance Company Ltd. He is currently the Chairman of CII National Council on Corporate Governance and a member of Primary Markets Advisory Committee set up by SEBI. He was also a member of the Committee of Corporate Governance set up by SEBI. Mr. Keki Mistry is currently on Board of following 8 (eight) public limited companies: HDFC Limited: Vice Chairman and CEO, GRUH Finance Limited: Chairman, HDFC Asset Management Limited, HDFC Life Insurance Company Limited, HDFC ERGO General Insurance Company Limited, Greatship (India) Limited, Torrent Power Limited and Tata Consultancy Services Limited: Director. Mr. Mistry, along with his relatives, holds 2,96,130 equity shares in the Bank as on March 31, 2019. Mr. Kaizad Bharucha Mr. Kaizad Bharucha, aged 54 years, holds a Bachelor's Degree in Commerce from University of Mumbai. He has been associated with the Bank since 1995. In his current position as Executive Director, he is responsible for Wholesale Banking covering areas of Corporate Banking, Emerging Corporate Group, Business Banking, Healthcare Finance, Agri Lending, Department for Special Operations and inclusive Banking Initiatives Group. He has driven growth and profitability in the aforesaid areas of the Wholesale Banking segment of the Bank. In his previous position as Group Head - Credit &amp; Market Risk, he was responsible for the Risk Management activities in the Bank viz., Credit Risk, Market Risk, Debt Management, Risk Intelligence and Control functions. Mr. Bharucha has been a career banker with over three decades of banking experience. Prior to joining the Bank, he worked in SBI Commercial and International Bank in various areas including Trade Finance and Corporate Banking. He has represented HDFC Bank as a member of the working group constituted by the Reserve Bank of India to examine the role of Credit Information Bureau and on the sub-committee with regard to adoption of the Basel II guidelines. Mr. Bharucha is not a director in any other public limited company. Mr. Bharucha, along with his relatives, holds 8,91,551 equity shares in the Bank as on March 31, 2019. HDFC Bank Limited Annual Report 2018 - 2019 k Limi nnual Report 2018 248 CORPORATE GOVERNANCE Mr. Malay Patel Mr. Malay Patel, aged 42 years, is a Major in Engineering (Mechanical) from Rutgers University, Livingston, NJ, USA, and an A.A.B.A. in business from Bergen County College, Fairlawn, NJ, USA. He is a director on the Board of Eewa Engineering Company Private Limited, a company in the plastics / packaging industry with exports to more than 50 countries. He has been involved in varied roles such as export / import, procurement, sales and marketing, etc in Eewa Engineering Company Private Limited. Mr. Malay Patel has special knowledge and practical experience in matters relating to small scale industries in terms of Section 10-A (2)(a) of the Banking Regulation Act, 1949. Mr. Patel is not a director in any other public limited company. Mr. Malay Patel does not hold any shares in the Bank as on March 31, 2019. Mr. Umesh Chandra Sarangi Mr. Umesh Chandra Sarangi, aged 67 years, holds a Master’s Degree in Science (Botany) from the Utkal University (gold medalist). Mr. Sarangi has 36 years of experience in the Indian Administrative Services and brought in significant reforms in modernization of agriculture, focus on agro processing and export. As the erstwhile Chairman of the National Bank for Agriculture and Rural Development (NABARD) from December 2007 to December 2010, Mr. Sarangi focused on rural infrastructure, accelerated initiatives such as microfinance, financial inclusion, watershed development and tribal development. Mr. Sarangi has been appointed as a Director having specialized knowledge and experience in agriculture and rural economy pursuant to Section 10-A (2)(a) of the Banking Regulation Act, 1949. Mr. Sarangi is not a director in any other public limited company. Mr. Sarangi does not hold any shares in the Bank as on March 31, 2019. Mr. Srikanth Nadhamuni Mr. Srikanth Nadhamuni, aged 55 years, holds a Bachelor’s degree in Electronics and Communications from National Institute of Engineering and a Master’s degree in Electrical Engineering from Louisiana State University. Mr. Nadhamuni is a technologist and an entrepreneur with 29 years of experience in the areas of CPU design, Healthcare, e-Governance, National ID, Biometrics, Financial Technology and Banking sectors. Mr. Nadhamuni is presently the Chairman of Novopay Solutions Private Limited, a company involved in the area of mobile payments and is the CEO of Khosla Labs Private Limited, a start-up incubator. He has also been a co-founder of e-Governments Foundation with Mr. Nandan Nilekani which works on the objectives to improve governance in Indian cities and creation of Municipal ERP suite which improves service delivery of cities. Mr. Nadhamuni was the Chief Technology Officer of Aadhaar (UID Authority of India) during 2009-2012 where he participated in design and development of the world’s largest biometric based ID system. He was instrumental in development of Aadhaar technology, several banking and financial protocols including MicroATM, Aadhaar Enabled Payment System (AEPS) and Aadhaar Payment Bridge (APB). Mr. Nadhamuni spent 14 years in the Silicon Valley (California, US) working for several global companies such as Sun Microsystems (CPU design), Intel Corporation (CPU design), Silicon Graphics (Interactive TV) and WebMD (Internet Healthcare). Mr. Nadhamuni has been appointed as a Director having expertise in the field of Information Technology. Mr. Nadhamuni is not a director in any other public limited company. Mr. Nadhamuni does not hold any shares in the Bank as on March 31, 2019. 249 CORPORATE GOVERNANCE Mr. Sanjiv Sachar Mr. Sanjiv Sachar, aged 61 years is an Additional Independent Director on the Board of the Bank. Mr. Sachar, is a Fellow Associate of the Institute of Chartered Accountants of India and on 31st October, 2016 retired as the Senior Partner of Egon Zehnder, the world’s largest privately held executive search firm. Mr. Sachar set up the Egon Zehnder practice in India in 1995 and played a key role in establishing the firm as a market leader in the executive search space across various country segments. Over the course of his two decades at Egon Zehnder, Mr. Sachar has mentored senior executives across industry sectors that today are either Board members, CEOs or CFOs of large corporates in India and overseas. Mr. Sachar has also been the co-founder of the chartered accountancy and management consulting firm, Sachar Vasudeva &amp; Associates and co-founded executive search firm, Direct Impact. Mr. Sachar is an Independent Director on the Board of KDDL Limited. Mr. Sanjiv Sachar does not hold any shares in the Bank as on March 31, 2019. Mr. Sandeep Parekh Mr. Sandeep Parekh, aged 48 years, holds an LL.M (Securities and Financial Regulations) degree from Georgetown University and an LL.B. degree from Delhi University. He is the managing partner of Finsec Law Advisors, a financial sector law firm based in Mumbai. He was an Executive Director at the Securities &amp; Exchange Board of India during 2006-08, heading the Enforcement and Legal Affairs departments. He is a faculty at the Indian Institute of Management, Ahmedabad. He has worked for law firms in Delhi, Mumbai and Washington, D.C. Mr. Parekh focuses on securities regulations, investment regulations, private equity, corporate governance and financial regulations. He is admitted to practice law in New York and is a member of Mensa. He was recognized by the World Economic Forum as a “Young Global Leader” in 2008. He was Chairman and member of various SEBI and RBI Committees and sub-Committees and is presently the Chairman of SEBI’s Proxy Advisory working group and a member of SEBI’s Mutual Fund Advisory Committee. Mr. Parekh is not a director in any other public limited company. Mr. Sandeep Parekh does not hold any shares in the Bank as on March 31, 2019. Mr. M. D. Ranganath Mr. M. D. Ranganath, aged 57 years, holds Master’s degree in technology from IIT, Madras and a Bachelor’s degree in Engineering from the University of Mysore. He is a PGDM from IIM, Ahmedabad and a member of CPA, Australia. Mr. Ranganath has over 26 years of experience in the Global IT services and financial services industry. He was Chief Financial Officer of Infosys Limited, a globally listed IT services corporation, with over 200,000 employees, till November, 2018. During his tenure of 18 years at Infosys, he was an integral part of the growth and transformation of Infosys into a globally respected IT services company and effectively played leadership roles in a wide spectrum of areas- Strategy, Finance, M&amp;A, Consulting, Risk Management, and Corporate planning- culminating in the role of Chief Financial Officer and worked closely with the Board of Infosys and its committees in formulating and executing its strategic priorities. Prior to Infosys, he worked at ICICI Limited for 8 years and executed responsibilities in credit, treasury, equity portfolio management and corporate planning. In the years 2017 and 2018, Mr. Ranganath was the recipient of the Best CFO Asia award in the technology sector, by Institutional Investor publication, based on poll of buy-side and sell-side investor community. Mr. Ranganath is not a director in any other public limited company. Mr. Ranganath does not hold any shares in the Bank as on March 31, 2019.</t>
  </si>
  <si>
    <t>Risk Policy and Monitoring Committee: Brief Terms of Reference / Roles and responsibilities: The Committee has been formed as per the guidelines of Reserve Bank of India on Asset Liability Management / Risk Management Systems. The Committee develops Bank’s credit and market risk policies and procedures, verifies adherence to various risk parameters and prudential limits for treasury operations and reviews its risk monitoring system. The Committee also ensures that the Bank’s credit exposure to any one group or industry does not exceed the internally set limits and that the risk is prudentially diversified. Further, as per RBI guidelines, the Chief Risk Officer of the Bank regularly interacts with the members of the Committee without the presence of management at the meetings of the Committee. Composition: Mr. Srikanth Nadhamuni (Chairman), Mrs. Shyamala Gopinath, Mr. M. D. Ranganath and Mr. Aditya Puri. (During the year, Mr. Partho Datta ceased to be a member of the Committee pursuant to his cessation as a director of the Bank and Mr. Paresh Sukthankar ceased to be a member of the committee pursuant to his resignation as director of the Bank. Further, Mr. Nadhamuni and Mr. M. D. Ranganath were appointed as members of the Committee.) Meetings: The Committee met 5 (five) times during the year on April 18, 2018; June 29, 2018; July 19, 2018; October 17, 2018 and January 17, 2019.</t>
  </si>
  <si>
    <t>Board Performance Evaluation The Nomination and Remuneration Committee (NRC) has approved a framework / policy for evaluation of the Board, Committees of the Board and the individual members of the Board (including the Chairperson), which is reviewed annually by the NRC. A questionnaire for the evaluation of the Board, its Committees and the individual members of the Board (including the Chairperson), designed in accordance with the said framework and covering various aspects of the performance of the Board and its Committees, including composition and quality, roles and responsibilities, processes and functioning, adherence to Code of Conduct and Ethics and best practices in Corporate Governance was sent out to the Directors. The responses received to the questionnaires on evaluation of the Board and its Committees were placed before the meeting of the Independent Directors for consideration. The assessment of the Independent Directors on the performance of the Board and its Committees was subsequently discussed by the Board at its meeting. Your Bank has in place a process wherein declarations are obtained from the Directors regarding fulfilment of the ‘fit and proper’ criteria in accordance with RBI guidelines. The declarations from the Directors other than members of the NRC are placed before the NRC and the declarations of the members of the NRC are placed before the Board. Assessment on whether the Directors fulfil the said criteria is made by the NRC and the Board on an annual basis. In addition, the framework / policy approved by the NRC provides for a performance evaluation of the Non-Independent Directors by the Independent Directors on key personal and professional attributes. In addition to the above parameters, the Board also evaluates fulfillment of the independence criteria as specified in SEBI (Listing Obligations and Disclosure Requirements) Regulations, 2015 by the Independent Directors of the Bank and their independence from the management. Such performance evaluation has been duly completed as above. As Mr. Sandeep Parekh and Mr. M. D. Ranganath were recently appointed as Additional Independent Directors on the Board of the Bank with effect from January 19, 2019 and January 31, 2019 respectively, they abstained from participating in the above Board Performance Evaluation process.</t>
  </si>
  <si>
    <t>Payments to and provisions for employees 104,511,480</t>
  </si>
  <si>
    <t>Background HDFC Bank Limited (‘HDFC Bank’ or ‘the Bank’), incorporated in Mumbai, India is a publicly held banking company engaged in providing a range of banking and financial services including retail banking, wholesale banking and treasury operations. The Bank is governed by the Banking Regulation Act, 1949 and the Companies Act, 2013. The Bank has overseas branch operations in Bahrain, Hong Kong, Dubai and Offshore Banking Unit at International Financial Service Centre (IFSC), at GIFT City, Gandhinagar in Gujarat. The financial accounting systems of the Bank are centralised and, therefore, accounting returns are not required to be submitted by branches of the Bank. HDB Financial Services Limited (HDBFSL) and HDFC Securities Limited (HSL) are subsidiaries of the Bank. HDBFSL is a non-deposit taking non-banking finance company. HSL is a financial services provider along with broking as a core product.</t>
  </si>
  <si>
    <t>1.79/4.29*100=41.7</t>
  </si>
  <si>
    <t>Total fines/penalties paid for business ethics/integrity/fair Competition/Fair pricing/corruption/bribery/money laundering  issues for the fiscal yearD9E91:E99</t>
  </si>
  <si>
    <t>Adithya Puri</t>
  </si>
  <si>
    <t>Kaizad Bharucha</t>
  </si>
  <si>
    <t>Aditya Puri</t>
  </si>
  <si>
    <t>Paresh Sukthankar</t>
  </si>
  <si>
    <t>10000000/262573150000=3.80</t>
  </si>
  <si>
    <t>2000000/210781000000=9.48</t>
  </si>
  <si>
    <t>E79,447 Crore Net revenues*  20.6% Y-O-Y</t>
  </si>
  <si>
    <t>Net revenues 65,869.09</t>
  </si>
  <si>
    <t>The financial performance of your Bank during the year ended March 31, 2019, remained healthy with Total Net Revenue (Net Interest Income Plus Other Income) rising by 19.1 per cent to ` 65,869.1 crore from ` 55,315.2 crore in the previous year.</t>
  </si>
  <si>
    <t>C:\Users\Flavan\Desktop\Indian Companies\HDFC Bank Ltd</t>
  </si>
  <si>
    <t>145, 146</t>
  </si>
  <si>
    <t>248, 249, 250, 251</t>
  </si>
  <si>
    <t>NA</t>
  </si>
  <si>
    <t>COMC009</t>
  </si>
  <si>
    <t>AUDC007</t>
  </si>
  <si>
    <t>COMP005</t>
  </si>
  <si>
    <t>BUSP010</t>
  </si>
  <si>
    <t xml:space="preserve">Whistle blower preotection </t>
  </si>
  <si>
    <t>Does the company have a whistle blower protection program?</t>
  </si>
  <si>
    <t xml:space="preserve">Whistle Blower Policy / Vigil Mechanism
The Bank encourages an open and transparent system of
working and dealing amongst its stakeholders. While the Bank’s
‘Code of Conduct &amp; Ethics Policy’ directs employees to uphold
Bank’s values and conduct business worldwide with integrity
and highest ethical standards, the Bank has also adopted a
‘Whistle Blower Policy’ which encompasses a comprehensive ;framework of managing complaints of every stakeholder.
It encourages its employees and various stakeholders to raise
concerns about illegal/ unethical behaviour observed in the
Bank, compromise/ violation of Bank’s code of conduct and
ethics policy or legal or regulatory provisions, corruption, misuse
of office, criminal offences, actual or suspected fraud and other
malpractices detrimental to the interest of the Bank without any
fear of reprisal, discrimination, harassment or
victimization of any kind. </t>
  </si>
  <si>
    <t>189217065-136704726 = 52512339/136704726*100= 38.41</t>
  </si>
  <si>
    <t>136704726-126705206 = 9999520/126705206*100= 7.89</t>
  </si>
  <si>
    <t>Mr.Keki Mistry</t>
  </si>
  <si>
    <t>145, 146,147</t>
  </si>
  <si>
    <t>PROFILE OF BOARD OF DIRECTORS The profile of the Directors of the Bank as on the date of this report are as under: Mrs. Shyamala Gopinath Mrs. Shyamala Gopinath, aged 70 years, holds a Master’s Degree in Commerce and is a CAIIB. Mrs. Shyamala Gopinath has over 42 years of experience in financial sector policy formulation in different capacities at RBI. As Deputy Governor of RBI for seven years, and a member of the RBI’s Board of Directors, she guided and influenced national policies in diverse areas such as regulation and supervision, development of financial markets, capital account management, management of government borrowings, forex reserves management and payment and settlement system. She has served on several Committees while with the RBI. During 2001-03, she worked as senior financial sector expert in the then Monetary Affairs and Exchange Department of the International Monetary Fund (Financial Institutions Division). She was on the Corporate Bonds and Securitisation Advisory Committee (CoBoSAC), a 287 Integrated Report Financial Statements and Statutory Reports Corporate Governance Sub-Committee of SEBI. She served as the Chairperson on the Advisory Board on Bank, Commercial and Financial Frauds for two years from 2012 to 2014. Apart from HDFC Bank, she is an Independent Director on few other companies including not for profit entities. She is also Chairperson of the Board of Governors of Indian Institute of Management, Raipur. Mrs. Gopinath does not hold any shares in the Bank as on March 31, 2020. Mrs. Gopinath is currently on the Board of following public limited companies: Listed Public Limited Companies Other Public Limited Companies 1) Tata Elxsi Limited (Independent Director) 1) CMS Info Systems Limited (Independent Director) 2) Colgate-Palmolive (India) Limited (Independent Director) 3) BASF India Limited (Independent Director) Mr. Aditya Puri Mr. Aditya Puri, aged 69 years, holds a Bachelor’s degree in Commerce from Punjab University and is an Associate Member of the Institute of Chartered Accountants of India. Prior to joining the Bank, Mr. Puri was the Chief Executive Officer of Citibank, Malaysia from 1992 to 1994. Mr. Puri has been the Managing Director of the Bank since September 1994. Mr. Puri has over four decades of experience in the banking sector in India and abroad. Mr. Puri has provided outstanding leadership as the Managing Director and has contributed significantly to enable the Bank scale phenomenal heights under his stewardship. During the financial year 2019-20, Mr. Puri was inducted into the Chartered Accountants (CA) Hall of Fame by the Institute of Chartered Accountants of India (ICAI). He is the first member of ICAI to be honoured with this award. He was also ranked as the ‘Best CEO’ at FinanceAsia’s Survey 2020. The numerous awards won by Mr. Puri and the Bank are a testimony to the tremendous credibility that Mr. Puri has built for himself and the Bank over the years.The Bank has made good and consistent progress on key parameters like balance sheet size, total deposits, net revenues, earnings per share and net profit during Mr. Puri’s tenure. The rankings achieved by the Bank amongst all Indian banks with regard to market capitalization, profit after tax and balance sheet size remain amongst the top 10. During his tenure, Mr. Puri has led the Bank through two major mergers in the Indian banking industry i.e. merger of Times Bank Limited and Centurion Bank of Punjab Limited with HDFC Bank Limited. The subsequent integrations have been smooth and seamless under his inspired leadership. Mr. Puri’s vision and strategy have been the driving force behind the Bank’s foray into the world of “digital banking” resulting in the roll out of several digital banking products. Mr. Puri, along with his relatives, holds 7,796,251 equity shares in the Bank as on March 31, 2020. Mr. Puri is currently on the Board of following public limited companies: Listed Public Limited Companies Other Public Limited Companies - 1) HDB Financial Services Limited (Non- Executive Chairman) Mr. Kaizad Bharucha Mr. Kaizad Bharucha, aged 55 years, holds a Bachelor of Commerce degree from University of Mumbai. He has been associated with the Bank since 1995. In his current position as Executive Director, he is responsible for Wholesale Banking covering areas of Corporate Banking, Emerging Corporate Group, Business Banking, HealthCare Finance Group, Infrastructure Finance Group, Rural Banking Group, Department for Special Operations and inclusive Banking Initiatives Group. He has driven growth and profitability in the aforesaid areas of the Bank. In addition to the above, Mr. Kaizad Bharucha is a senior member on various internal committees of the Bank across functional areas. In his previous position as Group Head - Credit &amp; Market Risk, he was responsible for the Bank’s entire Credit Risk, Market Risk, Debt Management, Risk Intelligence and Control functions. Mr. Bharucha has been a career banker with over three decades of banking experience. Prior to joining the Bank, he worked in SBI Commercial and International Bank in various areas including Trade Finance and Corporate Banking. He has represented HDFC Bank as a member of the working group constituted by the Reserve Bank of India to examine the role of Credit Information Bureau and on the sub-committee with regard to adoption of the Basel II guidelines. Mr. Bharucha, along with his relatives, holds 2,135,102 equity shares in the Bank as on March 31, 2020. Mr. Bharucha is not a director in any public limited company. Mr. Malay Patel Mr. Malay Patel, aged 43 years, is a Major in Engineering (Mechanical) from Rutgers University, Livingston, NJ, USA, and an Associate of Arts in Business Administration (A.A.B.A.) from Bergen County College, Fairlawn, New Jersey, USA. He is a Director on the Board of Eewa Engineering Company Private Limited, a company in the plastics / packaging industry with exports to more than 50 countries. He has been involved in varied roles such as export / import, procurement, sales and marketing, etc in Eewa Engineering Company Private Limited. Mr. Patel has special knowledge and practical experience in matters relating to small scale industries in terms of Section 10-A (2)(a) of the Banking Regulation Act, 1949. Mr. Patel does not hold any shares in the Bank as on March 31, 2020. 288 HDFC Bank Limited Integrated Annual Report 2019-20 Corporate Governance Mr. Patel is currently on the Board of following public limited companies: Listed Public Limited Companies Other Public Limited Companies - 1) HDFC Securities Limited (Additional Director) Mr. Umesh Chandra Sarangi Mr. Umesh Chandra Sarangi, aged 68 years, holds a Master’s Degree in Science (Botany) from the Utkal University (gold medalist). Mr. Sarangi has over three decades of experience in the Indian Administrative Services and brought in significant reforms in modernization of agriculture, focus on agro processing and export. As the erstwhile Chairman of the National Bank for Agriculture and Rural Development (NABARD) from December 2007 to December 2010, Mr. Sarangi focused on rural infrastructure, accelerated initiatives such as microfinance, financial inclusion, watershed development and tribal development. Mr. Sarangi has been appointed as a Director having specialized knowledge and practical experience in agriculture and rural economy pursuant to Section 10-A(2)(a) of the Banking Regulation Act, 1949. Mr. Sarangi does not hold any shares in the Bank as on March 31, 2020. Mr. Sarangi is not a director in any public limited company. Mr. Srikanth Nadhamuni Mr. Srikanth Nadhamuni, aged 56 years, holds a Bachelor’s degree in Electronics and Communications from National Institute of Engineering and a Master’s degree in Electrical Engineering from Louisiana State University. Mr. Nadhamuni is a technologist and an entrepreneur with 29 years of experience in the areas of Central Processing Unit (CPU) design, Healthcare, e-Governance, National ID, Biometrics, Financial Technology and Banking sectors. Mr. Nadhamuni presently is a director of Novopay Solutions Private Limited, a fintech company involved in the area of mobile payments and banking solutions and is the Chairman of Khosla Labs Private Limited, a company focused in digital solutions and technology . He has also been a co-founder of e-Governments Foundation with Mr. Nandan Nilekani which work on the objectives to improve governance in Indian cities, creation of Municipal ERP suite which improves service delivery of cities. Mr. Nadhamuni was the Chief Technology Officer of Aadhaar (Unique Identification Authority of India) during 2009-2012 where he participated in design and development of the world’s largest biometric based ID system. He was instrumental in development of Aadhaar technology, several banking and financial protocols including MicroATM, Aadhaar Enabled Payment System (AEPS) and Aadhaar Payment Bridge (APB). Mr. Nadhamuni spent 14 years in the Silicon Valley (California, US) working for several global companies such as Sun Microsystems (CPU design), Intel Corporation (CPU design), Silicon Graphics (Interactive TV) and WebMD (Internet Healthcare). Mr. Nadhamuni has been appointed as a Director having expertise in the field of Information Technology. Mr. Nadhamuni does not hold any shares in the Bank as on March 31, 2020. Mr. Nadhamuni is not a director in any public limited company. Mr. Sanjiv Sachar Mr. Sanjiv Sachar, aged 62 years, is a fellow member of the Institute of Chartered Accountants of India and in November 2016 retired as the Senior Partner of Egon Zehnder, the world’s largest privately held executive search firm. Mr. Sachar set up the Egon Zehnder practice in India in 1995 and played a key role in establishing the firm as a market leader in the executive search space across various country segments. Over the course of his two decades at Egon Zehnder, Mr. Sachar has mentored senior executives across industry sectors that today are either Board members, CEOs or CFOs of large corporates in India and overseas. Mr. Sachar has also been the co-founder of the chartered accountancy and management consulting firm, Sachar Vasudeva &amp; Associates and co-founded executive search firm, Direct Impact. Mr. Sachar does not hold any shares in the Bank as on March 31, 2020. Mr. Sachar is a director on the Board of following public limited companies: Listed Public Limited Companies Other Public Limited Companies 1) KDDL Limited (Independent Director) - Mr. Sandeep Parekh Mr. Sandeep Parekh, aged 49 years, holds an LL.M. (Securities and Financial Regulations) degree from Georgetown University and an LL.B. degree from Delhi University. He is the managing partner of Finsec Law Advisors, a financial sector law firm based in Mumbai. He was an Executive Director at the Securities &amp; Exchange Board of India during 2006-08, heading the Enforcement and Legal Affairs departments. He is a faculty at the Indian Institute of Management, Ahmedabad. He has worked for law firms in Delhi, Mumbai and Washington, D.C. Mr. Parekh focuses on securities regulations, investment regulations, private equity, corporate governance and financial regulations. He is admitted to practice law in New York and is a member of Mensa. He was recognized by the World Economic Forum as a “Young Global Leader” in 2008. He was Chairman and member of various SEBI and RBI Committees and sub-committees and is presently the Chairman of SEBI’s Proxy Advisory working group and a member of SEBI’s Mutual Fund Advisory Committee. 289 Integrated Report Financial Statements and Statutory Reports Corporate Governance Mr. Parekh does not hold any shares in the Bank as on March 31, 2020. Mr. Parekh is not a director in any public limited company. Mr. M.D. Ranganath Mr. M.D. Ranganath, aged 58 years, holds Master’s degree in technology from IIT, Madras and a Bachelor’s degree in Engineering from the University of Mysore. He holds a Post Graduate Diploma in Management from Indian Institute of Management (IIM), Ahmedabad and is a member of CPA, Australia. Mr. Ranganath has over 27 years of experience in the Global IT services and financial services industry. He was Chief Financial Officer of Infosys Limited, a globally listed IT services company, till November, 2018. During his tenure of 18 years at Infosys, he was an integral part of the growth and transformation of Infosys into a globally respected IT services company and effectively played leadership roles in a wide spectrum of areasStrategy, Finance, Merger &amp; Acquisition (M&amp;A), Consulting, Risk Management, and Corporate planning- culminating in the role of Chief Financial Officer and worked closely with the Board of Infosys and its committees in formulating and executing its strategic priorities. Prior to Infosys, he worked at ICICI Limited for 8 years and executed responsibilities in credit, treasury, equity portfolio management and corporate planning. In the years 2017 and 2018, Mr. Ranganath was the recipient of the Best CFO Asia award in the technology sector, by Institutional Investor publication, based on poll of buy-side and sell-side investor community. Mr. Ranganath does not hold any shares in the Bank as on March 31, 2020 Mr. Ranganath is not a director in any public limited company. Mrs. Renu Karnad Mrs. Renu Karnad, aged 68 years, is the Managing Director of Housing Development Finance Corporation Limited since 2010. She is a Post Graduate in Economics from the University of Delhi and holds a degree in Law from the University of Mumbai. She is also a Parvin Fellow-Woodrow Wilson School of Public and International Affairs, Princeton University, USA. Mrs. Karnad brings with her rich experience and knowledge of the mortgage sector, having been associated with real estate and mortgage industry in India for over 40 years. Over the years, she has been the recipient of numerous awards and accolades, such as the ‘Outstanding Woman Business Leader’ award granted by CBNC‐TV18 India Business Leader Awards 2012, induction in the Hall of Fame, Fortune India magazine’s most powerful women from 2011 to 2019, ‘Top Ten Powerful Women to watch out for in Asia’ by Wall Street Journal Asia in 2006, etc. She has been a Non-Executive Director on the Board of the Bank in the past. Mrs. Karnad along with her relatives, holds 595,320 equity shares in the Bank as on March 31, 2020. Mrs. Karnad is currently on the Board of following public limited companies: Listed Public Limited Companies Other Public Limited Companies 1) Housing Development Finance Corporation Limited (Managing Director) 1) HDFC ERGO General Insurance Company Limited (NonExecutive Director) 2) ABB India Limited (Independent Director) 2) Bangalore International Airport Limited (Independent Director) 3) HDFC Asset Management Company Limited (NonExecutive Director) 4) HDFC Life Insurance Company Limited (NonExecutive Director) 5) GlaxoSmithKline Pharmaceuticals Limited (Chairperson) 6) Unitech Limited (Nominee Director) / Mr. Keki Mistry ceased to be a Director of the Bank with effect from close of business hours on January 18, 2020 on completion of term of eight
continuous years, being the maximum term prescribed under the Banking Regulation Act, 1949.</t>
  </si>
  <si>
    <t>Mr.Partho Datta</t>
  </si>
  <si>
    <t>Mr.Bobby Parekh</t>
  </si>
  <si>
    <t>245, 52</t>
  </si>
  <si>
    <t xml:space="preserve">During the year, Mr. Partho Datta and Mr. Bobby Parikh ceased to be Directors of the Bank from close of business hours on September 29,
2018 and January 26, 2019 respectively, on completing the maximum permitted tenure of eight years as per Banking Regulation Act, 1949. 
</t>
  </si>
  <si>
    <t>During the year, Mr. Partho Datta and Mr. Bobby Parikh ceased to be Directors of the Bank from close of business hours on September 29, 2018 and January 26, 2019 respectively, on completing the maximum permitted tenure of eight years as per Banking Regulation Act, 1949.</t>
  </si>
  <si>
    <t>77,79</t>
  </si>
  <si>
    <t>1,16,971
Employees**</t>
  </si>
  <si>
    <t>Total shares held by KMP=11427137</t>
  </si>
  <si>
    <t xml:space="preserve"> The number of permanent employees on the rolls of the Bank
 As of March 31, 2019 the number of permanent employees on the rolls of the Bank was 98,061. //Payments to and provisions for employees 104,511,480</t>
  </si>
  <si>
    <t>Statutory committee functioning</t>
  </si>
  <si>
    <t>COMP006</t>
  </si>
  <si>
    <t>COMP007</t>
  </si>
  <si>
    <t>AUDP002</t>
  </si>
  <si>
    <t>BUSN002</t>
  </si>
  <si>
    <t>All such concerns/ complaints are received by the Chief of Internal Vigilance of the
Bank and/or by the Whistle Blower Committee through a dedicated email ID or by way of letters etc. All such complaints are enquired into by
the appropriate authority within the Bank while ensuring confidentiality of the identity of such complainants. On the basis of their investigation,
if the allegations are proved be correct, then the Competent Authority shall recommend to the appropriate Disciplinary Authority to take suitable
action against the responsible official and required corrective measures in consultation with the concerned stakeholders. The decision of the
Whistle Blower Committee is final and binding on all. Preventive measures or any other action considered necessary is also taken forward by
the Competent Authority.
Details of Whistle Blower complaints received and subsequent action taken and the functioning of the Whistle Blower mechanism are reviewed
periodically by the Audit Committee of the Board. During the Financial year 2018-19, a total of 56 such complaints were received and taken up
for investigation which has resulted in certain staff actions in 15 cases post investigation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</si>
</sst>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Calibri"/>
      <family val="2"/>
      <scheme val="minor"/>
    </font>
    <font>
      <sz val="11"/>
      <color theme="1"/>
      <name val="Calibri"/>
      <family val="2"/>
      <scheme val="minor"/>
    </font>
    <font>
      <sz val="11"/>
      <color theme="1"/>
      <name val="Calibri"/>
      <family val="2"/>
      <scheme val="minor"/>
    </font>
    <font>
      <sz val="8"/>
      <name val="Calibri"/>
      <family val="2"/>
    </font>
    <font>
      <sz val="11"/>
      <color indexed="8"/>
      <name val="Calibri"/>
      <family val="2"/>
    </font>
    <font>
      <sz val="10"/>
      <color rgb="FF000000"/>
      <name val="Arial"/>
      <family val="2"/>
    </font>
    <font>
      <sz val="11"/>
      <color theme="1"/>
      <name val="Calibri"/>
      <family val="2"/>
      <scheme val="minor"/>
    </font>
    <font>
      <b/>
      <sz val="12"/>
      <color theme="1"/>
      <name val="Calibri"/>
      <family val="2"/>
      <scheme val="minor"/>
    </font>
    <font>
      <sz val="12"/>
      <color rgb="FF000000"/>
      <name val="Calibri"/>
      <family val="2"/>
      <scheme val="minor"/>
    </font>
    <font>
      <sz val="11"/>
      <color rgb="FF000000"/>
      <name val="Calibri"/>
      <family val="2"/>
    </font>
    <font>
      <sz val="11"/>
      <color theme="1"/>
      <name val="Calibri"/>
      <family val="2"/>
    </font>
    <font>
      <sz val="11"/>
      <color rgb="FF000000"/>
      <name val="Calibri"/>
      <family val="2"/>
      <scheme val="minor"/>
    </font>
    <font>
      <b/>
      <sz val="12"/>
      <color rgb="FF000000"/>
      <name val="Calibri"/>
      <family val="2"/>
      <scheme val="minor"/>
    </font>
    <font>
      <b/>
      <sz val="14"/>
      <color theme="1"/>
      <name val="Calibri"/>
      <family val="2"/>
      <scheme val="minor"/>
    </font>
    <font>
      <u/>
      <sz val="11"/>
      <color indexed="8"/>
      <name val="Calibri"/>
      <family val="2"/>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sz val="11"/>
      <color theme="1"/>
      <name val="Calibri (Body)"/>
    </font>
    <font>
      <u/>
      <sz val="12"/>
      <color theme="10"/>
      <name val="Calibri"/>
      <family val="2"/>
      <scheme val="minor"/>
    </font>
  </fonts>
  <fills count="11">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8"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4" tint="0.59999389629810485"/>
        <bgColor rgb="FF000000"/>
      </patternFill>
    </fill>
    <fill>
      <patternFill patternType="solid">
        <fgColor theme="4" tint="0.59999389629810485"/>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double">
        <color rgb="FFFFC000"/>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s>
  <cellStyleXfs count="7">
    <xf numFmtId="0" fontId="0" fillId="0" borderId="0"/>
    <xf numFmtId="0" fontId="5" fillId="0" borderId="0"/>
    <xf numFmtId="0" fontId="6" fillId="0" borderId="0"/>
    <xf numFmtId="0" fontId="2" fillId="0" borderId="0"/>
    <xf numFmtId="0" fontId="1" fillId="0" borderId="0"/>
    <xf numFmtId="0" fontId="1" fillId="0" borderId="0"/>
    <xf numFmtId="0" fontId="21" fillId="0" borderId="0" applyNumberFormat="0" applyFill="0" applyBorder="0" applyAlignment="0" applyProtection="0"/>
  </cellStyleXfs>
  <cellXfs count="166">
    <xf numFmtId="0" fontId="0" fillId="0" borderId="0" xfId="0"/>
    <xf numFmtId="0" fontId="8" fillId="0" borderId="1" xfId="0" applyFont="1" applyBorder="1" applyAlignment="1">
      <alignment horizontal="left" vertical="center"/>
    </xf>
    <xf numFmtId="0" fontId="0" fillId="0" borderId="0" xfId="0" applyAlignment="1">
      <alignment vertical="center"/>
    </xf>
    <xf numFmtId="0" fontId="9" fillId="0" borderId="2" xfId="0" applyFont="1" applyBorder="1" applyAlignment="1">
      <alignment horizontal="left" vertical="center" wrapText="1"/>
    </xf>
    <xf numFmtId="0" fontId="9" fillId="0" borderId="2" xfId="2" applyFont="1" applyBorder="1" applyAlignment="1">
      <alignment vertical="center" wrapText="1"/>
    </xf>
    <xf numFmtId="0" fontId="9" fillId="0" borderId="2" xfId="2" applyFont="1" applyBorder="1" applyAlignment="1">
      <alignment horizontal="center" vertical="center" wrapText="1"/>
    </xf>
    <xf numFmtId="0" fontId="10" fillId="0" borderId="2" xfId="2" applyFont="1" applyBorder="1" applyAlignment="1">
      <alignment vertical="center" wrapText="1"/>
    </xf>
    <xf numFmtId="0" fontId="0" fillId="0" borderId="2" xfId="0" applyBorder="1" applyAlignment="1">
      <alignment horizontal="center" vertical="center"/>
    </xf>
    <xf numFmtId="0" fontId="11" fillId="0" borderId="2" xfId="0" applyFont="1" applyBorder="1" applyAlignment="1">
      <alignment horizontal="center" vertical="center" wrapText="1"/>
    </xf>
    <xf numFmtId="0" fontId="12" fillId="2" borderId="0" xfId="0" applyFont="1" applyFill="1" applyAlignment="1">
      <alignment horizontal="center" vertical="center" wrapText="1"/>
    </xf>
    <xf numFmtId="0" fontId="12" fillId="2" borderId="0" xfId="0" applyFont="1" applyFill="1" applyAlignment="1">
      <alignment horizontal="center" vertical="center"/>
    </xf>
    <xf numFmtId="0" fontId="12" fillId="0" borderId="3" xfId="0" applyFont="1" applyBorder="1" applyAlignment="1">
      <alignment horizontal="left" vertical="center"/>
    </xf>
    <xf numFmtId="0" fontId="12" fillId="2" borderId="0" xfId="0" applyFont="1" applyFill="1" applyAlignment="1">
      <alignment horizontal="center"/>
    </xf>
    <xf numFmtId="0" fontId="12" fillId="2" borderId="0" xfId="0" applyFont="1" applyFill="1" applyAlignment="1">
      <alignment horizontal="center" wrapText="1"/>
    </xf>
    <xf numFmtId="0" fontId="0" fillId="0" borderId="0" xfId="0" applyAlignment="1"/>
    <xf numFmtId="0" fontId="9" fillId="0" borderId="2" xfId="2" applyFont="1" applyBorder="1" applyAlignment="1">
      <alignment wrapText="1"/>
    </xf>
    <xf numFmtId="0" fontId="9" fillId="0" borderId="2" xfId="2" applyFont="1" applyFill="1" applyBorder="1" applyAlignment="1">
      <alignment vertical="center" wrapText="1"/>
    </xf>
    <xf numFmtId="0" fontId="0" fillId="0" borderId="0" xfId="0" applyAlignment="1">
      <alignment horizontal="left" vertical="center"/>
    </xf>
    <xf numFmtId="0" fontId="12" fillId="2" borderId="0" xfId="0" applyFont="1" applyFill="1" applyAlignment="1">
      <alignment horizontal="left" vertical="center"/>
    </xf>
    <xf numFmtId="0" fontId="0" fillId="0" borderId="0" xfId="0" applyFont="1" applyAlignment="1">
      <alignment horizontal="left" vertical="center"/>
    </xf>
    <xf numFmtId="0" fontId="0" fillId="0" borderId="2" xfId="0" applyBorder="1" applyAlignment="1">
      <alignment horizontal="left" vertical="center"/>
    </xf>
    <xf numFmtId="0" fontId="12" fillId="3" borderId="0" xfId="0" applyFont="1" applyFill="1" applyAlignment="1">
      <alignment horizontal="center" vertical="center"/>
    </xf>
    <xf numFmtId="0" fontId="7" fillId="0" borderId="1" xfId="0" applyFont="1" applyBorder="1" applyAlignment="1">
      <alignment horizontal="left" vertical="center"/>
    </xf>
    <xf numFmtId="0" fontId="11" fillId="0" borderId="0" xfId="0" applyFont="1" applyAlignment="1">
      <alignment horizontal="left" wrapText="1"/>
    </xf>
    <xf numFmtId="0" fontId="0" fillId="0" borderId="0" xfId="0" applyAlignment="1">
      <alignment wrapText="1"/>
    </xf>
    <xf numFmtId="0" fontId="7" fillId="0" borderId="0" xfId="0" applyFont="1" applyAlignment="1">
      <alignment wrapText="1"/>
    </xf>
    <xf numFmtId="0" fontId="0" fillId="0" borderId="2" xfId="0" applyBorder="1" applyAlignment="1"/>
    <xf numFmtId="0" fontId="12" fillId="4" borderId="2" xfId="0" applyFont="1" applyFill="1" applyBorder="1" applyAlignment="1">
      <alignment horizontal="left" vertical="center"/>
    </xf>
    <xf numFmtId="0" fontId="0" fillId="0" borderId="0" xfId="0" applyFill="1" applyAlignment="1">
      <alignment horizontal="left" vertical="center"/>
    </xf>
    <xf numFmtId="0" fontId="0" fillId="0" borderId="0" xfId="0" applyFill="1" applyBorder="1" applyAlignment="1">
      <alignment horizontal="left" vertical="center"/>
    </xf>
    <xf numFmtId="0" fontId="4" fillId="0" borderId="2" xfId="0" applyFont="1" applyBorder="1" applyAlignment="1">
      <alignment horizontal="left" vertical="center" wrapText="1"/>
    </xf>
    <xf numFmtId="0" fontId="4" fillId="0" borderId="2" xfId="2" applyFont="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xf>
    <xf numFmtId="0" fontId="12" fillId="3" borderId="0" xfId="0" applyFont="1" applyFill="1" applyAlignment="1">
      <alignment horizontal="center" vertical="center"/>
    </xf>
    <xf numFmtId="0" fontId="12" fillId="2" borderId="0" xfId="0" applyFont="1" applyFill="1" applyAlignment="1">
      <alignment horizontal="center" vertical="center"/>
    </xf>
    <xf numFmtId="0" fontId="14" fillId="0" borderId="2" xfId="2" applyFont="1" applyBorder="1" applyAlignment="1">
      <alignment horizontal="left" vertical="center" wrapText="1"/>
    </xf>
    <xf numFmtId="0" fontId="9" fillId="0" borderId="6" xfId="2" applyFont="1" applyBorder="1" applyAlignment="1">
      <alignment wrapText="1"/>
    </xf>
    <xf numFmtId="0" fontId="9" fillId="0" borderId="2" xfId="2" applyFont="1" applyBorder="1"/>
    <xf numFmtId="0" fontId="9" fillId="0" borderId="2" xfId="2" applyFont="1" applyBorder="1" applyAlignment="1">
      <alignment vertical="center"/>
    </xf>
    <xf numFmtId="0" fontId="9" fillId="0" borderId="7" xfId="2" applyFont="1" applyBorder="1" applyAlignment="1">
      <alignment wrapText="1"/>
    </xf>
    <xf numFmtId="0" fontId="9" fillId="0" borderId="0" xfId="0" applyFont="1" applyAlignment="1">
      <alignment horizontal="left"/>
    </xf>
    <xf numFmtId="0" fontId="9" fillId="0" borderId="5" xfId="2" applyFont="1" applyBorder="1" applyAlignment="1">
      <alignment wrapText="1"/>
    </xf>
    <xf numFmtId="0" fontId="9" fillId="0" borderId="8" xfId="2" applyFont="1" applyBorder="1" applyAlignment="1">
      <alignment wrapText="1"/>
    </xf>
    <xf numFmtId="0" fontId="9" fillId="0" borderId="9" xfId="2" applyFont="1" applyBorder="1" applyAlignment="1">
      <alignment wrapText="1"/>
    </xf>
    <xf numFmtId="0" fontId="9" fillId="0" borderId="7" xfId="2" applyFont="1" applyFill="1" applyBorder="1" applyAlignment="1">
      <alignment wrapText="1"/>
    </xf>
    <xf numFmtId="0" fontId="9" fillId="0" borderId="2" xfId="0" applyFont="1" applyFill="1" applyBorder="1" applyAlignment="1">
      <alignment horizontal="left" vertical="center" wrapText="1"/>
    </xf>
    <xf numFmtId="0" fontId="0" fillId="0" borderId="0" xfId="0" applyAlignment="1">
      <alignment horizontal="left"/>
    </xf>
    <xf numFmtId="0" fontId="0" fillId="0" borderId="0" xfId="0" applyFont="1" applyAlignment="1">
      <alignment horizontal="left"/>
    </xf>
    <xf numFmtId="0" fontId="15" fillId="0" borderId="4" xfId="0" applyFont="1" applyFill="1" applyBorder="1"/>
    <xf numFmtId="0" fontId="15" fillId="0" borderId="0" xfId="0" applyFont="1" applyProtection="1">
      <protection locked="0"/>
    </xf>
    <xf numFmtId="0" fontId="17" fillId="7" borderId="1" xfId="0" applyFont="1" applyFill="1" applyBorder="1" applyAlignment="1">
      <alignment horizontal="center" vertical="center" wrapText="1"/>
    </xf>
    <xf numFmtId="0" fontId="18" fillId="0" borderId="2" xfId="0" applyFont="1" applyBorder="1"/>
    <xf numFmtId="0" fontId="19" fillId="0" borderId="2" xfId="0" applyFont="1" applyBorder="1" applyAlignment="1" applyProtection="1">
      <alignment horizontal="left" vertical="center"/>
      <protection locked="0"/>
    </xf>
    <xf numFmtId="0" fontId="19" fillId="0" borderId="2" xfId="0" applyFont="1" applyBorder="1" applyAlignment="1" applyProtection="1">
      <alignment vertical="center"/>
      <protection locked="0"/>
    </xf>
    <xf numFmtId="0" fontId="19" fillId="0" borderId="2" xfId="0" applyFont="1" applyBorder="1" applyProtection="1">
      <protection locked="0"/>
    </xf>
    <xf numFmtId="0" fontId="19" fillId="0" borderId="2" xfId="0" applyFont="1" applyBorder="1" applyAlignment="1" applyProtection="1">
      <alignment wrapText="1"/>
      <protection locked="0"/>
    </xf>
    <xf numFmtId="0" fontId="12" fillId="2" borderId="0" xfId="0" applyFont="1" applyFill="1" applyAlignment="1">
      <alignment vertical="center"/>
    </xf>
    <xf numFmtId="0" fontId="0" fillId="0" borderId="0" xfId="0" applyAlignment="1">
      <alignment horizontal="center" vertical="center"/>
    </xf>
    <xf numFmtId="0" fontId="15" fillId="0" borderId="0" xfId="0" applyFont="1" applyAlignment="1" applyProtection="1">
      <protection locked="0"/>
    </xf>
    <xf numFmtId="0" fontId="12" fillId="2" borderId="0" xfId="0" applyFont="1" applyFill="1" applyAlignment="1"/>
    <xf numFmtId="0" fontId="17" fillId="7" borderId="1" xfId="0" applyFont="1" applyFill="1" applyBorder="1" applyAlignment="1">
      <alignment horizontal="center" wrapText="1"/>
    </xf>
    <xf numFmtId="0" fontId="18" fillId="0" borderId="2" xfId="0" applyFont="1" applyBorder="1" applyAlignment="1"/>
    <xf numFmtId="0" fontId="19" fillId="0" borderId="2" xfId="0" applyFont="1" applyBorder="1" applyAlignment="1" applyProtection="1">
      <alignment horizontal="left"/>
      <protection locked="0"/>
    </xf>
    <xf numFmtId="0" fontId="19" fillId="0" borderId="2" xfId="0" applyFont="1" applyBorder="1" applyAlignment="1" applyProtection="1">
      <protection locked="0"/>
    </xf>
    <xf numFmtId="0" fontId="0" fillId="0" borderId="2" xfId="0" applyBorder="1" applyAlignment="1">
      <alignment vertical="center"/>
    </xf>
    <xf numFmtId="0" fontId="15" fillId="0" borderId="0" xfId="0" applyFont="1" applyAlignment="1" applyProtection="1">
      <alignment vertical="center"/>
      <protection locked="0"/>
    </xf>
    <xf numFmtId="0" fontId="18" fillId="0" borderId="2" xfId="0" applyFont="1" applyBorder="1" applyAlignment="1">
      <alignment vertical="center"/>
    </xf>
    <xf numFmtId="0" fontId="0" fillId="0" borderId="0" xfId="0" applyBorder="1" applyAlignment="1">
      <alignment vertical="center"/>
    </xf>
    <xf numFmtId="0" fontId="0" fillId="0" borderId="0" xfId="0" applyBorder="1" applyAlignment="1">
      <alignment horizontal="center" vertical="center"/>
    </xf>
    <xf numFmtId="0" fontId="15" fillId="0" borderId="0" xfId="0" applyFont="1" applyBorder="1" applyProtection="1">
      <protection locked="0"/>
    </xf>
    <xf numFmtId="0" fontId="0" fillId="0" borderId="12" xfId="0" applyBorder="1" applyAlignment="1">
      <alignment horizontal="left" vertical="center"/>
    </xf>
    <xf numFmtId="0" fontId="12" fillId="2" borderId="12" xfId="0" applyFont="1" applyFill="1" applyBorder="1" applyAlignment="1">
      <alignment vertical="center"/>
    </xf>
    <xf numFmtId="0" fontId="0" fillId="0" borderId="12" xfId="0" applyBorder="1" applyAlignment="1">
      <alignment vertical="center"/>
    </xf>
    <xf numFmtId="0" fontId="12" fillId="2" borderId="12" xfId="0" applyFont="1" applyFill="1" applyBorder="1" applyAlignment="1"/>
    <xf numFmtId="0" fontId="0" fillId="0" borderId="12" xfId="0" applyBorder="1" applyAlignment="1">
      <alignment horizontal="left"/>
    </xf>
    <xf numFmtId="0" fontId="0" fillId="0" borderId="12" xfId="0" applyBorder="1"/>
    <xf numFmtId="0" fontId="12" fillId="3" borderId="0" xfId="0" applyFont="1" applyFill="1" applyAlignment="1">
      <alignment horizontal="center" vertical="center" wrapText="1"/>
    </xf>
    <xf numFmtId="0" fontId="10" fillId="0" borderId="2" xfId="2" applyFont="1" applyBorder="1" applyAlignment="1">
      <alignment horizontal="left" vertical="center"/>
    </xf>
    <xf numFmtId="0" fontId="9" fillId="0" borderId="2" xfId="2" applyFont="1" applyBorder="1" applyAlignment="1">
      <alignment horizontal="left" vertical="center"/>
    </xf>
    <xf numFmtId="0" fontId="9" fillId="0" borderId="2" xfId="0" applyFont="1" applyBorder="1" applyAlignment="1">
      <alignment horizontal="left" vertical="center"/>
    </xf>
    <xf numFmtId="0" fontId="9" fillId="0" borderId="2" xfId="1" applyFont="1" applyBorder="1" applyAlignment="1">
      <alignment horizontal="left" vertical="center"/>
    </xf>
    <xf numFmtId="0" fontId="10" fillId="0" borderId="2" xfId="2" applyFont="1" applyFill="1" applyBorder="1" applyAlignment="1">
      <alignment horizontal="left" vertical="center"/>
    </xf>
    <xf numFmtId="0" fontId="9" fillId="0" borderId="2" xfId="2" applyFont="1" applyFill="1" applyBorder="1" applyAlignment="1">
      <alignment horizontal="left" vertical="center"/>
    </xf>
    <xf numFmtId="0" fontId="9" fillId="0" borderId="2" xfId="0" applyFont="1" applyFill="1" applyBorder="1" applyAlignment="1">
      <alignment horizontal="left" vertical="center"/>
    </xf>
    <xf numFmtId="0" fontId="9" fillId="5" borderId="2" xfId="2" applyFont="1" applyFill="1" applyBorder="1" applyAlignment="1">
      <alignment horizontal="left" vertical="center"/>
    </xf>
    <xf numFmtId="0" fontId="10" fillId="0" borderId="2" xfId="2" applyFont="1" applyBorder="1" applyAlignment="1">
      <alignment vertical="center"/>
    </xf>
    <xf numFmtId="0" fontId="9" fillId="0" borderId="2" xfId="2" applyFont="1" applyBorder="1" applyAlignment="1">
      <alignment horizontal="center" vertical="center"/>
    </xf>
    <xf numFmtId="0" fontId="2" fillId="0" borderId="2" xfId="3" applyBorder="1"/>
    <xf numFmtId="14" fontId="0" fillId="0" borderId="0" xfId="0" applyNumberFormat="1" applyAlignment="1">
      <alignment horizontal="left" vertical="center"/>
    </xf>
    <xf numFmtId="0" fontId="13" fillId="4" borderId="0" xfId="0" applyFont="1" applyFill="1" applyAlignment="1">
      <alignment horizontal="center" vertical="center" wrapText="1"/>
    </xf>
    <xf numFmtId="0" fontId="12" fillId="2" borderId="12" xfId="0" applyFont="1" applyFill="1" applyBorder="1" applyAlignment="1">
      <alignment vertical="center" wrapText="1"/>
    </xf>
    <xf numFmtId="0" fontId="12" fillId="2" borderId="0" xfId="0" applyFont="1" applyFill="1" applyAlignment="1">
      <alignment vertical="center" wrapText="1"/>
    </xf>
    <xf numFmtId="0" fontId="10" fillId="0" borderId="5" xfId="2" applyFont="1" applyBorder="1" applyAlignment="1">
      <alignment vertical="center"/>
    </xf>
    <xf numFmtId="0" fontId="9" fillId="0" borderId="6" xfId="2" applyFont="1" applyBorder="1" applyAlignment="1">
      <alignment vertical="center"/>
    </xf>
    <xf numFmtId="0" fontId="9" fillId="0" borderId="7" xfId="2" applyFont="1" applyBorder="1" applyAlignment="1">
      <alignment vertical="center"/>
    </xf>
    <xf numFmtId="0" fontId="9" fillId="0" borderId="5" xfId="2" applyFont="1" applyBorder="1" applyAlignment="1">
      <alignment vertical="center"/>
    </xf>
    <xf numFmtId="0" fontId="15" fillId="0" borderId="0" xfId="0" applyFont="1" applyBorder="1" applyAlignment="1" applyProtection="1">
      <protection locked="0"/>
    </xf>
    <xf numFmtId="0" fontId="9" fillId="0" borderId="8" xfId="2" applyFont="1" applyBorder="1" applyAlignment="1">
      <alignment vertical="center"/>
    </xf>
    <xf numFmtId="0" fontId="17" fillId="7" borderId="1" xfId="0" applyFont="1" applyFill="1" applyBorder="1" applyAlignment="1">
      <alignment horizontal="center" vertical="center"/>
    </xf>
    <xf numFmtId="0" fontId="9" fillId="0" borderId="9" xfId="2" applyFont="1" applyBorder="1" applyAlignment="1">
      <alignment vertical="center"/>
    </xf>
    <xf numFmtId="0" fontId="9" fillId="0" borderId="0" xfId="0" applyFont="1" applyAlignment="1">
      <alignment horizontal="left" vertical="center"/>
    </xf>
    <xf numFmtId="0" fontId="9" fillId="8" borderId="2" xfId="2" applyFont="1" applyFill="1" applyBorder="1" applyAlignment="1">
      <alignment vertical="center"/>
    </xf>
    <xf numFmtId="0" fontId="6" fillId="0" borderId="0" xfId="2" applyAlignment="1">
      <alignment vertical="center"/>
    </xf>
    <xf numFmtId="0" fontId="0" fillId="0" borderId="4" xfId="0" applyBorder="1" applyAlignment="1">
      <alignment horizontal="center" vertical="center"/>
    </xf>
    <xf numFmtId="14" fontId="0" fillId="0" borderId="0" xfId="0" applyNumberFormat="1" applyBorder="1" applyAlignment="1">
      <alignment horizontal="center" vertical="center"/>
    </xf>
    <xf numFmtId="0" fontId="9" fillId="0" borderId="0" xfId="2" applyFont="1" applyFill="1" applyBorder="1" applyAlignment="1">
      <alignment wrapText="1"/>
    </xf>
    <xf numFmtId="14" fontId="0" fillId="0" borderId="0" xfId="0" applyNumberFormat="1" applyAlignment="1"/>
    <xf numFmtId="3" fontId="0" fillId="0" borderId="0" xfId="0" applyNumberFormat="1"/>
    <xf numFmtId="3" fontId="0" fillId="0" borderId="0" xfId="0" applyNumberFormat="1" applyAlignment="1">
      <alignment vertical="center"/>
    </xf>
    <xf numFmtId="14" fontId="0" fillId="0" borderId="0" xfId="0" applyNumberFormat="1" applyAlignment="1">
      <alignment vertical="center"/>
    </xf>
    <xf numFmtId="0" fontId="0" fillId="0" borderId="0" xfId="0" applyNumberFormat="1" applyAlignment="1">
      <alignment vertical="center"/>
    </xf>
    <xf numFmtId="0" fontId="0" fillId="0" borderId="0" xfId="0" applyBorder="1" applyAlignment="1">
      <alignment horizontal="left" vertical="center"/>
    </xf>
    <xf numFmtId="3" fontId="0" fillId="0" borderId="0" xfId="0" applyNumberForma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xf>
    <xf numFmtId="0" fontId="0" fillId="0" borderId="0" xfId="0" applyAlignment="1">
      <alignment horizontal="left" vertical="center" wrapText="1"/>
    </xf>
    <xf numFmtId="0" fontId="0" fillId="0" borderId="0" xfId="0"/>
    <xf numFmtId="0" fontId="0" fillId="0" borderId="0" xfId="0" applyAlignment="1">
      <alignment horizontal="left" vertical="center"/>
    </xf>
    <xf numFmtId="14" fontId="0" fillId="0" borderId="0" xfId="0" applyNumberFormat="1" applyAlignment="1">
      <alignment horizontal="left" vertical="center"/>
    </xf>
    <xf numFmtId="2" fontId="0" fillId="0" borderId="0" xfId="0" applyNumberForma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xf>
    <xf numFmtId="3" fontId="0" fillId="0" borderId="0" xfId="0" applyNumberFormat="1"/>
    <xf numFmtId="0" fontId="0" fillId="0" borderId="0" xfId="0"/>
    <xf numFmtId="0" fontId="0" fillId="0" borderId="0" xfId="0" applyAlignment="1">
      <alignment horizontal="left" vertical="center"/>
    </xf>
    <xf numFmtId="14" fontId="0" fillId="0" borderId="0" xfId="0" applyNumberFormat="1" applyAlignment="1">
      <alignment horizontal="left" vertical="center"/>
    </xf>
    <xf numFmtId="3" fontId="0" fillId="0" borderId="0" xfId="0" applyNumberFormat="1"/>
    <xf numFmtId="0" fontId="0" fillId="0" borderId="0" xfId="0" applyAlignment="1"/>
    <xf numFmtId="0" fontId="0" fillId="0" borderId="0" xfId="0" applyAlignment="1">
      <alignment horizontal="left" vertical="center"/>
    </xf>
    <xf numFmtId="3" fontId="0" fillId="0" borderId="0" xfId="0" applyNumberFormat="1" applyAlignment="1"/>
    <xf numFmtId="0" fontId="0" fillId="0" borderId="0" xfId="0" applyFill="1" applyBorder="1" applyAlignment="1"/>
    <xf numFmtId="4" fontId="0" fillId="0" borderId="2" xfId="0" applyNumberFormat="1" applyBorder="1" applyAlignment="1">
      <alignment horizontal="left"/>
    </xf>
    <xf numFmtId="4" fontId="0" fillId="0" borderId="2" xfId="0" applyNumberFormat="1" applyFill="1" applyBorder="1" applyAlignment="1">
      <alignment horizontal="left" vertical="center"/>
    </xf>
    <xf numFmtId="0" fontId="10" fillId="0" borderId="13" xfId="2" applyFont="1" applyBorder="1" applyAlignment="1">
      <alignment vertical="center"/>
    </xf>
    <xf numFmtId="0" fontId="9" fillId="0" borderId="13" xfId="2" applyFont="1" applyBorder="1" applyAlignment="1">
      <alignment vertical="center"/>
    </xf>
    <xf numFmtId="0" fontId="9" fillId="0" borderId="13" xfId="0" applyFont="1" applyBorder="1" applyAlignment="1">
      <alignment horizontal="left" vertical="center"/>
    </xf>
    <xf numFmtId="0" fontId="9" fillId="0" borderId="13" xfId="2" applyFont="1" applyBorder="1" applyAlignment="1">
      <alignment horizontal="center" vertical="center"/>
    </xf>
    <xf numFmtId="0" fontId="0" fillId="0" borderId="13" xfId="0" applyBorder="1" applyAlignment="1">
      <alignment horizontal="center" vertical="center"/>
    </xf>
    <xf numFmtId="0" fontId="10" fillId="0" borderId="2" xfId="2" applyFont="1" applyFill="1" applyBorder="1" applyAlignment="1">
      <alignment vertical="center" wrapText="1"/>
    </xf>
    <xf numFmtId="0" fontId="9" fillId="0" borderId="2" xfId="2" applyFont="1" applyFill="1" applyBorder="1"/>
    <xf numFmtId="0" fontId="9" fillId="0" borderId="2" xfId="0" applyFont="1" applyFill="1" applyBorder="1" applyAlignment="1">
      <alignment horizontal="left"/>
    </xf>
    <xf numFmtId="0" fontId="0" fillId="0" borderId="2" xfId="0" applyFill="1" applyBorder="1" applyAlignment="1">
      <alignment horizontal="left" vertical="center"/>
    </xf>
    <xf numFmtId="0" fontId="9" fillId="0" borderId="2" xfId="1" applyFont="1" applyFill="1" applyBorder="1" applyAlignment="1">
      <alignment horizontal="left" vertical="center" wrapText="1"/>
    </xf>
    <xf numFmtId="0" fontId="0" fillId="0" borderId="0" xfId="0" applyFill="1" applyBorder="1"/>
    <xf numFmtId="14" fontId="0" fillId="0" borderId="0" xfId="0" applyNumberFormat="1" applyBorder="1" applyAlignment="1">
      <alignment horizontal="left" vertical="center"/>
    </xf>
    <xf numFmtId="0" fontId="0" fillId="0" borderId="0" xfId="0" applyFill="1" applyBorder="1" applyAlignment="1">
      <alignment horizontal="left" vertical="center" wrapText="1"/>
    </xf>
    <xf numFmtId="0" fontId="12" fillId="9" borderId="0" xfId="0" applyFont="1" applyFill="1" applyAlignment="1">
      <alignment horizontal="center"/>
    </xf>
    <xf numFmtId="0" fontId="0" fillId="10" borderId="0" xfId="0" applyFill="1"/>
    <xf numFmtId="0" fontId="12" fillId="9" borderId="0" xfId="0" applyFont="1" applyFill="1" applyAlignment="1">
      <alignment horizontal="center" vertical="center" wrapText="1"/>
    </xf>
    <xf numFmtId="0" fontId="9" fillId="0" borderId="2" xfId="2" applyFont="1" applyFill="1" applyBorder="1" applyAlignment="1">
      <alignment vertical="center"/>
    </xf>
    <xf numFmtId="3" fontId="0" fillId="0" borderId="2" xfId="0" applyNumberFormat="1" applyBorder="1" applyAlignment="1">
      <alignment vertical="center"/>
    </xf>
    <xf numFmtId="0" fontId="20" fillId="0" borderId="2" xfId="0" applyFont="1" applyBorder="1" applyAlignment="1">
      <alignment horizontal="left" vertical="center"/>
    </xf>
    <xf numFmtId="15" fontId="20" fillId="0" borderId="2" xfId="0" applyNumberFormat="1" applyFont="1" applyBorder="1" applyAlignment="1">
      <alignment horizontal="left" vertical="center"/>
    </xf>
    <xf numFmtId="0" fontId="0" fillId="0" borderId="14" xfId="0" applyFill="1" applyBorder="1" applyAlignment="1">
      <alignment horizontal="left" vertical="center"/>
    </xf>
    <xf numFmtId="0" fontId="21" fillId="0" borderId="0" xfId="6" applyAlignment="1">
      <alignment horizontal="left" vertical="center"/>
    </xf>
    <xf numFmtId="0" fontId="11" fillId="0" borderId="2" xfId="0" applyFont="1" applyBorder="1" applyAlignment="1">
      <alignment vertical="center"/>
    </xf>
    <xf numFmtId="0" fontId="0" fillId="0" borderId="13" xfId="0" applyBorder="1" applyAlignment="1">
      <alignment vertical="center"/>
    </xf>
    <xf numFmtId="0" fontId="21" fillId="0" borderId="0" xfId="6" applyBorder="1" applyAlignment="1">
      <alignment horizontal="left" vertical="center"/>
    </xf>
    <xf numFmtId="0" fontId="16" fillId="6" borderId="10" xfId="0" applyFont="1" applyFill="1" applyBorder="1" applyAlignment="1" applyProtection="1">
      <alignment horizontal="center"/>
      <protection locked="0"/>
    </xf>
    <xf numFmtId="0" fontId="16" fillId="6" borderId="11" xfId="0" applyFont="1" applyFill="1" applyBorder="1" applyAlignment="1" applyProtection="1">
      <alignment horizontal="center"/>
      <protection locked="0"/>
    </xf>
    <xf numFmtId="0" fontId="16" fillId="6" borderId="9" xfId="0" applyFont="1" applyFill="1" applyBorder="1" applyAlignment="1" applyProtection="1">
      <alignment horizontal="center"/>
      <protection locked="0"/>
    </xf>
    <xf numFmtId="0" fontId="16" fillId="6" borderId="10" xfId="0" applyFont="1" applyFill="1" applyBorder="1" applyAlignment="1" applyProtection="1">
      <alignment horizontal="center" vertical="center"/>
      <protection locked="0"/>
    </xf>
    <xf numFmtId="0" fontId="16" fillId="6" borderId="11" xfId="0" applyFont="1" applyFill="1" applyBorder="1" applyAlignment="1" applyProtection="1">
      <alignment horizontal="center" vertical="center"/>
      <protection locked="0"/>
    </xf>
    <xf numFmtId="0" fontId="16" fillId="6" borderId="9" xfId="0" applyFont="1" applyFill="1" applyBorder="1" applyAlignment="1" applyProtection="1">
      <alignment horizontal="center" vertical="center"/>
      <protection locked="0"/>
    </xf>
  </cellXfs>
  <cellStyles count="7">
    <cellStyle name="Hyperlink" xfId="6" builtinId="8"/>
    <cellStyle name="Normal" xfId="0" builtinId="0"/>
    <cellStyle name="Normal 2" xfId="3"/>
    <cellStyle name="Normal 2 2" xfId="5"/>
    <cellStyle name="Normal 3 2" xfId="1"/>
    <cellStyle name="Normal 4" xfId="2"/>
    <cellStyle name="Normal 4 2" xfId="4"/>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hdfcbank.com/content/api/contentstream-id/723fb80a-2dde-42a3-9793-7ae1be57c87f/6a4197fb-80aa-4eb0-a3b7-d634e3ae313b?" TargetMode="External"/><Relationship Id="rId2" Type="http://schemas.openxmlformats.org/officeDocument/2006/relationships/hyperlink" Target="https://www.hdfcbank.com/content/api/contentstream-id/723fb80a-2dde-42a3-9793-7ae1be57c87f/6a4197fb-80aa-4eb0-a3b7-d634e3ae313b?" TargetMode="External"/><Relationship Id="rId1" Type="http://schemas.openxmlformats.org/officeDocument/2006/relationships/hyperlink" Target="https://www.hdfcbank.com/content/api/contentstream-id/723fb80a-2dde-42a3-9793-7ae1be57c87f/1bcf4f2c-17cc-4759-9081-dcc0f5beeb60?"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A2" sqref="A2"/>
    </sheetView>
  </sheetViews>
  <sheetFormatPr defaultRowHeight="15.75" x14ac:dyDescent="0.25"/>
  <cols>
    <col min="9" max="10" width="33.25" bestFit="1" customWidth="1"/>
  </cols>
  <sheetData>
    <row r="1" spans="1:14" ht="16.5" thickBot="1" x14ac:dyDescent="0.3">
      <c r="A1" s="11" t="s">
        <v>12</v>
      </c>
      <c r="B1" s="11" t="s">
        <v>891</v>
      </c>
      <c r="C1" s="11" t="s">
        <v>676</v>
      </c>
      <c r="D1" s="11" t="s">
        <v>677</v>
      </c>
      <c r="E1" s="22" t="s">
        <v>678</v>
      </c>
      <c r="F1" s="11" t="s">
        <v>675</v>
      </c>
      <c r="G1" s="11" t="s">
        <v>888</v>
      </c>
      <c r="H1" s="11" t="s">
        <v>887</v>
      </c>
      <c r="I1" s="27" t="s">
        <v>889</v>
      </c>
      <c r="J1" s="27" t="s">
        <v>890</v>
      </c>
      <c r="K1" s="27" t="s">
        <v>883</v>
      </c>
      <c r="L1" s="27" t="s">
        <v>884</v>
      </c>
      <c r="M1" s="27" t="s">
        <v>885</v>
      </c>
      <c r="N1" s="27" t="s">
        <v>886</v>
      </c>
    </row>
    <row r="2" spans="1:14" ht="16.5" thickBot="1" x14ac:dyDescent="0.3">
      <c r="A2" s="89" t="s">
        <v>934</v>
      </c>
      <c r="B2" s="89" t="s">
        <v>935</v>
      </c>
      <c r="C2" s="89">
        <v>88297</v>
      </c>
      <c r="D2" s="89">
        <v>64191</v>
      </c>
      <c r="E2" s="1" t="s">
        <v>685</v>
      </c>
      <c r="F2" s="89" t="s">
        <v>936</v>
      </c>
      <c r="G2" s="1" t="s">
        <v>937</v>
      </c>
      <c r="H2" s="1" t="s">
        <v>1025</v>
      </c>
      <c r="I2" s="133">
        <v>794470.7</v>
      </c>
      <c r="J2" s="134">
        <v>658690.9</v>
      </c>
      <c r="K2" s="66">
        <v>11</v>
      </c>
      <c r="L2" s="66">
        <v>13</v>
      </c>
      <c r="M2" s="26">
        <v>5</v>
      </c>
      <c r="N2" s="26">
        <v>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'NIC industry'!$A$2:$A$502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66"/>
  <sheetViews>
    <sheetView tabSelected="1" zoomScale="85" zoomScaleNormal="85" workbookViewId="0">
      <selection activeCell="E8" sqref="E8"/>
    </sheetView>
  </sheetViews>
  <sheetFormatPr defaultColWidth="10.875" defaultRowHeight="15.75" x14ac:dyDescent="0.25"/>
  <cols>
    <col min="1" max="1" width="17.5" style="17" customWidth="1"/>
    <col min="2" max="2" width="35.5" style="17" customWidth="1"/>
    <col min="3" max="3" width="18.375" style="17" customWidth="1"/>
    <col min="4" max="4" width="33" style="17" customWidth="1"/>
    <col min="5" max="5" width="42" style="17" customWidth="1"/>
    <col min="6" max="6" width="10.875" style="17"/>
    <col min="7" max="7" width="21.875" style="17" customWidth="1"/>
    <col min="8" max="8" width="13.125" style="17" customWidth="1"/>
    <col min="9" max="9" width="22.875" style="17" customWidth="1"/>
    <col min="10" max="10" width="21.125" style="33" customWidth="1"/>
    <col min="11" max="11" width="34" style="17" customWidth="1"/>
    <col min="12" max="12" width="32.5" style="17" customWidth="1"/>
    <col min="13" max="13" width="33.875" style="17" customWidth="1"/>
    <col min="14" max="14" width="32.625" style="17" customWidth="1"/>
    <col min="15" max="15" width="51.625" style="17" customWidth="1"/>
    <col min="16" max="19" width="41.625" style="17" customWidth="1"/>
    <col min="20" max="20" width="48.625" style="17" customWidth="1"/>
    <col min="21" max="21" width="39.875" style="17" customWidth="1"/>
    <col min="22" max="22" width="32.875" style="72" customWidth="1"/>
    <col min="23" max="23" width="33.875" style="17" customWidth="1"/>
    <col min="24" max="24" width="34" style="17" customWidth="1"/>
    <col min="25" max="25" width="34.5" style="17" customWidth="1"/>
    <col min="26" max="26" width="21.375" customWidth="1"/>
    <col min="27" max="27" width="23.5" style="17" customWidth="1"/>
    <col min="28" max="28" width="25" style="17" customWidth="1"/>
    <col min="29" max="29" width="10.875" style="17"/>
    <col min="30" max="30" width="20.5" style="17" customWidth="1"/>
    <col min="31" max="31" width="29.625" style="17" customWidth="1"/>
    <col min="32" max="32" width="61.5" style="17" customWidth="1"/>
    <col min="33" max="16384" width="10.875" style="17"/>
  </cols>
  <sheetData>
    <row r="1" spans="1:32" s="19" customFormat="1" x14ac:dyDescent="0.25">
      <c r="A1" s="18" t="s">
        <v>3</v>
      </c>
      <c r="B1" s="18" t="s">
        <v>5</v>
      </c>
      <c r="C1" s="18" t="s">
        <v>4</v>
      </c>
      <c r="D1" s="18" t="s">
        <v>0</v>
      </c>
      <c r="E1" s="18" t="s">
        <v>659</v>
      </c>
      <c r="F1" s="18" t="s">
        <v>7</v>
      </c>
      <c r="G1" s="18" t="s">
        <v>8</v>
      </c>
      <c r="H1" s="18" t="s">
        <v>672</v>
      </c>
      <c r="I1" s="36" t="s">
        <v>658</v>
      </c>
      <c r="J1" s="36" t="s">
        <v>932</v>
      </c>
      <c r="K1" s="35" t="s">
        <v>9</v>
      </c>
      <c r="L1" s="35" t="s">
        <v>1</v>
      </c>
      <c r="M1" s="35" t="s">
        <v>2</v>
      </c>
      <c r="N1" s="35" t="s">
        <v>10</v>
      </c>
      <c r="O1" s="35" t="s">
        <v>670</v>
      </c>
      <c r="P1" s="36" t="s">
        <v>669</v>
      </c>
      <c r="Q1" s="36" t="s">
        <v>871</v>
      </c>
      <c r="R1" s="36" t="s">
        <v>872</v>
      </c>
      <c r="S1" s="36" t="s">
        <v>873</v>
      </c>
      <c r="T1" s="36" t="s">
        <v>874</v>
      </c>
      <c r="U1" s="36" t="s">
        <v>11</v>
      </c>
      <c r="V1" s="73" t="s">
        <v>897</v>
      </c>
      <c r="W1" s="58" t="s">
        <v>898</v>
      </c>
      <c r="X1" s="58" t="s">
        <v>899</v>
      </c>
      <c r="Y1" s="58" t="s">
        <v>900</v>
      </c>
      <c r="Z1" s="58" t="s">
        <v>901</v>
      </c>
      <c r="AA1" s="58" t="s">
        <v>902</v>
      </c>
      <c r="AB1" s="58" t="s">
        <v>903</v>
      </c>
      <c r="AD1" s="160" t="s">
        <v>915</v>
      </c>
      <c r="AE1" s="161"/>
      <c r="AF1" s="162"/>
    </row>
    <row r="2" spans="1:32" ht="15.6" customHeight="1" thickBot="1" x14ac:dyDescent="0.3">
      <c r="A2" s="79" t="s">
        <v>13</v>
      </c>
      <c r="B2" s="80" t="s">
        <v>228</v>
      </c>
      <c r="C2" s="81" t="s">
        <v>14</v>
      </c>
      <c r="D2" s="80" t="s">
        <v>243</v>
      </c>
      <c r="E2" s="80" t="s">
        <v>439</v>
      </c>
      <c r="F2" s="20" t="s">
        <v>639</v>
      </c>
      <c r="G2" s="82" t="s">
        <v>648</v>
      </c>
      <c r="H2" s="20" t="s">
        <v>673</v>
      </c>
      <c r="I2" s="33"/>
      <c r="J2" s="90">
        <v>43921</v>
      </c>
      <c r="K2" s="33"/>
      <c r="L2" s="33"/>
      <c r="M2" s="33"/>
      <c r="N2" s="127"/>
      <c r="O2"/>
      <c r="P2" s="33" t="s">
        <v>877</v>
      </c>
      <c r="Q2" s="130" t="s">
        <v>877</v>
      </c>
      <c r="R2" s="130" t="s">
        <v>877</v>
      </c>
      <c r="S2" s="130" t="s">
        <v>877</v>
      </c>
      <c r="T2" s="33"/>
      <c r="U2" s="33"/>
      <c r="W2" s="17" t="s">
        <v>908</v>
      </c>
      <c r="X2" s="17" t="s">
        <v>1023</v>
      </c>
      <c r="Z2" s="71"/>
      <c r="AA2" s="71"/>
      <c r="AB2" s="71"/>
      <c r="AD2" s="51"/>
      <c r="AE2" s="51"/>
      <c r="AF2" s="51"/>
    </row>
    <row r="3" spans="1:32" ht="15.6" customHeight="1" thickBot="1" x14ac:dyDescent="0.3">
      <c r="A3" s="79" t="s">
        <v>13</v>
      </c>
      <c r="B3" s="80" t="s">
        <v>228</v>
      </c>
      <c r="C3" s="81" t="s">
        <v>15</v>
      </c>
      <c r="D3" s="80" t="s">
        <v>244</v>
      </c>
      <c r="E3" s="80" t="s">
        <v>440</v>
      </c>
      <c r="F3" s="20" t="s">
        <v>639</v>
      </c>
      <c r="G3" s="82" t="s">
        <v>648</v>
      </c>
      <c r="H3" s="20" t="s">
        <v>673</v>
      </c>
      <c r="I3" s="33"/>
      <c r="J3" s="90">
        <v>43921</v>
      </c>
      <c r="K3" s="33"/>
      <c r="L3" s="33"/>
      <c r="M3" s="33"/>
      <c r="N3" s="90"/>
      <c r="O3" s="33"/>
      <c r="P3" s="130" t="s">
        <v>877</v>
      </c>
      <c r="Q3" s="130" t="s">
        <v>877</v>
      </c>
      <c r="R3" s="130" t="s">
        <v>877</v>
      </c>
      <c r="S3" s="130" t="s">
        <v>877</v>
      </c>
      <c r="T3" s="33"/>
      <c r="U3" s="33"/>
      <c r="W3" s="32"/>
      <c r="Z3" s="71"/>
      <c r="AA3" s="71"/>
      <c r="AB3" s="71"/>
      <c r="AD3" s="52" t="s">
        <v>916</v>
      </c>
      <c r="AE3" s="52" t="s">
        <v>917</v>
      </c>
      <c r="AF3" s="52" t="s">
        <v>918</v>
      </c>
    </row>
    <row r="4" spans="1:32" x14ac:dyDescent="0.25">
      <c r="A4" s="79" t="s">
        <v>13</v>
      </c>
      <c r="B4" s="80" t="s">
        <v>228</v>
      </c>
      <c r="C4" s="81" t="s">
        <v>16</v>
      </c>
      <c r="D4" s="80" t="s">
        <v>245</v>
      </c>
      <c r="E4" s="80" t="s">
        <v>441</v>
      </c>
      <c r="F4" s="20" t="s">
        <v>639</v>
      </c>
      <c r="G4" s="82" t="s">
        <v>648</v>
      </c>
      <c r="H4" s="20" t="s">
        <v>673</v>
      </c>
      <c r="I4" s="33"/>
      <c r="J4" s="90">
        <v>43921</v>
      </c>
      <c r="K4" s="33"/>
      <c r="L4" s="33"/>
      <c r="M4" s="33"/>
      <c r="N4" s="90"/>
      <c r="O4" s="33"/>
      <c r="P4" s="130" t="s">
        <v>877</v>
      </c>
      <c r="Q4" s="130" t="s">
        <v>877</v>
      </c>
      <c r="R4" s="130" t="s">
        <v>877</v>
      </c>
      <c r="S4" s="130" t="s">
        <v>877</v>
      </c>
      <c r="T4" s="33"/>
      <c r="U4" s="33"/>
      <c r="W4" s="32"/>
      <c r="Z4" s="71"/>
      <c r="AA4" s="71"/>
      <c r="AB4" s="71"/>
      <c r="AD4" s="53" t="s">
        <v>919</v>
      </c>
      <c r="AE4" s="53" t="s">
        <v>904</v>
      </c>
      <c r="AF4" s="53" t="s">
        <v>930</v>
      </c>
    </row>
    <row r="5" spans="1:32" x14ac:dyDescent="0.25">
      <c r="A5" s="83" t="s">
        <v>13</v>
      </c>
      <c r="B5" s="84" t="s">
        <v>228</v>
      </c>
      <c r="C5" s="85" t="s">
        <v>17</v>
      </c>
      <c r="D5" s="84" t="s">
        <v>246</v>
      </c>
      <c r="E5" s="84" t="s">
        <v>442</v>
      </c>
      <c r="F5" s="20" t="s">
        <v>639</v>
      </c>
      <c r="G5" s="82" t="s">
        <v>648</v>
      </c>
      <c r="H5" s="20" t="s">
        <v>673</v>
      </c>
      <c r="I5" s="33" t="s">
        <v>667</v>
      </c>
      <c r="J5" s="90">
        <v>43921</v>
      </c>
      <c r="K5" s="130" t="s">
        <v>975</v>
      </c>
      <c r="L5" s="130" t="s">
        <v>941</v>
      </c>
      <c r="M5" s="33">
        <v>60</v>
      </c>
      <c r="N5" s="127">
        <v>44002</v>
      </c>
      <c r="O5" t="s">
        <v>1096</v>
      </c>
      <c r="P5" s="33" t="s">
        <v>876</v>
      </c>
      <c r="Q5" s="33" t="s">
        <v>876</v>
      </c>
      <c r="R5" s="33" t="s">
        <v>877</v>
      </c>
      <c r="S5" s="33" t="s">
        <v>877</v>
      </c>
      <c r="T5" s="129" t="s">
        <v>1093</v>
      </c>
      <c r="U5" s="33"/>
      <c r="W5" s="32" t="s">
        <v>909</v>
      </c>
      <c r="X5" s="17" t="s">
        <v>1024</v>
      </c>
      <c r="Z5" s="71"/>
      <c r="AD5" s="53" t="s">
        <v>919</v>
      </c>
      <c r="AE5" s="54" t="s">
        <v>905</v>
      </c>
      <c r="AF5" s="55" t="s">
        <v>920</v>
      </c>
    </row>
    <row r="6" spans="1:32" x14ac:dyDescent="0.25">
      <c r="A6" s="79" t="s">
        <v>13</v>
      </c>
      <c r="B6" s="80" t="s">
        <v>228</v>
      </c>
      <c r="C6" s="81" t="s">
        <v>18</v>
      </c>
      <c r="D6" s="80" t="s">
        <v>247</v>
      </c>
      <c r="E6" s="80" t="s">
        <v>443</v>
      </c>
      <c r="F6" s="20" t="s">
        <v>639</v>
      </c>
      <c r="G6" s="82" t="s">
        <v>648</v>
      </c>
      <c r="H6" s="20" t="s">
        <v>673</v>
      </c>
      <c r="I6" s="33"/>
      <c r="J6" s="90">
        <v>43921</v>
      </c>
      <c r="K6" s="33"/>
      <c r="L6" s="33"/>
      <c r="M6" s="33"/>
      <c r="N6" s="90"/>
      <c r="O6" s="33"/>
      <c r="P6" s="130" t="s">
        <v>877</v>
      </c>
      <c r="Q6" s="130" t="s">
        <v>877</v>
      </c>
      <c r="R6" s="130" t="s">
        <v>877</v>
      </c>
      <c r="S6" s="130" t="s">
        <v>877</v>
      </c>
      <c r="T6" s="33"/>
      <c r="U6" s="33"/>
      <c r="W6" s="32"/>
      <c r="Z6" s="71"/>
      <c r="AD6" s="53" t="s">
        <v>919</v>
      </c>
      <c r="AE6" s="56" t="s">
        <v>906</v>
      </c>
      <c r="AF6" s="56" t="s">
        <v>921</v>
      </c>
    </row>
    <row r="7" spans="1:32" x14ac:dyDescent="0.25">
      <c r="A7" s="79" t="s">
        <v>13</v>
      </c>
      <c r="B7" s="80" t="s">
        <v>228</v>
      </c>
      <c r="C7" s="81" t="s">
        <v>19</v>
      </c>
      <c r="D7" s="80" t="s">
        <v>248</v>
      </c>
      <c r="E7" s="80" t="s">
        <v>444</v>
      </c>
      <c r="F7" s="20" t="s">
        <v>639</v>
      </c>
      <c r="G7" s="82" t="s">
        <v>648</v>
      </c>
      <c r="H7" s="20" t="s">
        <v>673</v>
      </c>
      <c r="I7" s="33"/>
      <c r="J7" s="90">
        <v>43921</v>
      </c>
      <c r="K7" s="33"/>
      <c r="L7" s="33"/>
      <c r="M7" s="33"/>
      <c r="N7" s="90"/>
      <c r="O7" s="33"/>
      <c r="P7" s="130" t="s">
        <v>877</v>
      </c>
      <c r="Q7" s="130" t="s">
        <v>877</v>
      </c>
      <c r="R7" s="130" t="s">
        <v>877</v>
      </c>
      <c r="S7" s="130" t="s">
        <v>877</v>
      </c>
      <c r="T7" s="33"/>
      <c r="U7" s="33"/>
      <c r="W7" s="32"/>
      <c r="Z7" s="71"/>
      <c r="AD7" s="53" t="s">
        <v>919</v>
      </c>
      <c r="AE7" s="56" t="s">
        <v>907</v>
      </c>
      <c r="AF7" s="56" t="s">
        <v>922</v>
      </c>
    </row>
    <row r="8" spans="1:32" x14ac:dyDescent="0.25">
      <c r="A8" s="79" t="s">
        <v>13</v>
      </c>
      <c r="B8" s="80" t="s">
        <v>228</v>
      </c>
      <c r="C8" s="81" t="s">
        <v>20</v>
      </c>
      <c r="D8" s="80" t="s">
        <v>249</v>
      </c>
      <c r="E8" s="80" t="s">
        <v>445</v>
      </c>
      <c r="F8" s="20" t="s">
        <v>639</v>
      </c>
      <c r="G8" s="82" t="s">
        <v>648</v>
      </c>
      <c r="H8" s="20" t="s">
        <v>673</v>
      </c>
      <c r="I8" s="33" t="s">
        <v>667</v>
      </c>
      <c r="J8" s="90">
        <v>43921</v>
      </c>
      <c r="K8" s="33" t="s">
        <v>975</v>
      </c>
      <c r="L8" s="33" t="s">
        <v>941</v>
      </c>
      <c r="M8" s="33">
        <v>73</v>
      </c>
      <c r="N8" s="90">
        <v>44002</v>
      </c>
      <c r="O8" t="s">
        <v>976</v>
      </c>
      <c r="P8" s="33" t="s">
        <v>877</v>
      </c>
      <c r="Q8" s="33" t="s">
        <v>876</v>
      </c>
      <c r="R8" s="33" t="s">
        <v>877</v>
      </c>
      <c r="S8" s="33" t="s">
        <v>877</v>
      </c>
      <c r="T8" s="129" t="s">
        <v>1093</v>
      </c>
      <c r="U8" s="33"/>
      <c r="W8" s="32"/>
      <c r="Z8" s="71"/>
      <c r="AD8" s="53" t="s">
        <v>919</v>
      </c>
      <c r="AE8" s="56" t="s">
        <v>908</v>
      </c>
      <c r="AF8" s="56" t="s">
        <v>923</v>
      </c>
    </row>
    <row r="9" spans="1:32" ht="15.6" customHeight="1" x14ac:dyDescent="0.25">
      <c r="A9" s="79" t="s">
        <v>13</v>
      </c>
      <c r="B9" s="80" t="s">
        <v>228</v>
      </c>
      <c r="C9" s="81" t="s">
        <v>21</v>
      </c>
      <c r="D9" s="80" t="s">
        <v>250</v>
      </c>
      <c r="E9" s="80" t="s">
        <v>446</v>
      </c>
      <c r="F9" s="80" t="s">
        <v>630</v>
      </c>
      <c r="G9" s="80" t="s">
        <v>652</v>
      </c>
      <c r="H9" s="20" t="s">
        <v>673</v>
      </c>
      <c r="I9" s="130">
        <v>0</v>
      </c>
      <c r="J9" s="90">
        <v>43921</v>
      </c>
      <c r="K9" s="33"/>
      <c r="L9" s="33"/>
      <c r="M9" s="33"/>
      <c r="N9" s="90"/>
      <c r="O9"/>
      <c r="P9" s="130" t="s">
        <v>877</v>
      </c>
      <c r="Q9" s="130" t="s">
        <v>877</v>
      </c>
      <c r="R9" s="130" t="s">
        <v>877</v>
      </c>
      <c r="S9" s="130" t="s">
        <v>877</v>
      </c>
      <c r="T9" s="33"/>
      <c r="U9" s="33"/>
      <c r="W9" s="32" t="s">
        <v>908</v>
      </c>
      <c r="X9" s="17" t="s">
        <v>1026</v>
      </c>
      <c r="Z9" s="71"/>
      <c r="AD9" s="53" t="s">
        <v>919</v>
      </c>
      <c r="AE9" s="56" t="s">
        <v>909</v>
      </c>
      <c r="AF9" s="56" t="s">
        <v>924</v>
      </c>
    </row>
    <row r="10" spans="1:32" x14ac:dyDescent="0.25">
      <c r="A10" s="79" t="s">
        <v>13</v>
      </c>
      <c r="B10" s="80" t="s">
        <v>234</v>
      </c>
      <c r="C10" s="81" t="s">
        <v>22</v>
      </c>
      <c r="D10" s="80" t="s">
        <v>251</v>
      </c>
      <c r="E10" s="80" t="s">
        <v>447</v>
      </c>
      <c r="F10" s="20" t="s">
        <v>639</v>
      </c>
      <c r="G10" s="82" t="s">
        <v>648</v>
      </c>
      <c r="H10" s="20" t="s">
        <v>673</v>
      </c>
      <c r="I10" s="33" t="s">
        <v>666</v>
      </c>
      <c r="J10" s="90">
        <v>43921</v>
      </c>
      <c r="K10" s="33" t="s">
        <v>975</v>
      </c>
      <c r="L10" s="33" t="s">
        <v>941</v>
      </c>
      <c r="M10" s="33">
        <v>55</v>
      </c>
      <c r="N10" s="90">
        <v>44002</v>
      </c>
      <c r="O10" t="s">
        <v>978</v>
      </c>
      <c r="P10" s="33" t="s">
        <v>877</v>
      </c>
      <c r="Q10" s="33" t="s">
        <v>876</v>
      </c>
      <c r="R10" s="33" t="s">
        <v>877</v>
      </c>
      <c r="S10" s="33" t="s">
        <v>877</v>
      </c>
      <c r="T10" s="129" t="s">
        <v>1093</v>
      </c>
      <c r="U10" s="33"/>
      <c r="W10" s="32"/>
      <c r="Z10" s="71"/>
      <c r="AD10" s="53" t="s">
        <v>919</v>
      </c>
      <c r="AE10" s="56" t="s">
        <v>910</v>
      </c>
      <c r="AF10" s="56" t="s">
        <v>931</v>
      </c>
    </row>
    <row r="11" spans="1:32" x14ac:dyDescent="0.25">
      <c r="A11" s="79" t="s">
        <v>13</v>
      </c>
      <c r="B11" s="80" t="s">
        <v>234</v>
      </c>
      <c r="C11" s="81" t="s">
        <v>23</v>
      </c>
      <c r="D11" s="80" t="s">
        <v>252</v>
      </c>
      <c r="E11" s="80" t="s">
        <v>448</v>
      </c>
      <c r="F11" s="20" t="s">
        <v>639</v>
      </c>
      <c r="G11" s="82" t="s">
        <v>648</v>
      </c>
      <c r="H11" s="20" t="s">
        <v>673</v>
      </c>
      <c r="I11" s="33" t="s">
        <v>666</v>
      </c>
      <c r="J11" s="90">
        <v>43921</v>
      </c>
      <c r="K11" s="33" t="s">
        <v>975</v>
      </c>
      <c r="L11" s="33" t="s">
        <v>941</v>
      </c>
      <c r="M11" s="33">
        <v>148</v>
      </c>
      <c r="N11" s="90">
        <v>44002</v>
      </c>
      <c r="O11" t="s">
        <v>979</v>
      </c>
      <c r="P11" s="33" t="s">
        <v>877</v>
      </c>
      <c r="Q11" s="33" t="s">
        <v>876</v>
      </c>
      <c r="R11" s="33" t="s">
        <v>877</v>
      </c>
      <c r="S11" s="33" t="s">
        <v>877</v>
      </c>
      <c r="T11" s="129" t="s">
        <v>1093</v>
      </c>
      <c r="U11" s="33"/>
      <c r="W11" s="32"/>
      <c r="Z11" s="71"/>
      <c r="AD11" s="56" t="s">
        <v>925</v>
      </c>
      <c r="AE11" s="56" t="s">
        <v>911</v>
      </c>
      <c r="AF11" s="56" t="s">
        <v>926</v>
      </c>
    </row>
    <row r="12" spans="1:32" x14ac:dyDescent="0.25">
      <c r="A12" s="79" t="s">
        <v>13</v>
      </c>
      <c r="B12" s="80" t="s">
        <v>234</v>
      </c>
      <c r="C12" s="81" t="s">
        <v>24</v>
      </c>
      <c r="D12" s="80" t="s">
        <v>253</v>
      </c>
      <c r="E12" s="80" t="s">
        <v>449</v>
      </c>
      <c r="F12" s="20" t="s">
        <v>639</v>
      </c>
      <c r="G12" s="82" t="s">
        <v>648</v>
      </c>
      <c r="H12" s="20" t="s">
        <v>673</v>
      </c>
      <c r="I12" s="33" t="s">
        <v>666</v>
      </c>
      <c r="J12" s="90">
        <v>43921</v>
      </c>
      <c r="K12" s="33" t="s">
        <v>975</v>
      </c>
      <c r="L12" s="33" t="s">
        <v>941</v>
      </c>
      <c r="M12" s="33">
        <v>148</v>
      </c>
      <c r="N12" s="90">
        <v>44002</v>
      </c>
      <c r="O12" t="s">
        <v>979</v>
      </c>
      <c r="P12" s="33" t="s">
        <v>877</v>
      </c>
      <c r="Q12" s="33" t="s">
        <v>876</v>
      </c>
      <c r="R12" s="33" t="s">
        <v>877</v>
      </c>
      <c r="S12" s="33" t="s">
        <v>877</v>
      </c>
      <c r="T12" s="129" t="s">
        <v>1093</v>
      </c>
      <c r="U12" s="33"/>
      <c r="W12" s="32"/>
      <c r="Z12" s="71"/>
      <c r="AD12" s="56" t="s">
        <v>925</v>
      </c>
      <c r="AE12" s="56" t="s">
        <v>912</v>
      </c>
      <c r="AF12" s="56" t="s">
        <v>927</v>
      </c>
    </row>
    <row r="13" spans="1:32" ht="15.6" customHeight="1" x14ac:dyDescent="0.25">
      <c r="A13" s="79" t="s">
        <v>13</v>
      </c>
      <c r="B13" s="80" t="s">
        <v>234</v>
      </c>
      <c r="C13" s="81" t="s">
        <v>25</v>
      </c>
      <c r="D13" s="80" t="s">
        <v>254</v>
      </c>
      <c r="E13" s="80" t="s">
        <v>450</v>
      </c>
      <c r="F13" s="20" t="s">
        <v>639</v>
      </c>
      <c r="G13" s="82" t="s">
        <v>648</v>
      </c>
      <c r="H13" s="20" t="s">
        <v>673</v>
      </c>
      <c r="I13" s="33" t="s">
        <v>666</v>
      </c>
      <c r="J13" s="90">
        <v>43921</v>
      </c>
      <c r="K13" s="33" t="s">
        <v>975</v>
      </c>
      <c r="L13" s="33" t="s">
        <v>941</v>
      </c>
      <c r="M13" s="33">
        <v>148</v>
      </c>
      <c r="N13" s="90">
        <v>44002</v>
      </c>
      <c r="O13" t="s">
        <v>979</v>
      </c>
      <c r="P13" s="33" t="s">
        <v>877</v>
      </c>
      <c r="Q13" s="33" t="s">
        <v>876</v>
      </c>
      <c r="R13" s="33" t="s">
        <v>877</v>
      </c>
      <c r="S13" s="33" t="s">
        <v>877</v>
      </c>
      <c r="T13" s="129" t="s">
        <v>1093</v>
      </c>
      <c r="U13" s="33"/>
      <c r="W13" s="32"/>
      <c r="Z13" s="71"/>
      <c r="AD13" s="56" t="s">
        <v>925</v>
      </c>
      <c r="AE13" s="56" t="s">
        <v>913</v>
      </c>
      <c r="AF13" s="57" t="s">
        <v>928</v>
      </c>
    </row>
    <row r="14" spans="1:32" x14ac:dyDescent="0.25">
      <c r="A14" s="79" t="s">
        <v>13</v>
      </c>
      <c r="B14" s="80" t="s">
        <v>234</v>
      </c>
      <c r="C14" s="81" t="s">
        <v>26</v>
      </c>
      <c r="D14" s="80" t="s">
        <v>255</v>
      </c>
      <c r="E14" s="80" t="s">
        <v>451</v>
      </c>
      <c r="F14" s="20" t="s">
        <v>639</v>
      </c>
      <c r="G14" s="82" t="s">
        <v>648</v>
      </c>
      <c r="H14" s="20" t="s">
        <v>673</v>
      </c>
      <c r="I14" s="33" t="s">
        <v>666</v>
      </c>
      <c r="J14" s="90">
        <v>43921</v>
      </c>
      <c r="K14" s="33" t="s">
        <v>975</v>
      </c>
      <c r="L14" s="33" t="s">
        <v>941</v>
      </c>
      <c r="M14" s="33">
        <v>148</v>
      </c>
      <c r="N14" s="90">
        <v>44002</v>
      </c>
      <c r="O14" t="s">
        <v>979</v>
      </c>
      <c r="P14" s="33" t="s">
        <v>877</v>
      </c>
      <c r="Q14" s="33" t="s">
        <v>876</v>
      </c>
      <c r="R14" s="33" t="s">
        <v>877</v>
      </c>
      <c r="S14" s="33" t="s">
        <v>877</v>
      </c>
      <c r="T14" s="129" t="s">
        <v>1093</v>
      </c>
      <c r="U14" s="33"/>
      <c r="W14" s="32"/>
      <c r="Z14" s="71"/>
      <c r="AD14" s="56" t="s">
        <v>925</v>
      </c>
      <c r="AE14" s="56" t="s">
        <v>914</v>
      </c>
      <c r="AF14" s="56" t="s">
        <v>929</v>
      </c>
    </row>
    <row r="15" spans="1:32" x14ac:dyDescent="0.25">
      <c r="A15" s="79" t="s">
        <v>13</v>
      </c>
      <c r="B15" s="80" t="s">
        <v>234</v>
      </c>
      <c r="C15" s="81" t="s">
        <v>27</v>
      </c>
      <c r="D15" s="80" t="s">
        <v>256</v>
      </c>
      <c r="E15" s="80" t="s">
        <v>452</v>
      </c>
      <c r="F15" s="20" t="s">
        <v>639</v>
      </c>
      <c r="G15" s="82" t="s">
        <v>648</v>
      </c>
      <c r="H15" s="20" t="s">
        <v>673</v>
      </c>
      <c r="I15" s="33" t="s">
        <v>666</v>
      </c>
      <c r="J15" s="90">
        <v>43921</v>
      </c>
      <c r="K15" s="33" t="s">
        <v>975</v>
      </c>
      <c r="L15" s="33" t="s">
        <v>941</v>
      </c>
      <c r="M15" s="33">
        <v>148</v>
      </c>
      <c r="N15" s="90">
        <v>44002</v>
      </c>
      <c r="O15" t="s">
        <v>979</v>
      </c>
      <c r="P15" s="33" t="s">
        <v>877</v>
      </c>
      <c r="Q15" s="33" t="s">
        <v>876</v>
      </c>
      <c r="R15" s="33" t="s">
        <v>877</v>
      </c>
      <c r="S15" s="33" t="s">
        <v>877</v>
      </c>
      <c r="T15" s="129" t="s">
        <v>1093</v>
      </c>
      <c r="U15" s="33"/>
      <c r="W15" s="32"/>
      <c r="Z15" s="71"/>
    </row>
    <row r="16" spans="1:32" x14ac:dyDescent="0.25">
      <c r="A16" s="79" t="s">
        <v>13</v>
      </c>
      <c r="B16" s="80" t="s">
        <v>234</v>
      </c>
      <c r="C16" s="81" t="s">
        <v>30</v>
      </c>
      <c r="D16" s="80" t="s">
        <v>258</v>
      </c>
      <c r="E16" s="80" t="s">
        <v>455</v>
      </c>
      <c r="F16" s="80" t="s">
        <v>630</v>
      </c>
      <c r="G16" s="80" t="s">
        <v>645</v>
      </c>
      <c r="H16" s="20" t="s">
        <v>673</v>
      </c>
      <c r="I16" s="33">
        <v>4</v>
      </c>
      <c r="J16" s="90">
        <v>43921</v>
      </c>
      <c r="K16" s="33" t="s">
        <v>975</v>
      </c>
      <c r="L16" s="33" t="s">
        <v>941</v>
      </c>
      <c r="M16" s="33">
        <v>148</v>
      </c>
      <c r="N16" s="90">
        <v>44002</v>
      </c>
      <c r="O16" t="s">
        <v>970</v>
      </c>
      <c r="P16" s="33" t="s">
        <v>877</v>
      </c>
      <c r="Q16" s="33" t="s">
        <v>876</v>
      </c>
      <c r="R16" s="33" t="s">
        <v>877</v>
      </c>
      <c r="S16" s="33" t="s">
        <v>877</v>
      </c>
      <c r="T16" s="129" t="s">
        <v>1093</v>
      </c>
      <c r="U16" s="33"/>
      <c r="W16" s="32"/>
      <c r="Z16" s="71"/>
    </row>
    <row r="17" spans="1:26" x14ac:dyDescent="0.25">
      <c r="A17" s="79" t="s">
        <v>13</v>
      </c>
      <c r="B17" s="80" t="s">
        <v>234</v>
      </c>
      <c r="C17" s="81" t="s">
        <v>31</v>
      </c>
      <c r="D17" s="80" t="s">
        <v>259</v>
      </c>
      <c r="E17" s="80" t="s">
        <v>456</v>
      </c>
      <c r="F17" s="80" t="s">
        <v>633</v>
      </c>
      <c r="G17" s="80" t="s">
        <v>646</v>
      </c>
      <c r="H17" s="20" t="s">
        <v>673</v>
      </c>
      <c r="I17" s="33">
        <v>100</v>
      </c>
      <c r="J17" s="90">
        <v>43921</v>
      </c>
      <c r="K17" s="33" t="s">
        <v>975</v>
      </c>
      <c r="L17" s="33" t="s">
        <v>941</v>
      </c>
      <c r="M17" s="33">
        <v>148</v>
      </c>
      <c r="N17" s="90">
        <v>44002</v>
      </c>
      <c r="O17" t="s">
        <v>970</v>
      </c>
      <c r="P17" s="33" t="s">
        <v>877</v>
      </c>
      <c r="Q17" s="33" t="s">
        <v>876</v>
      </c>
      <c r="R17" s="33" t="s">
        <v>877</v>
      </c>
      <c r="S17" s="33" t="s">
        <v>877</v>
      </c>
      <c r="T17" s="129" t="s">
        <v>1093</v>
      </c>
      <c r="U17" s="33"/>
      <c r="W17" s="32"/>
      <c r="Z17" s="71"/>
    </row>
    <row r="18" spans="1:26" x14ac:dyDescent="0.25">
      <c r="A18" s="79" t="s">
        <v>13</v>
      </c>
      <c r="B18" s="80" t="s">
        <v>235</v>
      </c>
      <c r="C18" s="81" t="s">
        <v>32</v>
      </c>
      <c r="D18" s="80" t="s">
        <v>260</v>
      </c>
      <c r="E18" s="80" t="s">
        <v>457</v>
      </c>
      <c r="F18" s="20" t="s">
        <v>639</v>
      </c>
      <c r="G18" s="82" t="s">
        <v>648</v>
      </c>
      <c r="H18" s="20" t="s">
        <v>673</v>
      </c>
      <c r="I18" s="33"/>
      <c r="J18" s="90">
        <v>43921</v>
      </c>
      <c r="K18" s="33"/>
      <c r="L18" s="33"/>
      <c r="M18" s="33"/>
      <c r="N18" s="90"/>
      <c r="O18" s="33"/>
      <c r="P18" s="130" t="s">
        <v>877</v>
      </c>
      <c r="Q18" s="130" t="s">
        <v>877</v>
      </c>
      <c r="R18" s="130" t="s">
        <v>877</v>
      </c>
      <c r="S18" s="130" t="s">
        <v>877</v>
      </c>
      <c r="T18" s="33"/>
      <c r="U18" s="33"/>
      <c r="W18" s="32"/>
      <c r="Z18" s="71"/>
    </row>
    <row r="19" spans="1:26" x14ac:dyDescent="0.25">
      <c r="A19" s="79" t="s">
        <v>13</v>
      </c>
      <c r="B19" s="80" t="s">
        <v>236</v>
      </c>
      <c r="C19" s="81" t="s">
        <v>51</v>
      </c>
      <c r="D19" s="80" t="s">
        <v>275</v>
      </c>
      <c r="E19" s="80" t="s">
        <v>474</v>
      </c>
      <c r="F19" s="20" t="s">
        <v>639</v>
      </c>
      <c r="G19" s="82" t="s">
        <v>648</v>
      </c>
      <c r="H19" s="20" t="s">
        <v>673</v>
      </c>
      <c r="I19" s="33"/>
      <c r="J19" s="90">
        <v>43921</v>
      </c>
      <c r="K19" s="33"/>
      <c r="L19" s="33"/>
      <c r="M19" s="33"/>
      <c r="N19" s="90"/>
      <c r="O19"/>
      <c r="P19" s="130" t="s">
        <v>877</v>
      </c>
      <c r="Q19" s="130" t="s">
        <v>877</v>
      </c>
      <c r="R19" s="130" t="s">
        <v>877</v>
      </c>
      <c r="S19" s="130" t="s">
        <v>877</v>
      </c>
      <c r="T19" s="33"/>
      <c r="U19" s="33"/>
      <c r="W19" s="32" t="s">
        <v>908</v>
      </c>
      <c r="X19" s="17" t="s">
        <v>1027</v>
      </c>
      <c r="Z19" s="71"/>
    </row>
    <row r="20" spans="1:26" x14ac:dyDescent="0.25">
      <c r="A20" s="79" t="s">
        <v>13</v>
      </c>
      <c r="B20" s="80" t="s">
        <v>236</v>
      </c>
      <c r="C20" s="81" t="s">
        <v>52</v>
      </c>
      <c r="D20" s="80" t="s">
        <v>276</v>
      </c>
      <c r="E20" s="80" t="s">
        <v>475</v>
      </c>
      <c r="F20" s="20" t="s">
        <v>639</v>
      </c>
      <c r="G20" s="82" t="s">
        <v>648</v>
      </c>
      <c r="H20" s="20" t="s">
        <v>673</v>
      </c>
      <c r="I20" s="33"/>
      <c r="J20" s="90">
        <v>43921</v>
      </c>
      <c r="K20" s="33"/>
      <c r="L20" s="33"/>
      <c r="M20" s="33"/>
      <c r="N20" s="90"/>
      <c r="O20"/>
      <c r="P20" s="130" t="s">
        <v>877</v>
      </c>
      <c r="Q20" s="130" t="s">
        <v>877</v>
      </c>
      <c r="R20" s="130" t="s">
        <v>877</v>
      </c>
      <c r="S20" s="130" t="s">
        <v>877</v>
      </c>
      <c r="T20" s="33"/>
      <c r="U20" s="33"/>
      <c r="W20" s="32" t="s">
        <v>908</v>
      </c>
      <c r="X20" s="17" t="s">
        <v>1028</v>
      </c>
      <c r="Z20" s="71"/>
    </row>
    <row r="21" spans="1:26" x14ac:dyDescent="0.25">
      <c r="A21" s="79" t="s">
        <v>13</v>
      </c>
      <c r="B21" s="80" t="s">
        <v>236</v>
      </c>
      <c r="C21" s="81" t="s">
        <v>53</v>
      </c>
      <c r="D21" s="80" t="s">
        <v>277</v>
      </c>
      <c r="E21" s="80" t="s">
        <v>476</v>
      </c>
      <c r="F21" s="20" t="s">
        <v>639</v>
      </c>
      <c r="G21" s="82" t="s">
        <v>648</v>
      </c>
      <c r="H21" s="20" t="s">
        <v>673</v>
      </c>
      <c r="I21" s="33" t="s">
        <v>666</v>
      </c>
      <c r="J21" s="90">
        <v>43921</v>
      </c>
      <c r="K21" s="130" t="s">
        <v>975</v>
      </c>
      <c r="L21" s="130" t="s">
        <v>941</v>
      </c>
      <c r="M21" s="33">
        <v>84</v>
      </c>
      <c r="N21" s="127">
        <v>44002</v>
      </c>
      <c r="O21" t="s">
        <v>1062</v>
      </c>
      <c r="P21" s="33" t="s">
        <v>877</v>
      </c>
      <c r="Q21" s="33" t="s">
        <v>876</v>
      </c>
      <c r="R21" s="33" t="s">
        <v>877</v>
      </c>
      <c r="S21" s="33" t="s">
        <v>877</v>
      </c>
      <c r="T21" s="129" t="s">
        <v>1093</v>
      </c>
      <c r="U21" s="33"/>
      <c r="W21" s="32" t="s">
        <v>907</v>
      </c>
      <c r="X21" s="17" t="s">
        <v>1029</v>
      </c>
      <c r="Z21" s="71"/>
    </row>
    <row r="22" spans="1:26" x14ac:dyDescent="0.25">
      <c r="A22" s="79" t="s">
        <v>13</v>
      </c>
      <c r="B22" s="80" t="s">
        <v>237</v>
      </c>
      <c r="C22" s="81" t="s">
        <v>60</v>
      </c>
      <c r="D22" s="80" t="s">
        <v>282</v>
      </c>
      <c r="E22" s="80" t="s">
        <v>483</v>
      </c>
      <c r="F22" s="20" t="s">
        <v>639</v>
      </c>
      <c r="G22" s="82" t="s">
        <v>648</v>
      </c>
      <c r="H22" s="20" t="s">
        <v>673</v>
      </c>
      <c r="I22" s="33"/>
      <c r="J22" s="90">
        <v>43921</v>
      </c>
      <c r="K22" s="33"/>
      <c r="L22" s="33"/>
      <c r="M22" s="33"/>
      <c r="N22" s="90"/>
      <c r="O22" s="33"/>
      <c r="P22" s="130" t="s">
        <v>877</v>
      </c>
      <c r="Q22" s="130" t="s">
        <v>877</v>
      </c>
      <c r="R22" s="130" t="s">
        <v>877</v>
      </c>
      <c r="S22" s="130" t="s">
        <v>877</v>
      </c>
      <c r="T22" s="33"/>
      <c r="U22" s="33"/>
      <c r="W22" s="32"/>
      <c r="Z22" s="71"/>
    </row>
    <row r="23" spans="1:26" x14ac:dyDescent="0.25">
      <c r="A23" s="79" t="s">
        <v>13</v>
      </c>
      <c r="B23" s="80" t="s">
        <v>237</v>
      </c>
      <c r="C23" s="81" t="s">
        <v>61</v>
      </c>
      <c r="D23" s="80" t="s">
        <v>283</v>
      </c>
      <c r="E23" s="80" t="s">
        <v>484</v>
      </c>
      <c r="F23" s="20" t="s">
        <v>639</v>
      </c>
      <c r="G23" s="82" t="s">
        <v>648</v>
      </c>
      <c r="H23" s="20" t="s">
        <v>673</v>
      </c>
      <c r="I23" s="33" t="s">
        <v>666</v>
      </c>
      <c r="J23" s="90">
        <v>43921</v>
      </c>
      <c r="K23" s="130" t="s">
        <v>975</v>
      </c>
      <c r="L23" s="130" t="s">
        <v>941</v>
      </c>
      <c r="M23" s="33">
        <v>56</v>
      </c>
      <c r="N23" s="127">
        <v>44002</v>
      </c>
      <c r="O23" t="s">
        <v>1063</v>
      </c>
      <c r="P23" s="33" t="s">
        <v>877</v>
      </c>
      <c r="Q23" s="33" t="s">
        <v>876</v>
      </c>
      <c r="R23" s="33" t="s">
        <v>877</v>
      </c>
      <c r="S23" s="33" t="s">
        <v>877</v>
      </c>
      <c r="T23" s="129" t="s">
        <v>1093</v>
      </c>
      <c r="U23" s="33"/>
      <c r="W23" s="32" t="s">
        <v>910</v>
      </c>
      <c r="X23" s="17" t="s">
        <v>1030</v>
      </c>
      <c r="Z23" s="71"/>
    </row>
    <row r="24" spans="1:26" x14ac:dyDescent="0.25">
      <c r="A24" s="79" t="s">
        <v>13</v>
      </c>
      <c r="B24" s="80" t="s">
        <v>237</v>
      </c>
      <c r="C24" s="81" t="s">
        <v>62</v>
      </c>
      <c r="D24" s="80" t="s">
        <v>284</v>
      </c>
      <c r="E24" s="80" t="s">
        <v>485</v>
      </c>
      <c r="F24" s="20" t="s">
        <v>639</v>
      </c>
      <c r="G24" s="82" t="s">
        <v>648</v>
      </c>
      <c r="H24" s="20" t="s">
        <v>673</v>
      </c>
      <c r="I24" s="33" t="s">
        <v>667</v>
      </c>
      <c r="J24" s="90">
        <v>43921</v>
      </c>
      <c r="K24" s="33" t="s">
        <v>975</v>
      </c>
      <c r="L24" s="33" t="s">
        <v>941</v>
      </c>
      <c r="M24" s="33">
        <v>145</v>
      </c>
      <c r="N24" s="90">
        <v>44002</v>
      </c>
      <c r="O24" t="s">
        <v>980</v>
      </c>
      <c r="P24" s="33" t="s">
        <v>877</v>
      </c>
      <c r="Q24" s="33" t="s">
        <v>876</v>
      </c>
      <c r="R24" s="33" t="s">
        <v>877</v>
      </c>
      <c r="S24" s="33" t="s">
        <v>877</v>
      </c>
      <c r="T24" s="129" t="s">
        <v>1093</v>
      </c>
      <c r="U24" s="33"/>
      <c r="W24" s="32"/>
      <c r="Z24" s="71"/>
    </row>
    <row r="25" spans="1:26" x14ac:dyDescent="0.25">
      <c r="A25" s="79" t="s">
        <v>13</v>
      </c>
      <c r="B25" s="80" t="s">
        <v>237</v>
      </c>
      <c r="C25" s="81" t="s">
        <v>63</v>
      </c>
      <c r="D25" s="80" t="s">
        <v>285</v>
      </c>
      <c r="E25" s="80" t="s">
        <v>486</v>
      </c>
      <c r="F25" s="20" t="s">
        <v>639</v>
      </c>
      <c r="G25" s="82" t="s">
        <v>648</v>
      </c>
      <c r="H25" s="20" t="s">
        <v>673</v>
      </c>
      <c r="I25" s="33" t="s">
        <v>667</v>
      </c>
      <c r="J25" s="90">
        <v>43921</v>
      </c>
      <c r="K25" s="33" t="s">
        <v>975</v>
      </c>
      <c r="L25" s="33" t="s">
        <v>941</v>
      </c>
      <c r="M25" s="33">
        <v>145</v>
      </c>
      <c r="N25" s="90">
        <v>44002</v>
      </c>
      <c r="O25" t="s">
        <v>980</v>
      </c>
      <c r="P25" s="33" t="s">
        <v>877</v>
      </c>
      <c r="Q25" s="33" t="s">
        <v>876</v>
      </c>
      <c r="R25" s="33" t="s">
        <v>877</v>
      </c>
      <c r="S25" s="33" t="s">
        <v>877</v>
      </c>
      <c r="T25" s="129" t="s">
        <v>1093</v>
      </c>
      <c r="U25" s="33"/>
      <c r="W25" s="32"/>
      <c r="Z25" s="71"/>
    </row>
    <row r="26" spans="1:26" x14ac:dyDescent="0.25">
      <c r="A26" s="79" t="s">
        <v>13</v>
      </c>
      <c r="B26" s="80" t="s">
        <v>237</v>
      </c>
      <c r="C26" s="81" t="s">
        <v>80</v>
      </c>
      <c r="D26" s="80" t="s">
        <v>297</v>
      </c>
      <c r="E26" s="80" t="s">
        <v>500</v>
      </c>
      <c r="F26" s="80" t="s">
        <v>633</v>
      </c>
      <c r="G26" s="80" t="s">
        <v>635</v>
      </c>
      <c r="H26" s="20" t="s">
        <v>673</v>
      </c>
      <c r="I26" s="33">
        <v>0.22</v>
      </c>
      <c r="J26" s="90">
        <v>43921</v>
      </c>
      <c r="K26" s="130" t="s">
        <v>975</v>
      </c>
      <c r="L26" s="33" t="s">
        <v>941</v>
      </c>
      <c r="M26" s="33" t="s">
        <v>969</v>
      </c>
      <c r="N26" s="127">
        <v>44002</v>
      </c>
      <c r="O26" s="125" t="s">
        <v>1096</v>
      </c>
      <c r="P26" s="33" t="s">
        <v>876</v>
      </c>
      <c r="Q26" s="130" t="s">
        <v>876</v>
      </c>
      <c r="R26" s="33" t="s">
        <v>877</v>
      </c>
      <c r="S26" s="33" t="s">
        <v>877</v>
      </c>
      <c r="T26" s="129" t="s">
        <v>1093</v>
      </c>
      <c r="U26" s="33">
        <f>0.14+0.04+ 0.01+0.03</f>
        <v>0.22000000000000003</v>
      </c>
      <c r="W26" s="32"/>
      <c r="Z26" s="71"/>
    </row>
    <row r="27" spans="1:26" x14ac:dyDescent="0.25">
      <c r="A27" s="79" t="s">
        <v>13</v>
      </c>
      <c r="B27" s="80" t="s">
        <v>237</v>
      </c>
      <c r="C27" s="81" t="s">
        <v>81</v>
      </c>
      <c r="D27" s="80" t="s">
        <v>298</v>
      </c>
      <c r="E27" s="80" t="s">
        <v>298</v>
      </c>
      <c r="F27" s="80" t="s">
        <v>630</v>
      </c>
      <c r="G27" s="80" t="s">
        <v>632</v>
      </c>
      <c r="H27" s="20" t="s">
        <v>673</v>
      </c>
      <c r="I27" s="33">
        <v>0</v>
      </c>
      <c r="J27" s="90">
        <v>43921</v>
      </c>
      <c r="K27" s="130" t="s">
        <v>975</v>
      </c>
      <c r="L27" s="33" t="s">
        <v>941</v>
      </c>
      <c r="M27" s="33" t="s">
        <v>969</v>
      </c>
      <c r="N27" s="90">
        <v>44002</v>
      </c>
      <c r="O27" s="125" t="s">
        <v>1096</v>
      </c>
      <c r="P27" s="33" t="s">
        <v>876</v>
      </c>
      <c r="Q27" s="130" t="s">
        <v>876</v>
      </c>
      <c r="R27" s="33" t="s">
        <v>877</v>
      </c>
      <c r="S27" s="33" t="s">
        <v>877</v>
      </c>
      <c r="T27" s="129" t="s">
        <v>1093</v>
      </c>
      <c r="U27" s="33"/>
      <c r="W27" s="32"/>
      <c r="Z27" s="71"/>
    </row>
    <row r="28" spans="1:26" x14ac:dyDescent="0.25">
      <c r="A28" s="79" t="s">
        <v>13</v>
      </c>
      <c r="B28" s="80" t="s">
        <v>237</v>
      </c>
      <c r="C28" s="81" t="s">
        <v>82</v>
      </c>
      <c r="D28" s="80" t="s">
        <v>299</v>
      </c>
      <c r="E28" s="80" t="s">
        <v>501</v>
      </c>
      <c r="F28" s="80" t="s">
        <v>633</v>
      </c>
      <c r="G28" s="80" t="s">
        <v>634</v>
      </c>
      <c r="H28" s="20" t="s">
        <v>673</v>
      </c>
      <c r="I28" s="33">
        <v>0</v>
      </c>
      <c r="J28" s="90">
        <v>43921</v>
      </c>
      <c r="K28" s="130" t="s">
        <v>975</v>
      </c>
      <c r="L28" s="33" t="s">
        <v>941</v>
      </c>
      <c r="M28" s="33" t="s">
        <v>969</v>
      </c>
      <c r="N28" s="90">
        <v>44002</v>
      </c>
      <c r="O28" s="125" t="s">
        <v>1096</v>
      </c>
      <c r="P28" s="33" t="s">
        <v>876</v>
      </c>
      <c r="Q28" s="130" t="s">
        <v>876</v>
      </c>
      <c r="R28" s="33" t="s">
        <v>877</v>
      </c>
      <c r="S28" s="33" t="s">
        <v>877</v>
      </c>
      <c r="T28" s="129" t="s">
        <v>1093</v>
      </c>
      <c r="U28" s="33"/>
      <c r="W28" s="32"/>
      <c r="Z28" s="71"/>
    </row>
    <row r="29" spans="1:26" x14ac:dyDescent="0.25">
      <c r="A29" s="79" t="s">
        <v>13</v>
      </c>
      <c r="B29" s="80" t="s">
        <v>237</v>
      </c>
      <c r="C29" s="81" t="s">
        <v>90</v>
      </c>
      <c r="D29" s="80" t="s">
        <v>303</v>
      </c>
      <c r="E29" s="80" t="s">
        <v>508</v>
      </c>
      <c r="F29" s="80" t="s">
        <v>630</v>
      </c>
      <c r="G29" s="80" t="s">
        <v>642</v>
      </c>
      <c r="H29" s="20" t="s">
        <v>673</v>
      </c>
      <c r="I29" s="114">
        <v>1164625834</v>
      </c>
      <c r="J29" s="90">
        <v>43921</v>
      </c>
      <c r="K29" s="130" t="s">
        <v>975</v>
      </c>
      <c r="L29" s="130" t="s">
        <v>941</v>
      </c>
      <c r="M29" s="33">
        <v>61</v>
      </c>
      <c r="N29" s="127">
        <v>44002</v>
      </c>
      <c r="O29" t="s">
        <v>1064</v>
      </c>
      <c r="P29" s="33" t="s">
        <v>877</v>
      </c>
      <c r="Q29" s="33" t="s">
        <v>876</v>
      </c>
      <c r="R29" s="33" t="s">
        <v>877</v>
      </c>
      <c r="S29" s="33" t="s">
        <v>877</v>
      </c>
      <c r="T29" s="129" t="s">
        <v>1093</v>
      </c>
      <c r="U29" s="33"/>
      <c r="W29" s="32" t="s">
        <v>906</v>
      </c>
      <c r="X29" s="17" t="s">
        <v>1058</v>
      </c>
      <c r="Z29" s="71"/>
    </row>
    <row r="30" spans="1:26" x14ac:dyDescent="0.25">
      <c r="A30" s="79" t="s">
        <v>13</v>
      </c>
      <c r="B30" s="80" t="s">
        <v>238</v>
      </c>
      <c r="C30" s="81" t="s">
        <v>92</v>
      </c>
      <c r="D30" s="80" t="s">
        <v>304</v>
      </c>
      <c r="E30" s="80" t="s">
        <v>510</v>
      </c>
      <c r="F30" s="20" t="s">
        <v>639</v>
      </c>
      <c r="G30" s="82" t="s">
        <v>648</v>
      </c>
      <c r="H30" s="20" t="s">
        <v>673</v>
      </c>
      <c r="I30" s="33" t="s">
        <v>666</v>
      </c>
      <c r="J30" s="90">
        <v>43921</v>
      </c>
      <c r="K30" s="130" t="s">
        <v>975</v>
      </c>
      <c r="L30" s="33" t="s">
        <v>941</v>
      </c>
      <c r="M30" s="33">
        <v>153</v>
      </c>
      <c r="N30" s="90">
        <v>44002</v>
      </c>
      <c r="O30" s="125" t="s">
        <v>1096</v>
      </c>
      <c r="P30" s="33" t="s">
        <v>876</v>
      </c>
      <c r="Q30" s="130" t="s">
        <v>876</v>
      </c>
      <c r="R30" s="33" t="s">
        <v>877</v>
      </c>
      <c r="S30" s="33" t="s">
        <v>877</v>
      </c>
      <c r="T30" s="129" t="s">
        <v>1093</v>
      </c>
      <c r="U30" s="33"/>
      <c r="W30" s="32" t="s">
        <v>908</v>
      </c>
      <c r="X30" s="17" t="s">
        <v>1059</v>
      </c>
      <c r="Z30" s="71"/>
    </row>
    <row r="31" spans="1:26" x14ac:dyDescent="0.25">
      <c r="A31" s="79" t="s">
        <v>13</v>
      </c>
      <c r="B31" s="80" t="s">
        <v>238</v>
      </c>
      <c r="C31" s="81" t="s">
        <v>93</v>
      </c>
      <c r="D31" s="80" t="s">
        <v>305</v>
      </c>
      <c r="E31" s="80" t="s">
        <v>511</v>
      </c>
      <c r="F31" s="20" t="s">
        <v>639</v>
      </c>
      <c r="G31" s="82" t="s">
        <v>648</v>
      </c>
      <c r="H31" s="20" t="s">
        <v>673</v>
      </c>
      <c r="I31" s="33" t="s">
        <v>666</v>
      </c>
      <c r="J31" s="90">
        <v>43921</v>
      </c>
      <c r="K31" s="130" t="s">
        <v>975</v>
      </c>
      <c r="L31" s="130" t="s">
        <v>941</v>
      </c>
      <c r="M31" s="33">
        <v>84</v>
      </c>
      <c r="N31" s="127">
        <v>44002</v>
      </c>
      <c r="O31" s="125" t="s">
        <v>1062</v>
      </c>
      <c r="P31" s="33" t="s">
        <v>877</v>
      </c>
      <c r="Q31" s="33" t="s">
        <v>876</v>
      </c>
      <c r="R31" s="33" t="s">
        <v>877</v>
      </c>
      <c r="S31" s="33" t="s">
        <v>877</v>
      </c>
      <c r="T31" s="129" t="s">
        <v>1093</v>
      </c>
      <c r="U31" s="33"/>
      <c r="W31" s="32" t="s">
        <v>907</v>
      </c>
      <c r="X31" s="17" t="s">
        <v>1033</v>
      </c>
      <c r="Z31" s="71"/>
    </row>
    <row r="32" spans="1:26" x14ac:dyDescent="0.25">
      <c r="A32" s="79" t="s">
        <v>13</v>
      </c>
      <c r="B32" s="80" t="s">
        <v>238</v>
      </c>
      <c r="C32" s="81" t="s">
        <v>94</v>
      </c>
      <c r="D32" s="80" t="s">
        <v>306</v>
      </c>
      <c r="E32" s="80" t="s">
        <v>512</v>
      </c>
      <c r="F32" s="20" t="s">
        <v>639</v>
      </c>
      <c r="G32" s="82" t="s">
        <v>648</v>
      </c>
      <c r="H32" s="20" t="s">
        <v>673</v>
      </c>
      <c r="I32" s="33" t="s">
        <v>666</v>
      </c>
      <c r="J32" s="90">
        <v>43921</v>
      </c>
      <c r="K32" s="33" t="s">
        <v>975</v>
      </c>
      <c r="L32" s="33" t="s">
        <v>941</v>
      </c>
      <c r="M32" s="33">
        <v>151</v>
      </c>
      <c r="N32" s="90">
        <v>44002</v>
      </c>
      <c r="O32" t="s">
        <v>1065</v>
      </c>
      <c r="P32" s="33" t="s">
        <v>877</v>
      </c>
      <c r="Q32" s="33" t="s">
        <v>876</v>
      </c>
      <c r="R32" s="33" t="s">
        <v>877</v>
      </c>
      <c r="S32" s="33" t="s">
        <v>877</v>
      </c>
      <c r="T32" s="129" t="s">
        <v>1093</v>
      </c>
      <c r="U32" s="33"/>
      <c r="W32" s="32" t="s">
        <v>908</v>
      </c>
      <c r="X32" s="17" t="s">
        <v>1034</v>
      </c>
      <c r="Z32" s="71"/>
    </row>
    <row r="33" spans="1:26" x14ac:dyDescent="0.25">
      <c r="A33" s="79" t="s">
        <v>13</v>
      </c>
      <c r="B33" s="80" t="s">
        <v>238</v>
      </c>
      <c r="C33" s="81" t="s">
        <v>95</v>
      </c>
      <c r="D33" s="80" t="s">
        <v>307</v>
      </c>
      <c r="E33" s="80" t="s">
        <v>513</v>
      </c>
      <c r="F33" s="20" t="s">
        <v>639</v>
      </c>
      <c r="G33" s="82" t="s">
        <v>648</v>
      </c>
      <c r="H33" s="20" t="s">
        <v>673</v>
      </c>
      <c r="I33" s="33" t="s">
        <v>666</v>
      </c>
      <c r="J33" s="90">
        <v>43921</v>
      </c>
      <c r="K33" s="130" t="s">
        <v>975</v>
      </c>
      <c r="L33" s="130" t="s">
        <v>941</v>
      </c>
      <c r="M33" s="33">
        <v>146</v>
      </c>
      <c r="N33" s="127">
        <v>44002</v>
      </c>
      <c r="O33" t="s">
        <v>984</v>
      </c>
      <c r="P33" s="33" t="s">
        <v>877</v>
      </c>
      <c r="Q33" s="33" t="s">
        <v>876</v>
      </c>
      <c r="R33" s="33" t="s">
        <v>877</v>
      </c>
      <c r="S33" s="33" t="s">
        <v>877</v>
      </c>
      <c r="T33" s="129" t="s">
        <v>1093</v>
      </c>
      <c r="U33" s="33"/>
      <c r="W33" s="32" t="s">
        <v>908</v>
      </c>
      <c r="X33" s="130" t="s">
        <v>1060</v>
      </c>
      <c r="Z33" s="71"/>
    </row>
    <row r="34" spans="1:26" x14ac:dyDescent="0.25">
      <c r="A34" s="79" t="s">
        <v>13</v>
      </c>
      <c r="B34" s="80" t="s">
        <v>238</v>
      </c>
      <c r="C34" s="81" t="s">
        <v>96</v>
      </c>
      <c r="D34" s="80" t="s">
        <v>308</v>
      </c>
      <c r="E34" s="80" t="s">
        <v>514</v>
      </c>
      <c r="F34" s="20" t="s">
        <v>639</v>
      </c>
      <c r="G34" s="82" t="s">
        <v>648</v>
      </c>
      <c r="H34" s="20" t="s">
        <v>673</v>
      </c>
      <c r="I34" s="33" t="s">
        <v>666</v>
      </c>
      <c r="J34" s="90">
        <v>43921</v>
      </c>
      <c r="K34" s="130" t="s">
        <v>975</v>
      </c>
      <c r="L34" s="130" t="s">
        <v>941</v>
      </c>
      <c r="M34" s="114">
        <v>145146</v>
      </c>
      <c r="N34" s="127">
        <v>44002</v>
      </c>
      <c r="O34" t="s">
        <v>1066</v>
      </c>
      <c r="P34" s="33" t="s">
        <v>877</v>
      </c>
      <c r="Q34" s="33" t="s">
        <v>876</v>
      </c>
      <c r="R34" s="33" t="s">
        <v>877</v>
      </c>
      <c r="S34" s="33" t="s">
        <v>877</v>
      </c>
      <c r="T34" s="129" t="s">
        <v>1093</v>
      </c>
      <c r="U34" s="33"/>
      <c r="W34" s="32" t="s">
        <v>908</v>
      </c>
      <c r="X34" s="17" t="s">
        <v>1036</v>
      </c>
      <c r="Z34" s="71"/>
    </row>
    <row r="35" spans="1:26" x14ac:dyDescent="0.25">
      <c r="A35" s="79" t="s">
        <v>13</v>
      </c>
      <c r="B35" s="80" t="s">
        <v>239</v>
      </c>
      <c r="C35" s="81" t="s">
        <v>1097</v>
      </c>
      <c r="D35" s="80" t="s">
        <v>309</v>
      </c>
      <c r="E35" s="80" t="s">
        <v>515</v>
      </c>
      <c r="F35" s="20" t="s">
        <v>639</v>
      </c>
      <c r="G35" s="82" t="s">
        <v>648</v>
      </c>
      <c r="H35" s="20" t="s">
        <v>673</v>
      </c>
      <c r="I35" s="33" t="s">
        <v>666</v>
      </c>
      <c r="J35" s="90">
        <v>43921</v>
      </c>
      <c r="K35" s="33" t="s">
        <v>975</v>
      </c>
      <c r="L35" s="33" t="s">
        <v>941</v>
      </c>
      <c r="M35" s="33">
        <v>59</v>
      </c>
      <c r="N35" s="90">
        <v>44002</v>
      </c>
      <c r="O35" t="s">
        <v>981</v>
      </c>
      <c r="P35" s="33" t="s">
        <v>877</v>
      </c>
      <c r="Q35" s="33" t="s">
        <v>876</v>
      </c>
      <c r="R35" s="33" t="s">
        <v>877</v>
      </c>
      <c r="S35" s="33" t="s">
        <v>877</v>
      </c>
      <c r="T35" s="129" t="s">
        <v>1093</v>
      </c>
      <c r="U35" s="33"/>
      <c r="W35" s="32"/>
      <c r="Z35" s="71"/>
    </row>
    <row r="36" spans="1:26" x14ac:dyDescent="0.25">
      <c r="A36" s="79" t="s">
        <v>13</v>
      </c>
      <c r="B36" s="80" t="s">
        <v>239</v>
      </c>
      <c r="C36" s="81" t="s">
        <v>1098</v>
      </c>
      <c r="D36" s="80" t="s">
        <v>310</v>
      </c>
      <c r="E36" s="80" t="s">
        <v>516</v>
      </c>
      <c r="F36" s="20" t="s">
        <v>639</v>
      </c>
      <c r="G36" s="82" t="s">
        <v>648</v>
      </c>
      <c r="H36" s="20" t="s">
        <v>673</v>
      </c>
      <c r="I36" s="33" t="s">
        <v>666</v>
      </c>
      <c r="J36" s="90">
        <v>43921</v>
      </c>
      <c r="K36" s="130" t="s">
        <v>975</v>
      </c>
      <c r="L36" s="130" t="s">
        <v>941</v>
      </c>
      <c r="M36" s="33">
        <v>149</v>
      </c>
      <c r="N36" s="127">
        <v>44002</v>
      </c>
      <c r="O36" t="s">
        <v>1067</v>
      </c>
      <c r="P36" s="33" t="s">
        <v>877</v>
      </c>
      <c r="Q36" s="33" t="s">
        <v>876</v>
      </c>
      <c r="R36" s="33" t="s">
        <v>877</v>
      </c>
      <c r="S36" s="33" t="s">
        <v>877</v>
      </c>
      <c r="T36" s="129" t="s">
        <v>1093</v>
      </c>
      <c r="U36" s="33"/>
      <c r="W36" s="32" t="s">
        <v>906</v>
      </c>
      <c r="X36" s="17" t="s">
        <v>1037</v>
      </c>
      <c r="Z36" s="71"/>
    </row>
    <row r="37" spans="1:26" x14ac:dyDescent="0.25">
      <c r="A37" s="79" t="s">
        <v>13</v>
      </c>
      <c r="B37" s="80" t="s">
        <v>238</v>
      </c>
      <c r="C37" s="81" t="s">
        <v>97</v>
      </c>
      <c r="D37" s="80" t="s">
        <v>311</v>
      </c>
      <c r="E37" s="80" t="s">
        <v>517</v>
      </c>
      <c r="F37" s="20" t="s">
        <v>639</v>
      </c>
      <c r="G37" s="82" t="s">
        <v>648</v>
      </c>
      <c r="H37" s="20" t="s">
        <v>673</v>
      </c>
      <c r="I37" s="33" t="s">
        <v>666</v>
      </c>
      <c r="J37" s="90">
        <v>43921</v>
      </c>
      <c r="K37" s="33" t="s">
        <v>975</v>
      </c>
      <c r="L37" s="33" t="s">
        <v>941</v>
      </c>
      <c r="M37" s="33" t="s">
        <v>982</v>
      </c>
      <c r="N37" s="90">
        <v>44002</v>
      </c>
      <c r="O37" t="s">
        <v>983</v>
      </c>
      <c r="P37" s="33" t="s">
        <v>877</v>
      </c>
      <c r="Q37" s="33" t="s">
        <v>876</v>
      </c>
      <c r="R37" s="33" t="s">
        <v>877</v>
      </c>
      <c r="S37" s="33" t="s">
        <v>877</v>
      </c>
      <c r="T37" s="129" t="s">
        <v>1093</v>
      </c>
      <c r="U37" s="33"/>
      <c r="W37" s="32"/>
      <c r="Z37" s="71"/>
    </row>
    <row r="38" spans="1:26" x14ac:dyDescent="0.25">
      <c r="A38" s="79" t="s">
        <v>13</v>
      </c>
      <c r="B38" s="80" t="s">
        <v>238</v>
      </c>
      <c r="C38" s="81" t="s">
        <v>98</v>
      </c>
      <c r="D38" s="80" t="s">
        <v>312</v>
      </c>
      <c r="E38" s="80" t="s">
        <v>518</v>
      </c>
      <c r="F38" s="20" t="s">
        <v>639</v>
      </c>
      <c r="G38" s="82" t="s">
        <v>648</v>
      </c>
      <c r="H38" s="20" t="s">
        <v>673</v>
      </c>
      <c r="I38" s="33" t="s">
        <v>666</v>
      </c>
      <c r="J38" s="90">
        <v>43921</v>
      </c>
      <c r="K38" s="130" t="s">
        <v>975</v>
      </c>
      <c r="L38" s="130" t="s">
        <v>941</v>
      </c>
      <c r="M38" s="33">
        <v>56</v>
      </c>
      <c r="N38" s="127">
        <v>44002</v>
      </c>
      <c r="O38" t="s">
        <v>1068</v>
      </c>
      <c r="P38" s="33" t="s">
        <v>877</v>
      </c>
      <c r="Q38" s="33" t="s">
        <v>876</v>
      </c>
      <c r="R38" s="33" t="s">
        <v>877</v>
      </c>
      <c r="S38" s="33" t="s">
        <v>877</v>
      </c>
      <c r="T38" s="129" t="s">
        <v>1093</v>
      </c>
      <c r="U38" s="33"/>
      <c r="W38" s="32" t="s">
        <v>908</v>
      </c>
      <c r="X38" s="17" t="s">
        <v>1061</v>
      </c>
      <c r="Z38" s="71"/>
    </row>
    <row r="39" spans="1:26" x14ac:dyDescent="0.25">
      <c r="A39" s="79" t="s">
        <v>13</v>
      </c>
      <c r="B39" s="80" t="s">
        <v>239</v>
      </c>
      <c r="C39" s="81" t="s">
        <v>1099</v>
      </c>
      <c r="D39" s="80" t="s">
        <v>313</v>
      </c>
      <c r="E39" s="80" t="s">
        <v>519</v>
      </c>
      <c r="F39" s="20" t="s">
        <v>639</v>
      </c>
      <c r="G39" s="82" t="s">
        <v>648</v>
      </c>
      <c r="H39" s="20" t="s">
        <v>673</v>
      </c>
      <c r="I39" s="33"/>
      <c r="J39" s="90">
        <v>43921</v>
      </c>
      <c r="K39" s="33"/>
      <c r="L39" s="33"/>
      <c r="M39" s="33"/>
      <c r="N39" s="90"/>
      <c r="O39" s="33"/>
      <c r="P39" s="130" t="s">
        <v>877</v>
      </c>
      <c r="Q39" s="130" t="s">
        <v>877</v>
      </c>
      <c r="R39" s="130" t="s">
        <v>877</v>
      </c>
      <c r="S39" s="130" t="s">
        <v>877</v>
      </c>
      <c r="T39" s="33"/>
      <c r="U39" s="33"/>
      <c r="W39" s="32"/>
      <c r="Z39" s="71"/>
    </row>
    <row r="40" spans="1:26" x14ac:dyDescent="0.25">
      <c r="A40" s="79" t="s">
        <v>13</v>
      </c>
      <c r="B40" s="80" t="s">
        <v>238</v>
      </c>
      <c r="C40" s="81" t="s">
        <v>109</v>
      </c>
      <c r="D40" s="80" t="s">
        <v>322</v>
      </c>
      <c r="E40" s="80" t="s">
        <v>530</v>
      </c>
      <c r="F40" s="80" t="s">
        <v>630</v>
      </c>
      <c r="G40" s="80" t="s">
        <v>637</v>
      </c>
      <c r="H40" s="20" t="s">
        <v>673</v>
      </c>
      <c r="I40" s="33">
        <v>9</v>
      </c>
      <c r="J40" s="90">
        <v>43921</v>
      </c>
      <c r="K40" s="33" t="s">
        <v>975</v>
      </c>
      <c r="L40" s="33" t="s">
        <v>941</v>
      </c>
      <c r="M40" s="33">
        <v>146</v>
      </c>
      <c r="N40" s="90">
        <v>44002</v>
      </c>
      <c r="O40" t="s">
        <v>984</v>
      </c>
      <c r="P40" s="33" t="s">
        <v>877</v>
      </c>
      <c r="Q40" s="33" t="s">
        <v>876</v>
      </c>
      <c r="R40" s="33" t="s">
        <v>877</v>
      </c>
      <c r="S40" s="33" t="s">
        <v>877</v>
      </c>
      <c r="T40" s="129" t="s">
        <v>1093</v>
      </c>
      <c r="U40" s="33"/>
      <c r="W40" s="32"/>
      <c r="Z40" s="71"/>
    </row>
    <row r="41" spans="1:26" x14ac:dyDescent="0.25">
      <c r="A41" s="79" t="s">
        <v>13</v>
      </c>
      <c r="B41" s="80" t="s">
        <v>238</v>
      </c>
      <c r="C41" s="81" t="s">
        <v>110</v>
      </c>
      <c r="D41" s="80" t="s">
        <v>323</v>
      </c>
      <c r="E41" s="80" t="s">
        <v>531</v>
      </c>
      <c r="F41" s="80" t="s">
        <v>633</v>
      </c>
      <c r="G41" s="80" t="s">
        <v>643</v>
      </c>
      <c r="H41" s="20" t="s">
        <v>673</v>
      </c>
      <c r="I41" s="33">
        <v>94.44</v>
      </c>
      <c r="J41" s="90">
        <v>43921</v>
      </c>
      <c r="K41" s="130" t="s">
        <v>975</v>
      </c>
      <c r="L41" s="33" t="s">
        <v>941</v>
      </c>
      <c r="M41" s="33">
        <v>147</v>
      </c>
      <c r="N41" s="90">
        <v>44002</v>
      </c>
      <c r="O41" s="125" t="s">
        <v>1096</v>
      </c>
      <c r="P41" s="33" t="s">
        <v>876</v>
      </c>
      <c r="Q41" s="130" t="s">
        <v>876</v>
      </c>
      <c r="R41" s="33" t="s">
        <v>877</v>
      </c>
      <c r="S41" s="33" t="s">
        <v>877</v>
      </c>
      <c r="T41" s="129" t="s">
        <v>1093</v>
      </c>
      <c r="U41" s="33" t="s">
        <v>985</v>
      </c>
      <c r="W41" s="32"/>
      <c r="Z41" s="71"/>
    </row>
    <row r="42" spans="1:26" x14ac:dyDescent="0.25">
      <c r="A42" s="79" t="s">
        <v>13</v>
      </c>
      <c r="B42" s="80" t="s">
        <v>239</v>
      </c>
      <c r="C42" s="81" t="s">
        <v>115</v>
      </c>
      <c r="D42" s="80" t="s">
        <v>327</v>
      </c>
      <c r="E42" s="80" t="s">
        <v>534</v>
      </c>
      <c r="F42" s="20" t="s">
        <v>639</v>
      </c>
      <c r="G42" s="82" t="s">
        <v>648</v>
      </c>
      <c r="H42" s="20" t="s">
        <v>673</v>
      </c>
      <c r="I42" s="33" t="s">
        <v>666</v>
      </c>
      <c r="J42" s="90">
        <v>43921</v>
      </c>
      <c r="K42" s="33" t="s">
        <v>975</v>
      </c>
      <c r="L42" s="33" t="s">
        <v>941</v>
      </c>
      <c r="M42" s="33">
        <v>148</v>
      </c>
      <c r="N42" s="90">
        <v>44002</v>
      </c>
      <c r="O42" t="s">
        <v>986</v>
      </c>
      <c r="P42" s="33" t="s">
        <v>877</v>
      </c>
      <c r="Q42" s="33" t="s">
        <v>876</v>
      </c>
      <c r="R42" s="33" t="s">
        <v>877</v>
      </c>
      <c r="S42" s="33" t="s">
        <v>877</v>
      </c>
      <c r="T42" s="129" t="s">
        <v>1093</v>
      </c>
      <c r="U42" s="33"/>
      <c r="W42" s="32"/>
      <c r="Z42" s="71"/>
    </row>
    <row r="43" spans="1:26" x14ac:dyDescent="0.25">
      <c r="A43" s="79" t="s">
        <v>13</v>
      </c>
      <c r="B43" s="80" t="s">
        <v>239</v>
      </c>
      <c r="C43" s="81" t="s">
        <v>116</v>
      </c>
      <c r="D43" s="80" t="s">
        <v>328</v>
      </c>
      <c r="E43" s="80" t="s">
        <v>535</v>
      </c>
      <c r="F43" s="20" t="s">
        <v>639</v>
      </c>
      <c r="G43" s="82" t="s">
        <v>648</v>
      </c>
      <c r="H43" s="20" t="s">
        <v>673</v>
      </c>
      <c r="I43" s="33" t="s">
        <v>666</v>
      </c>
      <c r="J43" s="90">
        <v>43921</v>
      </c>
      <c r="K43" s="33" t="s">
        <v>975</v>
      </c>
      <c r="L43" s="33" t="s">
        <v>941</v>
      </c>
      <c r="M43" s="33">
        <v>148</v>
      </c>
      <c r="N43" s="90">
        <v>44002</v>
      </c>
      <c r="O43" t="s">
        <v>986</v>
      </c>
      <c r="P43" s="33" t="s">
        <v>877</v>
      </c>
      <c r="Q43" s="33" t="s">
        <v>876</v>
      </c>
      <c r="R43" s="33" t="s">
        <v>877</v>
      </c>
      <c r="S43" s="33" t="s">
        <v>877</v>
      </c>
      <c r="T43" s="129" t="s">
        <v>1093</v>
      </c>
      <c r="U43" s="33"/>
      <c r="W43" s="32"/>
      <c r="Z43" s="71"/>
    </row>
    <row r="44" spans="1:26" x14ac:dyDescent="0.25">
      <c r="A44" s="79" t="s">
        <v>13</v>
      </c>
      <c r="B44" s="80" t="s">
        <v>239</v>
      </c>
      <c r="C44" s="81" t="s">
        <v>117</v>
      </c>
      <c r="D44" s="80" t="s">
        <v>329</v>
      </c>
      <c r="E44" s="80" t="s">
        <v>536</v>
      </c>
      <c r="F44" s="20" t="s">
        <v>639</v>
      </c>
      <c r="G44" s="82" t="s">
        <v>648</v>
      </c>
      <c r="H44" s="20" t="s">
        <v>673</v>
      </c>
      <c r="I44" s="33" t="s">
        <v>666</v>
      </c>
      <c r="J44" s="90">
        <v>43921</v>
      </c>
      <c r="K44" s="33" t="s">
        <v>975</v>
      </c>
      <c r="L44" s="33" t="s">
        <v>941</v>
      </c>
      <c r="M44" s="33">
        <v>148</v>
      </c>
      <c r="N44" s="90">
        <v>44002</v>
      </c>
      <c r="O44" t="s">
        <v>986</v>
      </c>
      <c r="P44" s="33" t="s">
        <v>877</v>
      </c>
      <c r="Q44" s="33" t="s">
        <v>876</v>
      </c>
      <c r="R44" s="33" t="s">
        <v>877</v>
      </c>
      <c r="S44" s="33" t="s">
        <v>877</v>
      </c>
      <c r="T44" s="129" t="s">
        <v>1093</v>
      </c>
      <c r="U44" s="33"/>
      <c r="W44" s="32"/>
      <c r="Z44" s="71"/>
    </row>
    <row r="45" spans="1:26" x14ac:dyDescent="0.25">
      <c r="A45" s="79" t="s">
        <v>13</v>
      </c>
      <c r="B45" s="80" t="s">
        <v>239</v>
      </c>
      <c r="C45" s="81" t="s">
        <v>118</v>
      </c>
      <c r="D45" s="80" t="s">
        <v>330</v>
      </c>
      <c r="E45" s="80" t="s">
        <v>537</v>
      </c>
      <c r="F45" s="20" t="s">
        <v>639</v>
      </c>
      <c r="G45" s="82" t="s">
        <v>648</v>
      </c>
      <c r="H45" s="20" t="s">
        <v>673</v>
      </c>
      <c r="I45" s="33" t="s">
        <v>666</v>
      </c>
      <c r="J45" s="90">
        <v>43921</v>
      </c>
      <c r="K45" s="33" t="s">
        <v>975</v>
      </c>
      <c r="L45" s="33" t="s">
        <v>941</v>
      </c>
      <c r="M45" s="33">
        <v>148</v>
      </c>
      <c r="N45" s="90">
        <v>44002</v>
      </c>
      <c r="O45" t="s">
        <v>986</v>
      </c>
      <c r="P45" s="33" t="s">
        <v>877</v>
      </c>
      <c r="Q45" s="33" t="s">
        <v>876</v>
      </c>
      <c r="R45" s="33" t="s">
        <v>877</v>
      </c>
      <c r="S45" s="33" t="s">
        <v>877</v>
      </c>
      <c r="T45" s="129" t="s">
        <v>1093</v>
      </c>
      <c r="U45" s="33"/>
      <c r="W45" s="32"/>
      <c r="Z45" s="71"/>
    </row>
    <row r="46" spans="1:26" x14ac:dyDescent="0.25">
      <c r="A46" s="79" t="s">
        <v>13</v>
      </c>
      <c r="B46" s="80" t="s">
        <v>239</v>
      </c>
      <c r="C46" s="81" t="s">
        <v>119</v>
      </c>
      <c r="D46" s="80" t="s">
        <v>331</v>
      </c>
      <c r="E46" s="80" t="s">
        <v>538</v>
      </c>
      <c r="F46" s="20" t="s">
        <v>639</v>
      </c>
      <c r="G46" s="82" t="s">
        <v>648</v>
      </c>
      <c r="H46" s="20" t="s">
        <v>673</v>
      </c>
      <c r="I46" s="33" t="s">
        <v>666</v>
      </c>
      <c r="J46" s="90">
        <v>43921</v>
      </c>
      <c r="K46" s="33" t="s">
        <v>975</v>
      </c>
      <c r="L46" s="33" t="s">
        <v>941</v>
      </c>
      <c r="M46" s="33">
        <v>148</v>
      </c>
      <c r="N46" s="90">
        <v>44002</v>
      </c>
      <c r="O46" t="s">
        <v>986</v>
      </c>
      <c r="P46" s="33" t="s">
        <v>877</v>
      </c>
      <c r="Q46" s="33" t="s">
        <v>876</v>
      </c>
      <c r="R46" s="33" t="s">
        <v>877</v>
      </c>
      <c r="S46" s="33" t="s">
        <v>877</v>
      </c>
      <c r="T46" s="129" t="s">
        <v>1093</v>
      </c>
      <c r="U46" s="33"/>
      <c r="W46" s="32"/>
      <c r="Z46" s="71"/>
    </row>
    <row r="47" spans="1:26" x14ac:dyDescent="0.25">
      <c r="A47" s="79" t="s">
        <v>13</v>
      </c>
      <c r="B47" s="80" t="s">
        <v>239</v>
      </c>
      <c r="C47" s="81" t="s">
        <v>120</v>
      </c>
      <c r="D47" s="80" t="s">
        <v>332</v>
      </c>
      <c r="E47" s="80" t="s">
        <v>539</v>
      </c>
      <c r="F47" s="20" t="s">
        <v>639</v>
      </c>
      <c r="G47" s="82" t="s">
        <v>648</v>
      </c>
      <c r="H47" s="20" t="s">
        <v>673</v>
      </c>
      <c r="I47" s="33" t="s">
        <v>666</v>
      </c>
      <c r="J47" s="90">
        <v>43921</v>
      </c>
      <c r="K47" s="33" t="s">
        <v>975</v>
      </c>
      <c r="L47" s="33" t="s">
        <v>941</v>
      </c>
      <c r="M47" s="33">
        <v>148</v>
      </c>
      <c r="N47" s="90">
        <v>44002</v>
      </c>
      <c r="O47" t="s">
        <v>986</v>
      </c>
      <c r="P47" s="33" t="s">
        <v>877</v>
      </c>
      <c r="Q47" s="33" t="s">
        <v>876</v>
      </c>
      <c r="R47" s="33" t="s">
        <v>877</v>
      </c>
      <c r="S47" s="33" t="s">
        <v>877</v>
      </c>
      <c r="T47" s="129" t="s">
        <v>1093</v>
      </c>
      <c r="U47" s="33"/>
      <c r="W47" s="32"/>
      <c r="Z47" s="71"/>
    </row>
    <row r="48" spans="1:26" x14ac:dyDescent="0.25">
      <c r="A48" s="79" t="s">
        <v>13</v>
      </c>
      <c r="B48" s="80" t="s">
        <v>239</v>
      </c>
      <c r="C48" s="81" t="s">
        <v>121</v>
      </c>
      <c r="D48" s="80" t="s">
        <v>333</v>
      </c>
      <c r="E48" s="80" t="s">
        <v>540</v>
      </c>
      <c r="F48" s="20" t="s">
        <v>639</v>
      </c>
      <c r="G48" s="82" t="s">
        <v>648</v>
      </c>
      <c r="H48" s="20" t="s">
        <v>673</v>
      </c>
      <c r="I48" s="33" t="s">
        <v>666</v>
      </c>
      <c r="J48" s="90">
        <v>43921</v>
      </c>
      <c r="K48" s="33" t="s">
        <v>975</v>
      </c>
      <c r="L48" s="33" t="s">
        <v>941</v>
      </c>
      <c r="M48" s="33">
        <v>148</v>
      </c>
      <c r="N48" s="90">
        <v>44002</v>
      </c>
      <c r="O48" t="s">
        <v>986</v>
      </c>
      <c r="P48" s="33" t="s">
        <v>877</v>
      </c>
      <c r="Q48" s="33" t="s">
        <v>876</v>
      </c>
      <c r="R48" s="33" t="s">
        <v>877</v>
      </c>
      <c r="S48" s="33" t="s">
        <v>877</v>
      </c>
      <c r="T48" s="129" t="s">
        <v>1093</v>
      </c>
      <c r="U48" s="33"/>
      <c r="W48" s="32"/>
      <c r="Z48" s="71"/>
    </row>
    <row r="49" spans="1:26" x14ac:dyDescent="0.25">
      <c r="A49" s="79" t="s">
        <v>13</v>
      </c>
      <c r="B49" s="80" t="s">
        <v>239</v>
      </c>
      <c r="C49" s="81" t="s">
        <v>122</v>
      </c>
      <c r="D49" s="80" t="s">
        <v>334</v>
      </c>
      <c r="E49" s="80" t="s">
        <v>541</v>
      </c>
      <c r="F49" s="20" t="s">
        <v>639</v>
      </c>
      <c r="G49" s="82" t="s">
        <v>648</v>
      </c>
      <c r="H49" s="20" t="s">
        <v>673</v>
      </c>
      <c r="I49" s="33" t="s">
        <v>666</v>
      </c>
      <c r="J49" s="90">
        <v>43921</v>
      </c>
      <c r="K49" s="33" t="s">
        <v>975</v>
      </c>
      <c r="L49" s="33" t="s">
        <v>941</v>
      </c>
      <c r="M49" s="33">
        <v>148</v>
      </c>
      <c r="N49" s="90">
        <v>44002</v>
      </c>
      <c r="O49" t="s">
        <v>986</v>
      </c>
      <c r="P49" s="33" t="s">
        <v>877</v>
      </c>
      <c r="Q49" s="33" t="s">
        <v>876</v>
      </c>
      <c r="R49" s="33" t="s">
        <v>877</v>
      </c>
      <c r="S49" s="33" t="s">
        <v>877</v>
      </c>
      <c r="T49" s="129" t="s">
        <v>1093</v>
      </c>
      <c r="U49" s="33"/>
      <c r="W49" s="32"/>
      <c r="Z49" s="71"/>
    </row>
    <row r="50" spans="1:26" x14ac:dyDescent="0.25">
      <c r="A50" s="79" t="s">
        <v>13</v>
      </c>
      <c r="B50" s="80" t="s">
        <v>239</v>
      </c>
      <c r="C50" s="81" t="s">
        <v>123</v>
      </c>
      <c r="D50" s="80" t="s">
        <v>335</v>
      </c>
      <c r="E50" s="80" t="s">
        <v>542</v>
      </c>
      <c r="F50" s="20" t="s">
        <v>639</v>
      </c>
      <c r="G50" s="82" t="s">
        <v>648</v>
      </c>
      <c r="H50" s="20" t="s">
        <v>673</v>
      </c>
      <c r="I50" s="33"/>
      <c r="J50" s="90">
        <v>43921</v>
      </c>
      <c r="K50" s="33"/>
      <c r="L50" s="33"/>
      <c r="M50" s="33"/>
      <c r="N50" s="90"/>
      <c r="O50" s="33"/>
      <c r="P50" s="130" t="s">
        <v>877</v>
      </c>
      <c r="Q50" s="130" t="s">
        <v>877</v>
      </c>
      <c r="R50" s="130" t="s">
        <v>877</v>
      </c>
      <c r="S50" s="130" t="s">
        <v>877</v>
      </c>
      <c r="T50" s="33"/>
      <c r="U50" s="33"/>
      <c r="W50" s="32" t="s">
        <v>913</v>
      </c>
      <c r="X50" s="17" t="s">
        <v>1038</v>
      </c>
      <c r="Z50" s="71"/>
    </row>
    <row r="51" spans="1:26" x14ac:dyDescent="0.25">
      <c r="A51" s="79" t="s">
        <v>13</v>
      </c>
      <c r="B51" s="80" t="s">
        <v>239</v>
      </c>
      <c r="C51" s="81" t="s">
        <v>124</v>
      </c>
      <c r="D51" s="80" t="s">
        <v>336</v>
      </c>
      <c r="E51" s="80" t="s">
        <v>543</v>
      </c>
      <c r="F51" s="20" t="s">
        <v>639</v>
      </c>
      <c r="G51" s="82" t="s">
        <v>648</v>
      </c>
      <c r="H51" s="20" t="s">
        <v>673</v>
      </c>
      <c r="I51" s="33"/>
      <c r="J51" s="90">
        <v>43921</v>
      </c>
      <c r="K51" s="33"/>
      <c r="L51" s="33"/>
      <c r="M51" s="33"/>
      <c r="N51" s="90"/>
      <c r="O51" s="33"/>
      <c r="P51" s="130" t="s">
        <v>877</v>
      </c>
      <c r="Q51" s="130" t="s">
        <v>877</v>
      </c>
      <c r="R51" s="130" t="s">
        <v>877</v>
      </c>
      <c r="S51" s="130" t="s">
        <v>877</v>
      </c>
      <c r="T51" s="33"/>
      <c r="U51" s="33"/>
      <c r="W51" s="130" t="s">
        <v>913</v>
      </c>
      <c r="X51" s="17" t="s">
        <v>1038</v>
      </c>
      <c r="Z51" s="71"/>
    </row>
    <row r="52" spans="1:26" x14ac:dyDescent="0.25">
      <c r="A52" s="79" t="s">
        <v>13</v>
      </c>
      <c r="B52" s="80" t="s">
        <v>239</v>
      </c>
      <c r="C52" s="81" t="s">
        <v>128</v>
      </c>
      <c r="D52" s="80" t="s">
        <v>338</v>
      </c>
      <c r="E52" s="80" t="s">
        <v>547</v>
      </c>
      <c r="F52" s="80" t="s">
        <v>630</v>
      </c>
      <c r="G52" s="80" t="s">
        <v>645</v>
      </c>
      <c r="H52" s="20" t="s">
        <v>673</v>
      </c>
      <c r="I52" s="33">
        <v>4</v>
      </c>
      <c r="J52" s="90">
        <v>43921</v>
      </c>
      <c r="K52" s="33" t="s">
        <v>975</v>
      </c>
      <c r="L52" s="33" t="s">
        <v>941</v>
      </c>
      <c r="M52" s="33">
        <v>148</v>
      </c>
      <c r="N52" s="90">
        <v>44002</v>
      </c>
      <c r="O52" t="s">
        <v>987</v>
      </c>
      <c r="P52" s="33" t="s">
        <v>877</v>
      </c>
      <c r="Q52" s="33" t="s">
        <v>876</v>
      </c>
      <c r="R52" s="33" t="s">
        <v>877</v>
      </c>
      <c r="S52" s="33" t="s">
        <v>877</v>
      </c>
      <c r="T52" s="129" t="s">
        <v>1093</v>
      </c>
      <c r="U52" s="33"/>
      <c r="W52" s="130"/>
      <c r="Z52" s="71"/>
    </row>
    <row r="53" spans="1:26" x14ac:dyDescent="0.25">
      <c r="A53" s="79" t="s">
        <v>13</v>
      </c>
      <c r="B53" s="80" t="s">
        <v>239</v>
      </c>
      <c r="C53" s="81" t="s">
        <v>129</v>
      </c>
      <c r="D53" s="80" t="s">
        <v>339</v>
      </c>
      <c r="E53" s="80" t="s">
        <v>548</v>
      </c>
      <c r="F53" s="80" t="s">
        <v>633</v>
      </c>
      <c r="G53" s="80" t="s">
        <v>646</v>
      </c>
      <c r="H53" s="20" t="s">
        <v>673</v>
      </c>
      <c r="I53" s="33">
        <v>100</v>
      </c>
      <c r="J53" s="90">
        <v>43921</v>
      </c>
      <c r="K53" s="33" t="s">
        <v>975</v>
      </c>
      <c r="L53" s="33" t="s">
        <v>941</v>
      </c>
      <c r="M53" s="33">
        <v>148</v>
      </c>
      <c r="N53" s="90">
        <v>44002</v>
      </c>
      <c r="O53" t="s">
        <v>987</v>
      </c>
      <c r="P53" s="33" t="s">
        <v>877</v>
      </c>
      <c r="Q53" s="33" t="s">
        <v>876</v>
      </c>
      <c r="R53" s="33" t="s">
        <v>877</v>
      </c>
      <c r="S53" s="33" t="s">
        <v>877</v>
      </c>
      <c r="T53" s="129" t="s">
        <v>1093</v>
      </c>
      <c r="U53" s="33"/>
      <c r="W53" s="32"/>
      <c r="Z53" s="71"/>
    </row>
    <row r="54" spans="1:26" x14ac:dyDescent="0.25">
      <c r="A54" s="79" t="s">
        <v>13</v>
      </c>
      <c r="B54" s="80" t="s">
        <v>239</v>
      </c>
      <c r="C54" s="81" t="s">
        <v>131</v>
      </c>
      <c r="D54" s="80" t="s">
        <v>341</v>
      </c>
      <c r="E54" s="80" t="s">
        <v>550</v>
      </c>
      <c r="F54" s="80" t="s">
        <v>630</v>
      </c>
      <c r="G54" s="80" t="s">
        <v>645</v>
      </c>
      <c r="H54" s="20" t="s">
        <v>673</v>
      </c>
      <c r="I54" s="33">
        <v>4</v>
      </c>
      <c r="J54" s="90">
        <v>43921</v>
      </c>
      <c r="K54" s="33" t="s">
        <v>975</v>
      </c>
      <c r="L54" s="33" t="s">
        <v>941</v>
      </c>
      <c r="M54" s="33">
        <v>148</v>
      </c>
      <c r="N54" s="90">
        <v>44002</v>
      </c>
      <c r="O54" t="s">
        <v>987</v>
      </c>
      <c r="P54" s="33" t="s">
        <v>877</v>
      </c>
      <c r="Q54" s="33" t="s">
        <v>876</v>
      </c>
      <c r="R54" s="33" t="s">
        <v>877</v>
      </c>
      <c r="S54" s="33" t="s">
        <v>877</v>
      </c>
      <c r="T54" s="129" t="s">
        <v>1093</v>
      </c>
      <c r="U54" s="33"/>
      <c r="W54" s="32"/>
      <c r="Z54" s="71"/>
    </row>
    <row r="55" spans="1:26" x14ac:dyDescent="0.25">
      <c r="A55" s="79" t="s">
        <v>13</v>
      </c>
      <c r="B55" s="80" t="s">
        <v>239</v>
      </c>
      <c r="C55" s="81" t="s">
        <v>132</v>
      </c>
      <c r="D55" s="80" t="s">
        <v>342</v>
      </c>
      <c r="E55" s="80" t="s">
        <v>551</v>
      </c>
      <c r="F55" s="80" t="s">
        <v>633</v>
      </c>
      <c r="G55" s="80" t="s">
        <v>646</v>
      </c>
      <c r="H55" s="20" t="s">
        <v>673</v>
      </c>
      <c r="I55" s="33">
        <v>100</v>
      </c>
      <c r="J55" s="90">
        <v>43921</v>
      </c>
      <c r="K55" s="33" t="s">
        <v>975</v>
      </c>
      <c r="L55" s="33" t="s">
        <v>941</v>
      </c>
      <c r="M55" s="33">
        <v>148</v>
      </c>
      <c r="N55" s="90">
        <v>44002</v>
      </c>
      <c r="O55" t="s">
        <v>987</v>
      </c>
      <c r="P55" s="33" t="s">
        <v>877</v>
      </c>
      <c r="Q55" s="33" t="s">
        <v>876</v>
      </c>
      <c r="R55" s="33" t="s">
        <v>877</v>
      </c>
      <c r="S55" s="33" t="s">
        <v>877</v>
      </c>
      <c r="T55" s="129" t="s">
        <v>1093</v>
      </c>
      <c r="U55" s="33"/>
      <c r="W55" s="32"/>
      <c r="Z55" s="71"/>
    </row>
    <row r="56" spans="1:26" x14ac:dyDescent="0.25">
      <c r="A56" s="79" t="s">
        <v>13</v>
      </c>
      <c r="B56" s="80" t="s">
        <v>230</v>
      </c>
      <c r="C56" s="81" t="s">
        <v>133</v>
      </c>
      <c r="D56" s="80" t="s">
        <v>343</v>
      </c>
      <c r="E56" s="80" t="s">
        <v>552</v>
      </c>
      <c r="F56" s="80" t="s">
        <v>639</v>
      </c>
      <c r="G56" s="82" t="s">
        <v>648</v>
      </c>
      <c r="H56" s="20" t="s">
        <v>673</v>
      </c>
      <c r="I56" s="33" t="s">
        <v>666</v>
      </c>
      <c r="J56" s="90">
        <v>43921</v>
      </c>
      <c r="K56" s="33" t="s">
        <v>975</v>
      </c>
      <c r="L56" s="33" t="s">
        <v>941</v>
      </c>
      <c r="M56" s="33">
        <v>155</v>
      </c>
      <c r="N56" s="90">
        <v>44002</v>
      </c>
      <c r="O56" t="s">
        <v>988</v>
      </c>
      <c r="P56" s="33" t="s">
        <v>877</v>
      </c>
      <c r="Q56" s="33" t="s">
        <v>876</v>
      </c>
      <c r="R56" s="33" t="s">
        <v>877</v>
      </c>
      <c r="S56" s="33" t="s">
        <v>877</v>
      </c>
      <c r="T56" s="129" t="s">
        <v>1093</v>
      </c>
      <c r="U56" s="33"/>
      <c r="W56" s="32"/>
      <c r="Z56" s="71"/>
    </row>
    <row r="57" spans="1:26" x14ac:dyDescent="0.25">
      <c r="A57" s="79" t="s">
        <v>13</v>
      </c>
      <c r="B57" s="80" t="s">
        <v>230</v>
      </c>
      <c r="C57" s="81" t="s">
        <v>134</v>
      </c>
      <c r="D57" s="80" t="s">
        <v>344</v>
      </c>
      <c r="E57" s="80" t="s">
        <v>553</v>
      </c>
      <c r="F57" s="20" t="s">
        <v>639</v>
      </c>
      <c r="G57" s="82" t="s">
        <v>648</v>
      </c>
      <c r="H57" s="20" t="s">
        <v>673</v>
      </c>
      <c r="I57" s="33" t="s">
        <v>666</v>
      </c>
      <c r="J57" s="90">
        <v>43921</v>
      </c>
      <c r="K57" s="33" t="s">
        <v>975</v>
      </c>
      <c r="L57" s="33" t="s">
        <v>941</v>
      </c>
      <c r="M57" s="33">
        <v>26</v>
      </c>
      <c r="N57" s="90">
        <v>44002</v>
      </c>
      <c r="O57" t="s">
        <v>989</v>
      </c>
      <c r="P57" s="33" t="s">
        <v>877</v>
      </c>
      <c r="Q57" s="33" t="s">
        <v>876</v>
      </c>
      <c r="R57" s="33" t="s">
        <v>877</v>
      </c>
      <c r="S57" s="33" t="s">
        <v>877</v>
      </c>
      <c r="T57" s="129" t="s">
        <v>1093</v>
      </c>
      <c r="U57" s="33"/>
      <c r="W57" s="32"/>
      <c r="Z57" s="71"/>
    </row>
    <row r="58" spans="1:26" x14ac:dyDescent="0.25">
      <c r="A58" s="79" t="s">
        <v>13</v>
      </c>
      <c r="B58" s="80" t="s">
        <v>230</v>
      </c>
      <c r="C58" s="81" t="s">
        <v>135</v>
      </c>
      <c r="D58" s="80" t="s">
        <v>345</v>
      </c>
      <c r="E58" s="80" t="s">
        <v>554</v>
      </c>
      <c r="F58" s="20" t="s">
        <v>639</v>
      </c>
      <c r="G58" s="82" t="s">
        <v>648</v>
      </c>
      <c r="H58" s="20" t="s">
        <v>673</v>
      </c>
      <c r="I58" s="33"/>
      <c r="J58" s="90">
        <v>43921</v>
      </c>
      <c r="K58" s="33"/>
      <c r="L58" s="33"/>
      <c r="M58" s="33"/>
      <c r="N58" s="90"/>
      <c r="O58" s="33"/>
      <c r="P58" s="130" t="s">
        <v>877</v>
      </c>
      <c r="Q58" s="130" t="s">
        <v>877</v>
      </c>
      <c r="R58" s="130" t="s">
        <v>877</v>
      </c>
      <c r="S58" s="130" t="s">
        <v>877</v>
      </c>
      <c r="T58" s="33"/>
      <c r="U58" s="33"/>
      <c r="W58" s="32"/>
      <c r="Z58" s="71"/>
    </row>
    <row r="59" spans="1:26" x14ac:dyDescent="0.25">
      <c r="A59" s="79" t="s">
        <v>13</v>
      </c>
      <c r="B59" s="80" t="s">
        <v>230</v>
      </c>
      <c r="C59" s="81" t="s">
        <v>136</v>
      </c>
      <c r="D59" s="80" t="s">
        <v>346</v>
      </c>
      <c r="E59" s="80" t="s">
        <v>555</v>
      </c>
      <c r="F59" s="20" t="s">
        <v>639</v>
      </c>
      <c r="G59" s="82" t="s">
        <v>648</v>
      </c>
      <c r="H59" s="20" t="s">
        <v>673</v>
      </c>
      <c r="I59" s="33" t="s">
        <v>666</v>
      </c>
      <c r="J59" s="90">
        <v>43921</v>
      </c>
      <c r="K59" s="33" t="s">
        <v>975</v>
      </c>
      <c r="L59" s="33" t="s">
        <v>941</v>
      </c>
      <c r="M59" s="33">
        <v>152</v>
      </c>
      <c r="N59" s="90">
        <v>44002</v>
      </c>
      <c r="O59" t="s">
        <v>990</v>
      </c>
      <c r="P59" s="33" t="s">
        <v>877</v>
      </c>
      <c r="Q59" s="33" t="s">
        <v>876</v>
      </c>
      <c r="R59" s="33" t="s">
        <v>877</v>
      </c>
      <c r="S59" s="33" t="s">
        <v>877</v>
      </c>
      <c r="T59" s="129" t="s">
        <v>1093</v>
      </c>
      <c r="U59" s="33"/>
      <c r="W59" s="32"/>
      <c r="Z59" s="71"/>
    </row>
    <row r="60" spans="1:26" x14ac:dyDescent="0.25">
      <c r="A60" s="79" t="s">
        <v>13</v>
      </c>
      <c r="B60" s="80" t="s">
        <v>230</v>
      </c>
      <c r="C60" s="81" t="s">
        <v>137</v>
      </c>
      <c r="D60" s="80" t="s">
        <v>347</v>
      </c>
      <c r="E60" s="80" t="s">
        <v>556</v>
      </c>
      <c r="F60" s="20" t="s">
        <v>639</v>
      </c>
      <c r="G60" s="82" t="s">
        <v>648</v>
      </c>
      <c r="H60" s="20" t="s">
        <v>673</v>
      </c>
      <c r="I60" s="33" t="s">
        <v>666</v>
      </c>
      <c r="J60" s="90">
        <v>43921</v>
      </c>
      <c r="K60" s="33" t="s">
        <v>975</v>
      </c>
      <c r="L60" s="33" t="s">
        <v>941</v>
      </c>
      <c r="M60" s="33">
        <v>152</v>
      </c>
      <c r="N60" s="90">
        <v>44002</v>
      </c>
      <c r="O60" t="s">
        <v>991</v>
      </c>
      <c r="P60" s="33" t="s">
        <v>877</v>
      </c>
      <c r="Q60" s="33" t="s">
        <v>876</v>
      </c>
      <c r="R60" s="33" t="s">
        <v>877</v>
      </c>
      <c r="S60" s="33" t="s">
        <v>877</v>
      </c>
      <c r="T60" s="129" t="s">
        <v>1093</v>
      </c>
      <c r="U60" s="33"/>
      <c r="W60" s="32"/>
      <c r="Z60" s="71"/>
    </row>
    <row r="61" spans="1:26" x14ac:dyDescent="0.25">
      <c r="A61" s="79" t="s">
        <v>13</v>
      </c>
      <c r="B61" s="80" t="s">
        <v>230</v>
      </c>
      <c r="C61" s="81" t="s">
        <v>138</v>
      </c>
      <c r="D61" s="80" t="s">
        <v>348</v>
      </c>
      <c r="E61" s="80" t="s">
        <v>557</v>
      </c>
      <c r="F61" s="20" t="s">
        <v>639</v>
      </c>
      <c r="G61" s="82" t="s">
        <v>648</v>
      </c>
      <c r="H61" s="20" t="s">
        <v>673</v>
      </c>
      <c r="I61" s="33" t="s">
        <v>666</v>
      </c>
      <c r="J61" s="90">
        <v>43921</v>
      </c>
      <c r="K61" s="33" t="s">
        <v>975</v>
      </c>
      <c r="L61" s="33" t="s">
        <v>941</v>
      </c>
      <c r="M61" s="33">
        <v>152</v>
      </c>
      <c r="N61" s="90">
        <v>44002</v>
      </c>
      <c r="O61" t="s">
        <v>991</v>
      </c>
      <c r="P61" s="33" t="s">
        <v>877</v>
      </c>
      <c r="Q61" s="33" t="s">
        <v>876</v>
      </c>
      <c r="R61" s="33" t="s">
        <v>877</v>
      </c>
      <c r="S61" s="33" t="s">
        <v>877</v>
      </c>
      <c r="T61" s="129" t="s">
        <v>1093</v>
      </c>
      <c r="U61" s="33"/>
      <c r="W61" s="32"/>
      <c r="Z61" s="71"/>
    </row>
    <row r="62" spans="1:26" x14ac:dyDescent="0.25">
      <c r="A62" s="79" t="s">
        <v>13</v>
      </c>
      <c r="B62" s="80" t="s">
        <v>230</v>
      </c>
      <c r="C62" s="81" t="s">
        <v>139</v>
      </c>
      <c r="D62" s="80" t="s">
        <v>349</v>
      </c>
      <c r="E62" s="80" t="s">
        <v>558</v>
      </c>
      <c r="F62" s="20" t="s">
        <v>639</v>
      </c>
      <c r="G62" s="82" t="s">
        <v>648</v>
      </c>
      <c r="H62" s="20" t="s">
        <v>673</v>
      </c>
      <c r="I62" s="33" t="s">
        <v>666</v>
      </c>
      <c r="J62" s="90">
        <v>43921</v>
      </c>
      <c r="K62" s="33" t="s">
        <v>975</v>
      </c>
      <c r="L62" s="33" t="s">
        <v>941</v>
      </c>
      <c r="M62" s="33">
        <v>155</v>
      </c>
      <c r="N62" s="90">
        <v>44002</v>
      </c>
      <c r="O62" t="s">
        <v>992</v>
      </c>
      <c r="P62" s="33" t="s">
        <v>877</v>
      </c>
      <c r="Q62" s="33" t="s">
        <v>876</v>
      </c>
      <c r="R62" s="33" t="s">
        <v>877</v>
      </c>
      <c r="S62" s="33" t="s">
        <v>877</v>
      </c>
      <c r="T62" s="129" t="s">
        <v>1093</v>
      </c>
      <c r="U62" s="33"/>
      <c r="W62" s="32"/>
      <c r="Z62" s="71"/>
    </row>
    <row r="63" spans="1:26" x14ac:dyDescent="0.25">
      <c r="A63" s="79" t="s">
        <v>13</v>
      </c>
      <c r="B63" s="80" t="s">
        <v>230</v>
      </c>
      <c r="C63" s="81" t="s">
        <v>140</v>
      </c>
      <c r="D63" s="80" t="s">
        <v>350</v>
      </c>
      <c r="E63" s="80" t="s">
        <v>559</v>
      </c>
      <c r="F63" s="20" t="s">
        <v>639</v>
      </c>
      <c r="G63" s="82" t="s">
        <v>648</v>
      </c>
      <c r="H63" s="20" t="s">
        <v>673</v>
      </c>
      <c r="I63" s="33"/>
      <c r="J63" s="90">
        <v>43921</v>
      </c>
      <c r="K63" s="33"/>
      <c r="L63" s="33"/>
      <c r="M63" s="33"/>
      <c r="N63" s="90"/>
      <c r="O63" s="33"/>
      <c r="P63" s="130" t="s">
        <v>877</v>
      </c>
      <c r="Q63" s="130" t="s">
        <v>877</v>
      </c>
      <c r="R63" s="130" t="s">
        <v>877</v>
      </c>
      <c r="S63" s="130" t="s">
        <v>877</v>
      </c>
      <c r="T63" s="33"/>
      <c r="U63" s="33"/>
      <c r="W63" s="32"/>
      <c r="Z63" s="71"/>
    </row>
    <row r="64" spans="1:26" x14ac:dyDescent="0.25">
      <c r="A64" s="79" t="s">
        <v>13</v>
      </c>
      <c r="B64" s="80" t="s">
        <v>230</v>
      </c>
      <c r="C64" s="81" t="s">
        <v>141</v>
      </c>
      <c r="D64" s="80" t="s">
        <v>351</v>
      </c>
      <c r="E64" s="80" t="s">
        <v>560</v>
      </c>
      <c r="F64" s="20" t="s">
        <v>639</v>
      </c>
      <c r="G64" s="82" t="s">
        <v>648</v>
      </c>
      <c r="H64" s="20" t="s">
        <v>673</v>
      </c>
      <c r="I64" s="33"/>
      <c r="J64" s="90">
        <v>43921</v>
      </c>
      <c r="K64" s="33"/>
      <c r="L64" s="33"/>
      <c r="M64" s="33"/>
      <c r="N64" s="90"/>
      <c r="O64" s="33"/>
      <c r="P64" s="130" t="s">
        <v>877</v>
      </c>
      <c r="Q64" s="130" t="s">
        <v>877</v>
      </c>
      <c r="R64" s="130" t="s">
        <v>877</v>
      </c>
      <c r="S64" s="130" t="s">
        <v>877</v>
      </c>
      <c r="T64" s="33"/>
      <c r="U64" s="33"/>
      <c r="W64" s="32"/>
      <c r="Z64" s="71"/>
    </row>
    <row r="65" spans="1:26" x14ac:dyDescent="0.25">
      <c r="A65" s="79" t="s">
        <v>13</v>
      </c>
      <c r="B65" s="80" t="s">
        <v>230</v>
      </c>
      <c r="C65" s="81" t="s">
        <v>142</v>
      </c>
      <c r="D65" s="80" t="s">
        <v>352</v>
      </c>
      <c r="E65" s="80" t="s">
        <v>561</v>
      </c>
      <c r="F65" s="20" t="s">
        <v>639</v>
      </c>
      <c r="G65" s="82" t="s">
        <v>648</v>
      </c>
      <c r="H65" s="20" t="s">
        <v>673</v>
      </c>
      <c r="I65" s="33"/>
      <c r="J65" s="90">
        <v>43921</v>
      </c>
      <c r="K65" s="33"/>
      <c r="L65" s="33"/>
      <c r="M65" s="33"/>
      <c r="N65" s="90"/>
      <c r="O65" s="33"/>
      <c r="P65" s="130" t="s">
        <v>877</v>
      </c>
      <c r="Q65" s="130" t="s">
        <v>877</v>
      </c>
      <c r="R65" s="130" t="s">
        <v>877</v>
      </c>
      <c r="S65" s="130" t="s">
        <v>877</v>
      </c>
      <c r="T65" s="33"/>
      <c r="U65" s="33"/>
      <c r="W65" s="32"/>
      <c r="Z65" s="71"/>
    </row>
    <row r="66" spans="1:26" x14ac:dyDescent="0.25">
      <c r="A66" s="79" t="s">
        <v>13</v>
      </c>
      <c r="B66" s="80" t="s">
        <v>230</v>
      </c>
      <c r="C66" s="81" t="s">
        <v>143</v>
      </c>
      <c r="D66" s="80" t="s">
        <v>353</v>
      </c>
      <c r="E66" s="80" t="s">
        <v>562</v>
      </c>
      <c r="F66" s="20" t="s">
        <v>639</v>
      </c>
      <c r="G66" s="82" t="s">
        <v>648</v>
      </c>
      <c r="H66" s="20" t="s">
        <v>673</v>
      </c>
      <c r="I66" s="33"/>
      <c r="J66" s="90">
        <v>43921</v>
      </c>
      <c r="K66" s="33"/>
      <c r="L66" s="33"/>
      <c r="M66" s="33"/>
      <c r="N66" s="90"/>
      <c r="O66"/>
      <c r="P66" s="130" t="s">
        <v>877</v>
      </c>
      <c r="Q66" s="130" t="s">
        <v>877</v>
      </c>
      <c r="R66" s="130" t="s">
        <v>877</v>
      </c>
      <c r="S66" s="130" t="s">
        <v>877</v>
      </c>
      <c r="T66" s="33"/>
      <c r="U66" s="130"/>
      <c r="W66" s="32" t="s">
        <v>908</v>
      </c>
      <c r="X66" s="17" t="s">
        <v>1039</v>
      </c>
      <c r="Z66" s="71"/>
    </row>
    <row r="67" spans="1:26" x14ac:dyDescent="0.25">
      <c r="A67" s="79" t="s">
        <v>13</v>
      </c>
      <c r="B67" s="80" t="s">
        <v>230</v>
      </c>
      <c r="C67" s="81" t="s">
        <v>144</v>
      </c>
      <c r="D67" s="80" t="s">
        <v>354</v>
      </c>
      <c r="E67" s="80" t="s">
        <v>563</v>
      </c>
      <c r="F67" s="20" t="s">
        <v>639</v>
      </c>
      <c r="G67" s="82" t="s">
        <v>648</v>
      </c>
      <c r="H67" s="20" t="s">
        <v>673</v>
      </c>
      <c r="I67" s="33"/>
      <c r="J67" s="90">
        <v>43921</v>
      </c>
      <c r="K67" s="33"/>
      <c r="L67" s="33"/>
      <c r="M67" s="33"/>
      <c r="N67" s="90"/>
      <c r="O67" s="33"/>
      <c r="P67" s="130" t="s">
        <v>877</v>
      </c>
      <c r="Q67" s="130" t="s">
        <v>877</v>
      </c>
      <c r="R67" s="130" t="s">
        <v>877</v>
      </c>
      <c r="S67" s="130" t="s">
        <v>877</v>
      </c>
      <c r="T67" s="33"/>
      <c r="U67" s="33"/>
      <c r="W67" s="32"/>
      <c r="Z67" s="71"/>
    </row>
    <row r="68" spans="1:26" x14ac:dyDescent="0.25">
      <c r="A68" s="79" t="s">
        <v>13</v>
      </c>
      <c r="B68" s="80" t="s">
        <v>230</v>
      </c>
      <c r="C68" s="81" t="s">
        <v>145</v>
      </c>
      <c r="D68" s="80" t="s">
        <v>355</v>
      </c>
      <c r="E68" s="80" t="s">
        <v>564</v>
      </c>
      <c r="F68" s="20" t="s">
        <v>639</v>
      </c>
      <c r="G68" s="82" t="s">
        <v>648</v>
      </c>
      <c r="H68" s="20" t="s">
        <v>673</v>
      </c>
      <c r="I68" s="33" t="s">
        <v>666</v>
      </c>
      <c r="J68" s="90">
        <v>43921</v>
      </c>
      <c r="K68" s="33" t="s">
        <v>975</v>
      </c>
      <c r="L68" s="33" t="s">
        <v>941</v>
      </c>
      <c r="M68" s="33">
        <v>155</v>
      </c>
      <c r="N68" s="90">
        <v>44002</v>
      </c>
      <c r="O68" t="s">
        <v>988</v>
      </c>
      <c r="P68" s="33" t="s">
        <v>877</v>
      </c>
      <c r="Q68" s="33" t="s">
        <v>876</v>
      </c>
      <c r="R68" s="33" t="s">
        <v>877</v>
      </c>
      <c r="S68" s="33" t="s">
        <v>877</v>
      </c>
      <c r="T68" s="129" t="s">
        <v>1093</v>
      </c>
      <c r="U68" s="33"/>
      <c r="W68" s="32"/>
      <c r="Z68" s="71"/>
    </row>
    <row r="69" spans="1:26" x14ac:dyDescent="0.25">
      <c r="A69" s="79" t="s">
        <v>13</v>
      </c>
      <c r="B69" s="80" t="s">
        <v>230</v>
      </c>
      <c r="C69" s="81" t="s">
        <v>146</v>
      </c>
      <c r="D69" s="80" t="s">
        <v>356</v>
      </c>
      <c r="E69" s="80" t="s">
        <v>565</v>
      </c>
      <c r="F69" s="20" t="s">
        <v>639</v>
      </c>
      <c r="G69" s="82" t="s">
        <v>648</v>
      </c>
      <c r="H69" s="20" t="s">
        <v>673</v>
      </c>
      <c r="I69" s="33"/>
      <c r="J69" s="90">
        <v>43921</v>
      </c>
      <c r="K69" s="33"/>
      <c r="L69" s="33"/>
      <c r="M69" s="33"/>
      <c r="N69" s="90"/>
      <c r="O69" s="33"/>
      <c r="P69" s="130" t="s">
        <v>877</v>
      </c>
      <c r="Q69" s="130" t="s">
        <v>877</v>
      </c>
      <c r="R69" s="130" t="s">
        <v>877</v>
      </c>
      <c r="S69" s="130" t="s">
        <v>877</v>
      </c>
      <c r="T69" s="33"/>
      <c r="U69" s="33"/>
      <c r="W69" s="32"/>
      <c r="Z69" s="71"/>
    </row>
    <row r="70" spans="1:26" x14ac:dyDescent="0.25">
      <c r="A70" s="79" t="s">
        <v>13</v>
      </c>
      <c r="B70" s="80" t="s">
        <v>230</v>
      </c>
      <c r="C70" s="81" t="s">
        <v>147</v>
      </c>
      <c r="D70" s="80" t="s">
        <v>357</v>
      </c>
      <c r="E70" s="80" t="s">
        <v>566</v>
      </c>
      <c r="F70" s="20" t="s">
        <v>639</v>
      </c>
      <c r="G70" s="82" t="s">
        <v>648</v>
      </c>
      <c r="H70" s="20" t="s">
        <v>673</v>
      </c>
      <c r="I70" s="33" t="s">
        <v>666</v>
      </c>
      <c r="J70" s="90">
        <v>43921</v>
      </c>
      <c r="K70" s="33" t="s">
        <v>975</v>
      </c>
      <c r="L70" s="33" t="s">
        <v>941</v>
      </c>
      <c r="M70" s="33">
        <v>111</v>
      </c>
      <c r="N70" s="90">
        <v>44002</v>
      </c>
      <c r="O70" t="s">
        <v>993</v>
      </c>
      <c r="P70" s="33" t="s">
        <v>877</v>
      </c>
      <c r="Q70" s="33" t="s">
        <v>876</v>
      </c>
      <c r="R70" s="33" t="s">
        <v>877</v>
      </c>
      <c r="S70" s="33" t="s">
        <v>877</v>
      </c>
      <c r="T70" s="129" t="s">
        <v>1093</v>
      </c>
      <c r="U70" s="33"/>
      <c r="W70" s="32"/>
      <c r="Z70" s="71"/>
    </row>
    <row r="71" spans="1:26" x14ac:dyDescent="0.25">
      <c r="A71" s="79" t="s">
        <v>13</v>
      </c>
      <c r="B71" s="80" t="s">
        <v>230</v>
      </c>
      <c r="C71" s="81" t="s">
        <v>148</v>
      </c>
      <c r="D71" s="80" t="s">
        <v>358</v>
      </c>
      <c r="E71" s="80" t="s">
        <v>567</v>
      </c>
      <c r="F71" s="20" t="s">
        <v>639</v>
      </c>
      <c r="G71" s="82" t="s">
        <v>648</v>
      </c>
      <c r="H71" s="20" t="s">
        <v>673</v>
      </c>
      <c r="I71" s="33" t="s">
        <v>666</v>
      </c>
      <c r="J71" s="90">
        <v>43921</v>
      </c>
      <c r="K71" s="33" t="s">
        <v>975</v>
      </c>
      <c r="L71" s="33" t="s">
        <v>941</v>
      </c>
      <c r="M71" s="33">
        <v>111</v>
      </c>
      <c r="N71" s="90">
        <v>44002</v>
      </c>
      <c r="O71" t="s">
        <v>993</v>
      </c>
      <c r="P71" s="33" t="s">
        <v>877</v>
      </c>
      <c r="Q71" s="33" t="s">
        <v>876</v>
      </c>
      <c r="R71" s="33" t="s">
        <v>877</v>
      </c>
      <c r="S71" s="33" t="s">
        <v>877</v>
      </c>
      <c r="T71" s="129" t="s">
        <v>1093</v>
      </c>
      <c r="U71" s="33"/>
      <c r="W71" s="32"/>
      <c r="Z71" s="71"/>
    </row>
    <row r="72" spans="1:26" x14ac:dyDescent="0.25">
      <c r="A72" s="79" t="s">
        <v>13</v>
      </c>
      <c r="B72" s="80" t="s">
        <v>230</v>
      </c>
      <c r="C72" s="81" t="s">
        <v>149</v>
      </c>
      <c r="D72" s="80" t="s">
        <v>359</v>
      </c>
      <c r="E72" s="86" t="s">
        <v>568</v>
      </c>
      <c r="F72" s="80" t="s">
        <v>630</v>
      </c>
      <c r="G72" s="80" t="s">
        <v>655</v>
      </c>
      <c r="H72" s="20" t="s">
        <v>673</v>
      </c>
      <c r="I72" s="33">
        <v>3.8</v>
      </c>
      <c r="J72" s="90">
        <v>43921</v>
      </c>
      <c r="K72" s="33" t="s">
        <v>975</v>
      </c>
      <c r="L72" s="33" t="s">
        <v>941</v>
      </c>
      <c r="M72" s="33">
        <v>113</v>
      </c>
      <c r="N72" s="90">
        <v>44002</v>
      </c>
      <c r="O72" t="s">
        <v>994</v>
      </c>
      <c r="P72" s="33" t="s">
        <v>877</v>
      </c>
      <c r="Q72" s="33" t="s">
        <v>876</v>
      </c>
      <c r="R72" s="33" t="s">
        <v>877</v>
      </c>
      <c r="S72" s="33" t="s">
        <v>877</v>
      </c>
      <c r="T72" s="129" t="s">
        <v>1093</v>
      </c>
      <c r="U72" s="33" t="s">
        <v>1088</v>
      </c>
      <c r="W72" s="32" t="s">
        <v>908</v>
      </c>
      <c r="X72" s="17" t="s">
        <v>1040</v>
      </c>
      <c r="Z72" s="71"/>
    </row>
    <row r="73" spans="1:26" x14ac:dyDescent="0.25">
      <c r="A73" s="79" t="s">
        <v>13</v>
      </c>
      <c r="B73" s="80" t="s">
        <v>230</v>
      </c>
      <c r="C73" s="81" t="s">
        <v>1122</v>
      </c>
      <c r="D73" s="80" t="s">
        <v>360</v>
      </c>
      <c r="E73" s="80" t="s">
        <v>1083</v>
      </c>
      <c r="F73" s="80" t="s">
        <v>630</v>
      </c>
      <c r="G73" s="80" t="s">
        <v>655</v>
      </c>
      <c r="H73" s="20" t="s">
        <v>673</v>
      </c>
      <c r="I73" s="130">
        <v>10000000</v>
      </c>
      <c r="J73" s="90">
        <v>43921</v>
      </c>
      <c r="K73" s="130" t="s">
        <v>975</v>
      </c>
      <c r="L73" s="130" t="s">
        <v>941</v>
      </c>
      <c r="M73" s="130">
        <v>113</v>
      </c>
      <c r="N73" s="127">
        <v>44002</v>
      </c>
      <c r="O73" s="125" t="s">
        <v>994</v>
      </c>
      <c r="P73" s="33" t="s">
        <v>877</v>
      </c>
      <c r="Q73" s="33" t="s">
        <v>876</v>
      </c>
      <c r="R73" s="33" t="s">
        <v>877</v>
      </c>
      <c r="S73" s="33" t="s">
        <v>877</v>
      </c>
      <c r="T73" s="129" t="s">
        <v>1093</v>
      </c>
      <c r="U73" s="33"/>
      <c r="W73" s="32" t="s">
        <v>906</v>
      </c>
      <c r="X73" s="17" t="s">
        <v>1041</v>
      </c>
      <c r="Z73" s="71"/>
    </row>
    <row r="74" spans="1:26" x14ac:dyDescent="0.25">
      <c r="A74" s="79" t="s">
        <v>13</v>
      </c>
      <c r="B74" s="80" t="s">
        <v>231</v>
      </c>
      <c r="C74" s="81" t="s">
        <v>150</v>
      </c>
      <c r="D74" s="80" t="s">
        <v>361</v>
      </c>
      <c r="E74" s="80" t="s">
        <v>570</v>
      </c>
      <c r="F74" s="20" t="s">
        <v>639</v>
      </c>
      <c r="G74" s="82" t="s">
        <v>648</v>
      </c>
      <c r="H74" s="20" t="s">
        <v>673</v>
      </c>
      <c r="I74" s="33"/>
      <c r="J74" s="90">
        <v>43921</v>
      </c>
      <c r="K74" s="33"/>
      <c r="L74" s="33"/>
      <c r="M74" s="33"/>
      <c r="N74" s="90"/>
      <c r="O74" s="33"/>
      <c r="P74" s="130" t="s">
        <v>877</v>
      </c>
      <c r="Q74" s="130" t="s">
        <v>877</v>
      </c>
      <c r="R74" s="130" t="s">
        <v>877</v>
      </c>
      <c r="S74" s="130" t="s">
        <v>877</v>
      </c>
      <c r="T74" s="33"/>
      <c r="U74" s="33"/>
      <c r="W74" s="32"/>
      <c r="Z74" s="71"/>
    </row>
    <row r="75" spans="1:26" x14ac:dyDescent="0.25">
      <c r="A75" s="79" t="s">
        <v>13</v>
      </c>
      <c r="B75" s="80" t="s">
        <v>231</v>
      </c>
      <c r="C75" s="81" t="s">
        <v>151</v>
      </c>
      <c r="D75" s="80" t="s">
        <v>362</v>
      </c>
      <c r="E75" s="80" t="s">
        <v>571</v>
      </c>
      <c r="F75" s="20" t="s">
        <v>639</v>
      </c>
      <c r="G75" s="82" t="s">
        <v>648</v>
      </c>
      <c r="H75" s="20" t="s">
        <v>673</v>
      </c>
      <c r="I75" s="33" t="s">
        <v>666</v>
      </c>
      <c r="J75" s="90">
        <v>43921</v>
      </c>
      <c r="K75" s="33" t="s">
        <v>975</v>
      </c>
      <c r="L75" s="33" t="s">
        <v>941</v>
      </c>
      <c r="M75" s="33">
        <v>74</v>
      </c>
      <c r="N75" s="90">
        <v>44002</v>
      </c>
      <c r="O75" t="s">
        <v>995</v>
      </c>
      <c r="P75" s="33" t="s">
        <v>877</v>
      </c>
      <c r="Q75" s="33" t="s">
        <v>876</v>
      </c>
      <c r="R75" s="33" t="s">
        <v>877</v>
      </c>
      <c r="S75" s="33" t="s">
        <v>877</v>
      </c>
      <c r="T75" s="129" t="s">
        <v>1093</v>
      </c>
      <c r="U75" s="33"/>
      <c r="W75" s="32"/>
      <c r="Z75" s="71"/>
    </row>
    <row r="76" spans="1:26" x14ac:dyDescent="0.25">
      <c r="A76" s="79" t="s">
        <v>13</v>
      </c>
      <c r="B76" s="80" t="s">
        <v>231</v>
      </c>
      <c r="C76" s="81" t="s">
        <v>152</v>
      </c>
      <c r="D76" s="80" t="s">
        <v>363</v>
      </c>
      <c r="E76" s="80" t="s">
        <v>572</v>
      </c>
      <c r="F76" s="20" t="s">
        <v>639</v>
      </c>
      <c r="G76" s="82" t="s">
        <v>648</v>
      </c>
      <c r="H76" s="20" t="s">
        <v>673</v>
      </c>
      <c r="I76" s="33" t="s">
        <v>666</v>
      </c>
      <c r="J76" s="90">
        <v>43921</v>
      </c>
      <c r="K76" s="33" t="s">
        <v>975</v>
      </c>
      <c r="L76" s="33" t="s">
        <v>941</v>
      </c>
      <c r="M76" s="33">
        <v>153</v>
      </c>
      <c r="N76" s="90">
        <v>44002</v>
      </c>
      <c r="O76" t="s">
        <v>996</v>
      </c>
      <c r="P76" s="33" t="s">
        <v>877</v>
      </c>
      <c r="Q76" s="33" t="s">
        <v>876</v>
      </c>
      <c r="R76" s="33" t="s">
        <v>877</v>
      </c>
      <c r="S76" s="33" t="s">
        <v>877</v>
      </c>
      <c r="T76" s="129" t="s">
        <v>1093</v>
      </c>
      <c r="U76" s="33"/>
      <c r="W76" s="32"/>
      <c r="Z76" s="71"/>
    </row>
    <row r="77" spans="1:26" x14ac:dyDescent="0.25">
      <c r="A77" s="79" t="s">
        <v>13</v>
      </c>
      <c r="B77" s="80" t="s">
        <v>231</v>
      </c>
      <c r="C77" s="81" t="s">
        <v>153</v>
      </c>
      <c r="D77" s="80" t="s">
        <v>364</v>
      </c>
      <c r="E77" s="80" t="s">
        <v>573</v>
      </c>
      <c r="F77" s="80" t="s">
        <v>630</v>
      </c>
      <c r="G77" s="80" t="s">
        <v>647</v>
      </c>
      <c r="H77" s="20" t="s">
        <v>673</v>
      </c>
      <c r="I77" s="114">
        <v>28500000</v>
      </c>
      <c r="J77" s="90">
        <v>43921</v>
      </c>
      <c r="K77" s="130" t="s">
        <v>975</v>
      </c>
      <c r="L77" s="33" t="s">
        <v>941</v>
      </c>
      <c r="M77" s="33">
        <v>55</v>
      </c>
      <c r="N77" s="90">
        <v>44002</v>
      </c>
      <c r="O77" s="125" t="s">
        <v>1096</v>
      </c>
      <c r="P77" s="33" t="s">
        <v>876</v>
      </c>
      <c r="Q77" s="130" t="s">
        <v>876</v>
      </c>
      <c r="R77" s="33" t="s">
        <v>877</v>
      </c>
      <c r="S77" s="33" t="s">
        <v>877</v>
      </c>
      <c r="T77" s="129" t="s">
        <v>1093</v>
      </c>
      <c r="U77" s="33"/>
      <c r="W77" s="32"/>
      <c r="Z77" s="71"/>
    </row>
    <row r="78" spans="1:26" x14ac:dyDescent="0.25">
      <c r="A78" s="79" t="s">
        <v>13</v>
      </c>
      <c r="B78" s="80" t="s">
        <v>231</v>
      </c>
      <c r="C78" s="81" t="s">
        <v>154</v>
      </c>
      <c r="D78" s="80" t="s">
        <v>365</v>
      </c>
      <c r="E78" s="80" t="s">
        <v>574</v>
      </c>
      <c r="F78" s="80" t="s">
        <v>630</v>
      </c>
      <c r="G78" s="80" t="s">
        <v>647</v>
      </c>
      <c r="H78" s="20" t="s">
        <v>673</v>
      </c>
      <c r="I78" s="114">
        <v>9300000</v>
      </c>
      <c r="J78" s="90">
        <v>43921</v>
      </c>
      <c r="K78" s="130" t="s">
        <v>975</v>
      </c>
      <c r="L78" s="156" t="s">
        <v>941</v>
      </c>
      <c r="M78" s="33">
        <v>55</v>
      </c>
      <c r="N78" s="90">
        <v>44002</v>
      </c>
      <c r="O78" s="125" t="s">
        <v>1096</v>
      </c>
      <c r="P78" s="33" t="s">
        <v>876</v>
      </c>
      <c r="Q78" s="130" t="s">
        <v>876</v>
      </c>
      <c r="R78" s="33" t="s">
        <v>877</v>
      </c>
      <c r="S78" s="33" t="s">
        <v>877</v>
      </c>
      <c r="T78" s="129" t="s">
        <v>1093</v>
      </c>
      <c r="U78" s="33"/>
      <c r="W78" s="32"/>
      <c r="Z78" s="71"/>
    </row>
    <row r="79" spans="1:26" x14ac:dyDescent="0.25">
      <c r="A79" s="79" t="s">
        <v>13</v>
      </c>
      <c r="B79" s="80" t="s">
        <v>231</v>
      </c>
      <c r="C79" s="81" t="s">
        <v>155</v>
      </c>
      <c r="D79" s="80" t="s">
        <v>366</v>
      </c>
      <c r="E79" s="80" t="s">
        <v>575</v>
      </c>
      <c r="F79" s="80" t="s">
        <v>633</v>
      </c>
      <c r="G79" s="80" t="s">
        <v>657</v>
      </c>
      <c r="H79" s="20" t="s">
        <v>673</v>
      </c>
      <c r="I79" s="33">
        <v>24.6</v>
      </c>
      <c r="J79" s="90">
        <v>43921</v>
      </c>
      <c r="K79" s="130" t="s">
        <v>975</v>
      </c>
      <c r="L79" s="33" t="s">
        <v>941</v>
      </c>
      <c r="M79" s="33">
        <v>55</v>
      </c>
      <c r="N79" s="90">
        <v>44002</v>
      </c>
      <c r="O79" s="125" t="s">
        <v>1096</v>
      </c>
      <c r="P79" s="33" t="s">
        <v>876</v>
      </c>
      <c r="Q79" s="130" t="s">
        <v>876</v>
      </c>
      <c r="R79" s="33" t="s">
        <v>877</v>
      </c>
      <c r="S79" s="33" t="s">
        <v>877</v>
      </c>
      <c r="T79" s="129" t="s">
        <v>1093</v>
      </c>
      <c r="U79" s="33" t="s">
        <v>997</v>
      </c>
      <c r="W79" s="32"/>
      <c r="Z79" s="71"/>
    </row>
    <row r="80" spans="1:26" x14ac:dyDescent="0.25">
      <c r="A80" s="79" t="s">
        <v>13</v>
      </c>
      <c r="B80" s="80" t="s">
        <v>240</v>
      </c>
      <c r="C80" s="81" t="s">
        <v>156</v>
      </c>
      <c r="D80" s="80" t="s">
        <v>367</v>
      </c>
      <c r="E80" s="80" t="s">
        <v>576</v>
      </c>
      <c r="F80" s="20" t="s">
        <v>639</v>
      </c>
      <c r="G80" s="82" t="s">
        <v>648</v>
      </c>
      <c r="H80" s="20" t="s">
        <v>673</v>
      </c>
      <c r="I80" s="33" t="s">
        <v>666</v>
      </c>
      <c r="J80" s="90">
        <v>43921</v>
      </c>
      <c r="K80" s="130" t="s">
        <v>975</v>
      </c>
      <c r="L80" s="130" t="s">
        <v>941</v>
      </c>
      <c r="M80" s="33">
        <v>104</v>
      </c>
      <c r="N80" s="127">
        <v>44002</v>
      </c>
      <c r="O80" t="s">
        <v>1069</v>
      </c>
      <c r="P80" s="33" t="s">
        <v>877</v>
      </c>
      <c r="Q80" s="33" t="s">
        <v>876</v>
      </c>
      <c r="R80" s="33" t="s">
        <v>877</v>
      </c>
      <c r="S80" s="33" t="s">
        <v>877</v>
      </c>
      <c r="T80" s="129" t="s">
        <v>1093</v>
      </c>
      <c r="U80" s="33"/>
      <c r="W80" s="32" t="s">
        <v>906</v>
      </c>
      <c r="X80" s="17" t="s">
        <v>1042</v>
      </c>
      <c r="Z80" s="71"/>
    </row>
    <row r="81" spans="1:26" x14ac:dyDescent="0.25">
      <c r="A81" s="79" t="s">
        <v>13</v>
      </c>
      <c r="B81" s="80" t="s">
        <v>240</v>
      </c>
      <c r="C81" s="81" t="s">
        <v>157</v>
      </c>
      <c r="D81" s="80" t="s">
        <v>368</v>
      </c>
      <c r="E81" s="80" t="s">
        <v>577</v>
      </c>
      <c r="F81" s="20" t="s">
        <v>639</v>
      </c>
      <c r="G81" s="82" t="s">
        <v>648</v>
      </c>
      <c r="H81" s="20" t="s">
        <v>673</v>
      </c>
      <c r="I81" s="33"/>
      <c r="J81" s="127">
        <v>43921</v>
      </c>
      <c r="K81" s="33"/>
      <c r="L81" s="33"/>
      <c r="M81" s="33"/>
      <c r="N81" s="90"/>
      <c r="O81" s="33"/>
      <c r="P81" s="130" t="s">
        <v>877</v>
      </c>
      <c r="Q81" s="130" t="s">
        <v>877</v>
      </c>
      <c r="R81" s="130" t="s">
        <v>877</v>
      </c>
      <c r="S81" s="130" t="s">
        <v>877</v>
      </c>
      <c r="T81" s="33"/>
      <c r="U81" s="33"/>
      <c r="W81" s="32"/>
      <c r="Z81" s="71"/>
    </row>
    <row r="82" spans="1:26" x14ac:dyDescent="0.25">
      <c r="A82" s="79" t="s">
        <v>13</v>
      </c>
      <c r="B82" s="80" t="s">
        <v>240</v>
      </c>
      <c r="C82" s="81" t="s">
        <v>158</v>
      </c>
      <c r="D82" s="80" t="s">
        <v>369</v>
      </c>
      <c r="E82" s="80" t="s">
        <v>578</v>
      </c>
      <c r="F82" s="20" t="s">
        <v>639</v>
      </c>
      <c r="G82" s="82" t="s">
        <v>648</v>
      </c>
      <c r="H82" s="20" t="s">
        <v>673</v>
      </c>
      <c r="I82" s="33"/>
      <c r="J82" s="90">
        <v>43921</v>
      </c>
      <c r="K82" s="33"/>
      <c r="L82" s="33"/>
      <c r="M82" s="33"/>
      <c r="N82" s="90"/>
      <c r="O82" s="33"/>
      <c r="P82" s="130" t="s">
        <v>877</v>
      </c>
      <c r="Q82" s="130" t="s">
        <v>877</v>
      </c>
      <c r="R82" s="130" t="s">
        <v>877</v>
      </c>
      <c r="S82" s="130" t="s">
        <v>877</v>
      </c>
      <c r="T82" s="33"/>
      <c r="U82" s="33"/>
      <c r="W82" s="32"/>
      <c r="Z82" s="71"/>
    </row>
    <row r="83" spans="1:26" x14ac:dyDescent="0.25">
      <c r="A83" s="79" t="s">
        <v>13</v>
      </c>
      <c r="B83" s="80" t="s">
        <v>240</v>
      </c>
      <c r="C83" s="81" t="s">
        <v>159</v>
      </c>
      <c r="D83" s="80" t="s">
        <v>370</v>
      </c>
      <c r="E83" s="80" t="s">
        <v>579</v>
      </c>
      <c r="F83" s="20" t="s">
        <v>639</v>
      </c>
      <c r="G83" s="82" t="s">
        <v>648</v>
      </c>
      <c r="H83" s="20" t="s">
        <v>673</v>
      </c>
      <c r="I83" s="33"/>
      <c r="J83" s="90">
        <v>43921</v>
      </c>
      <c r="K83" s="33"/>
      <c r="L83" s="33"/>
      <c r="M83" s="33"/>
      <c r="N83" s="90"/>
      <c r="O83" s="33"/>
      <c r="P83" s="130" t="s">
        <v>877</v>
      </c>
      <c r="Q83" s="130" t="s">
        <v>877</v>
      </c>
      <c r="R83" s="130" t="s">
        <v>877</v>
      </c>
      <c r="S83" s="130" t="s">
        <v>877</v>
      </c>
      <c r="T83" s="33"/>
      <c r="U83" s="33"/>
      <c r="W83" s="32"/>
      <c r="Z83" s="71"/>
    </row>
    <row r="84" spans="1:26" x14ac:dyDescent="0.25">
      <c r="A84" s="79" t="s">
        <v>13</v>
      </c>
      <c r="B84" s="80" t="s">
        <v>240</v>
      </c>
      <c r="C84" s="81" t="s">
        <v>160</v>
      </c>
      <c r="D84" s="80" t="s">
        <v>371</v>
      </c>
      <c r="E84" s="80" t="s">
        <v>580</v>
      </c>
      <c r="F84" s="20" t="s">
        <v>639</v>
      </c>
      <c r="G84" s="82" t="s">
        <v>648</v>
      </c>
      <c r="H84" s="20" t="s">
        <v>673</v>
      </c>
      <c r="I84" s="33" t="s">
        <v>666</v>
      </c>
      <c r="J84" s="90">
        <v>43921</v>
      </c>
      <c r="K84" s="33" t="s">
        <v>975</v>
      </c>
      <c r="L84" s="33" t="s">
        <v>941</v>
      </c>
      <c r="M84" s="33">
        <v>106</v>
      </c>
      <c r="N84" s="90">
        <v>44002</v>
      </c>
      <c r="O84" t="s">
        <v>998</v>
      </c>
      <c r="P84" s="33" t="s">
        <v>877</v>
      </c>
      <c r="Q84" s="33" t="s">
        <v>876</v>
      </c>
      <c r="R84" s="33" t="s">
        <v>877</v>
      </c>
      <c r="S84" s="33" t="s">
        <v>877</v>
      </c>
      <c r="T84" s="129" t="s">
        <v>1093</v>
      </c>
      <c r="U84" s="33"/>
      <c r="W84" s="32"/>
      <c r="Z84" s="71"/>
    </row>
    <row r="85" spans="1:26" x14ac:dyDescent="0.25">
      <c r="A85" s="79" t="s">
        <v>13</v>
      </c>
      <c r="B85" s="80" t="s">
        <v>240</v>
      </c>
      <c r="C85" s="81" t="s">
        <v>161</v>
      </c>
      <c r="D85" s="80" t="s">
        <v>372</v>
      </c>
      <c r="E85" s="80" t="s">
        <v>581</v>
      </c>
      <c r="F85" s="20" t="s">
        <v>639</v>
      </c>
      <c r="G85" s="82" t="s">
        <v>648</v>
      </c>
      <c r="H85" s="20" t="s">
        <v>673</v>
      </c>
      <c r="I85" s="33"/>
      <c r="J85" s="90">
        <v>43921</v>
      </c>
      <c r="K85" s="33"/>
      <c r="L85" s="33"/>
      <c r="M85" s="33"/>
      <c r="N85" s="90"/>
      <c r="O85" s="33"/>
      <c r="P85" s="130" t="s">
        <v>877</v>
      </c>
      <c r="Q85" s="130" t="s">
        <v>877</v>
      </c>
      <c r="R85" s="130" t="s">
        <v>877</v>
      </c>
      <c r="S85" s="130" t="s">
        <v>877</v>
      </c>
      <c r="T85" s="33"/>
      <c r="U85" s="33"/>
      <c r="W85" s="32"/>
      <c r="Z85" s="71"/>
    </row>
    <row r="86" spans="1:26" x14ac:dyDescent="0.25">
      <c r="A86" s="79" t="s">
        <v>13</v>
      </c>
      <c r="B86" s="80" t="s">
        <v>240</v>
      </c>
      <c r="C86" s="81" t="s">
        <v>162</v>
      </c>
      <c r="D86" s="80" t="s">
        <v>373</v>
      </c>
      <c r="E86" s="80" t="s">
        <v>582</v>
      </c>
      <c r="F86" s="80" t="s">
        <v>630</v>
      </c>
      <c r="G86" s="80" t="s">
        <v>656</v>
      </c>
      <c r="H86" s="20" t="s">
        <v>673</v>
      </c>
      <c r="I86" s="130"/>
      <c r="J86" s="90">
        <v>43921</v>
      </c>
      <c r="K86" s="33"/>
      <c r="L86" s="33"/>
      <c r="M86" s="33"/>
      <c r="N86" s="90"/>
      <c r="O86" s="33"/>
      <c r="P86" s="130" t="s">
        <v>877</v>
      </c>
      <c r="Q86" s="130" t="s">
        <v>877</v>
      </c>
      <c r="R86" s="130" t="s">
        <v>877</v>
      </c>
      <c r="S86" s="130" t="s">
        <v>877</v>
      </c>
      <c r="T86" s="33"/>
      <c r="U86" s="130"/>
      <c r="W86" s="32"/>
      <c r="Z86" s="71"/>
    </row>
    <row r="87" spans="1:26" x14ac:dyDescent="0.25">
      <c r="A87" s="79" t="s">
        <v>13</v>
      </c>
      <c r="B87" s="80" t="s">
        <v>240</v>
      </c>
      <c r="C87" s="81" t="s">
        <v>163</v>
      </c>
      <c r="D87" s="80" t="s">
        <v>374</v>
      </c>
      <c r="E87" s="80" t="s">
        <v>583</v>
      </c>
      <c r="F87" s="20" t="s">
        <v>639</v>
      </c>
      <c r="G87" s="82" t="s">
        <v>648</v>
      </c>
      <c r="H87" s="20" t="s">
        <v>673</v>
      </c>
      <c r="I87" s="33"/>
      <c r="J87" s="90">
        <v>43921</v>
      </c>
      <c r="K87" s="33"/>
      <c r="L87" s="33"/>
      <c r="M87" s="33"/>
      <c r="N87" s="90"/>
      <c r="O87" s="33"/>
      <c r="P87" s="130" t="s">
        <v>877</v>
      </c>
      <c r="Q87" s="130" t="s">
        <v>877</v>
      </c>
      <c r="R87" s="130" t="s">
        <v>877</v>
      </c>
      <c r="S87" s="130" t="s">
        <v>877</v>
      </c>
      <c r="T87" s="33"/>
      <c r="U87" s="33"/>
      <c r="W87" s="32"/>
      <c r="Z87" s="71"/>
    </row>
    <row r="88" spans="1:26" x14ac:dyDescent="0.25">
      <c r="A88" s="79" t="s">
        <v>13</v>
      </c>
      <c r="B88" s="80" t="s">
        <v>240</v>
      </c>
      <c r="C88" s="81" t="s">
        <v>164</v>
      </c>
      <c r="D88" s="80" t="s">
        <v>375</v>
      </c>
      <c r="E88" s="80" t="s">
        <v>584</v>
      </c>
      <c r="F88" s="20" t="s">
        <v>639</v>
      </c>
      <c r="G88" s="82" t="s">
        <v>648</v>
      </c>
      <c r="H88" s="20" t="s">
        <v>673</v>
      </c>
      <c r="I88" s="33" t="s">
        <v>666</v>
      </c>
      <c r="J88" s="90">
        <v>43921</v>
      </c>
      <c r="K88" s="130" t="s">
        <v>975</v>
      </c>
      <c r="L88" s="130" t="s">
        <v>941</v>
      </c>
      <c r="M88" s="33">
        <v>104</v>
      </c>
      <c r="N88" s="127">
        <v>44002</v>
      </c>
      <c r="O88" t="s">
        <v>1070</v>
      </c>
      <c r="P88" s="33" t="s">
        <v>877</v>
      </c>
      <c r="Q88" s="33" t="s">
        <v>876</v>
      </c>
      <c r="R88" s="33" t="s">
        <v>877</v>
      </c>
      <c r="S88" s="33" t="s">
        <v>877</v>
      </c>
      <c r="T88" s="129" t="s">
        <v>1093</v>
      </c>
      <c r="U88" s="130"/>
      <c r="W88" s="32" t="s">
        <v>908</v>
      </c>
      <c r="X88" s="130" t="s">
        <v>1044</v>
      </c>
      <c r="Z88" s="71"/>
    </row>
    <row r="89" spans="1:26" x14ac:dyDescent="0.25">
      <c r="A89" s="79" t="s">
        <v>13</v>
      </c>
      <c r="B89" s="80" t="s">
        <v>240</v>
      </c>
      <c r="C89" s="81" t="s">
        <v>165</v>
      </c>
      <c r="D89" s="80" t="s">
        <v>376</v>
      </c>
      <c r="E89" s="80" t="s">
        <v>585</v>
      </c>
      <c r="F89" s="20" t="s">
        <v>639</v>
      </c>
      <c r="G89" s="82" t="s">
        <v>648</v>
      </c>
      <c r="H89" s="20" t="s">
        <v>673</v>
      </c>
      <c r="I89" s="33"/>
      <c r="J89" s="90">
        <v>43921</v>
      </c>
      <c r="K89" s="33"/>
      <c r="L89" s="33"/>
      <c r="M89" s="33"/>
      <c r="N89" s="90"/>
      <c r="O89" s="33"/>
      <c r="P89" s="130" t="s">
        <v>877</v>
      </c>
      <c r="Q89" s="130" t="s">
        <v>877</v>
      </c>
      <c r="R89" s="130" t="s">
        <v>877</v>
      </c>
      <c r="S89" s="130" t="s">
        <v>877</v>
      </c>
      <c r="T89" s="33"/>
      <c r="U89" s="33"/>
      <c r="W89" s="32"/>
      <c r="X89" s="130"/>
      <c r="Z89" s="71"/>
    </row>
    <row r="90" spans="1:26" x14ac:dyDescent="0.25">
      <c r="A90" s="79" t="s">
        <v>13</v>
      </c>
      <c r="B90" s="80" t="s">
        <v>240</v>
      </c>
      <c r="C90" s="81" t="s">
        <v>166</v>
      </c>
      <c r="D90" s="80" t="s">
        <v>377</v>
      </c>
      <c r="E90" s="80" t="s">
        <v>586</v>
      </c>
      <c r="F90" s="20" t="s">
        <v>639</v>
      </c>
      <c r="G90" s="82" t="s">
        <v>648</v>
      </c>
      <c r="H90" s="20" t="s">
        <v>673</v>
      </c>
      <c r="I90" s="33" t="s">
        <v>666</v>
      </c>
      <c r="J90" s="90">
        <v>43921</v>
      </c>
      <c r="K90" s="33" t="s">
        <v>975</v>
      </c>
      <c r="L90" s="33" t="s">
        <v>941</v>
      </c>
      <c r="M90" s="33">
        <v>90</v>
      </c>
      <c r="N90" s="90">
        <v>44002</v>
      </c>
      <c r="O90" t="s">
        <v>999</v>
      </c>
      <c r="P90" s="33" t="s">
        <v>877</v>
      </c>
      <c r="Q90" s="33" t="s">
        <v>876</v>
      </c>
      <c r="R90" s="33" t="s">
        <v>877</v>
      </c>
      <c r="S90" s="33" t="s">
        <v>877</v>
      </c>
      <c r="T90" s="129" t="s">
        <v>1093</v>
      </c>
      <c r="U90" s="33"/>
      <c r="W90" s="32"/>
      <c r="Z90" s="71"/>
    </row>
    <row r="91" spans="1:26" x14ac:dyDescent="0.25">
      <c r="A91" s="79" t="s">
        <v>13</v>
      </c>
      <c r="B91" s="80" t="s">
        <v>240</v>
      </c>
      <c r="C91" s="81" t="s">
        <v>167</v>
      </c>
      <c r="D91" s="80" t="s">
        <v>378</v>
      </c>
      <c r="E91" s="80" t="s">
        <v>378</v>
      </c>
      <c r="F91" s="20" t="s">
        <v>630</v>
      </c>
      <c r="G91" s="80" t="s">
        <v>651</v>
      </c>
      <c r="H91" s="20" t="s">
        <v>673</v>
      </c>
      <c r="I91" s="128">
        <v>95256682000</v>
      </c>
      <c r="J91" s="90">
        <v>43921</v>
      </c>
      <c r="K91" s="130" t="s">
        <v>975</v>
      </c>
      <c r="L91" s="130" t="s">
        <v>941</v>
      </c>
      <c r="M91" s="33">
        <v>84</v>
      </c>
      <c r="N91" s="127">
        <v>44002</v>
      </c>
      <c r="O91" t="s">
        <v>1071</v>
      </c>
      <c r="P91" s="33" t="s">
        <v>877</v>
      </c>
      <c r="Q91" s="33" t="s">
        <v>876</v>
      </c>
      <c r="R91" s="33" t="s">
        <v>877</v>
      </c>
      <c r="S91" s="33" t="s">
        <v>877</v>
      </c>
      <c r="T91" s="129" t="s">
        <v>1093</v>
      </c>
      <c r="U91" s="33"/>
      <c r="W91" s="32" t="s">
        <v>906</v>
      </c>
      <c r="X91" s="17" t="s">
        <v>1045</v>
      </c>
      <c r="Z91" s="71"/>
    </row>
    <row r="92" spans="1:26" ht="31.5" x14ac:dyDescent="0.25">
      <c r="A92" s="79" t="s">
        <v>13</v>
      </c>
      <c r="B92" s="80" t="s">
        <v>240</v>
      </c>
      <c r="C92" s="81" t="s">
        <v>168</v>
      </c>
      <c r="D92" s="80" t="s">
        <v>379</v>
      </c>
      <c r="E92" s="80" t="s">
        <v>379</v>
      </c>
      <c r="F92" s="20" t="s">
        <v>630</v>
      </c>
      <c r="G92" s="80" t="s">
        <v>651</v>
      </c>
      <c r="H92" s="20" t="s">
        <v>673</v>
      </c>
      <c r="I92" s="33">
        <f>I91/116971</f>
        <v>814361.52550632204</v>
      </c>
      <c r="J92" s="90">
        <v>43921</v>
      </c>
      <c r="K92" s="130" t="s">
        <v>975</v>
      </c>
      <c r="L92" s="130" t="s">
        <v>941</v>
      </c>
      <c r="M92" s="130">
        <v>4</v>
      </c>
      <c r="N92" s="127">
        <v>44002</v>
      </c>
      <c r="O92" s="24" t="s">
        <v>1115</v>
      </c>
      <c r="P92" s="130" t="s">
        <v>877</v>
      </c>
      <c r="Q92" s="130" t="s">
        <v>876</v>
      </c>
      <c r="R92" s="130" t="s">
        <v>877</v>
      </c>
      <c r="S92" s="130" t="s">
        <v>877</v>
      </c>
      <c r="T92" s="33"/>
      <c r="U92" s="33"/>
      <c r="W92" s="32"/>
      <c r="X92" s="17" t="s">
        <v>1046</v>
      </c>
      <c r="Z92" s="71"/>
    </row>
    <row r="93" spans="1:26" x14ac:dyDescent="0.25">
      <c r="A93" s="79" t="s">
        <v>13</v>
      </c>
      <c r="B93" s="80" t="s">
        <v>240</v>
      </c>
      <c r="C93" s="81" t="s">
        <v>169</v>
      </c>
      <c r="D93" s="80" t="s">
        <v>380</v>
      </c>
      <c r="E93" s="80" t="s">
        <v>380</v>
      </c>
      <c r="F93" s="20" t="s">
        <v>630</v>
      </c>
      <c r="G93" s="80" t="s">
        <v>651</v>
      </c>
      <c r="H93" s="20" t="s">
        <v>673</v>
      </c>
      <c r="I93" s="109">
        <v>159256673</v>
      </c>
      <c r="J93" s="90">
        <v>43921</v>
      </c>
      <c r="K93" s="130" t="s">
        <v>975</v>
      </c>
      <c r="L93" s="33" t="s">
        <v>941</v>
      </c>
      <c r="M93" s="33">
        <v>67</v>
      </c>
      <c r="N93" s="90">
        <v>44002</v>
      </c>
      <c r="O93" s="125" t="s">
        <v>1096</v>
      </c>
      <c r="P93" s="33" t="s">
        <v>876</v>
      </c>
      <c r="Q93" s="130" t="s">
        <v>876</v>
      </c>
      <c r="R93" s="33" t="s">
        <v>877</v>
      </c>
      <c r="S93" s="33" t="s">
        <v>877</v>
      </c>
      <c r="T93" s="129" t="s">
        <v>1093</v>
      </c>
      <c r="U93" s="33"/>
      <c r="W93" s="32"/>
      <c r="Z93" s="71"/>
    </row>
    <row r="94" spans="1:26" x14ac:dyDescent="0.25">
      <c r="A94" s="79" t="s">
        <v>13</v>
      </c>
      <c r="B94" s="80" t="s">
        <v>240</v>
      </c>
      <c r="C94" s="81" t="s">
        <v>171</v>
      </c>
      <c r="D94" s="80" t="s">
        <v>382</v>
      </c>
      <c r="E94" s="80" t="s">
        <v>588</v>
      </c>
      <c r="F94" s="20" t="s">
        <v>630</v>
      </c>
      <c r="G94" s="80" t="s">
        <v>644</v>
      </c>
      <c r="H94" s="20" t="s">
        <v>673</v>
      </c>
      <c r="I94" s="109">
        <v>794470</v>
      </c>
      <c r="J94" s="90">
        <v>43921</v>
      </c>
      <c r="K94" s="33" t="s">
        <v>975</v>
      </c>
      <c r="L94" s="33" t="s">
        <v>941</v>
      </c>
      <c r="M94" s="33">
        <v>4</v>
      </c>
      <c r="N94" s="90">
        <v>44002</v>
      </c>
      <c r="O94" t="s">
        <v>1090</v>
      </c>
      <c r="P94" s="33" t="s">
        <v>877</v>
      </c>
      <c r="Q94" s="33" t="s">
        <v>876</v>
      </c>
      <c r="R94" s="33" t="s">
        <v>877</v>
      </c>
      <c r="S94" s="33" t="s">
        <v>877</v>
      </c>
      <c r="T94" s="129" t="s">
        <v>1093</v>
      </c>
      <c r="U94" s="33"/>
      <c r="W94" s="32"/>
      <c r="Z94" s="71"/>
    </row>
    <row r="95" spans="1:26" x14ac:dyDescent="0.25">
      <c r="A95" s="79" t="s">
        <v>13</v>
      </c>
      <c r="B95" s="80" t="s">
        <v>240</v>
      </c>
      <c r="C95" s="81" t="s">
        <v>172</v>
      </c>
      <c r="D95" s="80" t="s">
        <v>383</v>
      </c>
      <c r="E95" s="80" t="s">
        <v>589</v>
      </c>
      <c r="F95" s="20" t="s">
        <v>630</v>
      </c>
      <c r="G95" s="80" t="s">
        <v>644</v>
      </c>
      <c r="H95" s="20" t="s">
        <v>673</v>
      </c>
      <c r="I95" s="109">
        <v>658690</v>
      </c>
      <c r="J95" s="90">
        <v>43921</v>
      </c>
      <c r="K95" s="33" t="s">
        <v>975</v>
      </c>
      <c r="L95" s="33" t="s">
        <v>941</v>
      </c>
      <c r="M95" s="33">
        <v>44</v>
      </c>
      <c r="N95" s="90">
        <v>44002</v>
      </c>
      <c r="O95" t="s">
        <v>1091</v>
      </c>
      <c r="P95" s="33" t="s">
        <v>877</v>
      </c>
      <c r="Q95" s="33" t="s">
        <v>876</v>
      </c>
      <c r="R95" s="33" t="s">
        <v>877</v>
      </c>
      <c r="S95" s="33" t="s">
        <v>877</v>
      </c>
      <c r="T95" s="129" t="s">
        <v>1093</v>
      </c>
      <c r="U95" s="33"/>
      <c r="W95" s="32"/>
      <c r="Z95" s="71"/>
    </row>
    <row r="96" spans="1:26" x14ac:dyDescent="0.25">
      <c r="A96" s="79" t="s">
        <v>13</v>
      </c>
      <c r="B96" s="80" t="s">
        <v>240</v>
      </c>
      <c r="C96" s="81" t="s">
        <v>173</v>
      </c>
      <c r="D96" s="80" t="s">
        <v>384</v>
      </c>
      <c r="E96" s="80" t="s">
        <v>384</v>
      </c>
      <c r="F96" s="20" t="s">
        <v>633</v>
      </c>
      <c r="G96" s="80" t="s">
        <v>633</v>
      </c>
      <c r="H96" s="20" t="s">
        <v>673</v>
      </c>
      <c r="I96" s="130">
        <f>I94/I95</f>
        <v>1.2061364222927324</v>
      </c>
      <c r="J96" s="90">
        <v>43921</v>
      </c>
      <c r="K96" s="33" t="s">
        <v>975</v>
      </c>
      <c r="L96" s="33" t="s">
        <v>941</v>
      </c>
      <c r="M96" s="33">
        <v>4</v>
      </c>
      <c r="N96" s="90">
        <v>44002</v>
      </c>
      <c r="O96" t="s">
        <v>1090</v>
      </c>
      <c r="P96" s="33" t="s">
        <v>877</v>
      </c>
      <c r="Q96" s="33" t="s">
        <v>876</v>
      </c>
      <c r="R96" s="33" t="s">
        <v>877</v>
      </c>
      <c r="S96" s="33" t="s">
        <v>877</v>
      </c>
      <c r="T96" s="129" t="s">
        <v>1093</v>
      </c>
      <c r="U96" s="128"/>
      <c r="W96" s="32"/>
      <c r="Z96" s="71"/>
    </row>
    <row r="97" spans="1:26" x14ac:dyDescent="0.25">
      <c r="A97" s="79" t="s">
        <v>13</v>
      </c>
      <c r="B97" s="80" t="s">
        <v>240</v>
      </c>
      <c r="C97" s="81" t="s">
        <v>174</v>
      </c>
      <c r="D97" s="80" t="s">
        <v>385</v>
      </c>
      <c r="E97" s="80" t="s">
        <v>590</v>
      </c>
      <c r="F97" s="20" t="s">
        <v>630</v>
      </c>
      <c r="G97" s="80" t="s">
        <v>651</v>
      </c>
      <c r="H97" s="20" t="s">
        <v>673</v>
      </c>
      <c r="I97" s="109">
        <v>189217065</v>
      </c>
      <c r="J97" s="90">
        <v>43921</v>
      </c>
      <c r="K97" s="130" t="s">
        <v>975</v>
      </c>
      <c r="L97" s="33" t="s">
        <v>941</v>
      </c>
      <c r="M97" s="33">
        <v>67</v>
      </c>
      <c r="N97" s="90">
        <v>44002</v>
      </c>
      <c r="O97" s="125" t="s">
        <v>1096</v>
      </c>
      <c r="P97" s="33" t="s">
        <v>876</v>
      </c>
      <c r="Q97" s="130" t="s">
        <v>876</v>
      </c>
      <c r="R97" s="33" t="s">
        <v>877</v>
      </c>
      <c r="S97" s="33" t="s">
        <v>877</v>
      </c>
      <c r="T97" s="129" t="s">
        <v>1093</v>
      </c>
      <c r="U97" s="33"/>
      <c r="W97" s="32"/>
      <c r="Z97" s="71"/>
    </row>
    <row r="98" spans="1:26" x14ac:dyDescent="0.25">
      <c r="A98" s="79" t="s">
        <v>13</v>
      </c>
      <c r="B98" s="80" t="s">
        <v>240</v>
      </c>
      <c r="C98" s="81" t="s">
        <v>175</v>
      </c>
      <c r="D98" s="80" t="s">
        <v>386</v>
      </c>
      <c r="E98" s="80" t="s">
        <v>386</v>
      </c>
      <c r="F98" s="20" t="s">
        <v>630</v>
      </c>
      <c r="G98" s="80" t="s">
        <v>651</v>
      </c>
      <c r="H98" s="20" t="s">
        <v>673</v>
      </c>
      <c r="I98" s="109">
        <v>136704726</v>
      </c>
      <c r="J98" s="90">
        <v>43921</v>
      </c>
      <c r="K98" s="33" t="s">
        <v>1000</v>
      </c>
      <c r="L98" s="33" t="s">
        <v>945</v>
      </c>
      <c r="M98" s="33">
        <v>77</v>
      </c>
      <c r="N98" s="90">
        <v>44002</v>
      </c>
      <c r="O98" t="s">
        <v>1001</v>
      </c>
      <c r="P98" s="33" t="s">
        <v>877</v>
      </c>
      <c r="Q98" s="33" t="s">
        <v>876</v>
      </c>
      <c r="R98" s="33" t="s">
        <v>877</v>
      </c>
      <c r="S98" s="33" t="s">
        <v>877</v>
      </c>
      <c r="T98" s="129" t="s">
        <v>1093</v>
      </c>
      <c r="U98" s="33"/>
      <c r="W98" s="32"/>
      <c r="Z98" s="71"/>
    </row>
    <row r="99" spans="1:26" x14ac:dyDescent="0.25">
      <c r="A99" s="79" t="s">
        <v>13</v>
      </c>
      <c r="B99" s="80" t="s">
        <v>240</v>
      </c>
      <c r="C99" s="81" t="s">
        <v>176</v>
      </c>
      <c r="D99" s="80" t="s">
        <v>387</v>
      </c>
      <c r="E99" s="80" t="s">
        <v>387</v>
      </c>
      <c r="F99" s="20" t="s">
        <v>633</v>
      </c>
      <c r="G99" s="80" t="s">
        <v>633</v>
      </c>
      <c r="H99" s="20" t="s">
        <v>673</v>
      </c>
      <c r="I99" s="130">
        <f>I97/I98</f>
        <v>1.3841296532791412</v>
      </c>
      <c r="J99" s="90">
        <v>43921</v>
      </c>
      <c r="K99" s="130" t="s">
        <v>975</v>
      </c>
      <c r="L99" s="33" t="s">
        <v>941</v>
      </c>
      <c r="M99" s="33">
        <v>67</v>
      </c>
      <c r="N99" s="90">
        <v>44002</v>
      </c>
      <c r="O99" s="125" t="s">
        <v>1096</v>
      </c>
      <c r="P99" s="33" t="s">
        <v>876</v>
      </c>
      <c r="Q99" s="130" t="s">
        <v>876</v>
      </c>
      <c r="R99" s="33" t="s">
        <v>877</v>
      </c>
      <c r="S99" s="33" t="s">
        <v>877</v>
      </c>
      <c r="T99" s="129" t="s">
        <v>1093</v>
      </c>
      <c r="U99" s="128" t="s">
        <v>1104</v>
      </c>
      <c r="W99" s="32"/>
      <c r="Z99" s="71"/>
    </row>
    <row r="100" spans="1:26" x14ac:dyDescent="0.25">
      <c r="A100" s="79" t="s">
        <v>13</v>
      </c>
      <c r="B100" s="80" t="s">
        <v>241</v>
      </c>
      <c r="C100" s="81" t="s">
        <v>194</v>
      </c>
      <c r="D100" s="80" t="s">
        <v>405</v>
      </c>
      <c r="E100" s="80" t="s">
        <v>604</v>
      </c>
      <c r="F100" s="20" t="s">
        <v>639</v>
      </c>
      <c r="G100" s="82" t="s">
        <v>648</v>
      </c>
      <c r="H100" s="20" t="s">
        <v>673</v>
      </c>
      <c r="I100" s="33"/>
      <c r="J100" s="90">
        <v>43921</v>
      </c>
      <c r="K100" s="33"/>
      <c r="L100" s="33"/>
      <c r="M100" s="33"/>
      <c r="N100" s="90"/>
      <c r="O100" s="33"/>
      <c r="P100" s="130" t="s">
        <v>877</v>
      </c>
      <c r="Q100" s="130" t="s">
        <v>877</v>
      </c>
      <c r="R100" s="130" t="s">
        <v>877</v>
      </c>
      <c r="S100" s="130" t="s">
        <v>877</v>
      </c>
      <c r="T100" s="33"/>
      <c r="U100" s="33"/>
      <c r="W100" s="32"/>
      <c r="Z100" s="71"/>
    </row>
    <row r="101" spans="1:26" x14ac:dyDescent="0.25">
      <c r="A101" s="79" t="s">
        <v>13</v>
      </c>
      <c r="B101" s="80" t="s">
        <v>241</v>
      </c>
      <c r="C101" s="81" t="s">
        <v>198</v>
      </c>
      <c r="D101" s="80" t="s">
        <v>409</v>
      </c>
      <c r="E101" s="80" t="s">
        <v>606</v>
      </c>
      <c r="F101" s="80" t="s">
        <v>633</v>
      </c>
      <c r="G101" s="80" t="s">
        <v>635</v>
      </c>
      <c r="H101" s="20" t="s">
        <v>673</v>
      </c>
      <c r="I101" s="33">
        <f>(11427137/I29)*100</f>
        <v>0.98118525850938665</v>
      </c>
      <c r="J101" s="90">
        <v>43921</v>
      </c>
      <c r="K101" s="130" t="s">
        <v>975</v>
      </c>
      <c r="L101" s="33" t="s">
        <v>941</v>
      </c>
      <c r="M101" s="33" t="s">
        <v>969</v>
      </c>
      <c r="N101" s="90">
        <v>44002</v>
      </c>
      <c r="O101" s="125" t="s">
        <v>1096</v>
      </c>
      <c r="P101" s="33" t="s">
        <v>876</v>
      </c>
      <c r="Q101" s="130" t="s">
        <v>876</v>
      </c>
      <c r="R101" s="33" t="s">
        <v>877</v>
      </c>
      <c r="S101" s="33" t="s">
        <v>877</v>
      </c>
      <c r="T101" s="129" t="s">
        <v>1093</v>
      </c>
      <c r="U101" s="33" t="s">
        <v>1116</v>
      </c>
      <c r="W101" s="32"/>
      <c r="Z101" s="71"/>
    </row>
    <row r="102" spans="1:26" x14ac:dyDescent="0.25">
      <c r="A102" s="79" t="s">
        <v>13</v>
      </c>
      <c r="B102" s="80" t="s">
        <v>233</v>
      </c>
      <c r="C102" s="81" t="s">
        <v>207</v>
      </c>
      <c r="D102" s="80" t="s">
        <v>418</v>
      </c>
      <c r="E102" s="80" t="s">
        <v>609</v>
      </c>
      <c r="F102" s="80" t="s">
        <v>639</v>
      </c>
      <c r="G102" s="82" t="s">
        <v>648</v>
      </c>
      <c r="H102" s="20" t="s">
        <v>673</v>
      </c>
      <c r="I102" s="33" t="s">
        <v>666</v>
      </c>
      <c r="J102" s="90">
        <v>43921</v>
      </c>
      <c r="K102" s="130" t="s">
        <v>975</v>
      </c>
      <c r="L102" s="130" t="s">
        <v>941</v>
      </c>
      <c r="M102" s="33">
        <v>84</v>
      </c>
      <c r="N102" s="127">
        <v>44002</v>
      </c>
      <c r="O102" s="125" t="s">
        <v>1062</v>
      </c>
      <c r="P102" s="33" t="s">
        <v>877</v>
      </c>
      <c r="Q102" s="33" t="s">
        <v>876</v>
      </c>
      <c r="R102" s="33" t="s">
        <v>877</v>
      </c>
      <c r="S102" s="33" t="s">
        <v>877</v>
      </c>
      <c r="T102" s="129" t="s">
        <v>1093</v>
      </c>
      <c r="U102" s="33"/>
      <c r="W102" s="32" t="s">
        <v>906</v>
      </c>
      <c r="X102" s="17" t="s">
        <v>1047</v>
      </c>
      <c r="Z102" s="71"/>
    </row>
    <row r="103" spans="1:26" x14ac:dyDescent="0.25">
      <c r="A103" s="79" t="s">
        <v>13</v>
      </c>
      <c r="B103" s="80" t="s">
        <v>233</v>
      </c>
      <c r="C103" s="81" t="s">
        <v>208</v>
      </c>
      <c r="D103" s="80" t="s">
        <v>419</v>
      </c>
      <c r="E103" s="80" t="s">
        <v>610</v>
      </c>
      <c r="F103" s="20" t="s">
        <v>639</v>
      </c>
      <c r="G103" s="82" t="s">
        <v>648</v>
      </c>
      <c r="H103" s="20" t="s">
        <v>673</v>
      </c>
      <c r="I103" s="33"/>
      <c r="J103" s="90">
        <v>43921</v>
      </c>
      <c r="K103" s="33"/>
      <c r="L103" s="33"/>
      <c r="M103" s="33"/>
      <c r="N103" s="90"/>
      <c r="O103" s="33"/>
      <c r="P103" s="130" t="s">
        <v>877</v>
      </c>
      <c r="Q103" s="130" t="s">
        <v>877</v>
      </c>
      <c r="R103" s="130" t="s">
        <v>877</v>
      </c>
      <c r="S103" s="130" t="s">
        <v>877</v>
      </c>
      <c r="T103" s="33"/>
      <c r="U103" s="33"/>
      <c r="W103" s="32"/>
      <c r="Z103" s="71"/>
    </row>
    <row r="104" spans="1:26" x14ac:dyDescent="0.25">
      <c r="A104" s="79" t="s">
        <v>13</v>
      </c>
      <c r="B104" s="80" t="s">
        <v>233</v>
      </c>
      <c r="C104" s="81" t="s">
        <v>209</v>
      </c>
      <c r="D104" s="80" t="s">
        <v>420</v>
      </c>
      <c r="E104" s="80" t="s">
        <v>611</v>
      </c>
      <c r="F104" s="20" t="s">
        <v>639</v>
      </c>
      <c r="G104" s="82" t="s">
        <v>648</v>
      </c>
      <c r="H104" s="20" t="s">
        <v>673</v>
      </c>
      <c r="I104" s="33" t="s">
        <v>666</v>
      </c>
      <c r="J104" s="90">
        <v>43921</v>
      </c>
      <c r="K104" s="130" t="s">
        <v>975</v>
      </c>
      <c r="L104" s="130" t="s">
        <v>941</v>
      </c>
      <c r="M104" s="130">
        <v>84</v>
      </c>
      <c r="N104" s="127">
        <v>44002</v>
      </c>
      <c r="O104" s="125" t="s">
        <v>1062</v>
      </c>
      <c r="P104" s="130" t="s">
        <v>877</v>
      </c>
      <c r="Q104" s="130" t="s">
        <v>876</v>
      </c>
      <c r="R104" s="130" t="s">
        <v>877</v>
      </c>
      <c r="S104" s="130" t="s">
        <v>877</v>
      </c>
      <c r="T104" s="129" t="s">
        <v>1093</v>
      </c>
      <c r="U104" s="33"/>
      <c r="W104" s="32" t="s">
        <v>910</v>
      </c>
      <c r="X104" s="17" t="s">
        <v>1048</v>
      </c>
      <c r="Z104" s="71"/>
    </row>
    <row r="105" spans="1:26" x14ac:dyDescent="0.25">
      <c r="A105" s="79" t="s">
        <v>13</v>
      </c>
      <c r="B105" s="80" t="s">
        <v>233</v>
      </c>
      <c r="C105" s="81" t="s">
        <v>210</v>
      </c>
      <c r="D105" s="80" t="s">
        <v>421</v>
      </c>
      <c r="E105" s="80" t="s">
        <v>612</v>
      </c>
      <c r="F105" s="20" t="s">
        <v>639</v>
      </c>
      <c r="G105" s="82" t="s">
        <v>648</v>
      </c>
      <c r="H105" s="20" t="s">
        <v>673</v>
      </c>
      <c r="I105" s="33" t="s">
        <v>666</v>
      </c>
      <c r="J105" s="90">
        <v>43921</v>
      </c>
      <c r="K105" s="130" t="s">
        <v>975</v>
      </c>
      <c r="L105" s="130" t="s">
        <v>941</v>
      </c>
      <c r="M105" s="130">
        <v>84</v>
      </c>
      <c r="N105" s="127">
        <v>44002</v>
      </c>
      <c r="O105" s="125" t="s">
        <v>1062</v>
      </c>
      <c r="P105" s="130" t="s">
        <v>877</v>
      </c>
      <c r="Q105" s="130" t="s">
        <v>876</v>
      </c>
      <c r="R105" s="130" t="s">
        <v>877</v>
      </c>
      <c r="S105" s="130" t="s">
        <v>877</v>
      </c>
      <c r="T105" s="129" t="s">
        <v>1093</v>
      </c>
      <c r="U105" s="33"/>
      <c r="W105" s="130" t="s">
        <v>910</v>
      </c>
      <c r="X105" s="130" t="s">
        <v>1048</v>
      </c>
      <c r="Z105" s="71"/>
    </row>
    <row r="106" spans="1:26" x14ac:dyDescent="0.25">
      <c r="A106" s="79" t="s">
        <v>13</v>
      </c>
      <c r="B106" s="80" t="s">
        <v>233</v>
      </c>
      <c r="C106" s="81" t="s">
        <v>211</v>
      </c>
      <c r="D106" s="80" t="s">
        <v>422</v>
      </c>
      <c r="E106" s="80" t="s">
        <v>613</v>
      </c>
      <c r="F106" s="20" t="s">
        <v>639</v>
      </c>
      <c r="G106" s="82" t="s">
        <v>648</v>
      </c>
      <c r="H106" s="20" t="s">
        <v>673</v>
      </c>
      <c r="I106" s="33" t="s">
        <v>666</v>
      </c>
      <c r="J106" s="90">
        <v>43921</v>
      </c>
      <c r="K106" s="130" t="s">
        <v>975</v>
      </c>
      <c r="L106" s="130" t="s">
        <v>941</v>
      </c>
      <c r="M106" s="130">
        <v>84</v>
      </c>
      <c r="N106" s="127">
        <v>44002</v>
      </c>
      <c r="O106" s="125" t="s">
        <v>1062</v>
      </c>
      <c r="P106" s="130" t="s">
        <v>877</v>
      </c>
      <c r="Q106" s="130" t="s">
        <v>876</v>
      </c>
      <c r="R106" s="130" t="s">
        <v>877</v>
      </c>
      <c r="S106" s="130" t="s">
        <v>877</v>
      </c>
      <c r="T106" s="129" t="s">
        <v>1093</v>
      </c>
      <c r="U106" s="33"/>
      <c r="W106" s="130" t="s">
        <v>910</v>
      </c>
      <c r="X106" s="130" t="s">
        <v>1048</v>
      </c>
      <c r="Z106" s="71"/>
    </row>
    <row r="107" spans="1:26" x14ac:dyDescent="0.25">
      <c r="A107" s="79" t="s">
        <v>13</v>
      </c>
      <c r="B107" s="80" t="s">
        <v>233</v>
      </c>
      <c r="C107" s="81" t="s">
        <v>212</v>
      </c>
      <c r="D107" s="80" t="s">
        <v>423</v>
      </c>
      <c r="E107" s="80" t="s">
        <v>614</v>
      </c>
      <c r="F107" s="20" t="s">
        <v>639</v>
      </c>
      <c r="G107" s="82" t="s">
        <v>648</v>
      </c>
      <c r="H107" s="20" t="s">
        <v>673</v>
      </c>
      <c r="I107" s="33" t="s">
        <v>666</v>
      </c>
      <c r="J107" s="90">
        <v>43921</v>
      </c>
      <c r="K107" s="130" t="s">
        <v>975</v>
      </c>
      <c r="L107" s="130" t="s">
        <v>941</v>
      </c>
      <c r="M107" s="130">
        <v>84</v>
      </c>
      <c r="N107" s="127">
        <v>44002</v>
      </c>
      <c r="O107" s="125" t="s">
        <v>1062</v>
      </c>
      <c r="P107" s="130" t="s">
        <v>877</v>
      </c>
      <c r="Q107" s="130" t="s">
        <v>876</v>
      </c>
      <c r="R107" s="130" t="s">
        <v>877</v>
      </c>
      <c r="S107" s="130" t="s">
        <v>877</v>
      </c>
      <c r="T107" s="129" t="s">
        <v>1093</v>
      </c>
      <c r="U107" s="33"/>
      <c r="W107" s="130" t="s">
        <v>910</v>
      </c>
      <c r="X107" s="130" t="s">
        <v>1048</v>
      </c>
      <c r="Z107" s="71"/>
    </row>
    <row r="108" spans="1:26" x14ac:dyDescent="0.25">
      <c r="A108" s="79" t="s">
        <v>13</v>
      </c>
      <c r="B108" s="80" t="s">
        <v>233</v>
      </c>
      <c r="C108" s="81" t="s">
        <v>213</v>
      </c>
      <c r="D108" s="80" t="s">
        <v>424</v>
      </c>
      <c r="E108" s="80" t="s">
        <v>615</v>
      </c>
      <c r="F108" s="20" t="s">
        <v>639</v>
      </c>
      <c r="G108" s="82" t="s">
        <v>648</v>
      </c>
      <c r="H108" s="20" t="s">
        <v>673</v>
      </c>
      <c r="I108" s="33" t="s">
        <v>666</v>
      </c>
      <c r="J108" s="90">
        <v>43921</v>
      </c>
      <c r="K108" s="130" t="s">
        <v>975</v>
      </c>
      <c r="L108" s="130" t="s">
        <v>941</v>
      </c>
      <c r="M108" s="130">
        <v>84</v>
      </c>
      <c r="N108" s="127">
        <v>44002</v>
      </c>
      <c r="O108" s="125" t="s">
        <v>1062</v>
      </c>
      <c r="P108" s="130" t="s">
        <v>877</v>
      </c>
      <c r="Q108" s="130" t="s">
        <v>876</v>
      </c>
      <c r="R108" s="130" t="s">
        <v>877</v>
      </c>
      <c r="S108" s="130" t="s">
        <v>877</v>
      </c>
      <c r="T108" s="129" t="s">
        <v>1093</v>
      </c>
      <c r="U108" s="33"/>
      <c r="W108" s="130" t="s">
        <v>910</v>
      </c>
      <c r="X108" s="130" t="s">
        <v>1048</v>
      </c>
      <c r="Z108" s="71"/>
    </row>
    <row r="109" spans="1:26" x14ac:dyDescent="0.25">
      <c r="A109" s="79" t="s">
        <v>13</v>
      </c>
      <c r="B109" s="80" t="s">
        <v>233</v>
      </c>
      <c r="C109" s="81" t="s">
        <v>214</v>
      </c>
      <c r="D109" s="80" t="s">
        <v>425</v>
      </c>
      <c r="E109" s="80" t="s">
        <v>616</v>
      </c>
      <c r="F109" s="20" t="s">
        <v>639</v>
      </c>
      <c r="G109" s="82" t="s">
        <v>648</v>
      </c>
      <c r="H109" s="20" t="s">
        <v>673</v>
      </c>
      <c r="I109" s="33" t="s">
        <v>666</v>
      </c>
      <c r="J109" s="90">
        <v>43921</v>
      </c>
      <c r="K109" s="130" t="s">
        <v>975</v>
      </c>
      <c r="L109" s="130" t="s">
        <v>941</v>
      </c>
      <c r="M109" s="130">
        <v>84</v>
      </c>
      <c r="N109" s="127">
        <v>44002</v>
      </c>
      <c r="O109" s="125" t="s">
        <v>1062</v>
      </c>
      <c r="P109" s="130" t="s">
        <v>877</v>
      </c>
      <c r="Q109" s="130" t="s">
        <v>876</v>
      </c>
      <c r="R109" s="130" t="s">
        <v>877</v>
      </c>
      <c r="S109" s="130" t="s">
        <v>877</v>
      </c>
      <c r="T109" s="129" t="s">
        <v>1093</v>
      </c>
      <c r="U109" s="33"/>
      <c r="W109" s="130" t="s">
        <v>910</v>
      </c>
      <c r="X109" s="130" t="s">
        <v>1048</v>
      </c>
      <c r="Z109" s="71"/>
    </row>
    <row r="110" spans="1:26" x14ac:dyDescent="0.25">
      <c r="A110" s="79" t="s">
        <v>13</v>
      </c>
      <c r="B110" s="80" t="s">
        <v>233</v>
      </c>
      <c r="C110" s="81" t="s">
        <v>215</v>
      </c>
      <c r="D110" s="80" t="s">
        <v>426</v>
      </c>
      <c r="E110" s="80" t="s">
        <v>617</v>
      </c>
      <c r="F110" s="20" t="s">
        <v>639</v>
      </c>
      <c r="G110" s="82" t="s">
        <v>648</v>
      </c>
      <c r="H110" s="20" t="s">
        <v>673</v>
      </c>
      <c r="I110" s="33" t="s">
        <v>666</v>
      </c>
      <c r="J110" s="90">
        <v>43921</v>
      </c>
      <c r="K110" s="130" t="s">
        <v>975</v>
      </c>
      <c r="L110" s="130" t="s">
        <v>941</v>
      </c>
      <c r="M110" s="130">
        <v>84</v>
      </c>
      <c r="N110" s="127">
        <v>44002</v>
      </c>
      <c r="O110" s="125" t="s">
        <v>1062</v>
      </c>
      <c r="P110" s="130" t="s">
        <v>877</v>
      </c>
      <c r="Q110" s="130" t="s">
        <v>876</v>
      </c>
      <c r="R110" s="130" t="s">
        <v>877</v>
      </c>
      <c r="S110" s="130" t="s">
        <v>877</v>
      </c>
      <c r="T110" s="129" t="s">
        <v>1093</v>
      </c>
      <c r="U110" s="33"/>
      <c r="W110" s="130" t="s">
        <v>910</v>
      </c>
      <c r="X110" s="130" t="s">
        <v>1048</v>
      </c>
      <c r="Z110" s="71"/>
    </row>
    <row r="111" spans="1:26" x14ac:dyDescent="0.25">
      <c r="A111" s="79" t="s">
        <v>13</v>
      </c>
      <c r="B111" s="80" t="s">
        <v>233</v>
      </c>
      <c r="C111" s="81" t="s">
        <v>216</v>
      </c>
      <c r="D111" s="80" t="s">
        <v>427</v>
      </c>
      <c r="E111" s="80" t="s">
        <v>618</v>
      </c>
      <c r="F111" s="20" t="s">
        <v>639</v>
      </c>
      <c r="G111" s="82" t="s">
        <v>648</v>
      </c>
      <c r="H111" s="20" t="s">
        <v>673</v>
      </c>
      <c r="I111" s="33" t="s">
        <v>666</v>
      </c>
      <c r="J111" s="90">
        <v>43921</v>
      </c>
      <c r="K111" s="33" t="s">
        <v>975</v>
      </c>
      <c r="L111" s="33" t="s">
        <v>941</v>
      </c>
      <c r="M111" s="33">
        <v>152</v>
      </c>
      <c r="N111" s="90">
        <v>44002</v>
      </c>
      <c r="O111" t="s">
        <v>1002</v>
      </c>
      <c r="P111" s="33" t="s">
        <v>877</v>
      </c>
      <c r="Q111" s="33" t="s">
        <v>876</v>
      </c>
      <c r="R111" s="33" t="s">
        <v>877</v>
      </c>
      <c r="S111" s="33" t="s">
        <v>877</v>
      </c>
      <c r="T111" s="129" t="s">
        <v>1093</v>
      </c>
      <c r="U111" s="33"/>
      <c r="W111" s="130" t="s">
        <v>910</v>
      </c>
      <c r="X111" s="130" t="s">
        <v>1048</v>
      </c>
      <c r="Z111" s="71"/>
    </row>
    <row r="112" spans="1:26" x14ac:dyDescent="0.25">
      <c r="A112" s="79" t="s">
        <v>13</v>
      </c>
      <c r="B112" s="80" t="s">
        <v>233</v>
      </c>
      <c r="C112" s="81" t="s">
        <v>217</v>
      </c>
      <c r="D112" s="80" t="s">
        <v>428</v>
      </c>
      <c r="E112" s="80" t="s">
        <v>619</v>
      </c>
      <c r="F112" s="20" t="s">
        <v>639</v>
      </c>
      <c r="G112" s="82" t="s">
        <v>648</v>
      </c>
      <c r="H112" s="20" t="s">
        <v>673</v>
      </c>
      <c r="I112" s="33" t="s">
        <v>666</v>
      </c>
      <c r="J112" s="90">
        <v>43921</v>
      </c>
      <c r="K112" s="130" t="s">
        <v>975</v>
      </c>
      <c r="L112" s="130" t="s">
        <v>941</v>
      </c>
      <c r="M112" s="33">
        <v>84</v>
      </c>
      <c r="N112" s="127">
        <v>44002</v>
      </c>
      <c r="O112" s="125" t="s">
        <v>1062</v>
      </c>
      <c r="P112" s="130" t="s">
        <v>877</v>
      </c>
      <c r="Q112" s="130" t="s">
        <v>876</v>
      </c>
      <c r="R112" s="130" t="s">
        <v>877</v>
      </c>
      <c r="S112" s="130" t="s">
        <v>877</v>
      </c>
      <c r="T112" s="129" t="s">
        <v>1093</v>
      </c>
      <c r="U112" s="33"/>
      <c r="W112" s="130" t="s">
        <v>910</v>
      </c>
      <c r="X112" s="130" t="s">
        <v>1048</v>
      </c>
      <c r="Z112" s="71"/>
    </row>
    <row r="113" spans="1:26" x14ac:dyDescent="0.25">
      <c r="A113" s="79" t="s">
        <v>13</v>
      </c>
      <c r="B113" s="80" t="s">
        <v>233</v>
      </c>
      <c r="C113" s="81" t="s">
        <v>218</v>
      </c>
      <c r="D113" s="80" t="s">
        <v>429</v>
      </c>
      <c r="E113" s="80" t="s">
        <v>620</v>
      </c>
      <c r="F113" s="20" t="s">
        <v>639</v>
      </c>
      <c r="G113" s="82" t="s">
        <v>648</v>
      </c>
      <c r="H113" s="20" t="s">
        <v>673</v>
      </c>
      <c r="I113" s="33" t="s">
        <v>666</v>
      </c>
      <c r="J113" s="90">
        <v>43921</v>
      </c>
      <c r="K113" s="130" t="s">
        <v>975</v>
      </c>
      <c r="L113" s="130" t="s">
        <v>941</v>
      </c>
      <c r="M113" s="33">
        <v>84</v>
      </c>
      <c r="N113" s="127">
        <v>44002</v>
      </c>
      <c r="O113" s="125" t="s">
        <v>1062</v>
      </c>
      <c r="P113" s="130" t="s">
        <v>877</v>
      </c>
      <c r="Q113" s="130" t="s">
        <v>876</v>
      </c>
      <c r="R113" s="130" t="s">
        <v>877</v>
      </c>
      <c r="S113" s="130" t="s">
        <v>877</v>
      </c>
      <c r="T113" s="129" t="s">
        <v>1093</v>
      </c>
      <c r="U113" s="33"/>
      <c r="W113" s="130" t="s">
        <v>910</v>
      </c>
      <c r="X113" s="130" t="s">
        <v>1048</v>
      </c>
      <c r="Z113" s="71"/>
    </row>
    <row r="114" spans="1:26" x14ac:dyDescent="0.25">
      <c r="A114" s="79" t="s">
        <v>13</v>
      </c>
      <c r="B114" s="80" t="s">
        <v>233</v>
      </c>
      <c r="C114" s="81" t="s">
        <v>219</v>
      </c>
      <c r="D114" s="80" t="s">
        <v>430</v>
      </c>
      <c r="E114" s="80" t="s">
        <v>621</v>
      </c>
      <c r="F114" s="20" t="s">
        <v>639</v>
      </c>
      <c r="G114" s="82" t="s">
        <v>648</v>
      </c>
      <c r="H114" s="20" t="s">
        <v>673</v>
      </c>
      <c r="I114" s="33" t="s">
        <v>666</v>
      </c>
      <c r="J114" s="90">
        <v>43921</v>
      </c>
      <c r="K114" s="130" t="s">
        <v>975</v>
      </c>
      <c r="L114" s="130" t="s">
        <v>941</v>
      </c>
      <c r="M114" s="33">
        <v>149</v>
      </c>
      <c r="N114" s="127">
        <v>44002</v>
      </c>
      <c r="O114" t="s">
        <v>1003</v>
      </c>
      <c r="P114" s="33" t="s">
        <v>877</v>
      </c>
      <c r="Q114" s="33" t="s">
        <v>876</v>
      </c>
      <c r="R114" s="33" t="s">
        <v>877</v>
      </c>
      <c r="S114" s="33" t="s">
        <v>877</v>
      </c>
      <c r="T114" s="129" t="s">
        <v>1093</v>
      </c>
      <c r="U114" s="33"/>
      <c r="W114" s="130" t="s">
        <v>910</v>
      </c>
      <c r="X114" s="130" t="s">
        <v>1048</v>
      </c>
      <c r="Z114" s="71"/>
    </row>
    <row r="115" spans="1:26" x14ac:dyDescent="0.25">
      <c r="A115" s="79" t="s">
        <v>13</v>
      </c>
      <c r="B115" s="80" t="s">
        <v>233</v>
      </c>
      <c r="C115" s="81" t="s">
        <v>220</v>
      </c>
      <c r="D115" s="80" t="s">
        <v>431</v>
      </c>
      <c r="E115" s="80" t="s">
        <v>622</v>
      </c>
      <c r="F115" s="20" t="s">
        <v>639</v>
      </c>
      <c r="G115" s="82" t="s">
        <v>648</v>
      </c>
      <c r="H115" s="20" t="s">
        <v>673</v>
      </c>
      <c r="I115" s="33" t="s">
        <v>666</v>
      </c>
      <c r="J115" s="90">
        <v>43921</v>
      </c>
      <c r="K115" s="130" t="s">
        <v>975</v>
      </c>
      <c r="L115" s="130" t="s">
        <v>941</v>
      </c>
      <c r="M115" s="33">
        <v>84</v>
      </c>
      <c r="N115" s="127">
        <v>44002</v>
      </c>
      <c r="O115" s="125" t="s">
        <v>1062</v>
      </c>
      <c r="P115" s="130" t="s">
        <v>877</v>
      </c>
      <c r="Q115" s="130" t="s">
        <v>876</v>
      </c>
      <c r="R115" s="130" t="s">
        <v>877</v>
      </c>
      <c r="S115" s="130" t="s">
        <v>877</v>
      </c>
      <c r="T115" s="129" t="s">
        <v>1093</v>
      </c>
      <c r="U115" s="33"/>
      <c r="W115" s="130" t="s">
        <v>910</v>
      </c>
      <c r="X115" s="130" t="s">
        <v>1048</v>
      </c>
      <c r="Z115" s="71"/>
    </row>
    <row r="116" spans="1:26" x14ac:dyDescent="0.25">
      <c r="A116" s="79" t="s">
        <v>13</v>
      </c>
      <c r="B116" s="80" t="s">
        <v>233</v>
      </c>
      <c r="C116" s="81" t="s">
        <v>221</v>
      </c>
      <c r="D116" s="80" t="s">
        <v>432</v>
      </c>
      <c r="E116" s="80" t="s">
        <v>623</v>
      </c>
      <c r="F116" s="20" t="s">
        <v>639</v>
      </c>
      <c r="G116" s="82" t="s">
        <v>648</v>
      </c>
      <c r="H116" s="20" t="s">
        <v>673</v>
      </c>
      <c r="I116" s="33"/>
      <c r="J116" s="90">
        <v>43921</v>
      </c>
      <c r="K116" s="33"/>
      <c r="L116" s="33"/>
      <c r="M116" s="33"/>
      <c r="N116" s="90"/>
      <c r="O116" s="33"/>
      <c r="P116" s="130" t="s">
        <v>877</v>
      </c>
      <c r="Q116" s="130" t="s">
        <v>877</v>
      </c>
      <c r="R116" s="130" t="s">
        <v>877</v>
      </c>
      <c r="S116" s="130" t="s">
        <v>877</v>
      </c>
      <c r="T116" s="33"/>
      <c r="U116" s="33"/>
      <c r="W116" s="32"/>
      <c r="Z116" s="71"/>
    </row>
    <row r="117" spans="1:26" x14ac:dyDescent="0.25">
      <c r="A117" s="79" t="s">
        <v>13</v>
      </c>
      <c r="B117" s="80" t="s">
        <v>233</v>
      </c>
      <c r="C117" s="81" t="s">
        <v>222</v>
      </c>
      <c r="D117" s="80" t="s">
        <v>433</v>
      </c>
      <c r="E117" s="80" t="s">
        <v>624</v>
      </c>
      <c r="F117" s="20" t="s">
        <v>639</v>
      </c>
      <c r="G117" s="82" t="s">
        <v>648</v>
      </c>
      <c r="H117" s="20" t="s">
        <v>673</v>
      </c>
      <c r="I117" s="33"/>
      <c r="J117" s="90">
        <v>43921</v>
      </c>
      <c r="K117" s="33"/>
      <c r="L117" s="33"/>
      <c r="M117" s="33"/>
      <c r="N117" s="90"/>
      <c r="O117" s="33"/>
      <c r="P117" s="130" t="s">
        <v>877</v>
      </c>
      <c r="Q117" s="130" t="s">
        <v>877</v>
      </c>
      <c r="R117" s="130" t="s">
        <v>877</v>
      </c>
      <c r="S117" s="130" t="s">
        <v>877</v>
      </c>
      <c r="T117" s="33"/>
      <c r="U117" s="33"/>
      <c r="W117" s="32"/>
      <c r="Z117" s="71"/>
    </row>
    <row r="118" spans="1:26" x14ac:dyDescent="0.25">
      <c r="A118" s="79" t="s">
        <v>13</v>
      </c>
      <c r="B118" s="80" t="s">
        <v>233</v>
      </c>
      <c r="C118" s="81" t="s">
        <v>223</v>
      </c>
      <c r="D118" s="80" t="s">
        <v>434</v>
      </c>
      <c r="E118" s="80" t="s">
        <v>625</v>
      </c>
      <c r="F118" s="20" t="s">
        <v>639</v>
      </c>
      <c r="G118" s="82" t="s">
        <v>648</v>
      </c>
      <c r="H118" s="20" t="s">
        <v>673</v>
      </c>
      <c r="I118" s="33" t="s">
        <v>666</v>
      </c>
      <c r="J118" s="90">
        <v>43921</v>
      </c>
      <c r="K118" s="130" t="s">
        <v>975</v>
      </c>
      <c r="L118" s="130" t="s">
        <v>941</v>
      </c>
      <c r="M118" s="33">
        <v>152</v>
      </c>
      <c r="N118" s="127">
        <v>44002</v>
      </c>
      <c r="O118" s="125" t="s">
        <v>1002</v>
      </c>
      <c r="P118" s="130" t="s">
        <v>877</v>
      </c>
      <c r="Q118" s="130" t="s">
        <v>876</v>
      </c>
      <c r="R118" s="130" t="s">
        <v>877</v>
      </c>
      <c r="S118" s="130" t="s">
        <v>877</v>
      </c>
      <c r="T118" s="129" t="s">
        <v>1093</v>
      </c>
      <c r="U118" s="33"/>
      <c r="W118" s="32" t="s">
        <v>906</v>
      </c>
      <c r="X118" s="17" t="s">
        <v>1049</v>
      </c>
      <c r="Z118" s="71"/>
    </row>
    <row r="119" spans="1:26" x14ac:dyDescent="0.25">
      <c r="A119" s="79" t="s">
        <v>13</v>
      </c>
      <c r="B119" s="80" t="s">
        <v>233</v>
      </c>
      <c r="C119" s="81" t="s">
        <v>224</v>
      </c>
      <c r="D119" s="80" t="s">
        <v>435</v>
      </c>
      <c r="E119" s="80" t="s">
        <v>626</v>
      </c>
      <c r="F119" s="20" t="s">
        <v>639</v>
      </c>
      <c r="G119" s="82" t="s">
        <v>648</v>
      </c>
      <c r="H119" s="20" t="s">
        <v>673</v>
      </c>
      <c r="I119" s="33"/>
      <c r="J119" s="90">
        <v>43921</v>
      </c>
      <c r="K119" s="33"/>
      <c r="L119" s="33"/>
      <c r="M119" s="33"/>
      <c r="N119" s="90"/>
      <c r="O119" s="33"/>
      <c r="P119" s="130" t="s">
        <v>877</v>
      </c>
      <c r="Q119" s="130" t="s">
        <v>877</v>
      </c>
      <c r="R119" s="130" t="s">
        <v>877</v>
      </c>
      <c r="S119" s="130" t="s">
        <v>877</v>
      </c>
      <c r="T119" s="33"/>
      <c r="U119" s="33"/>
      <c r="W119" s="32"/>
      <c r="Z119" s="71"/>
    </row>
    <row r="120" spans="1:26" x14ac:dyDescent="0.25">
      <c r="A120" s="79" t="s">
        <v>13</v>
      </c>
      <c r="B120" s="80" t="s">
        <v>233</v>
      </c>
      <c r="C120" s="81" t="s">
        <v>225</v>
      </c>
      <c r="D120" s="80" t="s">
        <v>436</v>
      </c>
      <c r="E120" s="80" t="s">
        <v>627</v>
      </c>
      <c r="F120" s="20" t="s">
        <v>639</v>
      </c>
      <c r="G120" s="82" t="s">
        <v>648</v>
      </c>
      <c r="H120" s="20" t="s">
        <v>673</v>
      </c>
      <c r="I120" s="33"/>
      <c r="J120" s="90">
        <v>43921</v>
      </c>
      <c r="K120" s="33"/>
      <c r="L120" s="33"/>
      <c r="M120" s="33"/>
      <c r="N120" s="90"/>
      <c r="O120" s="33"/>
      <c r="P120" s="130" t="s">
        <v>877</v>
      </c>
      <c r="Q120" s="130" t="s">
        <v>877</v>
      </c>
      <c r="R120" s="130" t="s">
        <v>877</v>
      </c>
      <c r="S120" s="130" t="s">
        <v>877</v>
      </c>
      <c r="T120" s="33"/>
      <c r="U120" s="33"/>
      <c r="W120" s="32" t="s">
        <v>913</v>
      </c>
      <c r="X120" s="17" t="s">
        <v>1043</v>
      </c>
      <c r="Z120" s="71"/>
    </row>
    <row r="121" spans="1:26" x14ac:dyDescent="0.25">
      <c r="A121" s="79" t="s">
        <v>13</v>
      </c>
      <c r="B121" s="80" t="s">
        <v>233</v>
      </c>
      <c r="C121" s="81" t="s">
        <v>226</v>
      </c>
      <c r="D121" s="80" t="s">
        <v>437</v>
      </c>
      <c r="E121" s="80" t="s">
        <v>628</v>
      </c>
      <c r="F121" s="80" t="s">
        <v>630</v>
      </c>
      <c r="G121" s="80" t="s">
        <v>631</v>
      </c>
      <c r="H121" s="20" t="s">
        <v>673</v>
      </c>
      <c r="I121" s="33">
        <v>3</v>
      </c>
      <c r="J121" s="90">
        <v>43921</v>
      </c>
      <c r="K121" s="33" t="s">
        <v>975</v>
      </c>
      <c r="L121" s="33" t="s">
        <v>941</v>
      </c>
      <c r="M121" s="33">
        <v>147</v>
      </c>
      <c r="N121" s="90">
        <v>44002</v>
      </c>
      <c r="O121" t="s">
        <v>1004</v>
      </c>
      <c r="P121" s="33" t="s">
        <v>877</v>
      </c>
      <c r="Q121" s="33" t="s">
        <v>876</v>
      </c>
      <c r="R121" s="33" t="s">
        <v>877</v>
      </c>
      <c r="S121" s="33" t="s">
        <v>877</v>
      </c>
      <c r="T121" s="129" t="s">
        <v>1093</v>
      </c>
      <c r="U121" s="33"/>
      <c r="W121" s="32"/>
      <c r="Z121" s="71"/>
    </row>
    <row r="122" spans="1:26" x14ac:dyDescent="0.25">
      <c r="A122" s="79" t="s">
        <v>13</v>
      </c>
      <c r="B122" s="80" t="s">
        <v>233</v>
      </c>
      <c r="C122" s="81" t="s">
        <v>227</v>
      </c>
      <c r="D122" s="80" t="s">
        <v>438</v>
      </c>
      <c r="E122" s="80" t="s">
        <v>629</v>
      </c>
      <c r="F122" s="20" t="s">
        <v>639</v>
      </c>
      <c r="G122" s="82" t="s">
        <v>648</v>
      </c>
      <c r="H122" s="20" t="s">
        <v>673</v>
      </c>
      <c r="I122" s="33" t="s">
        <v>666</v>
      </c>
      <c r="J122" s="90">
        <v>43921</v>
      </c>
      <c r="K122" s="130" t="s">
        <v>975</v>
      </c>
      <c r="L122" s="33" t="s">
        <v>941</v>
      </c>
      <c r="M122" s="33">
        <v>61</v>
      </c>
      <c r="N122" s="90">
        <v>44002</v>
      </c>
      <c r="O122" s="125" t="s">
        <v>1096</v>
      </c>
      <c r="P122" s="33" t="s">
        <v>876</v>
      </c>
      <c r="Q122" s="130" t="s">
        <v>876</v>
      </c>
      <c r="R122" s="33" t="s">
        <v>877</v>
      </c>
      <c r="S122" s="33" t="s">
        <v>877</v>
      </c>
      <c r="T122" s="129" t="s">
        <v>1093</v>
      </c>
      <c r="U122" s="33"/>
      <c r="W122" s="130"/>
      <c r="X122" s="130"/>
      <c r="Z122" s="71"/>
    </row>
    <row r="123" spans="1:26" ht="15.95" customHeight="1" x14ac:dyDescent="0.25">
      <c r="A123" s="79" t="s">
        <v>13</v>
      </c>
      <c r="B123" s="80" t="s">
        <v>228</v>
      </c>
      <c r="C123" s="81" t="s">
        <v>14</v>
      </c>
      <c r="D123" s="80" t="s">
        <v>243</v>
      </c>
      <c r="E123" s="80" t="s">
        <v>439</v>
      </c>
      <c r="F123" s="20" t="s">
        <v>639</v>
      </c>
      <c r="G123" s="82" t="s">
        <v>648</v>
      </c>
      <c r="H123" s="20" t="s">
        <v>674</v>
      </c>
      <c r="I123" s="33"/>
      <c r="J123" s="90">
        <v>43555</v>
      </c>
      <c r="K123" s="33"/>
      <c r="L123" s="130"/>
      <c r="M123" s="33"/>
      <c r="N123" s="90"/>
      <c r="O123"/>
      <c r="P123" s="130" t="s">
        <v>877</v>
      </c>
      <c r="Q123" s="130" t="s">
        <v>877</v>
      </c>
      <c r="R123" s="130" t="s">
        <v>877</v>
      </c>
      <c r="S123" s="130" t="s">
        <v>877</v>
      </c>
      <c r="T123" s="33"/>
      <c r="U123" s="33"/>
      <c r="W123" s="130" t="s">
        <v>908</v>
      </c>
      <c r="X123" s="130" t="s">
        <v>1023</v>
      </c>
      <c r="Z123" s="71"/>
    </row>
    <row r="124" spans="1:26" ht="15.95" customHeight="1" x14ac:dyDescent="0.25">
      <c r="A124" s="79" t="s">
        <v>13</v>
      </c>
      <c r="B124" s="80" t="s">
        <v>228</v>
      </c>
      <c r="C124" s="81" t="s">
        <v>15</v>
      </c>
      <c r="D124" s="80" t="s">
        <v>244</v>
      </c>
      <c r="E124" s="80" t="s">
        <v>440</v>
      </c>
      <c r="F124" s="20" t="s">
        <v>639</v>
      </c>
      <c r="G124" s="82" t="s">
        <v>648</v>
      </c>
      <c r="H124" s="20" t="s">
        <v>674</v>
      </c>
      <c r="I124" s="33"/>
      <c r="J124" s="90">
        <v>43555</v>
      </c>
      <c r="K124" s="33"/>
      <c r="L124" s="33"/>
      <c r="M124" s="33"/>
      <c r="N124" s="90"/>
      <c r="O124" s="33"/>
      <c r="P124" s="130" t="s">
        <v>877</v>
      </c>
      <c r="Q124" s="130" t="s">
        <v>877</v>
      </c>
      <c r="R124" s="130" t="s">
        <v>877</v>
      </c>
      <c r="S124" s="130" t="s">
        <v>877</v>
      </c>
      <c r="T124" s="33"/>
      <c r="U124" s="33"/>
      <c r="W124" s="130"/>
      <c r="X124" s="130"/>
      <c r="Z124" s="71"/>
    </row>
    <row r="125" spans="1:26" ht="15.95" customHeight="1" x14ac:dyDescent="0.25">
      <c r="A125" s="79" t="s">
        <v>13</v>
      </c>
      <c r="B125" s="80" t="s">
        <v>228</v>
      </c>
      <c r="C125" s="81" t="s">
        <v>16</v>
      </c>
      <c r="D125" s="80" t="s">
        <v>245</v>
      </c>
      <c r="E125" s="80" t="s">
        <v>441</v>
      </c>
      <c r="F125" s="20" t="s">
        <v>639</v>
      </c>
      <c r="G125" s="82" t="s">
        <v>648</v>
      </c>
      <c r="H125" s="20" t="s">
        <v>674</v>
      </c>
      <c r="I125" s="33"/>
      <c r="J125" s="90">
        <v>43555</v>
      </c>
      <c r="K125" s="33"/>
      <c r="L125" s="33"/>
      <c r="M125" s="33"/>
      <c r="N125" s="90"/>
      <c r="O125" s="33"/>
      <c r="P125" s="130" t="s">
        <v>877</v>
      </c>
      <c r="Q125" s="130" t="s">
        <v>877</v>
      </c>
      <c r="R125" s="130" t="s">
        <v>877</v>
      </c>
      <c r="S125" s="130" t="s">
        <v>877</v>
      </c>
      <c r="T125" s="33"/>
      <c r="U125" s="33"/>
      <c r="W125" s="130"/>
      <c r="X125" s="130"/>
      <c r="Z125" s="71"/>
    </row>
    <row r="126" spans="1:26" ht="15.95" customHeight="1" x14ac:dyDescent="0.25">
      <c r="A126" s="79" t="s">
        <v>13</v>
      </c>
      <c r="B126" s="80" t="s">
        <v>228</v>
      </c>
      <c r="C126" s="81" t="s">
        <v>17</v>
      </c>
      <c r="D126" s="80" t="s">
        <v>246</v>
      </c>
      <c r="E126" s="80" t="s">
        <v>442</v>
      </c>
      <c r="F126" s="20" t="s">
        <v>639</v>
      </c>
      <c r="G126" s="82" t="s">
        <v>648</v>
      </c>
      <c r="H126" s="20" t="s">
        <v>674</v>
      </c>
      <c r="I126" s="33" t="s">
        <v>667</v>
      </c>
      <c r="J126" s="90">
        <v>43555</v>
      </c>
      <c r="K126" s="2" t="s">
        <v>1000</v>
      </c>
      <c r="L126" s="130" t="s">
        <v>945</v>
      </c>
      <c r="M126" s="33">
        <v>63</v>
      </c>
      <c r="N126" s="127">
        <v>43607</v>
      </c>
      <c r="O126" t="s">
        <v>1096</v>
      </c>
      <c r="P126" s="33" t="s">
        <v>876</v>
      </c>
      <c r="Q126" s="33" t="s">
        <v>876</v>
      </c>
      <c r="R126" s="33" t="s">
        <v>877</v>
      </c>
      <c r="S126" s="33" t="s">
        <v>877</v>
      </c>
      <c r="T126" s="129" t="s">
        <v>1093</v>
      </c>
      <c r="U126" s="33"/>
      <c r="W126" s="130" t="s">
        <v>909</v>
      </c>
      <c r="X126" s="130" t="s">
        <v>1057</v>
      </c>
      <c r="Z126" s="71"/>
    </row>
    <row r="127" spans="1:26" ht="15.95" customHeight="1" x14ac:dyDescent="0.25">
      <c r="A127" s="79" t="s">
        <v>13</v>
      </c>
      <c r="B127" s="80" t="s">
        <v>228</v>
      </c>
      <c r="C127" s="81" t="s">
        <v>18</v>
      </c>
      <c r="D127" s="80" t="s">
        <v>247</v>
      </c>
      <c r="E127" s="80" t="s">
        <v>443</v>
      </c>
      <c r="F127" s="20" t="s">
        <v>639</v>
      </c>
      <c r="G127" s="82" t="s">
        <v>648</v>
      </c>
      <c r="H127" s="20" t="s">
        <v>674</v>
      </c>
      <c r="I127" s="33"/>
      <c r="J127" s="90">
        <v>43555</v>
      </c>
      <c r="K127" s="33"/>
      <c r="L127" s="33"/>
      <c r="M127" s="33"/>
      <c r="N127" s="90"/>
      <c r="O127" s="33"/>
      <c r="P127" s="130" t="s">
        <v>877</v>
      </c>
      <c r="Q127" s="130" t="s">
        <v>877</v>
      </c>
      <c r="R127" s="130" t="s">
        <v>877</v>
      </c>
      <c r="S127" s="130" t="s">
        <v>877</v>
      </c>
      <c r="T127" s="33"/>
      <c r="U127" s="33"/>
      <c r="W127" s="130"/>
      <c r="X127" s="130"/>
      <c r="Z127" s="71"/>
    </row>
    <row r="128" spans="1:26" ht="15.95" customHeight="1" x14ac:dyDescent="0.25">
      <c r="A128" s="79" t="s">
        <v>13</v>
      </c>
      <c r="B128" s="80" t="s">
        <v>228</v>
      </c>
      <c r="C128" s="81" t="s">
        <v>19</v>
      </c>
      <c r="D128" s="80" t="s">
        <v>248</v>
      </c>
      <c r="E128" s="80" t="s">
        <v>444</v>
      </c>
      <c r="F128" s="20" t="s">
        <v>639</v>
      </c>
      <c r="G128" s="82" t="s">
        <v>648</v>
      </c>
      <c r="H128" s="20" t="s">
        <v>674</v>
      </c>
      <c r="I128" s="33"/>
      <c r="J128" s="90">
        <v>43555</v>
      </c>
      <c r="K128" s="33"/>
      <c r="L128" s="33"/>
      <c r="M128" s="33"/>
      <c r="N128" s="90"/>
      <c r="O128" s="33"/>
      <c r="P128" s="130" t="s">
        <v>877</v>
      </c>
      <c r="Q128" s="130" t="s">
        <v>877</v>
      </c>
      <c r="R128" s="130" t="s">
        <v>877</v>
      </c>
      <c r="S128" s="130" t="s">
        <v>877</v>
      </c>
      <c r="T128" s="33"/>
      <c r="U128" s="33"/>
      <c r="W128" s="130"/>
      <c r="X128" s="130"/>
      <c r="Z128" s="71"/>
    </row>
    <row r="129" spans="1:26" ht="15.95" customHeight="1" x14ac:dyDescent="0.25">
      <c r="A129" s="79" t="s">
        <v>13</v>
      </c>
      <c r="B129" s="80" t="s">
        <v>228</v>
      </c>
      <c r="C129" s="81" t="s">
        <v>20</v>
      </c>
      <c r="D129" s="80" t="s">
        <v>249</v>
      </c>
      <c r="E129" s="80" t="s">
        <v>445</v>
      </c>
      <c r="F129" s="20" t="s">
        <v>639</v>
      </c>
      <c r="G129" s="82" t="s">
        <v>648</v>
      </c>
      <c r="H129" s="20" t="s">
        <v>674</v>
      </c>
      <c r="I129" s="33" t="s">
        <v>667</v>
      </c>
      <c r="J129" s="90">
        <v>43555</v>
      </c>
      <c r="K129" s="33" t="s">
        <v>1000</v>
      </c>
      <c r="L129" s="33" t="s">
        <v>945</v>
      </c>
      <c r="M129" s="33">
        <v>90</v>
      </c>
      <c r="N129" s="90">
        <v>43607</v>
      </c>
      <c r="O129" t="s">
        <v>1006</v>
      </c>
      <c r="P129" s="33" t="s">
        <v>877</v>
      </c>
      <c r="Q129" s="33" t="s">
        <v>876</v>
      </c>
      <c r="R129" s="33" t="s">
        <v>877</v>
      </c>
      <c r="S129" s="33" t="s">
        <v>877</v>
      </c>
      <c r="T129" s="129" t="s">
        <v>1093</v>
      </c>
      <c r="U129" s="33"/>
      <c r="W129" s="130"/>
      <c r="X129" s="130"/>
      <c r="Z129" s="71"/>
    </row>
    <row r="130" spans="1:26" ht="15.95" customHeight="1" x14ac:dyDescent="0.25">
      <c r="A130" s="79" t="s">
        <v>13</v>
      </c>
      <c r="B130" s="80" t="s">
        <v>228</v>
      </c>
      <c r="C130" s="81" t="s">
        <v>21</v>
      </c>
      <c r="D130" s="80" t="s">
        <v>250</v>
      </c>
      <c r="E130" s="80" t="s">
        <v>446</v>
      </c>
      <c r="F130" s="80" t="s">
        <v>630</v>
      </c>
      <c r="G130" s="80" t="s">
        <v>652</v>
      </c>
      <c r="H130" s="20" t="s">
        <v>674</v>
      </c>
      <c r="I130" s="130">
        <v>0</v>
      </c>
      <c r="J130" s="90">
        <v>43555</v>
      </c>
      <c r="K130" s="33"/>
      <c r="L130" s="33"/>
      <c r="M130" s="33"/>
      <c r="N130" s="90"/>
      <c r="O130"/>
      <c r="P130" s="130" t="s">
        <v>877</v>
      </c>
      <c r="Q130" s="130" t="s">
        <v>877</v>
      </c>
      <c r="R130" s="130" t="s">
        <v>877</v>
      </c>
      <c r="S130" s="130" t="s">
        <v>877</v>
      </c>
      <c r="T130" s="33"/>
      <c r="U130" s="33"/>
      <c r="W130" s="130" t="s">
        <v>908</v>
      </c>
      <c r="X130" s="130" t="s">
        <v>1026</v>
      </c>
      <c r="Z130" s="71"/>
    </row>
    <row r="131" spans="1:26" ht="15.95" customHeight="1" x14ac:dyDescent="0.25">
      <c r="A131" s="79" t="s">
        <v>13</v>
      </c>
      <c r="B131" s="80" t="s">
        <v>234</v>
      </c>
      <c r="C131" s="81" t="s">
        <v>22</v>
      </c>
      <c r="D131" s="80" t="s">
        <v>251</v>
      </c>
      <c r="E131" s="80" t="s">
        <v>447</v>
      </c>
      <c r="F131" s="20" t="s">
        <v>639</v>
      </c>
      <c r="G131" s="82" t="s">
        <v>648</v>
      </c>
      <c r="H131" s="20" t="s">
        <v>674</v>
      </c>
      <c r="I131" s="33" t="s">
        <v>666</v>
      </c>
      <c r="J131" s="90">
        <v>43555</v>
      </c>
      <c r="K131" s="33" t="s">
        <v>1000</v>
      </c>
      <c r="L131" s="33" t="s">
        <v>945</v>
      </c>
      <c r="M131" s="33">
        <v>256</v>
      </c>
      <c r="N131" s="90">
        <v>43607</v>
      </c>
      <c r="O131" t="s">
        <v>1007</v>
      </c>
      <c r="P131" s="33" t="s">
        <v>877</v>
      </c>
      <c r="Q131" s="33" t="s">
        <v>876</v>
      </c>
      <c r="R131" s="130" t="s">
        <v>877</v>
      </c>
      <c r="S131" s="130" t="s">
        <v>877</v>
      </c>
      <c r="T131" s="129" t="s">
        <v>1093</v>
      </c>
      <c r="U131" s="33"/>
      <c r="W131" s="130"/>
      <c r="X131" s="130"/>
      <c r="Z131" s="71"/>
    </row>
    <row r="132" spans="1:26" ht="15.95" customHeight="1" x14ac:dyDescent="0.25">
      <c r="A132" s="79" t="s">
        <v>13</v>
      </c>
      <c r="B132" s="80" t="s">
        <v>234</v>
      </c>
      <c r="C132" s="81" t="s">
        <v>23</v>
      </c>
      <c r="D132" s="80" t="s">
        <v>252</v>
      </c>
      <c r="E132" s="80" t="s">
        <v>448</v>
      </c>
      <c r="F132" s="20" t="s">
        <v>639</v>
      </c>
      <c r="G132" s="82" t="s">
        <v>648</v>
      </c>
      <c r="H132" s="20" t="s">
        <v>674</v>
      </c>
      <c r="I132" s="33" t="s">
        <v>666</v>
      </c>
      <c r="J132" s="90">
        <v>43555</v>
      </c>
      <c r="K132" s="33" t="s">
        <v>1000</v>
      </c>
      <c r="L132" s="33" t="s">
        <v>945</v>
      </c>
      <c r="M132" s="33">
        <v>256</v>
      </c>
      <c r="N132" s="90">
        <v>43607</v>
      </c>
      <c r="O132" t="s">
        <v>1007</v>
      </c>
      <c r="P132" s="33" t="s">
        <v>877</v>
      </c>
      <c r="Q132" s="33" t="s">
        <v>876</v>
      </c>
      <c r="R132" s="130" t="s">
        <v>877</v>
      </c>
      <c r="S132" s="130" t="s">
        <v>877</v>
      </c>
      <c r="T132" s="129" t="s">
        <v>1093</v>
      </c>
      <c r="U132" s="33"/>
      <c r="W132" s="130"/>
      <c r="X132" s="130"/>
      <c r="Z132" s="71"/>
    </row>
    <row r="133" spans="1:26" ht="15.95" customHeight="1" x14ac:dyDescent="0.25">
      <c r="A133" s="79" t="s">
        <v>13</v>
      </c>
      <c r="B133" s="80" t="s">
        <v>234</v>
      </c>
      <c r="C133" s="81" t="s">
        <v>24</v>
      </c>
      <c r="D133" s="80" t="s">
        <v>253</v>
      </c>
      <c r="E133" s="80" t="s">
        <v>449</v>
      </c>
      <c r="F133" s="20" t="s">
        <v>639</v>
      </c>
      <c r="G133" s="82" t="s">
        <v>648</v>
      </c>
      <c r="H133" s="20" t="s">
        <v>674</v>
      </c>
      <c r="I133" s="33" t="s">
        <v>666</v>
      </c>
      <c r="J133" s="90">
        <v>43555</v>
      </c>
      <c r="K133" s="33" t="s">
        <v>1000</v>
      </c>
      <c r="L133" s="33" t="s">
        <v>945</v>
      </c>
      <c r="M133" s="33">
        <v>256</v>
      </c>
      <c r="N133" s="90">
        <v>43607</v>
      </c>
      <c r="O133" t="s">
        <v>1007</v>
      </c>
      <c r="P133" s="33" t="s">
        <v>877</v>
      </c>
      <c r="Q133" s="33" t="s">
        <v>876</v>
      </c>
      <c r="R133" s="130" t="s">
        <v>877</v>
      </c>
      <c r="S133" s="130" t="s">
        <v>877</v>
      </c>
      <c r="T133" s="129" t="s">
        <v>1093</v>
      </c>
      <c r="U133" s="33"/>
      <c r="W133" s="130"/>
      <c r="X133" s="130"/>
      <c r="Z133" s="71"/>
    </row>
    <row r="134" spans="1:26" ht="15.95" customHeight="1" x14ac:dyDescent="0.25">
      <c r="A134" s="79" t="s">
        <v>13</v>
      </c>
      <c r="B134" s="80" t="s">
        <v>234</v>
      </c>
      <c r="C134" s="81" t="s">
        <v>25</v>
      </c>
      <c r="D134" s="80" t="s">
        <v>254</v>
      </c>
      <c r="E134" s="80" t="s">
        <v>450</v>
      </c>
      <c r="F134" s="20" t="s">
        <v>639</v>
      </c>
      <c r="G134" s="82" t="s">
        <v>648</v>
      </c>
      <c r="H134" s="20" t="s">
        <v>674</v>
      </c>
      <c r="I134" s="33" t="s">
        <v>666</v>
      </c>
      <c r="J134" s="90">
        <v>43555</v>
      </c>
      <c r="K134" s="33" t="s">
        <v>1000</v>
      </c>
      <c r="L134" s="33" t="s">
        <v>945</v>
      </c>
      <c r="M134" s="33">
        <v>256</v>
      </c>
      <c r="N134" s="90">
        <v>43607</v>
      </c>
      <c r="O134" t="s">
        <v>1007</v>
      </c>
      <c r="P134" s="33" t="s">
        <v>877</v>
      </c>
      <c r="Q134" s="33" t="s">
        <v>876</v>
      </c>
      <c r="R134" s="130" t="s">
        <v>877</v>
      </c>
      <c r="S134" s="130" t="s">
        <v>877</v>
      </c>
      <c r="T134" s="129" t="s">
        <v>1093</v>
      </c>
      <c r="U134" s="33"/>
      <c r="W134" s="130"/>
      <c r="X134" s="130"/>
      <c r="Z134" s="71"/>
    </row>
    <row r="135" spans="1:26" ht="15.95" customHeight="1" x14ac:dyDescent="0.25">
      <c r="A135" s="79" t="s">
        <v>13</v>
      </c>
      <c r="B135" s="80" t="s">
        <v>234</v>
      </c>
      <c r="C135" s="81" t="s">
        <v>26</v>
      </c>
      <c r="D135" s="80" t="s">
        <v>255</v>
      </c>
      <c r="E135" s="80" t="s">
        <v>451</v>
      </c>
      <c r="F135" s="20" t="s">
        <v>639</v>
      </c>
      <c r="G135" s="82" t="s">
        <v>648</v>
      </c>
      <c r="H135" s="20" t="s">
        <v>674</v>
      </c>
      <c r="I135" s="33" t="s">
        <v>666</v>
      </c>
      <c r="J135" s="90">
        <v>43555</v>
      </c>
      <c r="K135" s="33" t="s">
        <v>1000</v>
      </c>
      <c r="L135" s="33" t="s">
        <v>945</v>
      </c>
      <c r="M135" s="33">
        <v>256</v>
      </c>
      <c r="N135" s="90">
        <v>43607</v>
      </c>
      <c r="O135" t="s">
        <v>1007</v>
      </c>
      <c r="P135" s="33" t="s">
        <v>877</v>
      </c>
      <c r="Q135" s="33" t="s">
        <v>876</v>
      </c>
      <c r="R135" s="130" t="s">
        <v>877</v>
      </c>
      <c r="S135" s="130" t="s">
        <v>877</v>
      </c>
      <c r="T135" s="129" t="s">
        <v>1093</v>
      </c>
      <c r="U135" s="33"/>
      <c r="W135" s="130"/>
      <c r="X135" s="130"/>
      <c r="Z135" s="71"/>
    </row>
    <row r="136" spans="1:26" ht="15.95" customHeight="1" x14ac:dyDescent="0.25">
      <c r="A136" s="79" t="s">
        <v>13</v>
      </c>
      <c r="B136" s="80" t="s">
        <v>234</v>
      </c>
      <c r="C136" s="81" t="s">
        <v>27</v>
      </c>
      <c r="D136" s="80" t="s">
        <v>256</v>
      </c>
      <c r="E136" s="80" t="s">
        <v>452</v>
      </c>
      <c r="F136" s="20" t="s">
        <v>639</v>
      </c>
      <c r="G136" s="82" t="s">
        <v>648</v>
      </c>
      <c r="H136" s="20" t="s">
        <v>674</v>
      </c>
      <c r="I136" s="33" t="s">
        <v>666</v>
      </c>
      <c r="J136" s="90">
        <v>43555</v>
      </c>
      <c r="K136" s="33" t="s">
        <v>1000</v>
      </c>
      <c r="L136" s="33" t="s">
        <v>945</v>
      </c>
      <c r="M136" s="33">
        <v>256</v>
      </c>
      <c r="N136" s="90">
        <v>43607</v>
      </c>
      <c r="O136" t="s">
        <v>1007</v>
      </c>
      <c r="P136" s="33" t="s">
        <v>877</v>
      </c>
      <c r="Q136" s="33" t="s">
        <v>876</v>
      </c>
      <c r="R136" s="130" t="s">
        <v>877</v>
      </c>
      <c r="S136" s="130" t="s">
        <v>877</v>
      </c>
      <c r="T136" s="129" t="s">
        <v>1093</v>
      </c>
      <c r="U136" s="33"/>
      <c r="W136" s="130"/>
      <c r="X136" s="130"/>
      <c r="Z136" s="71"/>
    </row>
    <row r="137" spans="1:26" ht="15.95" customHeight="1" x14ac:dyDescent="0.25">
      <c r="A137" s="79" t="s">
        <v>13</v>
      </c>
      <c r="B137" s="80" t="s">
        <v>234</v>
      </c>
      <c r="C137" s="81" t="s">
        <v>30</v>
      </c>
      <c r="D137" s="80" t="s">
        <v>258</v>
      </c>
      <c r="E137" s="80" t="s">
        <v>455</v>
      </c>
      <c r="F137" s="80" t="s">
        <v>630</v>
      </c>
      <c r="G137" s="80" t="s">
        <v>645</v>
      </c>
      <c r="H137" s="20" t="s">
        <v>674</v>
      </c>
      <c r="I137" s="33">
        <v>4</v>
      </c>
      <c r="J137" s="90">
        <v>43555</v>
      </c>
      <c r="K137" s="33" t="s">
        <v>1000</v>
      </c>
      <c r="L137" s="33" t="s">
        <v>945</v>
      </c>
      <c r="M137" s="33">
        <v>256</v>
      </c>
      <c r="N137" s="90">
        <v>43607</v>
      </c>
      <c r="O137" t="s">
        <v>1007</v>
      </c>
      <c r="P137" s="33" t="s">
        <v>877</v>
      </c>
      <c r="Q137" s="33" t="s">
        <v>876</v>
      </c>
      <c r="R137" s="130" t="s">
        <v>877</v>
      </c>
      <c r="S137" s="130" t="s">
        <v>877</v>
      </c>
      <c r="T137" s="129" t="s">
        <v>1093</v>
      </c>
      <c r="U137" s="33"/>
      <c r="W137" s="130"/>
      <c r="X137" s="130"/>
      <c r="Z137" s="71"/>
    </row>
    <row r="138" spans="1:26" ht="15.95" customHeight="1" x14ac:dyDescent="0.25">
      <c r="A138" s="79" t="s">
        <v>13</v>
      </c>
      <c r="B138" s="80" t="s">
        <v>234</v>
      </c>
      <c r="C138" s="81" t="s">
        <v>31</v>
      </c>
      <c r="D138" s="80" t="s">
        <v>259</v>
      </c>
      <c r="E138" s="80" t="s">
        <v>456</v>
      </c>
      <c r="F138" s="80" t="s">
        <v>633</v>
      </c>
      <c r="G138" s="80" t="s">
        <v>646</v>
      </c>
      <c r="H138" s="20" t="s">
        <v>674</v>
      </c>
      <c r="I138" s="33">
        <v>100</v>
      </c>
      <c r="J138" s="90">
        <v>43555</v>
      </c>
      <c r="K138" s="33" t="s">
        <v>1000</v>
      </c>
      <c r="L138" s="33" t="s">
        <v>945</v>
      </c>
      <c r="M138" s="33">
        <v>256</v>
      </c>
      <c r="N138" s="90">
        <v>43607</v>
      </c>
      <c r="O138" t="s">
        <v>1007</v>
      </c>
      <c r="P138" s="33" t="s">
        <v>877</v>
      </c>
      <c r="Q138" s="33" t="s">
        <v>876</v>
      </c>
      <c r="R138" s="130" t="s">
        <v>877</v>
      </c>
      <c r="S138" s="130" t="s">
        <v>877</v>
      </c>
      <c r="T138" s="129" t="s">
        <v>1093</v>
      </c>
      <c r="U138" s="33"/>
      <c r="W138" s="130"/>
      <c r="X138" s="130"/>
      <c r="Z138" s="71"/>
    </row>
    <row r="139" spans="1:26" ht="15.95" customHeight="1" x14ac:dyDescent="0.25">
      <c r="A139" s="79" t="s">
        <v>13</v>
      </c>
      <c r="B139" s="80" t="s">
        <v>235</v>
      </c>
      <c r="C139" s="81" t="s">
        <v>32</v>
      </c>
      <c r="D139" s="80" t="s">
        <v>260</v>
      </c>
      <c r="E139" s="80" t="s">
        <v>457</v>
      </c>
      <c r="F139" s="20" t="s">
        <v>639</v>
      </c>
      <c r="G139" s="82" t="s">
        <v>648</v>
      </c>
      <c r="H139" s="20" t="s">
        <v>674</v>
      </c>
      <c r="I139" s="33"/>
      <c r="J139" s="90">
        <v>43555</v>
      </c>
      <c r="K139" s="33"/>
      <c r="L139" s="33"/>
      <c r="M139" s="33"/>
      <c r="N139" s="90"/>
      <c r="O139" s="33"/>
      <c r="P139" s="130" t="s">
        <v>877</v>
      </c>
      <c r="Q139" s="130" t="s">
        <v>877</v>
      </c>
      <c r="R139" s="130" t="s">
        <v>877</v>
      </c>
      <c r="S139" s="130" t="s">
        <v>877</v>
      </c>
      <c r="T139" s="33"/>
      <c r="U139" s="33"/>
      <c r="W139" s="130"/>
      <c r="X139" s="130"/>
      <c r="Z139" s="71"/>
    </row>
    <row r="140" spans="1:26" ht="15.95" customHeight="1" x14ac:dyDescent="0.25">
      <c r="A140" s="79" t="s">
        <v>13</v>
      </c>
      <c r="B140" s="80" t="s">
        <v>236</v>
      </c>
      <c r="C140" s="81" t="s">
        <v>51</v>
      </c>
      <c r="D140" s="80" t="s">
        <v>275</v>
      </c>
      <c r="E140" s="80" t="s">
        <v>474</v>
      </c>
      <c r="F140" s="20" t="s">
        <v>639</v>
      </c>
      <c r="G140" s="82" t="s">
        <v>648</v>
      </c>
      <c r="H140" s="20" t="s">
        <v>674</v>
      </c>
      <c r="I140" s="33"/>
      <c r="J140" s="90">
        <v>43555</v>
      </c>
      <c r="K140" s="33"/>
      <c r="L140" s="33"/>
      <c r="M140" s="33"/>
      <c r="N140" s="90"/>
      <c r="O140" s="33"/>
      <c r="P140" s="130" t="s">
        <v>877</v>
      </c>
      <c r="Q140" s="130" t="s">
        <v>877</v>
      </c>
      <c r="R140" s="130" t="s">
        <v>877</v>
      </c>
      <c r="S140" s="130" t="s">
        <v>877</v>
      </c>
      <c r="T140" s="33"/>
      <c r="U140" s="33"/>
      <c r="W140" s="130" t="s">
        <v>908</v>
      </c>
      <c r="X140" s="130" t="s">
        <v>1027</v>
      </c>
      <c r="Z140" s="71"/>
    </row>
    <row r="141" spans="1:26" ht="15.95" customHeight="1" x14ac:dyDescent="0.25">
      <c r="A141" s="79" t="s">
        <v>13</v>
      </c>
      <c r="B141" s="80" t="s">
        <v>236</v>
      </c>
      <c r="C141" s="81" t="s">
        <v>52</v>
      </c>
      <c r="D141" s="80" t="s">
        <v>276</v>
      </c>
      <c r="E141" s="80" t="s">
        <v>475</v>
      </c>
      <c r="F141" s="20" t="s">
        <v>639</v>
      </c>
      <c r="G141" s="82" t="s">
        <v>648</v>
      </c>
      <c r="H141" s="20" t="s">
        <v>674</v>
      </c>
      <c r="I141" s="33"/>
      <c r="J141" s="90">
        <v>43555</v>
      </c>
      <c r="K141" s="33"/>
      <c r="L141" s="33"/>
      <c r="M141" s="33"/>
      <c r="N141" s="90"/>
      <c r="O141" s="33"/>
      <c r="P141" s="130" t="s">
        <v>877</v>
      </c>
      <c r="Q141" s="130" t="s">
        <v>877</v>
      </c>
      <c r="R141" s="130" t="s">
        <v>877</v>
      </c>
      <c r="S141" s="130" t="s">
        <v>877</v>
      </c>
      <c r="T141" s="33"/>
      <c r="U141" s="33"/>
      <c r="W141" s="130" t="s">
        <v>908</v>
      </c>
      <c r="X141" s="130" t="s">
        <v>1028</v>
      </c>
      <c r="Z141" s="71"/>
    </row>
    <row r="142" spans="1:26" ht="15.95" customHeight="1" x14ac:dyDescent="0.25">
      <c r="A142" s="79" t="s">
        <v>13</v>
      </c>
      <c r="B142" s="80" t="s">
        <v>236</v>
      </c>
      <c r="C142" s="81" t="s">
        <v>53</v>
      </c>
      <c r="D142" s="80" t="s">
        <v>277</v>
      </c>
      <c r="E142" s="80" t="s">
        <v>476</v>
      </c>
      <c r="F142" s="20" t="s">
        <v>639</v>
      </c>
      <c r="G142" s="82" t="s">
        <v>648</v>
      </c>
      <c r="H142" s="20" t="s">
        <v>674</v>
      </c>
      <c r="I142" s="33" t="s">
        <v>666</v>
      </c>
      <c r="J142" s="90">
        <v>43555</v>
      </c>
      <c r="K142" s="130" t="s">
        <v>1000</v>
      </c>
      <c r="L142" s="130" t="s">
        <v>945</v>
      </c>
      <c r="M142" s="33">
        <v>111</v>
      </c>
      <c r="N142" s="127">
        <v>43607</v>
      </c>
      <c r="O142" t="s">
        <v>1062</v>
      </c>
      <c r="P142" s="33" t="s">
        <v>877</v>
      </c>
      <c r="Q142" s="33" t="s">
        <v>876</v>
      </c>
      <c r="R142" s="33" t="s">
        <v>877</v>
      </c>
      <c r="S142" s="33" t="s">
        <v>877</v>
      </c>
      <c r="T142" s="129" t="s">
        <v>1093</v>
      </c>
      <c r="U142" s="33"/>
      <c r="W142" s="130" t="s">
        <v>907</v>
      </c>
      <c r="X142" s="130" t="s">
        <v>1029</v>
      </c>
      <c r="Z142" s="71"/>
    </row>
    <row r="143" spans="1:26" ht="15.95" customHeight="1" x14ac:dyDescent="0.25">
      <c r="A143" s="79" t="s">
        <v>13</v>
      </c>
      <c r="B143" s="80" t="s">
        <v>237</v>
      </c>
      <c r="C143" s="81" t="s">
        <v>60</v>
      </c>
      <c r="D143" s="80" t="s">
        <v>282</v>
      </c>
      <c r="E143" s="80" t="s">
        <v>483</v>
      </c>
      <c r="F143" s="20" t="s">
        <v>639</v>
      </c>
      <c r="G143" s="82" t="s">
        <v>648</v>
      </c>
      <c r="H143" s="20" t="s">
        <v>674</v>
      </c>
      <c r="I143" s="33"/>
      <c r="J143" s="90">
        <v>43555</v>
      </c>
      <c r="K143" s="33"/>
      <c r="L143" s="33"/>
      <c r="M143" s="33"/>
      <c r="N143" s="90"/>
      <c r="O143" s="33"/>
      <c r="P143" s="130" t="s">
        <v>877</v>
      </c>
      <c r="Q143" s="130" t="s">
        <v>877</v>
      </c>
      <c r="R143" s="130" t="s">
        <v>877</v>
      </c>
      <c r="S143" s="130" t="s">
        <v>877</v>
      </c>
      <c r="T143" s="33"/>
      <c r="U143" s="33"/>
      <c r="W143" s="130"/>
      <c r="X143" s="130"/>
      <c r="Z143" s="71"/>
    </row>
    <row r="144" spans="1:26" ht="15.95" customHeight="1" x14ac:dyDescent="0.25">
      <c r="A144" s="79" t="s">
        <v>13</v>
      </c>
      <c r="B144" s="80" t="s">
        <v>237</v>
      </c>
      <c r="C144" s="81" t="s">
        <v>61</v>
      </c>
      <c r="D144" s="80" t="s">
        <v>283</v>
      </c>
      <c r="E144" s="80" t="s">
        <v>484</v>
      </c>
      <c r="F144" s="20" t="s">
        <v>639</v>
      </c>
      <c r="G144" s="82" t="s">
        <v>648</v>
      </c>
      <c r="H144" s="20" t="s">
        <v>674</v>
      </c>
      <c r="I144" s="33" t="s">
        <v>666</v>
      </c>
      <c r="J144" s="90">
        <v>43555</v>
      </c>
      <c r="K144" s="130" t="s">
        <v>1000</v>
      </c>
      <c r="L144" s="130" t="s">
        <v>945</v>
      </c>
      <c r="M144" s="33">
        <v>51</v>
      </c>
      <c r="N144" s="127">
        <v>43607</v>
      </c>
      <c r="O144" t="s">
        <v>1072</v>
      </c>
      <c r="P144" s="33" t="s">
        <v>877</v>
      </c>
      <c r="Q144" s="33" t="s">
        <v>876</v>
      </c>
      <c r="R144" s="33" t="s">
        <v>877</v>
      </c>
      <c r="S144" s="33" t="s">
        <v>877</v>
      </c>
      <c r="T144" s="129" t="s">
        <v>1093</v>
      </c>
      <c r="U144" s="33"/>
      <c r="W144" s="130" t="s">
        <v>910</v>
      </c>
      <c r="X144" s="130" t="s">
        <v>1030</v>
      </c>
      <c r="Z144" s="71"/>
    </row>
    <row r="145" spans="1:26" ht="15.95" customHeight="1" x14ac:dyDescent="0.25">
      <c r="A145" s="79" t="s">
        <v>13</v>
      </c>
      <c r="B145" s="80" t="s">
        <v>237</v>
      </c>
      <c r="C145" s="81" t="s">
        <v>62</v>
      </c>
      <c r="D145" s="80" t="s">
        <v>284</v>
      </c>
      <c r="E145" s="80" t="s">
        <v>485</v>
      </c>
      <c r="F145" s="20" t="s">
        <v>639</v>
      </c>
      <c r="G145" s="82" t="s">
        <v>648</v>
      </c>
      <c r="H145" s="20" t="s">
        <v>674</v>
      </c>
      <c r="I145" s="33" t="s">
        <v>667</v>
      </c>
      <c r="J145" s="90">
        <v>43555</v>
      </c>
      <c r="K145" s="33" t="s">
        <v>1000</v>
      </c>
      <c r="L145" s="33" t="s">
        <v>945</v>
      </c>
      <c r="M145" s="114">
        <v>248249</v>
      </c>
      <c r="N145" s="90">
        <v>43607</v>
      </c>
      <c r="O145" t="s">
        <v>1008</v>
      </c>
      <c r="P145" s="33" t="s">
        <v>877</v>
      </c>
      <c r="Q145" s="33" t="s">
        <v>876</v>
      </c>
      <c r="R145" s="33" t="s">
        <v>877</v>
      </c>
      <c r="S145" s="33" t="s">
        <v>877</v>
      </c>
      <c r="T145" s="129" t="s">
        <v>1093</v>
      </c>
      <c r="U145" s="33"/>
      <c r="W145" s="130"/>
      <c r="X145" s="130"/>
      <c r="Z145" s="71"/>
    </row>
    <row r="146" spans="1:26" ht="15.95" customHeight="1" x14ac:dyDescent="0.25">
      <c r="A146" s="79" t="s">
        <v>13</v>
      </c>
      <c r="B146" s="80" t="s">
        <v>237</v>
      </c>
      <c r="C146" s="81" t="s">
        <v>63</v>
      </c>
      <c r="D146" s="80" t="s">
        <v>285</v>
      </c>
      <c r="E146" s="80" t="s">
        <v>486</v>
      </c>
      <c r="F146" s="20" t="s">
        <v>639</v>
      </c>
      <c r="G146" s="82" t="s">
        <v>648</v>
      </c>
      <c r="H146" s="20" t="s">
        <v>674</v>
      </c>
      <c r="I146" s="33" t="s">
        <v>667</v>
      </c>
      <c r="J146" s="90">
        <v>43555</v>
      </c>
      <c r="K146" s="33" t="s">
        <v>1000</v>
      </c>
      <c r="L146" s="33" t="s">
        <v>945</v>
      </c>
      <c r="M146" s="114">
        <v>248249</v>
      </c>
      <c r="N146" s="90">
        <v>43607</v>
      </c>
      <c r="O146" t="s">
        <v>1008</v>
      </c>
      <c r="P146" s="33" t="s">
        <v>877</v>
      </c>
      <c r="Q146" s="33" t="s">
        <v>876</v>
      </c>
      <c r="R146" s="33" t="s">
        <v>877</v>
      </c>
      <c r="S146" s="33" t="s">
        <v>877</v>
      </c>
      <c r="T146" s="129" t="s">
        <v>1093</v>
      </c>
      <c r="U146" s="33"/>
      <c r="W146" s="130"/>
      <c r="X146" s="130"/>
      <c r="Z146" s="71"/>
    </row>
    <row r="147" spans="1:26" ht="15.95" customHeight="1" x14ac:dyDescent="0.25">
      <c r="A147" s="79" t="s">
        <v>13</v>
      </c>
      <c r="B147" s="80" t="s">
        <v>237</v>
      </c>
      <c r="C147" s="81" t="s">
        <v>80</v>
      </c>
      <c r="D147" s="80" t="s">
        <v>297</v>
      </c>
      <c r="E147" s="80" t="s">
        <v>500</v>
      </c>
      <c r="F147" s="80" t="s">
        <v>633</v>
      </c>
      <c r="G147" s="80" t="s">
        <v>635</v>
      </c>
      <c r="H147" s="20" t="s">
        <v>674</v>
      </c>
      <c r="I147" s="33">
        <v>0.2</v>
      </c>
      <c r="J147" s="90">
        <v>43555</v>
      </c>
      <c r="K147" s="2" t="s">
        <v>1000</v>
      </c>
      <c r="L147" s="115" t="s">
        <v>945</v>
      </c>
      <c r="M147" s="33">
        <v>76</v>
      </c>
      <c r="N147" s="116">
        <v>43607</v>
      </c>
      <c r="O147" s="125" t="s">
        <v>1096</v>
      </c>
      <c r="P147" s="33" t="s">
        <v>876</v>
      </c>
      <c r="Q147" s="130" t="s">
        <v>876</v>
      </c>
      <c r="R147" s="33" t="s">
        <v>877</v>
      </c>
      <c r="S147" s="33" t="s">
        <v>877</v>
      </c>
      <c r="T147" s="129" t="s">
        <v>1093</v>
      </c>
      <c r="U147" s="33">
        <f>(3704544+891051+500+291915+4215+708094)/(2723306610)*100</f>
        <v>0.20564408647324511</v>
      </c>
      <c r="W147" s="130"/>
      <c r="X147" s="130"/>
      <c r="Z147" s="71"/>
    </row>
    <row r="148" spans="1:26" ht="15.95" customHeight="1" x14ac:dyDescent="0.25">
      <c r="A148" s="79" t="s">
        <v>13</v>
      </c>
      <c r="B148" s="80" t="s">
        <v>237</v>
      </c>
      <c r="C148" s="81" t="s">
        <v>81</v>
      </c>
      <c r="D148" s="80" t="s">
        <v>298</v>
      </c>
      <c r="E148" s="80" t="s">
        <v>298</v>
      </c>
      <c r="F148" s="80" t="s">
        <v>630</v>
      </c>
      <c r="G148" s="80" t="s">
        <v>632</v>
      </c>
      <c r="H148" s="20" t="s">
        <v>674</v>
      </c>
      <c r="I148" s="33">
        <v>0</v>
      </c>
      <c r="J148" s="90">
        <v>43555</v>
      </c>
      <c r="K148" s="2" t="s">
        <v>1000</v>
      </c>
      <c r="L148" s="115" t="s">
        <v>945</v>
      </c>
      <c r="M148" s="115">
        <v>76</v>
      </c>
      <c r="N148" s="116">
        <v>43607</v>
      </c>
      <c r="O148" s="125" t="s">
        <v>1096</v>
      </c>
      <c r="P148" s="33" t="s">
        <v>876</v>
      </c>
      <c r="Q148" s="130" t="s">
        <v>876</v>
      </c>
      <c r="R148" s="33" t="s">
        <v>877</v>
      </c>
      <c r="S148" s="33" t="s">
        <v>877</v>
      </c>
      <c r="T148" s="129" t="s">
        <v>1093</v>
      </c>
      <c r="U148" s="33"/>
      <c r="W148" s="130"/>
      <c r="X148" s="130"/>
      <c r="Z148" s="71"/>
    </row>
    <row r="149" spans="1:26" ht="15.95" customHeight="1" x14ac:dyDescent="0.25">
      <c r="A149" s="79" t="s">
        <v>13</v>
      </c>
      <c r="B149" s="80" t="s">
        <v>237</v>
      </c>
      <c r="C149" s="81" t="s">
        <v>82</v>
      </c>
      <c r="D149" s="80" t="s">
        <v>299</v>
      </c>
      <c r="E149" s="80" t="s">
        <v>501</v>
      </c>
      <c r="F149" s="80" t="s">
        <v>633</v>
      </c>
      <c r="G149" s="80" t="s">
        <v>634</v>
      </c>
      <c r="H149" s="20" t="s">
        <v>674</v>
      </c>
      <c r="I149" s="115">
        <v>0</v>
      </c>
      <c r="J149" s="90">
        <v>43555</v>
      </c>
      <c r="K149" s="2" t="s">
        <v>1000</v>
      </c>
      <c r="L149" s="115" t="s">
        <v>945</v>
      </c>
      <c r="M149" s="115">
        <v>76</v>
      </c>
      <c r="N149" s="116">
        <v>43607</v>
      </c>
      <c r="O149" s="125" t="s">
        <v>1096</v>
      </c>
      <c r="P149" s="33" t="s">
        <v>876</v>
      </c>
      <c r="Q149" s="130" t="s">
        <v>876</v>
      </c>
      <c r="R149" s="33" t="s">
        <v>877</v>
      </c>
      <c r="S149" s="33" t="s">
        <v>877</v>
      </c>
      <c r="T149" s="129" t="s">
        <v>1093</v>
      </c>
      <c r="U149" s="33"/>
      <c r="W149" s="130"/>
      <c r="X149" s="130"/>
      <c r="Z149" s="71"/>
    </row>
    <row r="150" spans="1:26" ht="15.95" customHeight="1" x14ac:dyDescent="0.25">
      <c r="A150" s="79" t="s">
        <v>13</v>
      </c>
      <c r="B150" s="80" t="s">
        <v>237</v>
      </c>
      <c r="C150" s="81" t="s">
        <v>90</v>
      </c>
      <c r="D150" s="80" t="s">
        <v>303</v>
      </c>
      <c r="E150" s="80" t="s">
        <v>508</v>
      </c>
      <c r="F150" s="80" t="s">
        <v>630</v>
      </c>
      <c r="G150" s="80" t="s">
        <v>642</v>
      </c>
      <c r="H150" s="20" t="s">
        <v>674</v>
      </c>
      <c r="I150" s="128">
        <v>2723306610</v>
      </c>
      <c r="J150" s="90">
        <v>43555</v>
      </c>
      <c r="K150" s="130" t="s">
        <v>1000</v>
      </c>
      <c r="L150" s="130" t="s">
        <v>945</v>
      </c>
      <c r="M150" s="33">
        <v>63</v>
      </c>
      <c r="N150" s="127">
        <v>43607</v>
      </c>
      <c r="O150" t="s">
        <v>1073</v>
      </c>
      <c r="P150" s="33" t="s">
        <v>877</v>
      </c>
      <c r="Q150" s="33" t="s">
        <v>876</v>
      </c>
      <c r="R150" s="33" t="s">
        <v>877</v>
      </c>
      <c r="S150" s="33" t="s">
        <v>877</v>
      </c>
      <c r="T150" s="129" t="s">
        <v>1093</v>
      </c>
      <c r="U150" s="33"/>
      <c r="W150" s="130" t="s">
        <v>906</v>
      </c>
      <c r="X150" s="130" t="s">
        <v>1031</v>
      </c>
      <c r="Z150" s="71"/>
    </row>
    <row r="151" spans="1:26" ht="15.95" customHeight="1" x14ac:dyDescent="0.25">
      <c r="A151" s="79" t="s">
        <v>13</v>
      </c>
      <c r="B151" s="80" t="s">
        <v>238</v>
      </c>
      <c r="C151" s="81" t="s">
        <v>92</v>
      </c>
      <c r="D151" s="80" t="s">
        <v>304</v>
      </c>
      <c r="E151" s="80" t="s">
        <v>510</v>
      </c>
      <c r="F151" s="20" t="s">
        <v>639</v>
      </c>
      <c r="G151" s="82" t="s">
        <v>648</v>
      </c>
      <c r="H151" s="20" t="s">
        <v>674</v>
      </c>
      <c r="I151" s="33" t="s">
        <v>666</v>
      </c>
      <c r="J151" s="90">
        <v>43555</v>
      </c>
      <c r="K151" s="115" t="s">
        <v>1000</v>
      </c>
      <c r="L151" s="115" t="s">
        <v>945</v>
      </c>
      <c r="M151" s="33">
        <v>269</v>
      </c>
      <c r="N151" s="116">
        <v>43607</v>
      </c>
      <c r="O151" t="s">
        <v>1074</v>
      </c>
      <c r="P151" s="33" t="s">
        <v>877</v>
      </c>
      <c r="Q151" s="33" t="s">
        <v>876</v>
      </c>
      <c r="R151" s="33" t="s">
        <v>877</v>
      </c>
      <c r="S151" s="33" t="s">
        <v>877</v>
      </c>
      <c r="T151" s="129" t="s">
        <v>1093</v>
      </c>
      <c r="U151" s="33"/>
      <c r="W151" s="130" t="s">
        <v>908</v>
      </c>
      <c r="X151" s="130" t="s">
        <v>1032</v>
      </c>
      <c r="Z151" s="71"/>
    </row>
    <row r="152" spans="1:26" ht="15.95" customHeight="1" x14ac:dyDescent="0.25">
      <c r="A152" s="79" t="s">
        <v>13</v>
      </c>
      <c r="B152" s="80" t="s">
        <v>238</v>
      </c>
      <c r="C152" s="81" t="s">
        <v>93</v>
      </c>
      <c r="D152" s="80" t="s">
        <v>305</v>
      </c>
      <c r="E152" s="80" t="s">
        <v>511</v>
      </c>
      <c r="F152" s="20" t="s">
        <v>639</v>
      </c>
      <c r="G152" s="82" t="s">
        <v>648</v>
      </c>
      <c r="H152" s="20" t="s">
        <v>674</v>
      </c>
      <c r="I152" s="33" t="s">
        <v>666</v>
      </c>
      <c r="J152" s="90">
        <v>43555</v>
      </c>
      <c r="K152" s="130" t="s">
        <v>1000</v>
      </c>
      <c r="L152" s="130" t="s">
        <v>945</v>
      </c>
      <c r="M152" s="33">
        <v>111</v>
      </c>
      <c r="N152" s="127">
        <v>43607</v>
      </c>
      <c r="O152" s="125" t="s">
        <v>1062</v>
      </c>
      <c r="P152" s="33" t="s">
        <v>877</v>
      </c>
      <c r="Q152" s="33" t="s">
        <v>876</v>
      </c>
      <c r="R152" s="33" t="s">
        <v>877</v>
      </c>
      <c r="S152" s="33" t="s">
        <v>877</v>
      </c>
      <c r="T152" s="129" t="s">
        <v>1093</v>
      </c>
      <c r="U152" s="33"/>
      <c r="W152" s="130" t="s">
        <v>907</v>
      </c>
      <c r="X152" s="130" t="s">
        <v>1033</v>
      </c>
      <c r="Z152" s="71"/>
    </row>
    <row r="153" spans="1:26" ht="15.95" customHeight="1" x14ac:dyDescent="0.25">
      <c r="A153" s="79" t="s">
        <v>13</v>
      </c>
      <c r="B153" s="80" t="s">
        <v>238</v>
      </c>
      <c r="C153" s="81" t="s">
        <v>94</v>
      </c>
      <c r="D153" s="80" t="s">
        <v>306</v>
      </c>
      <c r="E153" s="80" t="s">
        <v>512</v>
      </c>
      <c r="F153" s="20" t="s">
        <v>639</v>
      </c>
      <c r="G153" s="82" t="s">
        <v>648</v>
      </c>
      <c r="H153" s="20" t="s">
        <v>674</v>
      </c>
      <c r="I153" s="33" t="s">
        <v>666</v>
      </c>
      <c r="J153" s="90">
        <v>43555</v>
      </c>
      <c r="K153" s="115" t="s">
        <v>1000</v>
      </c>
      <c r="L153" s="115" t="s">
        <v>945</v>
      </c>
      <c r="M153" s="33">
        <v>262</v>
      </c>
      <c r="N153" s="116">
        <v>43607</v>
      </c>
      <c r="O153" t="s">
        <v>1075</v>
      </c>
      <c r="P153" s="33" t="s">
        <v>877</v>
      </c>
      <c r="Q153" s="33" t="s">
        <v>876</v>
      </c>
      <c r="R153" s="33" t="s">
        <v>877</v>
      </c>
      <c r="S153" s="33" t="s">
        <v>877</v>
      </c>
      <c r="T153" s="129" t="s">
        <v>1093</v>
      </c>
      <c r="U153" s="33"/>
      <c r="W153" s="130" t="s">
        <v>908</v>
      </c>
      <c r="X153" s="130" t="s">
        <v>1034</v>
      </c>
      <c r="Z153" s="71"/>
    </row>
    <row r="154" spans="1:26" ht="15.95" customHeight="1" x14ac:dyDescent="0.25">
      <c r="A154" s="79" t="s">
        <v>13</v>
      </c>
      <c r="B154" s="80" t="s">
        <v>238</v>
      </c>
      <c r="C154" s="81" t="s">
        <v>95</v>
      </c>
      <c r="D154" s="80" t="s">
        <v>307</v>
      </c>
      <c r="E154" s="80" t="s">
        <v>513</v>
      </c>
      <c r="F154" s="20" t="s">
        <v>639</v>
      </c>
      <c r="G154" s="82" t="s">
        <v>648</v>
      </c>
      <c r="H154" s="20" t="s">
        <v>674</v>
      </c>
      <c r="I154" s="33" t="s">
        <v>666</v>
      </c>
      <c r="J154" s="90">
        <v>43555</v>
      </c>
      <c r="K154" s="130" t="s">
        <v>1000</v>
      </c>
      <c r="L154" s="130" t="s">
        <v>945</v>
      </c>
      <c r="M154" s="33">
        <v>252</v>
      </c>
      <c r="N154" s="127">
        <v>43607</v>
      </c>
      <c r="O154" t="s">
        <v>1076</v>
      </c>
      <c r="P154" s="33" t="s">
        <v>877</v>
      </c>
      <c r="Q154" s="33" t="s">
        <v>876</v>
      </c>
      <c r="R154" s="33" t="s">
        <v>877</v>
      </c>
      <c r="S154" s="33" t="s">
        <v>877</v>
      </c>
      <c r="T154" s="129" t="s">
        <v>1093</v>
      </c>
      <c r="U154" s="33"/>
      <c r="W154" s="130" t="s">
        <v>908</v>
      </c>
      <c r="X154" s="117" t="s">
        <v>1035</v>
      </c>
      <c r="Z154" s="71"/>
    </row>
    <row r="155" spans="1:26" ht="15.95" customHeight="1" x14ac:dyDescent="0.25">
      <c r="A155" s="79" t="s">
        <v>13</v>
      </c>
      <c r="B155" s="80" t="s">
        <v>238</v>
      </c>
      <c r="C155" s="81" t="s">
        <v>96</v>
      </c>
      <c r="D155" s="80" t="s">
        <v>308</v>
      </c>
      <c r="E155" s="80" t="s">
        <v>514</v>
      </c>
      <c r="F155" s="20" t="s">
        <v>639</v>
      </c>
      <c r="G155" s="82" t="s">
        <v>648</v>
      </c>
      <c r="H155" s="20" t="s">
        <v>674</v>
      </c>
      <c r="I155" s="33" t="s">
        <v>666</v>
      </c>
      <c r="J155" s="90">
        <v>43555</v>
      </c>
      <c r="K155" s="130" t="s">
        <v>1000</v>
      </c>
      <c r="L155" s="130" t="s">
        <v>945</v>
      </c>
      <c r="M155" s="114">
        <v>248249250251</v>
      </c>
      <c r="N155" s="127">
        <v>43607</v>
      </c>
      <c r="O155" t="s">
        <v>1077</v>
      </c>
      <c r="P155" s="33" t="s">
        <v>877</v>
      </c>
      <c r="Q155" s="33" t="s">
        <v>876</v>
      </c>
      <c r="R155" s="33" t="s">
        <v>877</v>
      </c>
      <c r="S155" s="33" t="s">
        <v>877</v>
      </c>
      <c r="T155" s="129" t="s">
        <v>1093</v>
      </c>
      <c r="U155" s="33"/>
      <c r="W155" s="130" t="s">
        <v>908</v>
      </c>
      <c r="X155" s="130" t="s">
        <v>1036</v>
      </c>
      <c r="Z155" s="71"/>
    </row>
    <row r="156" spans="1:26" ht="15.95" customHeight="1" x14ac:dyDescent="0.25">
      <c r="A156" s="79" t="s">
        <v>13</v>
      </c>
      <c r="B156" s="80" t="s">
        <v>239</v>
      </c>
      <c r="C156" s="81" t="s">
        <v>1097</v>
      </c>
      <c r="D156" s="80" t="s">
        <v>309</v>
      </c>
      <c r="E156" s="80" t="s">
        <v>515</v>
      </c>
      <c r="F156" s="20" t="s">
        <v>639</v>
      </c>
      <c r="G156" s="82" t="s">
        <v>648</v>
      </c>
      <c r="H156" s="20" t="s">
        <v>674</v>
      </c>
      <c r="I156" s="33" t="s">
        <v>666</v>
      </c>
      <c r="J156" s="90">
        <v>43555</v>
      </c>
      <c r="K156" s="115" t="s">
        <v>1000</v>
      </c>
      <c r="L156" s="115" t="s">
        <v>945</v>
      </c>
      <c r="M156" s="33">
        <v>59</v>
      </c>
      <c r="N156" s="116">
        <v>43607</v>
      </c>
      <c r="O156" t="s">
        <v>1009</v>
      </c>
      <c r="P156" s="33" t="s">
        <v>877</v>
      </c>
      <c r="Q156" s="33" t="s">
        <v>876</v>
      </c>
      <c r="R156" s="33" t="s">
        <v>877</v>
      </c>
      <c r="S156" s="33" t="s">
        <v>877</v>
      </c>
      <c r="T156" s="129" t="s">
        <v>1093</v>
      </c>
      <c r="U156" s="33"/>
      <c r="W156" s="130"/>
      <c r="X156" s="130"/>
      <c r="Z156" s="71"/>
    </row>
    <row r="157" spans="1:26" ht="15.95" customHeight="1" x14ac:dyDescent="0.25">
      <c r="A157" s="79" t="s">
        <v>13</v>
      </c>
      <c r="B157" s="80" t="s">
        <v>239</v>
      </c>
      <c r="C157" s="81" t="s">
        <v>1098</v>
      </c>
      <c r="D157" s="80" t="s">
        <v>310</v>
      </c>
      <c r="E157" s="80" t="s">
        <v>516</v>
      </c>
      <c r="F157" s="20" t="s">
        <v>639</v>
      </c>
      <c r="G157" s="82" t="s">
        <v>648</v>
      </c>
      <c r="H157" s="20" t="s">
        <v>674</v>
      </c>
      <c r="I157" s="33" t="s">
        <v>666</v>
      </c>
      <c r="J157" s="90">
        <v>43555</v>
      </c>
      <c r="K157" s="130" t="s">
        <v>1000</v>
      </c>
      <c r="L157" s="130" t="s">
        <v>945</v>
      </c>
      <c r="M157" s="33">
        <v>259</v>
      </c>
      <c r="N157" s="127">
        <v>43607</v>
      </c>
      <c r="O157" t="s">
        <v>1078</v>
      </c>
      <c r="P157" s="33" t="s">
        <v>877</v>
      </c>
      <c r="Q157" s="33" t="s">
        <v>876</v>
      </c>
      <c r="R157" s="33" t="s">
        <v>877</v>
      </c>
      <c r="S157" s="33" t="s">
        <v>877</v>
      </c>
      <c r="T157" s="129" t="s">
        <v>1093</v>
      </c>
      <c r="U157" s="33"/>
      <c r="W157" s="130" t="s">
        <v>906</v>
      </c>
      <c r="X157" s="130" t="s">
        <v>1037</v>
      </c>
      <c r="Z157" s="71"/>
    </row>
    <row r="158" spans="1:26" ht="15.95" customHeight="1" x14ac:dyDescent="0.25">
      <c r="A158" s="79" t="s">
        <v>13</v>
      </c>
      <c r="B158" s="80" t="s">
        <v>238</v>
      </c>
      <c r="C158" s="81" t="s">
        <v>97</v>
      </c>
      <c r="D158" s="80" t="s">
        <v>311</v>
      </c>
      <c r="E158" s="80" t="s">
        <v>517</v>
      </c>
      <c r="F158" s="20" t="s">
        <v>639</v>
      </c>
      <c r="G158" s="82" t="s">
        <v>648</v>
      </c>
      <c r="H158" s="20" t="s">
        <v>674</v>
      </c>
      <c r="I158" s="33" t="s">
        <v>666</v>
      </c>
      <c r="J158" s="90">
        <v>43555</v>
      </c>
      <c r="K158" s="115" t="s">
        <v>1000</v>
      </c>
      <c r="L158" s="115" t="s">
        <v>945</v>
      </c>
      <c r="M158" s="33" t="s">
        <v>977</v>
      </c>
      <c r="N158" s="116">
        <v>43607</v>
      </c>
      <c r="O158" t="s">
        <v>1010</v>
      </c>
      <c r="P158" s="33" t="s">
        <v>877</v>
      </c>
      <c r="Q158" s="33" t="s">
        <v>876</v>
      </c>
      <c r="R158" s="33" t="s">
        <v>877</v>
      </c>
      <c r="S158" s="33" t="s">
        <v>877</v>
      </c>
      <c r="T158" s="129" t="s">
        <v>1093</v>
      </c>
      <c r="U158" s="33"/>
      <c r="W158" s="130"/>
      <c r="X158" s="130"/>
      <c r="Z158" s="71"/>
    </row>
    <row r="159" spans="1:26" ht="15.95" customHeight="1" x14ac:dyDescent="0.25">
      <c r="A159" s="79" t="s">
        <v>13</v>
      </c>
      <c r="B159" s="80" t="s">
        <v>238</v>
      </c>
      <c r="C159" s="81" t="s">
        <v>98</v>
      </c>
      <c r="D159" s="80" t="s">
        <v>312</v>
      </c>
      <c r="E159" s="80" t="s">
        <v>518</v>
      </c>
      <c r="F159" s="20" t="s">
        <v>639</v>
      </c>
      <c r="G159" s="82" t="s">
        <v>648</v>
      </c>
      <c r="H159" s="20" t="s">
        <v>674</v>
      </c>
      <c r="I159" s="33" t="s">
        <v>666</v>
      </c>
      <c r="J159" s="90">
        <v>43555</v>
      </c>
      <c r="K159" s="130" t="s">
        <v>1000</v>
      </c>
      <c r="L159" s="130" t="s">
        <v>945</v>
      </c>
      <c r="M159" s="33">
        <v>51</v>
      </c>
      <c r="N159" s="127">
        <v>43607</v>
      </c>
      <c r="O159" t="s">
        <v>1079</v>
      </c>
      <c r="P159" s="33" t="s">
        <v>877</v>
      </c>
      <c r="Q159" s="33" t="s">
        <v>876</v>
      </c>
      <c r="R159" s="33" t="s">
        <v>877</v>
      </c>
      <c r="S159" s="33" t="s">
        <v>877</v>
      </c>
      <c r="T159" s="129" t="s">
        <v>1093</v>
      </c>
      <c r="U159" s="33"/>
      <c r="W159" s="130" t="s">
        <v>908</v>
      </c>
      <c r="X159" s="130" t="s">
        <v>1056</v>
      </c>
      <c r="Z159" s="71"/>
    </row>
    <row r="160" spans="1:26" ht="15.95" customHeight="1" x14ac:dyDescent="0.25">
      <c r="A160" s="79" t="s">
        <v>13</v>
      </c>
      <c r="B160" s="80" t="s">
        <v>239</v>
      </c>
      <c r="C160" s="81" t="s">
        <v>1099</v>
      </c>
      <c r="D160" s="80" t="s">
        <v>313</v>
      </c>
      <c r="E160" s="80" t="s">
        <v>519</v>
      </c>
      <c r="F160" s="20" t="s">
        <v>639</v>
      </c>
      <c r="G160" s="82" t="s">
        <v>648</v>
      </c>
      <c r="H160" s="20" t="s">
        <v>674</v>
      </c>
      <c r="I160" s="33"/>
      <c r="J160" s="90">
        <v>43555</v>
      </c>
      <c r="K160" s="33"/>
      <c r="L160" s="33"/>
      <c r="M160" s="33"/>
      <c r="N160" s="90"/>
      <c r="O160" s="33"/>
      <c r="P160" s="130" t="s">
        <v>877</v>
      </c>
      <c r="Q160" s="130" t="s">
        <v>877</v>
      </c>
      <c r="R160" s="130" t="s">
        <v>877</v>
      </c>
      <c r="S160" s="130" t="s">
        <v>877</v>
      </c>
      <c r="T160" s="33"/>
      <c r="U160" s="33"/>
      <c r="W160" s="130"/>
      <c r="X160" s="130"/>
      <c r="Z160" s="71"/>
    </row>
    <row r="161" spans="1:26" ht="15.95" customHeight="1" x14ac:dyDescent="0.25">
      <c r="A161" s="79" t="s">
        <v>13</v>
      </c>
      <c r="B161" s="80" t="s">
        <v>238</v>
      </c>
      <c r="C161" s="81" t="s">
        <v>109</v>
      </c>
      <c r="D161" s="80" t="s">
        <v>322</v>
      </c>
      <c r="E161" s="80" t="s">
        <v>530</v>
      </c>
      <c r="F161" s="80" t="s">
        <v>630</v>
      </c>
      <c r="G161" s="80" t="s">
        <v>637</v>
      </c>
      <c r="H161" s="20" t="s">
        <v>674</v>
      </c>
      <c r="I161" s="33">
        <v>9</v>
      </c>
      <c r="J161" s="90">
        <v>43555</v>
      </c>
      <c r="K161" s="115" t="s">
        <v>1000</v>
      </c>
      <c r="L161" s="115" t="s">
        <v>945</v>
      </c>
      <c r="M161" s="33">
        <v>252</v>
      </c>
      <c r="N161" s="116">
        <v>43607</v>
      </c>
      <c r="O161" t="s">
        <v>1011</v>
      </c>
      <c r="P161" s="33" t="s">
        <v>877</v>
      </c>
      <c r="Q161" s="33" t="s">
        <v>876</v>
      </c>
      <c r="R161" s="33" t="s">
        <v>877</v>
      </c>
      <c r="S161" s="33" t="s">
        <v>877</v>
      </c>
      <c r="T161" s="129" t="s">
        <v>1093</v>
      </c>
      <c r="U161" s="33"/>
      <c r="W161" s="130"/>
      <c r="X161" s="130"/>
      <c r="Z161" s="71"/>
    </row>
    <row r="162" spans="1:26" ht="15.95" customHeight="1" x14ac:dyDescent="0.25">
      <c r="A162" s="79" t="s">
        <v>13</v>
      </c>
      <c r="B162" s="80" t="s">
        <v>238</v>
      </c>
      <c r="C162" s="81" t="s">
        <v>110</v>
      </c>
      <c r="D162" s="80" t="s">
        <v>323</v>
      </c>
      <c r="E162" s="80" t="s">
        <v>531</v>
      </c>
      <c r="F162" s="80" t="s">
        <v>633</v>
      </c>
      <c r="G162" s="80" t="s">
        <v>643</v>
      </c>
      <c r="H162" s="20" t="s">
        <v>674</v>
      </c>
      <c r="I162" s="33">
        <v>76</v>
      </c>
      <c r="J162" s="90">
        <v>43555</v>
      </c>
      <c r="K162" s="2" t="s">
        <v>1000</v>
      </c>
      <c r="L162" s="115" t="s">
        <v>945</v>
      </c>
      <c r="M162" s="33">
        <v>252</v>
      </c>
      <c r="N162" s="116">
        <v>43607</v>
      </c>
      <c r="O162" s="125" t="s">
        <v>1096</v>
      </c>
      <c r="P162" s="33" t="s">
        <v>876</v>
      </c>
      <c r="Q162" s="130" t="s">
        <v>876</v>
      </c>
      <c r="R162" s="33" t="s">
        <v>877</v>
      </c>
      <c r="S162" s="33" t="s">
        <v>877</v>
      </c>
      <c r="T162" s="129" t="s">
        <v>1093</v>
      </c>
      <c r="U162" s="33"/>
      <c r="W162" s="130"/>
      <c r="X162" s="130"/>
      <c r="Z162" s="71"/>
    </row>
    <row r="163" spans="1:26" ht="15.95" customHeight="1" x14ac:dyDescent="0.25">
      <c r="A163" s="79" t="s">
        <v>13</v>
      </c>
      <c r="B163" s="80" t="s">
        <v>239</v>
      </c>
      <c r="C163" s="81" t="s">
        <v>115</v>
      </c>
      <c r="D163" s="80" t="s">
        <v>327</v>
      </c>
      <c r="E163" s="80" t="s">
        <v>534</v>
      </c>
      <c r="F163" s="20" t="s">
        <v>639</v>
      </c>
      <c r="G163" s="82" t="s">
        <v>648</v>
      </c>
      <c r="H163" s="20" t="s">
        <v>674</v>
      </c>
      <c r="I163" s="33" t="s">
        <v>666</v>
      </c>
      <c r="J163" s="90">
        <v>43555</v>
      </c>
      <c r="K163" s="115" t="s">
        <v>1000</v>
      </c>
      <c r="L163" s="115" t="s">
        <v>945</v>
      </c>
      <c r="M163" s="33">
        <v>257</v>
      </c>
      <c r="N163" s="116">
        <v>43607</v>
      </c>
      <c r="O163" t="s">
        <v>1012</v>
      </c>
      <c r="P163" s="33" t="s">
        <v>877</v>
      </c>
      <c r="Q163" s="119" t="s">
        <v>876</v>
      </c>
      <c r="R163" s="119" t="s">
        <v>877</v>
      </c>
      <c r="S163" s="119" t="s">
        <v>877</v>
      </c>
      <c r="T163" s="129" t="s">
        <v>1093</v>
      </c>
      <c r="U163" s="33"/>
      <c r="W163" s="130"/>
      <c r="X163" s="130"/>
      <c r="Z163" s="71"/>
    </row>
    <row r="164" spans="1:26" ht="15.95" customHeight="1" x14ac:dyDescent="0.25">
      <c r="A164" s="79" t="s">
        <v>13</v>
      </c>
      <c r="B164" s="80" t="s">
        <v>239</v>
      </c>
      <c r="C164" s="81" t="s">
        <v>116</v>
      </c>
      <c r="D164" s="80" t="s">
        <v>328</v>
      </c>
      <c r="E164" s="80" t="s">
        <v>535</v>
      </c>
      <c r="F164" s="20" t="s">
        <v>639</v>
      </c>
      <c r="G164" s="82" t="s">
        <v>648</v>
      </c>
      <c r="H164" s="20" t="s">
        <v>674</v>
      </c>
      <c r="I164" s="33" t="s">
        <v>666</v>
      </c>
      <c r="J164" s="90">
        <v>43555</v>
      </c>
      <c r="K164" s="115" t="s">
        <v>1000</v>
      </c>
      <c r="L164" s="115" t="s">
        <v>945</v>
      </c>
      <c r="M164" s="33">
        <v>257</v>
      </c>
      <c r="N164" s="116">
        <v>43607</v>
      </c>
      <c r="O164" s="118" t="s">
        <v>1012</v>
      </c>
      <c r="P164" s="119" t="s">
        <v>877</v>
      </c>
      <c r="Q164" s="119" t="s">
        <v>876</v>
      </c>
      <c r="R164" s="119" t="s">
        <v>877</v>
      </c>
      <c r="S164" s="119" t="s">
        <v>877</v>
      </c>
      <c r="T164" s="129" t="s">
        <v>1093</v>
      </c>
      <c r="U164" s="33"/>
      <c r="W164" s="130"/>
      <c r="X164" s="130"/>
      <c r="Z164" s="71"/>
    </row>
    <row r="165" spans="1:26" ht="15.95" customHeight="1" x14ac:dyDescent="0.25">
      <c r="A165" s="79" t="s">
        <v>13</v>
      </c>
      <c r="B165" s="80" t="s">
        <v>239</v>
      </c>
      <c r="C165" s="81" t="s">
        <v>117</v>
      </c>
      <c r="D165" s="80" t="s">
        <v>329</v>
      </c>
      <c r="E165" s="80" t="s">
        <v>536</v>
      </c>
      <c r="F165" s="20" t="s">
        <v>639</v>
      </c>
      <c r="G165" s="82" t="s">
        <v>648</v>
      </c>
      <c r="H165" s="20" t="s">
        <v>674</v>
      </c>
      <c r="I165" s="33" t="s">
        <v>666</v>
      </c>
      <c r="J165" s="90">
        <v>43555</v>
      </c>
      <c r="K165" s="115" t="s">
        <v>1000</v>
      </c>
      <c r="L165" s="115" t="s">
        <v>945</v>
      </c>
      <c r="M165" s="33">
        <v>257</v>
      </c>
      <c r="N165" s="116">
        <v>43607</v>
      </c>
      <c r="O165" s="118" t="s">
        <v>1012</v>
      </c>
      <c r="P165" s="119" t="s">
        <v>877</v>
      </c>
      <c r="Q165" s="119" t="s">
        <v>876</v>
      </c>
      <c r="R165" s="119" t="s">
        <v>877</v>
      </c>
      <c r="S165" s="119" t="s">
        <v>877</v>
      </c>
      <c r="T165" s="129" t="s">
        <v>1093</v>
      </c>
      <c r="U165" s="33"/>
      <c r="W165" s="130"/>
      <c r="X165" s="130"/>
      <c r="Z165" s="71"/>
    </row>
    <row r="166" spans="1:26" ht="15.95" customHeight="1" x14ac:dyDescent="0.25">
      <c r="A166" s="79" t="s">
        <v>13</v>
      </c>
      <c r="B166" s="80" t="s">
        <v>239</v>
      </c>
      <c r="C166" s="81" t="s">
        <v>118</v>
      </c>
      <c r="D166" s="80" t="s">
        <v>330</v>
      </c>
      <c r="E166" s="80" t="s">
        <v>537</v>
      </c>
      <c r="F166" s="20" t="s">
        <v>639</v>
      </c>
      <c r="G166" s="82" t="s">
        <v>648</v>
      </c>
      <c r="H166" s="20" t="s">
        <v>674</v>
      </c>
      <c r="I166" s="33" t="s">
        <v>666</v>
      </c>
      <c r="J166" s="90">
        <v>43555</v>
      </c>
      <c r="K166" s="115" t="s">
        <v>1000</v>
      </c>
      <c r="L166" s="115" t="s">
        <v>945</v>
      </c>
      <c r="M166" s="33">
        <v>257</v>
      </c>
      <c r="N166" s="116">
        <v>43607</v>
      </c>
      <c r="O166" s="118" t="s">
        <v>1012</v>
      </c>
      <c r="P166" s="119" t="s">
        <v>877</v>
      </c>
      <c r="Q166" s="119" t="s">
        <v>876</v>
      </c>
      <c r="R166" s="119" t="s">
        <v>877</v>
      </c>
      <c r="S166" s="119" t="s">
        <v>877</v>
      </c>
      <c r="T166" s="129" t="s">
        <v>1093</v>
      </c>
      <c r="U166" s="33"/>
      <c r="W166" s="130"/>
      <c r="X166" s="130"/>
      <c r="Z166" s="71"/>
    </row>
    <row r="167" spans="1:26" ht="15.95" customHeight="1" x14ac:dyDescent="0.25">
      <c r="A167" s="79" t="s">
        <v>13</v>
      </c>
      <c r="B167" s="80" t="s">
        <v>239</v>
      </c>
      <c r="C167" s="81" t="s">
        <v>119</v>
      </c>
      <c r="D167" s="80" t="s">
        <v>331</v>
      </c>
      <c r="E167" s="80" t="s">
        <v>538</v>
      </c>
      <c r="F167" s="20" t="s">
        <v>639</v>
      </c>
      <c r="G167" s="82" t="s">
        <v>648</v>
      </c>
      <c r="H167" s="20" t="s">
        <v>674</v>
      </c>
      <c r="I167" s="33" t="s">
        <v>666</v>
      </c>
      <c r="J167" s="90">
        <v>43555</v>
      </c>
      <c r="K167" s="115" t="s">
        <v>1000</v>
      </c>
      <c r="L167" s="115" t="s">
        <v>945</v>
      </c>
      <c r="M167" s="33">
        <v>257</v>
      </c>
      <c r="N167" s="116">
        <v>43607</v>
      </c>
      <c r="O167" s="118" t="s">
        <v>1012</v>
      </c>
      <c r="P167" s="119" t="s">
        <v>877</v>
      </c>
      <c r="Q167" s="119" t="s">
        <v>876</v>
      </c>
      <c r="R167" s="119" t="s">
        <v>877</v>
      </c>
      <c r="S167" s="119" t="s">
        <v>877</v>
      </c>
      <c r="T167" s="129" t="s">
        <v>1093</v>
      </c>
      <c r="U167" s="33"/>
      <c r="W167" s="130"/>
      <c r="X167" s="130"/>
      <c r="Z167" s="71"/>
    </row>
    <row r="168" spans="1:26" ht="15.95" customHeight="1" x14ac:dyDescent="0.25">
      <c r="A168" s="79" t="s">
        <v>13</v>
      </c>
      <c r="B168" s="80" t="s">
        <v>239</v>
      </c>
      <c r="C168" s="81" t="s">
        <v>120</v>
      </c>
      <c r="D168" s="80" t="s">
        <v>332</v>
      </c>
      <c r="E168" s="80" t="s">
        <v>539</v>
      </c>
      <c r="F168" s="20" t="s">
        <v>639</v>
      </c>
      <c r="G168" s="82" t="s">
        <v>648</v>
      </c>
      <c r="H168" s="20" t="s">
        <v>674</v>
      </c>
      <c r="I168" s="33" t="s">
        <v>666</v>
      </c>
      <c r="J168" s="90">
        <v>43555</v>
      </c>
      <c r="K168" s="115" t="s">
        <v>1000</v>
      </c>
      <c r="L168" s="115" t="s">
        <v>945</v>
      </c>
      <c r="M168" s="33">
        <v>257</v>
      </c>
      <c r="N168" s="116">
        <v>43607</v>
      </c>
      <c r="O168" s="118" t="s">
        <v>1012</v>
      </c>
      <c r="P168" s="119" t="s">
        <v>877</v>
      </c>
      <c r="Q168" s="119" t="s">
        <v>876</v>
      </c>
      <c r="R168" s="119" t="s">
        <v>877</v>
      </c>
      <c r="S168" s="119" t="s">
        <v>877</v>
      </c>
      <c r="T168" s="129" t="s">
        <v>1093</v>
      </c>
      <c r="U168" s="33"/>
      <c r="W168" s="130"/>
      <c r="X168" s="130"/>
      <c r="Z168" s="71"/>
    </row>
    <row r="169" spans="1:26" ht="15.95" customHeight="1" x14ac:dyDescent="0.25">
      <c r="A169" s="79" t="s">
        <v>13</v>
      </c>
      <c r="B169" s="80" t="s">
        <v>239</v>
      </c>
      <c r="C169" s="81" t="s">
        <v>121</v>
      </c>
      <c r="D169" s="80" t="s">
        <v>333</v>
      </c>
      <c r="E169" s="80" t="s">
        <v>540</v>
      </c>
      <c r="F169" s="20" t="s">
        <v>639</v>
      </c>
      <c r="G169" s="82" t="s">
        <v>648</v>
      </c>
      <c r="H169" s="20" t="s">
        <v>674</v>
      </c>
      <c r="I169" s="33" t="s">
        <v>666</v>
      </c>
      <c r="J169" s="90">
        <v>43555</v>
      </c>
      <c r="K169" s="115" t="s">
        <v>1000</v>
      </c>
      <c r="L169" s="115" t="s">
        <v>945</v>
      </c>
      <c r="M169" s="33">
        <v>257</v>
      </c>
      <c r="N169" s="116">
        <v>43607</v>
      </c>
      <c r="O169" s="118" t="s">
        <v>1012</v>
      </c>
      <c r="P169" s="119" t="s">
        <v>877</v>
      </c>
      <c r="Q169" s="119" t="s">
        <v>876</v>
      </c>
      <c r="R169" s="119" t="s">
        <v>877</v>
      </c>
      <c r="S169" s="119" t="s">
        <v>877</v>
      </c>
      <c r="T169" s="129" t="s">
        <v>1093</v>
      </c>
      <c r="U169" s="33"/>
      <c r="W169" s="130"/>
      <c r="X169" s="130"/>
      <c r="Z169" s="71"/>
    </row>
    <row r="170" spans="1:26" ht="15.95" customHeight="1" x14ac:dyDescent="0.25">
      <c r="A170" s="79" t="s">
        <v>13</v>
      </c>
      <c r="B170" s="80" t="s">
        <v>239</v>
      </c>
      <c r="C170" s="81" t="s">
        <v>122</v>
      </c>
      <c r="D170" s="80" t="s">
        <v>334</v>
      </c>
      <c r="E170" s="80" t="s">
        <v>541</v>
      </c>
      <c r="F170" s="20" t="s">
        <v>639</v>
      </c>
      <c r="G170" s="82" t="s">
        <v>648</v>
      </c>
      <c r="H170" s="20" t="s">
        <v>674</v>
      </c>
      <c r="I170" s="33" t="s">
        <v>666</v>
      </c>
      <c r="J170" s="90">
        <v>43555</v>
      </c>
      <c r="K170" s="115" t="s">
        <v>1000</v>
      </c>
      <c r="L170" s="115" t="s">
        <v>945</v>
      </c>
      <c r="M170" s="33">
        <v>257</v>
      </c>
      <c r="N170" s="116">
        <v>43607</v>
      </c>
      <c r="O170" t="s">
        <v>1012</v>
      </c>
      <c r="P170" s="119" t="s">
        <v>877</v>
      </c>
      <c r="Q170" s="119" t="s">
        <v>876</v>
      </c>
      <c r="R170" s="119" t="s">
        <v>877</v>
      </c>
      <c r="S170" s="119" t="s">
        <v>877</v>
      </c>
      <c r="T170" s="129" t="s">
        <v>1093</v>
      </c>
      <c r="U170" s="33"/>
      <c r="W170" s="130"/>
      <c r="X170" s="130"/>
      <c r="Z170" s="71"/>
    </row>
    <row r="171" spans="1:26" ht="15.95" customHeight="1" x14ac:dyDescent="0.25">
      <c r="A171" s="79" t="s">
        <v>13</v>
      </c>
      <c r="B171" s="80" t="s">
        <v>239</v>
      </c>
      <c r="C171" s="81" t="s">
        <v>123</v>
      </c>
      <c r="D171" s="80" t="s">
        <v>335</v>
      </c>
      <c r="E171" s="80" t="s">
        <v>542</v>
      </c>
      <c r="F171" s="20" t="s">
        <v>639</v>
      </c>
      <c r="G171" s="82" t="s">
        <v>648</v>
      </c>
      <c r="H171" s="20" t="s">
        <v>674</v>
      </c>
      <c r="I171" s="33"/>
      <c r="J171" s="90">
        <v>43555</v>
      </c>
      <c r="K171" s="33"/>
      <c r="L171" s="33"/>
      <c r="M171" s="33"/>
      <c r="N171" s="90"/>
      <c r="O171" s="33"/>
      <c r="P171" s="130" t="s">
        <v>877</v>
      </c>
      <c r="Q171" s="130" t="s">
        <v>877</v>
      </c>
      <c r="R171" s="130" t="s">
        <v>877</v>
      </c>
      <c r="S171" s="130" t="s">
        <v>877</v>
      </c>
      <c r="T171" s="33"/>
      <c r="U171" s="33"/>
      <c r="W171" s="130" t="s">
        <v>913</v>
      </c>
      <c r="X171" s="130" t="s">
        <v>1038</v>
      </c>
      <c r="Z171" s="71"/>
    </row>
    <row r="172" spans="1:26" ht="15.95" customHeight="1" x14ac:dyDescent="0.25">
      <c r="A172" s="79" t="s">
        <v>13</v>
      </c>
      <c r="B172" s="80" t="s">
        <v>239</v>
      </c>
      <c r="C172" s="81" t="s">
        <v>124</v>
      </c>
      <c r="D172" s="80" t="s">
        <v>336</v>
      </c>
      <c r="E172" s="80" t="s">
        <v>543</v>
      </c>
      <c r="F172" s="20" t="s">
        <v>639</v>
      </c>
      <c r="G172" s="82" t="s">
        <v>648</v>
      </c>
      <c r="H172" s="20" t="s">
        <v>674</v>
      </c>
      <c r="I172" s="33"/>
      <c r="J172" s="90">
        <v>43555</v>
      </c>
      <c r="K172" s="33"/>
      <c r="L172" s="33"/>
      <c r="M172" s="33"/>
      <c r="N172" s="90"/>
      <c r="O172" s="33"/>
      <c r="P172" s="130" t="s">
        <v>877</v>
      </c>
      <c r="Q172" s="130" t="s">
        <v>877</v>
      </c>
      <c r="R172" s="130" t="s">
        <v>877</v>
      </c>
      <c r="S172" s="130" t="s">
        <v>877</v>
      </c>
      <c r="T172" s="33"/>
      <c r="U172" s="130"/>
      <c r="W172" s="130" t="s">
        <v>913</v>
      </c>
      <c r="X172" s="130" t="s">
        <v>1038</v>
      </c>
      <c r="Z172" s="71"/>
    </row>
    <row r="173" spans="1:26" ht="15.95" customHeight="1" x14ac:dyDescent="0.25">
      <c r="A173" s="79" t="s">
        <v>13</v>
      </c>
      <c r="B173" s="80" t="s">
        <v>239</v>
      </c>
      <c r="C173" s="81" t="s">
        <v>128</v>
      </c>
      <c r="D173" s="80" t="s">
        <v>338</v>
      </c>
      <c r="E173" s="80" t="s">
        <v>547</v>
      </c>
      <c r="F173" s="80" t="s">
        <v>630</v>
      </c>
      <c r="G173" s="80" t="s">
        <v>645</v>
      </c>
      <c r="H173" s="20" t="s">
        <v>674</v>
      </c>
      <c r="I173" s="33">
        <v>4</v>
      </c>
      <c r="J173" s="90">
        <v>43555</v>
      </c>
      <c r="K173" s="119" t="s">
        <v>1000</v>
      </c>
      <c r="L173" s="119" t="s">
        <v>945</v>
      </c>
      <c r="M173" s="33">
        <v>257</v>
      </c>
      <c r="N173" s="120">
        <v>43607</v>
      </c>
      <c r="O173" t="s">
        <v>960</v>
      </c>
      <c r="P173" s="119" t="s">
        <v>877</v>
      </c>
      <c r="Q173" s="119" t="s">
        <v>876</v>
      </c>
      <c r="R173" s="119" t="s">
        <v>877</v>
      </c>
      <c r="S173" s="119" t="s">
        <v>877</v>
      </c>
      <c r="T173" s="129" t="s">
        <v>1093</v>
      </c>
      <c r="U173" s="33"/>
      <c r="W173" s="130"/>
      <c r="X173" s="130"/>
      <c r="Z173" s="71"/>
    </row>
    <row r="174" spans="1:26" ht="15.95" customHeight="1" x14ac:dyDescent="0.25">
      <c r="A174" s="79" t="s">
        <v>13</v>
      </c>
      <c r="B174" s="80" t="s">
        <v>239</v>
      </c>
      <c r="C174" s="81" t="s">
        <v>129</v>
      </c>
      <c r="D174" s="80" t="s">
        <v>339</v>
      </c>
      <c r="E174" s="80" t="s">
        <v>548</v>
      </c>
      <c r="F174" s="80" t="s">
        <v>633</v>
      </c>
      <c r="G174" s="80" t="s">
        <v>646</v>
      </c>
      <c r="H174" s="20" t="s">
        <v>674</v>
      </c>
      <c r="I174" s="33">
        <v>100</v>
      </c>
      <c r="J174" s="90">
        <v>43555</v>
      </c>
      <c r="K174" s="119" t="s">
        <v>1000</v>
      </c>
      <c r="L174" s="119" t="s">
        <v>945</v>
      </c>
      <c r="M174" s="33">
        <v>257</v>
      </c>
      <c r="N174" s="120">
        <v>43607</v>
      </c>
      <c r="O174" t="s">
        <v>960</v>
      </c>
      <c r="P174" s="119" t="s">
        <v>877</v>
      </c>
      <c r="Q174" s="119" t="s">
        <v>876</v>
      </c>
      <c r="R174" s="119" t="s">
        <v>877</v>
      </c>
      <c r="S174" s="119" t="s">
        <v>877</v>
      </c>
      <c r="T174" s="129" t="s">
        <v>1093</v>
      </c>
      <c r="U174" s="33"/>
      <c r="W174" s="130"/>
      <c r="X174" s="130"/>
      <c r="Z174" s="71"/>
    </row>
    <row r="175" spans="1:26" ht="15.95" customHeight="1" x14ac:dyDescent="0.25">
      <c r="A175" s="79" t="s">
        <v>13</v>
      </c>
      <c r="B175" s="80" t="s">
        <v>239</v>
      </c>
      <c r="C175" s="81" t="s">
        <v>131</v>
      </c>
      <c r="D175" s="80" t="s">
        <v>341</v>
      </c>
      <c r="E175" s="80" t="s">
        <v>550</v>
      </c>
      <c r="F175" s="80" t="s">
        <v>630</v>
      </c>
      <c r="G175" s="80" t="s">
        <v>645</v>
      </c>
      <c r="H175" s="20" t="s">
        <v>674</v>
      </c>
      <c r="I175" s="33">
        <v>4</v>
      </c>
      <c r="J175" s="90">
        <v>43555</v>
      </c>
      <c r="K175" s="119" t="s">
        <v>1000</v>
      </c>
      <c r="L175" s="119" t="s">
        <v>945</v>
      </c>
      <c r="M175" s="33">
        <v>257</v>
      </c>
      <c r="N175" s="120">
        <v>43607</v>
      </c>
      <c r="O175" t="s">
        <v>960</v>
      </c>
      <c r="P175" s="119" t="s">
        <v>877</v>
      </c>
      <c r="Q175" s="119" t="s">
        <v>876</v>
      </c>
      <c r="R175" s="119" t="s">
        <v>877</v>
      </c>
      <c r="S175" s="33" t="s">
        <v>877</v>
      </c>
      <c r="T175" s="129" t="s">
        <v>1093</v>
      </c>
      <c r="U175" s="33"/>
      <c r="W175" s="130"/>
      <c r="X175" s="130"/>
      <c r="Z175" s="71"/>
    </row>
    <row r="176" spans="1:26" ht="15.95" customHeight="1" x14ac:dyDescent="0.25">
      <c r="A176" s="79" t="s">
        <v>13</v>
      </c>
      <c r="B176" s="80" t="s">
        <v>239</v>
      </c>
      <c r="C176" s="81" t="s">
        <v>132</v>
      </c>
      <c r="D176" s="80" t="s">
        <v>342</v>
      </c>
      <c r="E176" s="80" t="s">
        <v>551</v>
      </c>
      <c r="F176" s="80" t="s">
        <v>633</v>
      </c>
      <c r="G176" s="80" t="s">
        <v>646</v>
      </c>
      <c r="H176" s="20" t="s">
        <v>674</v>
      </c>
      <c r="I176" s="33">
        <v>100</v>
      </c>
      <c r="J176" s="90">
        <v>43555</v>
      </c>
      <c r="K176" s="119" t="s">
        <v>1000</v>
      </c>
      <c r="L176" s="119" t="s">
        <v>945</v>
      </c>
      <c r="M176" s="33">
        <v>257</v>
      </c>
      <c r="N176" s="120">
        <v>43607</v>
      </c>
      <c r="O176" t="s">
        <v>960</v>
      </c>
      <c r="P176" s="119" t="s">
        <v>877</v>
      </c>
      <c r="Q176" s="119" t="s">
        <v>876</v>
      </c>
      <c r="R176" s="119" t="s">
        <v>877</v>
      </c>
      <c r="S176" s="33" t="s">
        <v>877</v>
      </c>
      <c r="T176" s="129" t="s">
        <v>1093</v>
      </c>
      <c r="U176" s="33"/>
      <c r="W176" s="130"/>
      <c r="X176" s="130"/>
      <c r="Z176" s="71"/>
    </row>
    <row r="177" spans="1:26" ht="15.95" customHeight="1" x14ac:dyDescent="0.25">
      <c r="A177" s="79" t="s">
        <v>13</v>
      </c>
      <c r="B177" s="80" t="s">
        <v>230</v>
      </c>
      <c r="C177" s="81" t="s">
        <v>133</v>
      </c>
      <c r="D177" s="80" t="s">
        <v>343</v>
      </c>
      <c r="E177" s="80" t="s">
        <v>552</v>
      </c>
      <c r="F177" s="80" t="s">
        <v>639</v>
      </c>
      <c r="G177" s="82" t="s">
        <v>648</v>
      </c>
      <c r="H177" s="20" t="s">
        <v>674</v>
      </c>
      <c r="I177" s="33" t="s">
        <v>666</v>
      </c>
      <c r="J177" s="90">
        <v>43555</v>
      </c>
      <c r="K177" s="119" t="s">
        <v>1000</v>
      </c>
      <c r="L177" s="119" t="s">
        <v>945</v>
      </c>
      <c r="M177" s="33">
        <v>274</v>
      </c>
      <c r="N177" s="120">
        <v>43607</v>
      </c>
      <c r="O177" t="s">
        <v>988</v>
      </c>
      <c r="P177" s="33" t="s">
        <v>877</v>
      </c>
      <c r="Q177" s="33" t="s">
        <v>876</v>
      </c>
      <c r="R177" s="33" t="s">
        <v>877</v>
      </c>
      <c r="S177" s="33" t="s">
        <v>877</v>
      </c>
      <c r="T177" s="129" t="s">
        <v>1093</v>
      </c>
      <c r="U177" s="33"/>
      <c r="W177" s="130"/>
      <c r="X177" s="130"/>
      <c r="Z177" s="71"/>
    </row>
    <row r="178" spans="1:26" ht="15.95" customHeight="1" x14ac:dyDescent="0.25">
      <c r="A178" s="79" t="s">
        <v>13</v>
      </c>
      <c r="B178" s="80" t="s">
        <v>230</v>
      </c>
      <c r="C178" s="81" t="s">
        <v>134</v>
      </c>
      <c r="D178" s="80" t="s">
        <v>344</v>
      </c>
      <c r="E178" s="80" t="s">
        <v>553</v>
      </c>
      <c r="F178" s="20" t="s">
        <v>639</v>
      </c>
      <c r="G178" s="82" t="s">
        <v>648</v>
      </c>
      <c r="H178" s="20" t="s">
        <v>674</v>
      </c>
      <c r="I178" s="33"/>
      <c r="J178" s="90">
        <v>43555</v>
      </c>
      <c r="K178" s="119"/>
      <c r="L178" s="119"/>
      <c r="M178" s="33"/>
      <c r="N178" s="120"/>
      <c r="O178" s="33"/>
      <c r="P178" s="130" t="s">
        <v>877</v>
      </c>
      <c r="Q178" s="130" t="s">
        <v>877</v>
      </c>
      <c r="R178" s="130" t="s">
        <v>877</v>
      </c>
      <c r="S178" s="130" t="s">
        <v>877</v>
      </c>
      <c r="T178" s="33"/>
      <c r="U178" s="33"/>
      <c r="W178" s="130"/>
      <c r="X178" s="130"/>
      <c r="Z178" s="71"/>
    </row>
    <row r="179" spans="1:26" ht="15.95" customHeight="1" x14ac:dyDescent="0.25">
      <c r="A179" s="79" t="s">
        <v>13</v>
      </c>
      <c r="B179" s="80" t="s">
        <v>230</v>
      </c>
      <c r="C179" s="81" t="s">
        <v>135</v>
      </c>
      <c r="D179" s="80" t="s">
        <v>345</v>
      </c>
      <c r="E179" s="80" t="s">
        <v>554</v>
      </c>
      <c r="F179" s="20" t="s">
        <v>639</v>
      </c>
      <c r="G179" s="82" t="s">
        <v>648</v>
      </c>
      <c r="H179" s="20" t="s">
        <v>674</v>
      </c>
      <c r="I179" s="33"/>
      <c r="J179" s="90">
        <v>43555</v>
      </c>
      <c r="K179" s="33"/>
      <c r="L179" s="33"/>
      <c r="M179" s="33"/>
      <c r="N179" s="90"/>
      <c r="O179" s="33"/>
      <c r="P179" s="130" t="s">
        <v>877</v>
      </c>
      <c r="Q179" s="130" t="s">
        <v>877</v>
      </c>
      <c r="R179" s="130" t="s">
        <v>877</v>
      </c>
      <c r="S179" s="130" t="s">
        <v>877</v>
      </c>
      <c r="T179" s="33"/>
      <c r="U179" s="33"/>
      <c r="W179" s="130"/>
      <c r="X179" s="130"/>
      <c r="Z179" s="71"/>
    </row>
    <row r="180" spans="1:26" ht="15.95" customHeight="1" x14ac:dyDescent="0.25">
      <c r="A180" s="79" t="s">
        <v>13</v>
      </c>
      <c r="B180" s="80" t="s">
        <v>230</v>
      </c>
      <c r="C180" s="81" t="s">
        <v>136</v>
      </c>
      <c r="D180" s="80" t="s">
        <v>346</v>
      </c>
      <c r="E180" s="80" t="s">
        <v>555</v>
      </c>
      <c r="F180" s="20" t="s">
        <v>639</v>
      </c>
      <c r="G180" s="82" t="s">
        <v>648</v>
      </c>
      <c r="H180" s="20" t="s">
        <v>674</v>
      </c>
      <c r="I180" s="33" t="s">
        <v>666</v>
      </c>
      <c r="J180" s="90">
        <v>43555</v>
      </c>
      <c r="K180" s="119" t="s">
        <v>1000</v>
      </c>
      <c r="L180" s="119" t="s">
        <v>945</v>
      </c>
      <c r="M180" s="33">
        <v>267</v>
      </c>
      <c r="N180" s="120">
        <v>43607</v>
      </c>
      <c r="O180" t="s">
        <v>1013</v>
      </c>
      <c r="P180" s="33" t="s">
        <v>877</v>
      </c>
      <c r="Q180" s="119" t="s">
        <v>876</v>
      </c>
      <c r="R180" s="119" t="s">
        <v>877</v>
      </c>
      <c r="S180" s="117" t="s">
        <v>877</v>
      </c>
      <c r="T180" s="129" t="s">
        <v>1093</v>
      </c>
      <c r="U180" s="33"/>
      <c r="W180" s="130"/>
      <c r="X180" s="130"/>
      <c r="Z180" s="71"/>
    </row>
    <row r="181" spans="1:26" ht="15.95" customHeight="1" x14ac:dyDescent="0.25">
      <c r="A181" s="79" t="s">
        <v>13</v>
      </c>
      <c r="B181" s="80" t="s">
        <v>230</v>
      </c>
      <c r="C181" s="81" t="s">
        <v>137</v>
      </c>
      <c r="D181" s="80" t="s">
        <v>347</v>
      </c>
      <c r="E181" s="80" t="s">
        <v>556</v>
      </c>
      <c r="F181" s="20" t="s">
        <v>639</v>
      </c>
      <c r="G181" s="82" t="s">
        <v>648</v>
      </c>
      <c r="H181" s="20" t="s">
        <v>674</v>
      </c>
      <c r="I181" s="33" t="s">
        <v>666</v>
      </c>
      <c r="J181" s="90">
        <v>43555</v>
      </c>
      <c r="K181" s="119" t="s">
        <v>1000</v>
      </c>
      <c r="L181" s="119" t="s">
        <v>945</v>
      </c>
      <c r="M181" s="33">
        <v>267</v>
      </c>
      <c r="N181" s="120">
        <v>43607</v>
      </c>
      <c r="O181" t="s">
        <v>1013</v>
      </c>
      <c r="P181" s="119" t="s">
        <v>877</v>
      </c>
      <c r="Q181" s="119" t="s">
        <v>876</v>
      </c>
      <c r="R181" s="119" t="s">
        <v>877</v>
      </c>
      <c r="S181" s="33" t="s">
        <v>877</v>
      </c>
      <c r="T181" s="129" t="s">
        <v>1093</v>
      </c>
      <c r="U181" s="33"/>
      <c r="W181" s="130"/>
      <c r="X181" s="130"/>
      <c r="Z181" s="71"/>
    </row>
    <row r="182" spans="1:26" ht="15.95" customHeight="1" x14ac:dyDescent="0.25">
      <c r="A182" s="79" t="s">
        <v>13</v>
      </c>
      <c r="B182" s="80" t="s">
        <v>230</v>
      </c>
      <c r="C182" s="81" t="s">
        <v>138</v>
      </c>
      <c r="D182" s="80" t="s">
        <v>348</v>
      </c>
      <c r="E182" s="80" t="s">
        <v>557</v>
      </c>
      <c r="F182" s="20" t="s">
        <v>639</v>
      </c>
      <c r="G182" s="82" t="s">
        <v>648</v>
      </c>
      <c r="H182" s="20" t="s">
        <v>674</v>
      </c>
      <c r="I182" s="33" t="s">
        <v>666</v>
      </c>
      <c r="J182" s="90">
        <v>43555</v>
      </c>
      <c r="K182" s="119" t="s">
        <v>1000</v>
      </c>
      <c r="L182" s="119" t="s">
        <v>945</v>
      </c>
      <c r="M182" s="33">
        <v>267</v>
      </c>
      <c r="N182" s="120">
        <v>43607</v>
      </c>
      <c r="O182" t="s">
        <v>1013</v>
      </c>
      <c r="P182" s="119" t="s">
        <v>877</v>
      </c>
      <c r="Q182" s="119" t="s">
        <v>876</v>
      </c>
      <c r="R182" s="119" t="s">
        <v>877</v>
      </c>
      <c r="S182" s="33" t="s">
        <v>877</v>
      </c>
      <c r="T182" s="129" t="s">
        <v>1093</v>
      </c>
      <c r="U182" s="33"/>
      <c r="W182" s="130"/>
      <c r="X182" s="130"/>
      <c r="Z182" s="71"/>
    </row>
    <row r="183" spans="1:26" ht="15.95" customHeight="1" x14ac:dyDescent="0.25">
      <c r="A183" s="79" t="s">
        <v>13</v>
      </c>
      <c r="B183" s="80" t="s">
        <v>230</v>
      </c>
      <c r="C183" s="81" t="s">
        <v>139</v>
      </c>
      <c r="D183" s="80" t="s">
        <v>349</v>
      </c>
      <c r="E183" s="80" t="s">
        <v>558</v>
      </c>
      <c r="F183" s="20" t="s">
        <v>639</v>
      </c>
      <c r="G183" s="82" t="s">
        <v>648</v>
      </c>
      <c r="H183" s="20" t="s">
        <v>674</v>
      </c>
      <c r="I183" s="33" t="s">
        <v>666</v>
      </c>
      <c r="J183" s="90">
        <v>43555</v>
      </c>
      <c r="K183" s="119" t="s">
        <v>1000</v>
      </c>
      <c r="L183" s="119" t="s">
        <v>945</v>
      </c>
      <c r="M183" s="33">
        <v>276</v>
      </c>
      <c r="N183" s="120">
        <v>43607</v>
      </c>
      <c r="O183" t="s">
        <v>1014</v>
      </c>
      <c r="P183" s="119" t="s">
        <v>877</v>
      </c>
      <c r="Q183" s="119" t="s">
        <v>876</v>
      </c>
      <c r="R183" s="119" t="s">
        <v>877</v>
      </c>
      <c r="S183" s="33" t="s">
        <v>877</v>
      </c>
      <c r="T183" s="129" t="s">
        <v>1093</v>
      </c>
      <c r="U183" s="33"/>
      <c r="W183" s="130"/>
      <c r="X183" s="130"/>
      <c r="Z183" s="71"/>
    </row>
    <row r="184" spans="1:26" ht="15.95" customHeight="1" x14ac:dyDescent="0.25">
      <c r="A184" s="79" t="s">
        <v>13</v>
      </c>
      <c r="B184" s="80" t="s">
        <v>230</v>
      </c>
      <c r="C184" s="81" t="s">
        <v>140</v>
      </c>
      <c r="D184" s="80" t="s">
        <v>350</v>
      </c>
      <c r="E184" s="80" t="s">
        <v>559</v>
      </c>
      <c r="F184" s="20" t="s">
        <v>639</v>
      </c>
      <c r="G184" s="82" t="s">
        <v>648</v>
      </c>
      <c r="H184" s="20" t="s">
        <v>674</v>
      </c>
      <c r="I184" s="33"/>
      <c r="J184" s="90">
        <v>43555</v>
      </c>
      <c r="K184" s="33"/>
      <c r="L184" s="33"/>
      <c r="M184" s="33"/>
      <c r="N184" s="90"/>
      <c r="O184" s="33"/>
      <c r="P184" s="130" t="s">
        <v>877</v>
      </c>
      <c r="Q184" s="130" t="s">
        <v>877</v>
      </c>
      <c r="R184" s="130" t="s">
        <v>877</v>
      </c>
      <c r="S184" s="130" t="s">
        <v>877</v>
      </c>
      <c r="T184" s="33"/>
      <c r="U184" s="33"/>
      <c r="W184" s="130"/>
      <c r="X184" s="130"/>
      <c r="Z184" s="71"/>
    </row>
    <row r="185" spans="1:26" ht="15.95" customHeight="1" x14ac:dyDescent="0.25">
      <c r="A185" s="79" t="s">
        <v>13</v>
      </c>
      <c r="B185" s="80" t="s">
        <v>230</v>
      </c>
      <c r="C185" s="81" t="s">
        <v>141</v>
      </c>
      <c r="D185" s="80" t="s">
        <v>351</v>
      </c>
      <c r="E185" s="80" t="s">
        <v>560</v>
      </c>
      <c r="F185" s="20" t="s">
        <v>639</v>
      </c>
      <c r="G185" s="82" t="s">
        <v>648</v>
      </c>
      <c r="H185" s="20" t="s">
        <v>674</v>
      </c>
      <c r="I185" s="33"/>
      <c r="J185" s="90">
        <v>43555</v>
      </c>
      <c r="K185" s="33"/>
      <c r="L185" s="33"/>
      <c r="M185" s="33"/>
      <c r="N185" s="90"/>
      <c r="O185" s="33"/>
      <c r="P185" s="130" t="s">
        <v>877</v>
      </c>
      <c r="Q185" s="130" t="s">
        <v>877</v>
      </c>
      <c r="R185" s="130" t="s">
        <v>877</v>
      </c>
      <c r="S185" s="130" t="s">
        <v>877</v>
      </c>
      <c r="T185" s="33"/>
      <c r="U185" s="33"/>
      <c r="W185" s="130"/>
      <c r="X185" s="130"/>
      <c r="Z185" s="71"/>
    </row>
    <row r="186" spans="1:26" ht="15.95" customHeight="1" x14ac:dyDescent="0.25">
      <c r="A186" s="79" t="s">
        <v>13</v>
      </c>
      <c r="B186" s="80" t="s">
        <v>230</v>
      </c>
      <c r="C186" s="81" t="s">
        <v>142</v>
      </c>
      <c r="D186" s="80" t="s">
        <v>352</v>
      </c>
      <c r="E186" s="80" t="s">
        <v>561</v>
      </c>
      <c r="F186" s="20" t="s">
        <v>639</v>
      </c>
      <c r="G186" s="82" t="s">
        <v>648</v>
      </c>
      <c r="H186" s="20" t="s">
        <v>674</v>
      </c>
      <c r="I186" s="33"/>
      <c r="J186" s="90">
        <v>43555</v>
      </c>
      <c r="K186" s="33"/>
      <c r="L186" s="33"/>
      <c r="M186" s="33"/>
      <c r="N186" s="90"/>
      <c r="O186" s="33"/>
      <c r="P186" s="130" t="s">
        <v>877</v>
      </c>
      <c r="Q186" s="130" t="s">
        <v>877</v>
      </c>
      <c r="R186" s="130" t="s">
        <v>877</v>
      </c>
      <c r="S186" s="130" t="s">
        <v>877</v>
      </c>
      <c r="T186" s="33"/>
      <c r="U186" s="33"/>
      <c r="W186" s="130"/>
      <c r="X186" s="130"/>
      <c r="Z186" s="71"/>
    </row>
    <row r="187" spans="1:26" ht="15.95" customHeight="1" x14ac:dyDescent="0.25">
      <c r="A187" s="79" t="s">
        <v>13</v>
      </c>
      <c r="B187" s="80" t="s">
        <v>230</v>
      </c>
      <c r="C187" s="81" t="s">
        <v>143</v>
      </c>
      <c r="D187" s="80" t="s">
        <v>353</v>
      </c>
      <c r="E187" s="80" t="s">
        <v>562</v>
      </c>
      <c r="F187" s="20" t="s">
        <v>639</v>
      </c>
      <c r="G187" s="82" t="s">
        <v>648</v>
      </c>
      <c r="H187" s="20" t="s">
        <v>674</v>
      </c>
      <c r="I187" s="33" t="s">
        <v>667</v>
      </c>
      <c r="J187" s="90">
        <v>43555</v>
      </c>
      <c r="K187" s="119" t="s">
        <v>1000</v>
      </c>
      <c r="L187" s="119" t="s">
        <v>945</v>
      </c>
      <c r="M187" s="33">
        <v>51</v>
      </c>
      <c r="N187" s="120">
        <v>43607</v>
      </c>
      <c r="O187" t="s">
        <v>1015</v>
      </c>
      <c r="P187" s="33" t="s">
        <v>877</v>
      </c>
      <c r="Q187" s="33" t="s">
        <v>876</v>
      </c>
      <c r="R187" s="33" t="s">
        <v>877</v>
      </c>
      <c r="S187" s="33" t="s">
        <v>877</v>
      </c>
      <c r="T187" s="129" t="s">
        <v>1093</v>
      </c>
      <c r="U187" s="33"/>
      <c r="W187" s="130" t="s">
        <v>908</v>
      </c>
      <c r="X187" s="130" t="s">
        <v>1039</v>
      </c>
      <c r="Z187" s="71"/>
    </row>
    <row r="188" spans="1:26" ht="15.95" customHeight="1" x14ac:dyDescent="0.25">
      <c r="A188" s="79" t="s">
        <v>13</v>
      </c>
      <c r="B188" s="80" t="s">
        <v>230</v>
      </c>
      <c r="C188" s="81" t="s">
        <v>144</v>
      </c>
      <c r="D188" s="80" t="s">
        <v>354</v>
      </c>
      <c r="E188" s="80" t="s">
        <v>563</v>
      </c>
      <c r="F188" s="20" t="s">
        <v>639</v>
      </c>
      <c r="G188" s="82" t="s">
        <v>648</v>
      </c>
      <c r="H188" s="20" t="s">
        <v>674</v>
      </c>
      <c r="I188" s="33"/>
      <c r="J188" s="90">
        <v>43555</v>
      </c>
      <c r="K188" s="33"/>
      <c r="L188" s="33"/>
      <c r="M188" s="33"/>
      <c r="N188" s="90"/>
      <c r="O188" s="33"/>
      <c r="P188" s="130" t="s">
        <v>877</v>
      </c>
      <c r="Q188" s="130" t="s">
        <v>877</v>
      </c>
      <c r="R188" s="130" t="s">
        <v>877</v>
      </c>
      <c r="S188" s="130" t="s">
        <v>877</v>
      </c>
      <c r="T188" s="33"/>
      <c r="U188" s="33"/>
      <c r="W188" s="130"/>
      <c r="X188" s="130"/>
      <c r="Z188" s="71"/>
    </row>
    <row r="189" spans="1:26" ht="15.95" customHeight="1" x14ac:dyDescent="0.25">
      <c r="A189" s="79" t="s">
        <v>13</v>
      </c>
      <c r="B189" s="80" t="s">
        <v>230</v>
      </c>
      <c r="C189" s="81" t="s">
        <v>145</v>
      </c>
      <c r="D189" s="80" t="s">
        <v>355</v>
      </c>
      <c r="E189" s="80" t="s">
        <v>564</v>
      </c>
      <c r="F189" s="20" t="s">
        <v>639</v>
      </c>
      <c r="G189" s="82" t="s">
        <v>648</v>
      </c>
      <c r="H189" s="20" t="s">
        <v>674</v>
      </c>
      <c r="I189" s="33" t="s">
        <v>666</v>
      </c>
      <c r="J189" s="90">
        <v>43555</v>
      </c>
      <c r="K189" s="119" t="s">
        <v>1000</v>
      </c>
      <c r="L189" s="119" t="s">
        <v>945</v>
      </c>
      <c r="M189" s="33">
        <v>276</v>
      </c>
      <c r="N189" s="120">
        <v>43607</v>
      </c>
      <c r="O189" s="118" t="s">
        <v>1014</v>
      </c>
      <c r="P189" s="33" t="s">
        <v>877</v>
      </c>
      <c r="Q189" s="33" t="s">
        <v>876</v>
      </c>
      <c r="R189" s="33" t="s">
        <v>877</v>
      </c>
      <c r="S189" s="33" t="s">
        <v>877</v>
      </c>
      <c r="T189" s="129" t="s">
        <v>1093</v>
      </c>
      <c r="U189" s="33"/>
      <c r="W189" s="130"/>
      <c r="X189" s="130"/>
      <c r="Z189" s="71"/>
    </row>
    <row r="190" spans="1:26" ht="15.95" customHeight="1" x14ac:dyDescent="0.25">
      <c r="A190" s="79" t="s">
        <v>13</v>
      </c>
      <c r="B190" s="80" t="s">
        <v>230</v>
      </c>
      <c r="C190" s="81" t="s">
        <v>146</v>
      </c>
      <c r="D190" s="80" t="s">
        <v>356</v>
      </c>
      <c r="E190" s="80" t="s">
        <v>565</v>
      </c>
      <c r="F190" s="20" t="s">
        <v>639</v>
      </c>
      <c r="G190" s="82" t="s">
        <v>648</v>
      </c>
      <c r="H190" s="20" t="s">
        <v>674</v>
      </c>
      <c r="I190" s="33"/>
      <c r="J190" s="90">
        <v>43555</v>
      </c>
      <c r="K190" s="33"/>
      <c r="L190" s="33"/>
      <c r="M190" s="33"/>
      <c r="N190" s="90"/>
      <c r="O190" s="33"/>
      <c r="P190" s="130" t="s">
        <v>877</v>
      </c>
      <c r="Q190" s="130" t="s">
        <v>877</v>
      </c>
      <c r="R190" s="130" t="s">
        <v>877</v>
      </c>
      <c r="S190" s="130" t="s">
        <v>877</v>
      </c>
      <c r="T190" s="33"/>
      <c r="U190" s="33"/>
      <c r="W190" s="130"/>
      <c r="X190" s="130"/>
      <c r="Z190" s="71"/>
    </row>
    <row r="191" spans="1:26" ht="15.95" customHeight="1" x14ac:dyDescent="0.25">
      <c r="A191" s="79" t="s">
        <v>13</v>
      </c>
      <c r="B191" s="80" t="s">
        <v>230</v>
      </c>
      <c r="C191" s="81" t="s">
        <v>147</v>
      </c>
      <c r="D191" s="80" t="s">
        <v>357</v>
      </c>
      <c r="E191" s="80" t="s">
        <v>566</v>
      </c>
      <c r="F191" s="20" t="s">
        <v>639</v>
      </c>
      <c r="G191" s="82" t="s">
        <v>648</v>
      </c>
      <c r="H191" s="20" t="s">
        <v>674</v>
      </c>
      <c r="I191" s="33" t="s">
        <v>666</v>
      </c>
      <c r="J191" s="90">
        <v>43555</v>
      </c>
      <c r="K191" s="119" t="s">
        <v>1000</v>
      </c>
      <c r="L191" s="119" t="s">
        <v>945</v>
      </c>
      <c r="M191" s="33">
        <v>172</v>
      </c>
      <c r="N191" s="120">
        <v>43607</v>
      </c>
      <c r="O191" t="s">
        <v>1016</v>
      </c>
      <c r="P191" s="33" t="s">
        <v>877</v>
      </c>
      <c r="Q191" s="33" t="s">
        <v>876</v>
      </c>
      <c r="R191" s="33" t="s">
        <v>877</v>
      </c>
      <c r="S191" s="33" t="s">
        <v>877</v>
      </c>
      <c r="T191" s="129" t="s">
        <v>1093</v>
      </c>
      <c r="U191" s="33"/>
      <c r="W191" s="130"/>
      <c r="X191" s="130"/>
      <c r="Z191" s="71"/>
    </row>
    <row r="192" spans="1:26" ht="15.95" customHeight="1" x14ac:dyDescent="0.25">
      <c r="A192" s="79" t="s">
        <v>13</v>
      </c>
      <c r="B192" s="80" t="s">
        <v>230</v>
      </c>
      <c r="C192" s="81" t="s">
        <v>148</v>
      </c>
      <c r="D192" s="80" t="s">
        <v>358</v>
      </c>
      <c r="E192" s="80" t="s">
        <v>567</v>
      </c>
      <c r="F192" s="20" t="s">
        <v>639</v>
      </c>
      <c r="G192" s="82" t="s">
        <v>648</v>
      </c>
      <c r="H192" s="20" t="s">
        <v>674</v>
      </c>
      <c r="I192" s="33" t="s">
        <v>666</v>
      </c>
      <c r="J192" s="90">
        <v>43555</v>
      </c>
      <c r="K192" s="119" t="s">
        <v>1000</v>
      </c>
      <c r="L192" s="119" t="s">
        <v>945</v>
      </c>
      <c r="M192" s="119">
        <v>172</v>
      </c>
      <c r="N192" s="120">
        <v>43607</v>
      </c>
      <c r="O192" s="118" t="s">
        <v>1016</v>
      </c>
      <c r="P192" s="33" t="s">
        <v>877</v>
      </c>
      <c r="Q192" s="33" t="s">
        <v>876</v>
      </c>
      <c r="R192" s="33" t="s">
        <v>877</v>
      </c>
      <c r="S192" s="33" t="s">
        <v>877</v>
      </c>
      <c r="T192" s="129" t="s">
        <v>1093</v>
      </c>
      <c r="U192" s="33"/>
      <c r="W192" s="130"/>
      <c r="X192" s="130"/>
      <c r="Z192" s="71"/>
    </row>
    <row r="193" spans="1:26" ht="15.95" customHeight="1" x14ac:dyDescent="0.25">
      <c r="A193" s="79" t="s">
        <v>13</v>
      </c>
      <c r="B193" s="80" t="s">
        <v>230</v>
      </c>
      <c r="C193" s="81" t="s">
        <v>149</v>
      </c>
      <c r="D193" s="80" t="s">
        <v>359</v>
      </c>
      <c r="E193" s="86" t="s">
        <v>568</v>
      </c>
      <c r="F193" s="80" t="s">
        <v>630</v>
      </c>
      <c r="G193" s="80" t="s">
        <v>882</v>
      </c>
      <c r="H193" s="20" t="s">
        <v>674</v>
      </c>
      <c r="I193" s="33">
        <v>9.4</v>
      </c>
      <c r="J193" s="90">
        <v>43555</v>
      </c>
      <c r="K193" s="119" t="s">
        <v>1000</v>
      </c>
      <c r="L193" s="119" t="s">
        <v>945</v>
      </c>
      <c r="M193" s="33">
        <v>176</v>
      </c>
      <c r="N193" s="120">
        <v>43607</v>
      </c>
      <c r="O193" t="s">
        <v>1017</v>
      </c>
      <c r="P193" s="33" t="s">
        <v>877</v>
      </c>
      <c r="Q193" s="33" t="s">
        <v>876</v>
      </c>
      <c r="R193" s="33" t="s">
        <v>877</v>
      </c>
      <c r="S193" s="33" t="s">
        <v>877</v>
      </c>
      <c r="T193" s="129" t="s">
        <v>1093</v>
      </c>
      <c r="U193" s="33" t="s">
        <v>1089</v>
      </c>
      <c r="W193" s="130" t="s">
        <v>908</v>
      </c>
      <c r="X193" s="130" t="s">
        <v>1040</v>
      </c>
      <c r="Z193" s="71"/>
    </row>
    <row r="194" spans="1:26" ht="15.95" customHeight="1" x14ac:dyDescent="0.25">
      <c r="A194" s="79" t="s">
        <v>13</v>
      </c>
      <c r="B194" s="80" t="s">
        <v>230</v>
      </c>
      <c r="C194" s="81" t="s">
        <v>1122</v>
      </c>
      <c r="D194" s="80" t="s">
        <v>360</v>
      </c>
      <c r="E194" s="80" t="s">
        <v>569</v>
      </c>
      <c r="F194" s="80" t="s">
        <v>630</v>
      </c>
      <c r="G194" s="80" t="s">
        <v>882</v>
      </c>
      <c r="H194" s="20" t="s">
        <v>674</v>
      </c>
      <c r="I194" s="130">
        <v>2000000</v>
      </c>
      <c r="J194" s="90">
        <v>43555</v>
      </c>
      <c r="K194" s="130" t="s">
        <v>1000</v>
      </c>
      <c r="L194" s="130" t="s">
        <v>945</v>
      </c>
      <c r="M194" s="130">
        <v>176</v>
      </c>
      <c r="N194" s="127">
        <v>43607</v>
      </c>
      <c r="O194" s="125" t="s">
        <v>1017</v>
      </c>
      <c r="P194" s="33" t="s">
        <v>877</v>
      </c>
      <c r="Q194" s="33" t="s">
        <v>876</v>
      </c>
      <c r="R194" s="33" t="s">
        <v>877</v>
      </c>
      <c r="S194" s="33" t="s">
        <v>877</v>
      </c>
      <c r="T194" s="129" t="s">
        <v>1093</v>
      </c>
      <c r="U194" s="33"/>
      <c r="W194" s="130" t="s">
        <v>906</v>
      </c>
      <c r="X194" s="130" t="s">
        <v>1041</v>
      </c>
      <c r="Z194" s="71"/>
    </row>
    <row r="195" spans="1:26" ht="15.95" customHeight="1" x14ac:dyDescent="0.25">
      <c r="A195" s="79" t="s">
        <v>13</v>
      </c>
      <c r="B195" s="80" t="s">
        <v>231</v>
      </c>
      <c r="C195" s="81" t="s">
        <v>150</v>
      </c>
      <c r="D195" s="80" t="s">
        <v>361</v>
      </c>
      <c r="E195" s="80" t="s">
        <v>570</v>
      </c>
      <c r="F195" s="20" t="s">
        <v>639</v>
      </c>
      <c r="G195" s="82" t="s">
        <v>648</v>
      </c>
      <c r="H195" s="20" t="s">
        <v>674</v>
      </c>
      <c r="I195" s="33"/>
      <c r="J195" s="90">
        <v>43555</v>
      </c>
      <c r="K195" s="33"/>
      <c r="L195" s="33"/>
      <c r="M195" s="33"/>
      <c r="N195" s="90"/>
      <c r="O195" s="33"/>
      <c r="P195" s="130" t="s">
        <v>877</v>
      </c>
      <c r="Q195" s="130" t="s">
        <v>877</v>
      </c>
      <c r="R195" s="130" t="s">
        <v>877</v>
      </c>
      <c r="S195" s="130" t="s">
        <v>877</v>
      </c>
      <c r="T195" s="33"/>
      <c r="U195" s="33"/>
      <c r="W195" s="130"/>
      <c r="X195" s="130"/>
      <c r="Z195" s="71"/>
    </row>
    <row r="196" spans="1:26" ht="15.95" customHeight="1" x14ac:dyDescent="0.25">
      <c r="A196" s="79" t="s">
        <v>13</v>
      </c>
      <c r="B196" s="80" t="s">
        <v>231</v>
      </c>
      <c r="C196" s="81" t="s">
        <v>151</v>
      </c>
      <c r="D196" s="80" t="s">
        <v>362</v>
      </c>
      <c r="E196" s="80" t="s">
        <v>571</v>
      </c>
      <c r="F196" s="20" t="s">
        <v>639</v>
      </c>
      <c r="G196" s="82" t="s">
        <v>648</v>
      </c>
      <c r="H196" s="20" t="s">
        <v>674</v>
      </c>
      <c r="I196" s="33" t="s">
        <v>666</v>
      </c>
      <c r="J196" s="90">
        <v>43555</v>
      </c>
      <c r="K196" s="119" t="s">
        <v>1000</v>
      </c>
      <c r="L196" s="119" t="s">
        <v>945</v>
      </c>
      <c r="M196" s="33">
        <v>92</v>
      </c>
      <c r="N196" s="120">
        <v>43607</v>
      </c>
      <c r="O196" t="s">
        <v>1018</v>
      </c>
      <c r="P196" s="33" t="s">
        <v>877</v>
      </c>
      <c r="Q196" s="33" t="s">
        <v>876</v>
      </c>
      <c r="R196" s="33" t="s">
        <v>877</v>
      </c>
      <c r="S196" s="33" t="s">
        <v>877</v>
      </c>
      <c r="T196" s="129" t="s">
        <v>1093</v>
      </c>
      <c r="U196" s="33"/>
      <c r="W196" s="130"/>
      <c r="X196" s="130"/>
      <c r="Z196" s="71"/>
    </row>
    <row r="197" spans="1:26" ht="15.95" customHeight="1" x14ac:dyDescent="0.25">
      <c r="A197" s="79" t="s">
        <v>13</v>
      </c>
      <c r="B197" s="80" t="s">
        <v>231</v>
      </c>
      <c r="C197" s="81" t="s">
        <v>152</v>
      </c>
      <c r="D197" s="80" t="s">
        <v>363</v>
      </c>
      <c r="E197" s="80" t="s">
        <v>572</v>
      </c>
      <c r="F197" s="20" t="s">
        <v>639</v>
      </c>
      <c r="G197" s="82" t="s">
        <v>648</v>
      </c>
      <c r="H197" s="20" t="s">
        <v>674</v>
      </c>
      <c r="I197" s="33" t="s">
        <v>666</v>
      </c>
      <c r="J197" s="90">
        <v>43555</v>
      </c>
      <c r="K197" s="119" t="s">
        <v>1000</v>
      </c>
      <c r="L197" s="119" t="s">
        <v>945</v>
      </c>
      <c r="M197" s="33">
        <v>270</v>
      </c>
      <c r="N197" s="120">
        <v>43607</v>
      </c>
      <c r="O197" t="s">
        <v>996</v>
      </c>
      <c r="P197" s="33" t="s">
        <v>877</v>
      </c>
      <c r="Q197" s="33" t="s">
        <v>876</v>
      </c>
      <c r="R197" s="33" t="s">
        <v>877</v>
      </c>
      <c r="S197" s="33" t="s">
        <v>877</v>
      </c>
      <c r="T197" s="129" t="s">
        <v>1093</v>
      </c>
      <c r="U197" s="33"/>
      <c r="W197" s="130"/>
      <c r="X197" s="130"/>
      <c r="Z197" s="71"/>
    </row>
    <row r="198" spans="1:26" ht="15.95" customHeight="1" x14ac:dyDescent="0.25">
      <c r="A198" s="79" t="s">
        <v>13</v>
      </c>
      <c r="B198" s="80" t="s">
        <v>231</v>
      </c>
      <c r="C198" s="81" t="s">
        <v>153</v>
      </c>
      <c r="D198" s="80" t="s">
        <v>364</v>
      </c>
      <c r="E198" s="80" t="s">
        <v>573</v>
      </c>
      <c r="F198" s="80" t="s">
        <v>630</v>
      </c>
      <c r="G198" s="80" t="s">
        <v>647</v>
      </c>
      <c r="H198" s="20" t="s">
        <v>674</v>
      </c>
      <c r="I198" s="33">
        <v>25000000</v>
      </c>
      <c r="J198" s="90">
        <v>43555</v>
      </c>
      <c r="K198" s="2" t="s">
        <v>1000</v>
      </c>
      <c r="L198" s="122" t="s">
        <v>945</v>
      </c>
      <c r="M198" s="33">
        <v>50</v>
      </c>
      <c r="N198" s="123">
        <v>43607</v>
      </c>
      <c r="O198" s="125" t="s">
        <v>1096</v>
      </c>
      <c r="P198" s="33" t="s">
        <v>876</v>
      </c>
      <c r="Q198" s="130" t="s">
        <v>876</v>
      </c>
      <c r="R198" s="33" t="s">
        <v>877</v>
      </c>
      <c r="S198" s="33" t="s">
        <v>877</v>
      </c>
      <c r="T198" s="129" t="s">
        <v>1093</v>
      </c>
      <c r="U198" s="33"/>
      <c r="W198" s="130"/>
      <c r="X198" s="130"/>
      <c r="Z198" s="71"/>
    </row>
    <row r="199" spans="1:26" ht="15.95" customHeight="1" x14ac:dyDescent="0.25">
      <c r="A199" s="79" t="s">
        <v>13</v>
      </c>
      <c r="B199" s="80" t="s">
        <v>231</v>
      </c>
      <c r="C199" s="81" t="s">
        <v>154</v>
      </c>
      <c r="D199" s="80" t="s">
        <v>365</v>
      </c>
      <c r="E199" s="80" t="s">
        <v>574</v>
      </c>
      <c r="F199" s="80" t="s">
        <v>630</v>
      </c>
      <c r="G199" s="80" t="s">
        <v>647</v>
      </c>
      <c r="H199" s="20" t="s">
        <v>674</v>
      </c>
      <c r="I199" s="33">
        <v>17900000</v>
      </c>
      <c r="J199" s="90">
        <v>43555</v>
      </c>
      <c r="K199" s="2" t="s">
        <v>1000</v>
      </c>
      <c r="L199" s="122" t="s">
        <v>945</v>
      </c>
      <c r="M199" s="33">
        <v>50</v>
      </c>
      <c r="N199" s="123">
        <v>43607</v>
      </c>
      <c r="O199" s="125" t="s">
        <v>1096</v>
      </c>
      <c r="P199" s="33" t="s">
        <v>876</v>
      </c>
      <c r="Q199" s="130" t="s">
        <v>876</v>
      </c>
      <c r="R199" s="33" t="s">
        <v>877</v>
      </c>
      <c r="S199" s="33" t="s">
        <v>877</v>
      </c>
      <c r="T199" s="129" t="s">
        <v>1093</v>
      </c>
      <c r="U199" s="33"/>
      <c r="W199" s="130"/>
      <c r="X199" s="130"/>
      <c r="Z199" s="71"/>
    </row>
    <row r="200" spans="1:26" ht="15.95" customHeight="1" x14ac:dyDescent="0.25">
      <c r="A200" s="79" t="s">
        <v>13</v>
      </c>
      <c r="B200" s="80" t="s">
        <v>231</v>
      </c>
      <c r="C200" s="81" t="s">
        <v>155</v>
      </c>
      <c r="D200" s="80" t="s">
        <v>366</v>
      </c>
      <c r="E200" s="80" t="s">
        <v>575</v>
      </c>
      <c r="F200" s="80" t="s">
        <v>633</v>
      </c>
      <c r="G200" s="80" t="s">
        <v>657</v>
      </c>
      <c r="H200" s="20" t="s">
        <v>674</v>
      </c>
      <c r="I200" s="33">
        <v>41</v>
      </c>
      <c r="J200" s="90">
        <v>43555</v>
      </c>
      <c r="K200" s="2" t="s">
        <v>1000</v>
      </c>
      <c r="L200" s="122" t="s">
        <v>945</v>
      </c>
      <c r="M200" s="33">
        <v>50</v>
      </c>
      <c r="N200" s="123">
        <v>43607</v>
      </c>
      <c r="O200" s="125" t="s">
        <v>1096</v>
      </c>
      <c r="P200" s="33" t="s">
        <v>876</v>
      </c>
      <c r="Q200" s="130" t="s">
        <v>876</v>
      </c>
      <c r="R200" s="33" t="s">
        <v>877</v>
      </c>
      <c r="S200" s="33" t="s">
        <v>877</v>
      </c>
      <c r="T200" s="129" t="s">
        <v>1093</v>
      </c>
      <c r="U200" s="33" t="s">
        <v>1082</v>
      </c>
      <c r="W200" s="130"/>
      <c r="X200" s="130"/>
      <c r="Z200" s="71"/>
    </row>
    <row r="201" spans="1:26" ht="15.95" customHeight="1" x14ac:dyDescent="0.25">
      <c r="A201" s="79" t="s">
        <v>13</v>
      </c>
      <c r="B201" s="80" t="s">
        <v>240</v>
      </c>
      <c r="C201" s="81" t="s">
        <v>156</v>
      </c>
      <c r="D201" s="80" t="s">
        <v>367</v>
      </c>
      <c r="E201" s="80" t="s">
        <v>576</v>
      </c>
      <c r="F201" s="20" t="s">
        <v>639</v>
      </c>
      <c r="G201" s="82" t="s">
        <v>648</v>
      </c>
      <c r="H201" s="20" t="s">
        <v>674</v>
      </c>
      <c r="I201" s="33" t="s">
        <v>666</v>
      </c>
      <c r="J201" s="90">
        <v>43555</v>
      </c>
      <c r="K201" s="130" t="s">
        <v>1000</v>
      </c>
      <c r="L201" s="130" t="s">
        <v>945</v>
      </c>
      <c r="M201" s="33">
        <v>158</v>
      </c>
      <c r="N201" s="127">
        <v>43607</v>
      </c>
      <c r="O201" t="s">
        <v>1069</v>
      </c>
      <c r="P201" s="130" t="s">
        <v>877</v>
      </c>
      <c r="Q201" s="130" t="s">
        <v>876</v>
      </c>
      <c r="R201" s="130" t="s">
        <v>877</v>
      </c>
      <c r="S201" s="130" t="s">
        <v>877</v>
      </c>
      <c r="T201" s="129" t="s">
        <v>1093</v>
      </c>
      <c r="U201" s="33"/>
      <c r="W201" s="130" t="s">
        <v>906</v>
      </c>
      <c r="X201" s="130" t="s">
        <v>1042</v>
      </c>
      <c r="Z201" s="71"/>
    </row>
    <row r="202" spans="1:26" ht="15.95" customHeight="1" x14ac:dyDescent="0.25">
      <c r="A202" s="79" t="s">
        <v>13</v>
      </c>
      <c r="B202" s="80" t="s">
        <v>240</v>
      </c>
      <c r="C202" s="81" t="s">
        <v>157</v>
      </c>
      <c r="D202" s="80" t="s">
        <v>368</v>
      </c>
      <c r="E202" s="80" t="s">
        <v>577</v>
      </c>
      <c r="F202" s="20" t="s">
        <v>639</v>
      </c>
      <c r="G202" s="82" t="s">
        <v>648</v>
      </c>
      <c r="H202" s="20" t="s">
        <v>674</v>
      </c>
      <c r="I202" s="33"/>
      <c r="J202" s="90">
        <v>43555</v>
      </c>
      <c r="K202" s="33"/>
      <c r="L202" s="33"/>
      <c r="M202" s="33"/>
      <c r="N202" s="90"/>
      <c r="O202" s="33"/>
      <c r="P202" s="130" t="s">
        <v>877</v>
      </c>
      <c r="Q202" s="130" t="s">
        <v>877</v>
      </c>
      <c r="R202" s="130" t="s">
        <v>877</v>
      </c>
      <c r="S202" s="130" t="s">
        <v>877</v>
      </c>
      <c r="T202" s="33"/>
      <c r="U202" s="33"/>
      <c r="W202" s="130"/>
      <c r="X202" s="130"/>
      <c r="Z202" s="71"/>
    </row>
    <row r="203" spans="1:26" ht="15.95" customHeight="1" x14ac:dyDescent="0.25">
      <c r="A203" s="79" t="s">
        <v>13</v>
      </c>
      <c r="B203" s="80" t="s">
        <v>240</v>
      </c>
      <c r="C203" s="81" t="s">
        <v>158</v>
      </c>
      <c r="D203" s="80" t="s">
        <v>369</v>
      </c>
      <c r="E203" s="80" t="s">
        <v>578</v>
      </c>
      <c r="F203" s="20" t="s">
        <v>639</v>
      </c>
      <c r="G203" s="82" t="s">
        <v>648</v>
      </c>
      <c r="H203" s="20" t="s">
        <v>674</v>
      </c>
      <c r="I203" s="33"/>
      <c r="J203" s="90">
        <v>43555</v>
      </c>
      <c r="K203" s="33"/>
      <c r="L203" s="33"/>
      <c r="M203" s="33"/>
      <c r="N203" s="90"/>
      <c r="O203" s="33"/>
      <c r="P203" s="130" t="s">
        <v>877</v>
      </c>
      <c r="Q203" s="130" t="s">
        <v>877</v>
      </c>
      <c r="R203" s="130" t="s">
        <v>877</v>
      </c>
      <c r="S203" s="130" t="s">
        <v>877</v>
      </c>
      <c r="T203" s="33"/>
      <c r="U203" s="33"/>
      <c r="W203" s="130"/>
      <c r="X203" s="130"/>
      <c r="Z203" s="71"/>
    </row>
    <row r="204" spans="1:26" ht="15.95" customHeight="1" x14ac:dyDescent="0.25">
      <c r="A204" s="79" t="s">
        <v>13</v>
      </c>
      <c r="B204" s="80" t="s">
        <v>240</v>
      </c>
      <c r="C204" s="81" t="s">
        <v>159</v>
      </c>
      <c r="D204" s="80" t="s">
        <v>370</v>
      </c>
      <c r="E204" s="80" t="s">
        <v>579</v>
      </c>
      <c r="F204" s="20" t="s">
        <v>639</v>
      </c>
      <c r="G204" s="82" t="s">
        <v>648</v>
      </c>
      <c r="H204" s="20" t="s">
        <v>674</v>
      </c>
      <c r="I204" s="33"/>
      <c r="J204" s="90">
        <v>43555</v>
      </c>
      <c r="K204" s="33"/>
      <c r="L204" s="33"/>
      <c r="M204" s="33"/>
      <c r="N204" s="90"/>
      <c r="O204" s="33"/>
      <c r="P204" s="130" t="s">
        <v>877</v>
      </c>
      <c r="Q204" s="130" t="s">
        <v>877</v>
      </c>
      <c r="R204" s="130" t="s">
        <v>877</v>
      </c>
      <c r="S204" s="130" t="s">
        <v>877</v>
      </c>
      <c r="T204" s="33"/>
      <c r="U204" s="33"/>
      <c r="W204" s="130"/>
      <c r="X204" s="130"/>
      <c r="Z204" s="71"/>
    </row>
    <row r="205" spans="1:26" ht="15.95" customHeight="1" x14ac:dyDescent="0.25">
      <c r="A205" s="79" t="s">
        <v>13</v>
      </c>
      <c r="B205" s="80" t="s">
        <v>240</v>
      </c>
      <c r="C205" s="81" t="s">
        <v>160</v>
      </c>
      <c r="D205" s="80" t="s">
        <v>371</v>
      </c>
      <c r="E205" s="80" t="s">
        <v>580</v>
      </c>
      <c r="F205" s="20" t="s">
        <v>639</v>
      </c>
      <c r="G205" s="82" t="s">
        <v>648</v>
      </c>
      <c r="H205" s="20" t="s">
        <v>674</v>
      </c>
      <c r="I205" s="33" t="s">
        <v>666</v>
      </c>
      <c r="J205" s="90">
        <v>43555</v>
      </c>
      <c r="K205" s="122" t="s">
        <v>1000</v>
      </c>
      <c r="L205" s="122" t="s">
        <v>945</v>
      </c>
      <c r="M205" s="33">
        <v>162</v>
      </c>
      <c r="N205" s="123">
        <v>43607</v>
      </c>
      <c r="O205" t="s">
        <v>1019</v>
      </c>
      <c r="P205" s="33" t="s">
        <v>877</v>
      </c>
      <c r="Q205" s="33" t="s">
        <v>876</v>
      </c>
      <c r="R205" s="33" t="s">
        <v>877</v>
      </c>
      <c r="S205" s="33" t="s">
        <v>877</v>
      </c>
      <c r="T205" s="129" t="s">
        <v>1093</v>
      </c>
      <c r="U205" s="33"/>
      <c r="W205" s="130"/>
      <c r="X205" s="130"/>
      <c r="Z205" s="71"/>
    </row>
    <row r="206" spans="1:26" ht="15.95" customHeight="1" x14ac:dyDescent="0.25">
      <c r="A206" s="79" t="s">
        <v>13</v>
      </c>
      <c r="B206" s="80" t="s">
        <v>240</v>
      </c>
      <c r="C206" s="81" t="s">
        <v>161</v>
      </c>
      <c r="D206" s="80" t="s">
        <v>372</v>
      </c>
      <c r="E206" s="80" t="s">
        <v>581</v>
      </c>
      <c r="F206" s="20" t="s">
        <v>639</v>
      </c>
      <c r="G206" s="82" t="s">
        <v>648</v>
      </c>
      <c r="H206" s="20" t="s">
        <v>674</v>
      </c>
      <c r="I206" s="33"/>
      <c r="J206" s="90">
        <v>43555</v>
      </c>
      <c r="K206" s="33"/>
      <c r="L206" s="33"/>
      <c r="M206" s="33"/>
      <c r="N206" s="90"/>
      <c r="O206" s="33"/>
      <c r="P206" s="130" t="s">
        <v>877</v>
      </c>
      <c r="Q206" s="130" t="s">
        <v>877</v>
      </c>
      <c r="R206" s="130" t="s">
        <v>877</v>
      </c>
      <c r="S206" s="130" t="s">
        <v>877</v>
      </c>
      <c r="T206" s="33"/>
      <c r="U206" s="33"/>
      <c r="W206" s="130"/>
      <c r="X206" s="130"/>
      <c r="Z206" s="71"/>
    </row>
    <row r="207" spans="1:26" ht="15.95" customHeight="1" x14ac:dyDescent="0.25">
      <c r="A207" s="79" t="s">
        <v>13</v>
      </c>
      <c r="B207" s="80" t="s">
        <v>240</v>
      </c>
      <c r="C207" s="81" t="s">
        <v>162</v>
      </c>
      <c r="D207" s="80" t="s">
        <v>373</v>
      </c>
      <c r="E207" s="80" t="s">
        <v>582</v>
      </c>
      <c r="F207" s="80" t="s">
        <v>630</v>
      </c>
      <c r="G207" s="80" t="s">
        <v>656</v>
      </c>
      <c r="H207" s="20" t="s">
        <v>674</v>
      </c>
      <c r="I207" s="130"/>
      <c r="J207" s="90">
        <v>43555</v>
      </c>
      <c r="K207" s="33"/>
      <c r="L207" s="33"/>
      <c r="M207" s="33"/>
      <c r="N207" s="90"/>
      <c r="O207" s="33"/>
      <c r="P207" s="130" t="s">
        <v>877</v>
      </c>
      <c r="Q207" s="130" t="s">
        <v>877</v>
      </c>
      <c r="R207" s="130" t="s">
        <v>877</v>
      </c>
      <c r="S207" s="130" t="s">
        <v>877</v>
      </c>
      <c r="T207" s="33"/>
      <c r="U207" s="33"/>
      <c r="W207" s="130" t="s">
        <v>904</v>
      </c>
      <c r="X207" s="130" t="s">
        <v>1043</v>
      </c>
      <c r="Z207" s="71"/>
    </row>
    <row r="208" spans="1:26" ht="15.95" customHeight="1" x14ac:dyDescent="0.25">
      <c r="A208" s="79" t="s">
        <v>13</v>
      </c>
      <c r="B208" s="80" t="s">
        <v>240</v>
      </c>
      <c r="C208" s="81" t="s">
        <v>163</v>
      </c>
      <c r="D208" s="80" t="s">
        <v>374</v>
      </c>
      <c r="E208" s="80" t="s">
        <v>583</v>
      </c>
      <c r="F208" s="20" t="s">
        <v>639</v>
      </c>
      <c r="G208" s="82" t="s">
        <v>648</v>
      </c>
      <c r="H208" s="20" t="s">
        <v>674</v>
      </c>
      <c r="I208" s="33"/>
      <c r="J208" s="90">
        <v>43555</v>
      </c>
      <c r="K208" s="33"/>
      <c r="L208" s="33"/>
      <c r="M208" s="33"/>
      <c r="N208" s="90"/>
      <c r="O208" s="33"/>
      <c r="P208" s="130" t="s">
        <v>877</v>
      </c>
      <c r="Q208" s="130" t="s">
        <v>877</v>
      </c>
      <c r="R208" s="130" t="s">
        <v>877</v>
      </c>
      <c r="S208" s="130" t="s">
        <v>877</v>
      </c>
      <c r="T208" s="33"/>
      <c r="U208" s="33"/>
      <c r="W208" s="130"/>
      <c r="X208" s="130"/>
      <c r="Z208" s="71"/>
    </row>
    <row r="209" spans="1:26" ht="15.95" customHeight="1" x14ac:dyDescent="0.25">
      <c r="A209" s="79" t="s">
        <v>13</v>
      </c>
      <c r="B209" s="80" t="s">
        <v>240</v>
      </c>
      <c r="C209" s="81" t="s">
        <v>164</v>
      </c>
      <c r="D209" s="80" t="s">
        <v>375</v>
      </c>
      <c r="E209" s="80" t="s">
        <v>584</v>
      </c>
      <c r="F209" s="20" t="s">
        <v>639</v>
      </c>
      <c r="G209" s="82" t="s">
        <v>648</v>
      </c>
      <c r="H209" s="20" t="s">
        <v>674</v>
      </c>
      <c r="I209" s="33"/>
      <c r="J209" s="90">
        <v>43555</v>
      </c>
      <c r="K209" s="33"/>
      <c r="L209" s="33"/>
      <c r="M209" s="33"/>
      <c r="N209" s="90"/>
      <c r="O209" s="33"/>
      <c r="P209" s="130" t="s">
        <v>877</v>
      </c>
      <c r="Q209" s="130" t="s">
        <v>877</v>
      </c>
      <c r="R209" s="130" t="s">
        <v>877</v>
      </c>
      <c r="S209" s="130" t="s">
        <v>877</v>
      </c>
      <c r="T209" s="33"/>
      <c r="U209" s="33"/>
      <c r="W209" s="130" t="s">
        <v>908</v>
      </c>
      <c r="X209" s="130" t="s">
        <v>1055</v>
      </c>
      <c r="Z209" s="71"/>
    </row>
    <row r="210" spans="1:26" ht="15.95" customHeight="1" x14ac:dyDescent="0.25">
      <c r="A210" s="79" t="s">
        <v>13</v>
      </c>
      <c r="B210" s="80" t="s">
        <v>240</v>
      </c>
      <c r="C210" s="81" t="s">
        <v>165</v>
      </c>
      <c r="D210" s="80" t="s">
        <v>376</v>
      </c>
      <c r="E210" s="80" t="s">
        <v>585</v>
      </c>
      <c r="F210" s="20" t="s">
        <v>639</v>
      </c>
      <c r="G210" s="82" t="s">
        <v>648</v>
      </c>
      <c r="H210" s="20" t="s">
        <v>674</v>
      </c>
      <c r="I210" s="33"/>
      <c r="J210" s="90">
        <v>43555</v>
      </c>
      <c r="K210" s="33"/>
      <c r="L210" s="33"/>
      <c r="M210" s="33"/>
      <c r="N210" s="90"/>
      <c r="O210" s="33"/>
      <c r="P210" s="130" t="s">
        <v>877</v>
      </c>
      <c r="Q210" s="130" t="s">
        <v>877</v>
      </c>
      <c r="R210" s="130" t="s">
        <v>877</v>
      </c>
      <c r="S210" s="130" t="s">
        <v>877</v>
      </c>
      <c r="T210" s="33"/>
      <c r="U210" s="33"/>
      <c r="W210" s="130"/>
      <c r="X210" s="130"/>
      <c r="Z210" s="71"/>
    </row>
    <row r="211" spans="1:26" ht="15.95" customHeight="1" x14ac:dyDescent="0.25">
      <c r="A211" s="79" t="s">
        <v>13</v>
      </c>
      <c r="B211" s="80" t="s">
        <v>240</v>
      </c>
      <c r="C211" s="81" t="s">
        <v>166</v>
      </c>
      <c r="D211" s="80" t="s">
        <v>377</v>
      </c>
      <c r="E211" s="80" t="s">
        <v>586</v>
      </c>
      <c r="F211" s="20" t="s">
        <v>639</v>
      </c>
      <c r="G211" s="82" t="s">
        <v>648</v>
      </c>
      <c r="H211" s="20" t="s">
        <v>674</v>
      </c>
      <c r="I211" s="33" t="s">
        <v>666</v>
      </c>
      <c r="J211" s="90">
        <v>43555</v>
      </c>
      <c r="K211" s="122" t="s">
        <v>1000</v>
      </c>
      <c r="L211" s="122" t="s">
        <v>945</v>
      </c>
      <c r="M211" s="33">
        <v>219</v>
      </c>
      <c r="N211" s="123">
        <v>43607</v>
      </c>
      <c r="O211" t="s">
        <v>1020</v>
      </c>
      <c r="P211" s="33" t="s">
        <v>877</v>
      </c>
      <c r="Q211" s="33" t="s">
        <v>876</v>
      </c>
      <c r="R211" s="33" t="s">
        <v>877</v>
      </c>
      <c r="S211" s="33" t="s">
        <v>877</v>
      </c>
      <c r="T211" s="129" t="s">
        <v>1093</v>
      </c>
      <c r="U211" s="33"/>
      <c r="W211" s="130"/>
      <c r="X211" s="130"/>
      <c r="Z211" s="71"/>
    </row>
    <row r="212" spans="1:26" ht="15.95" customHeight="1" x14ac:dyDescent="0.25">
      <c r="A212" s="79" t="s">
        <v>13</v>
      </c>
      <c r="B212" s="80" t="s">
        <v>240</v>
      </c>
      <c r="C212" s="81" t="s">
        <v>167</v>
      </c>
      <c r="D212" s="80" t="s">
        <v>378</v>
      </c>
      <c r="E212" s="80" t="s">
        <v>378</v>
      </c>
      <c r="F212" s="20" t="s">
        <v>630</v>
      </c>
      <c r="G212" s="80" t="s">
        <v>651</v>
      </c>
      <c r="H212" s="20" t="s">
        <v>674</v>
      </c>
      <c r="I212" s="128">
        <v>104511480000</v>
      </c>
      <c r="J212" s="90">
        <v>43555</v>
      </c>
      <c r="K212" s="130" t="s">
        <v>1000</v>
      </c>
      <c r="L212" s="130" t="s">
        <v>945</v>
      </c>
      <c r="M212" s="33">
        <v>198</v>
      </c>
      <c r="N212" s="127">
        <v>43607</v>
      </c>
      <c r="O212" t="s">
        <v>1080</v>
      </c>
      <c r="P212" s="33" t="s">
        <v>877</v>
      </c>
      <c r="Q212" s="33" t="s">
        <v>876</v>
      </c>
      <c r="R212" s="33" t="s">
        <v>877</v>
      </c>
      <c r="S212" s="33" t="s">
        <v>877</v>
      </c>
      <c r="T212" s="129" t="s">
        <v>1093</v>
      </c>
      <c r="U212" s="33"/>
      <c r="W212" s="130" t="s">
        <v>906</v>
      </c>
      <c r="X212" s="130" t="s">
        <v>1045</v>
      </c>
      <c r="Z212" s="71"/>
    </row>
    <row r="213" spans="1:26" ht="15.95" customHeight="1" x14ac:dyDescent="0.25">
      <c r="A213" s="79" t="s">
        <v>13</v>
      </c>
      <c r="B213" s="80" t="s">
        <v>240</v>
      </c>
      <c r="C213" s="81" t="s">
        <v>168</v>
      </c>
      <c r="D213" s="80" t="s">
        <v>379</v>
      </c>
      <c r="E213" s="80" t="s">
        <v>379</v>
      </c>
      <c r="F213" s="20" t="s">
        <v>630</v>
      </c>
      <c r="G213" s="80" t="s">
        <v>651</v>
      </c>
      <c r="H213" s="20" t="s">
        <v>674</v>
      </c>
      <c r="I213" s="33">
        <f>I212/98061</f>
        <v>1065780.2796218679</v>
      </c>
      <c r="J213" s="90">
        <v>43555</v>
      </c>
      <c r="K213" s="130" t="s">
        <v>1000</v>
      </c>
      <c r="L213" s="130" t="s">
        <v>945</v>
      </c>
      <c r="M213" s="130">
        <v>82</v>
      </c>
      <c r="N213" s="127">
        <v>43607</v>
      </c>
      <c r="O213" s="24" t="s">
        <v>1117</v>
      </c>
      <c r="P213" s="130" t="s">
        <v>877</v>
      </c>
      <c r="Q213" s="130" t="s">
        <v>876</v>
      </c>
      <c r="R213" s="130" t="s">
        <v>877</v>
      </c>
      <c r="S213" s="130" t="s">
        <v>877</v>
      </c>
      <c r="T213" s="129" t="s">
        <v>1093</v>
      </c>
      <c r="U213" s="33"/>
      <c r="W213" s="130"/>
      <c r="X213" s="130" t="s">
        <v>1046</v>
      </c>
      <c r="Z213" s="71"/>
    </row>
    <row r="214" spans="1:26" ht="15.95" customHeight="1" x14ac:dyDescent="0.25">
      <c r="A214" s="79" t="s">
        <v>13</v>
      </c>
      <c r="B214" s="80" t="s">
        <v>240</v>
      </c>
      <c r="C214" s="81" t="s">
        <v>169</v>
      </c>
      <c r="D214" s="80" t="s">
        <v>380</v>
      </c>
      <c r="E214" s="80" t="s">
        <v>380</v>
      </c>
      <c r="F214" s="20" t="s">
        <v>630</v>
      </c>
      <c r="G214" s="80" t="s">
        <v>651</v>
      </c>
      <c r="H214" s="20" t="s">
        <v>674</v>
      </c>
      <c r="I214" s="124">
        <v>107337805</v>
      </c>
      <c r="J214" s="90">
        <v>43555</v>
      </c>
      <c r="K214" s="2" t="s">
        <v>1000</v>
      </c>
      <c r="L214" s="156" t="s">
        <v>945</v>
      </c>
      <c r="M214" s="33" t="s">
        <v>963</v>
      </c>
      <c r="N214" s="127">
        <v>43607</v>
      </c>
      <c r="O214" s="125" t="s">
        <v>1096</v>
      </c>
      <c r="P214" s="33" t="s">
        <v>876</v>
      </c>
      <c r="Q214" s="130" t="s">
        <v>876</v>
      </c>
      <c r="R214" s="33" t="s">
        <v>877</v>
      </c>
      <c r="S214" s="33" t="s">
        <v>877</v>
      </c>
      <c r="T214" s="129" t="s">
        <v>1093</v>
      </c>
      <c r="U214" s="33"/>
      <c r="W214" s="130"/>
      <c r="X214" s="130"/>
      <c r="Z214" s="71"/>
    </row>
    <row r="215" spans="1:26" ht="15.95" customHeight="1" x14ac:dyDescent="0.25">
      <c r="A215" s="79" t="s">
        <v>13</v>
      </c>
      <c r="B215" s="80" t="s">
        <v>240</v>
      </c>
      <c r="C215" s="81" t="s">
        <v>171</v>
      </c>
      <c r="D215" s="80" t="s">
        <v>382</v>
      </c>
      <c r="E215" s="80" t="s">
        <v>588</v>
      </c>
      <c r="F215" s="20" t="s">
        <v>630</v>
      </c>
      <c r="G215" s="80" t="s">
        <v>644</v>
      </c>
      <c r="H215" s="20" t="s">
        <v>674</v>
      </c>
      <c r="I215" s="121">
        <v>658690</v>
      </c>
      <c r="J215" s="90">
        <v>43555</v>
      </c>
      <c r="K215" s="126" t="s">
        <v>1000</v>
      </c>
      <c r="L215" s="126" t="s">
        <v>945</v>
      </c>
      <c r="M215" s="33">
        <v>29</v>
      </c>
      <c r="N215" s="127">
        <v>43607</v>
      </c>
      <c r="O215" t="s">
        <v>1092</v>
      </c>
      <c r="P215" s="33" t="s">
        <v>877</v>
      </c>
      <c r="Q215" s="33" t="s">
        <v>876</v>
      </c>
      <c r="R215" s="33" t="s">
        <v>877</v>
      </c>
      <c r="S215" s="33" t="s">
        <v>877</v>
      </c>
      <c r="T215" s="129" t="s">
        <v>1093</v>
      </c>
      <c r="U215" s="33"/>
      <c r="W215" s="130"/>
      <c r="X215" s="130"/>
      <c r="Z215" s="71"/>
    </row>
    <row r="216" spans="1:26" ht="15.95" customHeight="1" x14ac:dyDescent="0.25">
      <c r="A216" s="79" t="s">
        <v>13</v>
      </c>
      <c r="B216" s="80" t="s">
        <v>240</v>
      </c>
      <c r="C216" s="81" t="s">
        <v>172</v>
      </c>
      <c r="D216" s="80" t="s">
        <v>383</v>
      </c>
      <c r="E216" s="80" t="s">
        <v>589</v>
      </c>
      <c r="F216" s="20" t="s">
        <v>630</v>
      </c>
      <c r="G216" s="80" t="s">
        <v>644</v>
      </c>
      <c r="H216" s="20" t="s">
        <v>674</v>
      </c>
      <c r="I216" s="121">
        <v>553150</v>
      </c>
      <c r="J216" s="90">
        <v>43555</v>
      </c>
      <c r="K216" s="126" t="s">
        <v>1000</v>
      </c>
      <c r="L216" s="126" t="s">
        <v>945</v>
      </c>
      <c r="M216" s="33">
        <v>29</v>
      </c>
      <c r="N216" s="127">
        <v>43607</v>
      </c>
      <c r="O216" t="s">
        <v>1092</v>
      </c>
      <c r="P216" s="33" t="s">
        <v>877</v>
      </c>
      <c r="Q216" s="33" t="s">
        <v>876</v>
      </c>
      <c r="R216" s="33" t="s">
        <v>877</v>
      </c>
      <c r="S216" s="33" t="s">
        <v>877</v>
      </c>
      <c r="T216" s="129" t="s">
        <v>1093</v>
      </c>
      <c r="U216" s="33"/>
      <c r="W216" s="130"/>
      <c r="X216" s="130"/>
      <c r="Z216" s="71"/>
    </row>
    <row r="217" spans="1:26" ht="15.95" customHeight="1" x14ac:dyDescent="0.25">
      <c r="A217" s="79" t="s">
        <v>13</v>
      </c>
      <c r="B217" s="80" t="s">
        <v>240</v>
      </c>
      <c r="C217" s="81" t="s">
        <v>173</v>
      </c>
      <c r="D217" s="80" t="s">
        <v>384</v>
      </c>
      <c r="E217" s="80" t="s">
        <v>384</v>
      </c>
      <c r="F217" s="20" t="s">
        <v>633</v>
      </c>
      <c r="G217" s="80" t="s">
        <v>633</v>
      </c>
      <c r="H217" s="20" t="s">
        <v>674</v>
      </c>
      <c r="I217" s="33">
        <f>I215/I216</f>
        <v>1.1907981560155474</v>
      </c>
      <c r="J217" s="90">
        <v>43555</v>
      </c>
      <c r="K217" s="126" t="s">
        <v>1000</v>
      </c>
      <c r="L217" s="126" t="s">
        <v>945</v>
      </c>
      <c r="M217" s="33">
        <v>29</v>
      </c>
      <c r="N217" s="127">
        <v>43607</v>
      </c>
      <c r="O217" t="s">
        <v>1092</v>
      </c>
      <c r="P217" s="33" t="s">
        <v>877</v>
      </c>
      <c r="Q217" s="33" t="s">
        <v>876</v>
      </c>
      <c r="R217" s="33" t="s">
        <v>877</v>
      </c>
      <c r="S217" s="33" t="s">
        <v>877</v>
      </c>
      <c r="T217" s="129" t="s">
        <v>1093</v>
      </c>
      <c r="U217" s="121"/>
      <c r="W217" s="130"/>
      <c r="X217" s="130"/>
      <c r="Z217" s="71"/>
    </row>
    <row r="218" spans="1:26" ht="15.95" customHeight="1" x14ac:dyDescent="0.25">
      <c r="A218" s="79" t="s">
        <v>13</v>
      </c>
      <c r="B218" s="80" t="s">
        <v>240</v>
      </c>
      <c r="C218" s="81" t="s">
        <v>174</v>
      </c>
      <c r="D218" s="80" t="s">
        <v>385</v>
      </c>
      <c r="E218" s="80" t="s">
        <v>590</v>
      </c>
      <c r="F218" s="20" t="s">
        <v>630</v>
      </c>
      <c r="G218" s="80" t="s">
        <v>651</v>
      </c>
      <c r="H218" s="20" t="s">
        <v>674</v>
      </c>
      <c r="I218" s="128">
        <v>136704726</v>
      </c>
      <c r="J218" s="90">
        <v>43555</v>
      </c>
      <c r="K218" s="2" t="s">
        <v>1000</v>
      </c>
      <c r="L218" s="126" t="s">
        <v>945</v>
      </c>
      <c r="M218" s="126" t="s">
        <v>963</v>
      </c>
      <c r="N218" s="127">
        <v>43607</v>
      </c>
      <c r="O218" s="125" t="s">
        <v>1096</v>
      </c>
      <c r="P218" s="33" t="s">
        <v>876</v>
      </c>
      <c r="Q218" s="130" t="s">
        <v>876</v>
      </c>
      <c r="R218" s="33" t="s">
        <v>877</v>
      </c>
      <c r="S218" s="33" t="s">
        <v>877</v>
      </c>
      <c r="T218" s="129" t="s">
        <v>1093</v>
      </c>
      <c r="U218" s="128"/>
      <c r="W218" s="130"/>
      <c r="X218" s="130"/>
      <c r="Z218" s="71"/>
    </row>
    <row r="219" spans="1:26" ht="15.95" customHeight="1" x14ac:dyDescent="0.25">
      <c r="A219" s="79" t="s">
        <v>13</v>
      </c>
      <c r="B219" s="80" t="s">
        <v>240</v>
      </c>
      <c r="C219" s="81" t="s">
        <v>175</v>
      </c>
      <c r="D219" s="80" t="s">
        <v>386</v>
      </c>
      <c r="E219" s="80" t="s">
        <v>386</v>
      </c>
      <c r="F219" s="20" t="s">
        <v>630</v>
      </c>
      <c r="G219" s="80" t="s">
        <v>651</v>
      </c>
      <c r="H219" s="20" t="s">
        <v>674</v>
      </c>
      <c r="I219" s="114">
        <v>126705206</v>
      </c>
      <c r="J219" s="90">
        <v>43555</v>
      </c>
      <c r="K219" s="2" t="s">
        <v>1000</v>
      </c>
      <c r="L219" s="126" t="s">
        <v>945</v>
      </c>
      <c r="M219" s="126" t="s">
        <v>963</v>
      </c>
      <c r="N219" s="127">
        <v>43607</v>
      </c>
      <c r="O219" s="125" t="s">
        <v>1096</v>
      </c>
      <c r="P219" s="33" t="s">
        <v>876</v>
      </c>
      <c r="Q219" s="130" t="s">
        <v>876</v>
      </c>
      <c r="R219" s="33" t="s">
        <v>877</v>
      </c>
      <c r="S219" s="33" t="s">
        <v>877</v>
      </c>
      <c r="T219" s="129" t="s">
        <v>1093</v>
      </c>
      <c r="U219" s="33"/>
      <c r="W219" s="130"/>
      <c r="X219" s="130"/>
      <c r="Z219" s="71"/>
    </row>
    <row r="220" spans="1:26" ht="15.95" customHeight="1" x14ac:dyDescent="0.25">
      <c r="A220" s="79" t="s">
        <v>13</v>
      </c>
      <c r="B220" s="80" t="s">
        <v>240</v>
      </c>
      <c r="C220" s="81" t="s">
        <v>176</v>
      </c>
      <c r="D220" s="80" t="s">
        <v>387</v>
      </c>
      <c r="E220" s="80" t="s">
        <v>387</v>
      </c>
      <c r="F220" s="20" t="s">
        <v>633</v>
      </c>
      <c r="G220" s="80" t="s">
        <v>633</v>
      </c>
      <c r="H220" s="20" t="s">
        <v>674</v>
      </c>
      <c r="I220" s="130">
        <f>I218/I219</f>
        <v>1.0789195670460454</v>
      </c>
      <c r="J220" s="90">
        <v>43555</v>
      </c>
      <c r="K220" s="2" t="s">
        <v>1000</v>
      </c>
      <c r="L220" s="126" t="s">
        <v>945</v>
      </c>
      <c r="M220" s="126" t="s">
        <v>963</v>
      </c>
      <c r="N220" s="127">
        <v>43607</v>
      </c>
      <c r="O220" s="125" t="s">
        <v>1096</v>
      </c>
      <c r="P220" s="33" t="s">
        <v>876</v>
      </c>
      <c r="Q220" s="130" t="s">
        <v>876</v>
      </c>
      <c r="R220" s="33" t="s">
        <v>877</v>
      </c>
      <c r="S220" s="33" t="s">
        <v>877</v>
      </c>
      <c r="T220" s="129" t="s">
        <v>1093</v>
      </c>
      <c r="U220" s="128" t="s">
        <v>1105</v>
      </c>
      <c r="W220" s="130"/>
      <c r="X220" s="130"/>
      <c r="Z220" s="71"/>
    </row>
    <row r="221" spans="1:26" ht="15.95" customHeight="1" x14ac:dyDescent="0.25">
      <c r="A221" s="79" t="s">
        <v>13</v>
      </c>
      <c r="B221" s="80" t="s">
        <v>241</v>
      </c>
      <c r="C221" s="81" t="s">
        <v>194</v>
      </c>
      <c r="D221" s="80" t="s">
        <v>405</v>
      </c>
      <c r="E221" s="80" t="s">
        <v>604</v>
      </c>
      <c r="F221" s="20" t="s">
        <v>639</v>
      </c>
      <c r="G221" s="82" t="s">
        <v>648</v>
      </c>
      <c r="H221" s="20" t="s">
        <v>674</v>
      </c>
      <c r="I221" s="33"/>
      <c r="J221" s="90">
        <v>43555</v>
      </c>
      <c r="K221" s="33"/>
      <c r="L221" s="33"/>
      <c r="M221" s="33"/>
      <c r="N221" s="90"/>
      <c r="O221" s="33"/>
      <c r="P221" s="130" t="s">
        <v>877</v>
      </c>
      <c r="Q221" s="130" t="s">
        <v>877</v>
      </c>
      <c r="R221" s="130" t="s">
        <v>877</v>
      </c>
      <c r="S221" s="130" t="s">
        <v>877</v>
      </c>
      <c r="T221" s="33"/>
      <c r="U221" s="33"/>
      <c r="W221" s="130"/>
      <c r="X221" s="130"/>
      <c r="Z221" s="71"/>
    </row>
    <row r="222" spans="1:26" ht="15.95" customHeight="1" x14ac:dyDescent="0.25">
      <c r="A222" s="79" t="s">
        <v>13</v>
      </c>
      <c r="B222" s="80" t="s">
        <v>241</v>
      </c>
      <c r="C222" s="81" t="s">
        <v>198</v>
      </c>
      <c r="D222" s="80" t="s">
        <v>409</v>
      </c>
      <c r="E222" s="80" t="s">
        <v>606</v>
      </c>
      <c r="F222" s="80" t="s">
        <v>633</v>
      </c>
      <c r="G222" s="80" t="s">
        <v>635</v>
      </c>
      <c r="H222" s="20" t="s">
        <v>674</v>
      </c>
      <c r="I222" s="33">
        <v>0</v>
      </c>
      <c r="J222" s="90">
        <v>43555</v>
      </c>
      <c r="K222" s="2" t="s">
        <v>1000</v>
      </c>
      <c r="L222" s="126" t="s">
        <v>945</v>
      </c>
      <c r="M222" s="33">
        <v>76</v>
      </c>
      <c r="N222" s="127">
        <v>43607</v>
      </c>
      <c r="O222" s="125" t="s">
        <v>1096</v>
      </c>
      <c r="P222" s="33" t="s">
        <v>876</v>
      </c>
      <c r="Q222" s="130" t="s">
        <v>876</v>
      </c>
      <c r="R222" s="33" t="s">
        <v>877</v>
      </c>
      <c r="S222" s="33" t="s">
        <v>877</v>
      </c>
      <c r="T222" s="129" t="s">
        <v>1093</v>
      </c>
      <c r="U222" s="33"/>
      <c r="W222" s="130"/>
      <c r="X222" s="130"/>
      <c r="Z222" s="71"/>
    </row>
    <row r="223" spans="1:26" ht="15.95" customHeight="1" x14ac:dyDescent="0.25">
      <c r="A223" s="79" t="s">
        <v>13</v>
      </c>
      <c r="B223" s="80" t="s">
        <v>233</v>
      </c>
      <c r="C223" s="81" t="s">
        <v>207</v>
      </c>
      <c r="D223" s="80" t="s">
        <v>418</v>
      </c>
      <c r="E223" s="80" t="s">
        <v>609</v>
      </c>
      <c r="F223" s="80" t="s">
        <v>639</v>
      </c>
      <c r="G223" s="82" t="s">
        <v>648</v>
      </c>
      <c r="H223" s="20" t="s">
        <v>674</v>
      </c>
      <c r="I223" s="33" t="s">
        <v>666</v>
      </c>
      <c r="J223" s="90">
        <v>43555</v>
      </c>
      <c r="K223" s="130" t="s">
        <v>1000</v>
      </c>
      <c r="L223" s="130" t="s">
        <v>945</v>
      </c>
      <c r="M223" s="33">
        <v>199</v>
      </c>
      <c r="N223" s="127">
        <v>43607</v>
      </c>
      <c r="O223" t="s">
        <v>1081</v>
      </c>
      <c r="P223" s="130" t="s">
        <v>877</v>
      </c>
      <c r="Q223" s="130" t="s">
        <v>876</v>
      </c>
      <c r="R223" s="130" t="s">
        <v>877</v>
      </c>
      <c r="S223" s="130" t="s">
        <v>877</v>
      </c>
      <c r="T223" s="129" t="s">
        <v>1093</v>
      </c>
      <c r="U223" s="33"/>
      <c r="W223" s="130" t="s">
        <v>906</v>
      </c>
      <c r="X223" s="130" t="s">
        <v>1047</v>
      </c>
      <c r="Z223" s="71"/>
    </row>
    <row r="224" spans="1:26" ht="15.95" customHeight="1" x14ac:dyDescent="0.25">
      <c r="A224" s="79" t="s">
        <v>13</v>
      </c>
      <c r="B224" s="80" t="s">
        <v>233</v>
      </c>
      <c r="C224" s="81" t="s">
        <v>208</v>
      </c>
      <c r="D224" s="80" t="s">
        <v>419</v>
      </c>
      <c r="E224" s="80" t="s">
        <v>610</v>
      </c>
      <c r="F224" s="20" t="s">
        <v>639</v>
      </c>
      <c r="G224" s="82" t="s">
        <v>648</v>
      </c>
      <c r="H224" s="20" t="s">
        <v>674</v>
      </c>
      <c r="I224" s="33"/>
      <c r="J224" s="90">
        <v>43555</v>
      </c>
      <c r="K224" s="33"/>
      <c r="L224" s="33"/>
      <c r="M224" s="33"/>
      <c r="N224" s="90"/>
      <c r="O224" s="33"/>
      <c r="P224" s="130" t="s">
        <v>877</v>
      </c>
      <c r="Q224" s="130" t="s">
        <v>877</v>
      </c>
      <c r="R224" s="130" t="s">
        <v>877</v>
      </c>
      <c r="S224" s="130" t="s">
        <v>877</v>
      </c>
      <c r="T224" s="33"/>
      <c r="U224" s="33"/>
      <c r="W224" s="130"/>
      <c r="X224" s="130"/>
      <c r="Z224" s="71"/>
    </row>
    <row r="225" spans="1:26" ht="15.95" customHeight="1" x14ac:dyDescent="0.25">
      <c r="A225" s="79" t="s">
        <v>13</v>
      </c>
      <c r="B225" s="80" t="s">
        <v>233</v>
      </c>
      <c r="C225" s="81" t="s">
        <v>209</v>
      </c>
      <c r="D225" s="80" t="s">
        <v>420</v>
      </c>
      <c r="E225" s="80" t="s">
        <v>611</v>
      </c>
      <c r="F225" s="20" t="s">
        <v>639</v>
      </c>
      <c r="G225" s="82" t="s">
        <v>648</v>
      </c>
      <c r="H225" s="20" t="s">
        <v>674</v>
      </c>
      <c r="I225" s="33" t="s">
        <v>666</v>
      </c>
      <c r="J225" s="90">
        <v>43555</v>
      </c>
      <c r="K225" s="130" t="s">
        <v>1000</v>
      </c>
      <c r="L225" s="130" t="s">
        <v>945</v>
      </c>
      <c r="M225" s="130">
        <v>199</v>
      </c>
      <c r="N225" s="127">
        <v>43607</v>
      </c>
      <c r="O225" s="125" t="s">
        <v>1081</v>
      </c>
      <c r="P225" s="130" t="s">
        <v>877</v>
      </c>
      <c r="Q225" s="130" t="s">
        <v>876</v>
      </c>
      <c r="R225" s="130" t="s">
        <v>877</v>
      </c>
      <c r="S225" s="130" t="s">
        <v>877</v>
      </c>
      <c r="T225" s="129" t="s">
        <v>1093</v>
      </c>
      <c r="U225" s="33"/>
      <c r="W225" s="130" t="s">
        <v>910</v>
      </c>
      <c r="X225" s="130" t="s">
        <v>1048</v>
      </c>
      <c r="Z225" s="71"/>
    </row>
    <row r="226" spans="1:26" ht="15.95" customHeight="1" x14ac:dyDescent="0.25">
      <c r="A226" s="79" t="s">
        <v>13</v>
      </c>
      <c r="B226" s="80" t="s">
        <v>233</v>
      </c>
      <c r="C226" s="81" t="s">
        <v>210</v>
      </c>
      <c r="D226" s="80" t="s">
        <v>421</v>
      </c>
      <c r="E226" s="80" t="s">
        <v>612</v>
      </c>
      <c r="F226" s="20" t="s">
        <v>639</v>
      </c>
      <c r="G226" s="82" t="s">
        <v>648</v>
      </c>
      <c r="H226" s="20" t="s">
        <v>674</v>
      </c>
      <c r="I226" s="33" t="s">
        <v>666</v>
      </c>
      <c r="J226" s="90">
        <v>43555</v>
      </c>
      <c r="K226" s="130" t="s">
        <v>1000</v>
      </c>
      <c r="L226" s="130" t="s">
        <v>945</v>
      </c>
      <c r="M226" s="130">
        <v>199</v>
      </c>
      <c r="N226" s="127">
        <v>43607</v>
      </c>
      <c r="O226" s="125" t="s">
        <v>1081</v>
      </c>
      <c r="P226" s="130" t="s">
        <v>877</v>
      </c>
      <c r="Q226" s="130" t="s">
        <v>876</v>
      </c>
      <c r="R226" s="130" t="s">
        <v>877</v>
      </c>
      <c r="S226" s="130" t="s">
        <v>877</v>
      </c>
      <c r="T226" s="129" t="s">
        <v>1093</v>
      </c>
      <c r="U226" s="33"/>
      <c r="W226" s="130" t="s">
        <v>910</v>
      </c>
      <c r="X226" s="130" t="s">
        <v>1048</v>
      </c>
      <c r="Z226" s="71"/>
    </row>
    <row r="227" spans="1:26" ht="15.95" customHeight="1" x14ac:dyDescent="0.25">
      <c r="A227" s="79" t="s">
        <v>13</v>
      </c>
      <c r="B227" s="80" t="s">
        <v>233</v>
      </c>
      <c r="C227" s="81" t="s">
        <v>211</v>
      </c>
      <c r="D227" s="80" t="s">
        <v>422</v>
      </c>
      <c r="E227" s="80" t="s">
        <v>613</v>
      </c>
      <c r="F227" s="20" t="s">
        <v>639</v>
      </c>
      <c r="G227" s="82" t="s">
        <v>648</v>
      </c>
      <c r="H227" s="20" t="s">
        <v>674</v>
      </c>
      <c r="I227" s="33" t="s">
        <v>666</v>
      </c>
      <c r="J227" s="90">
        <v>43555</v>
      </c>
      <c r="K227" s="130" t="s">
        <v>1000</v>
      </c>
      <c r="L227" s="130" t="s">
        <v>945</v>
      </c>
      <c r="M227" s="130">
        <v>199</v>
      </c>
      <c r="N227" s="127">
        <v>43607</v>
      </c>
      <c r="O227" s="125" t="s">
        <v>1081</v>
      </c>
      <c r="P227" s="130" t="s">
        <v>877</v>
      </c>
      <c r="Q227" s="130" t="s">
        <v>876</v>
      </c>
      <c r="R227" s="130" t="s">
        <v>877</v>
      </c>
      <c r="S227" s="130" t="s">
        <v>877</v>
      </c>
      <c r="T227" s="129" t="s">
        <v>1093</v>
      </c>
      <c r="U227" s="33"/>
      <c r="W227" s="130" t="s">
        <v>910</v>
      </c>
      <c r="X227" s="130" t="s">
        <v>1048</v>
      </c>
      <c r="Z227" s="71"/>
    </row>
    <row r="228" spans="1:26" ht="15.95" customHeight="1" x14ac:dyDescent="0.25">
      <c r="A228" s="79" t="s">
        <v>13</v>
      </c>
      <c r="B228" s="80" t="s">
        <v>233</v>
      </c>
      <c r="C228" s="81" t="s">
        <v>212</v>
      </c>
      <c r="D228" s="80" t="s">
        <v>423</v>
      </c>
      <c r="E228" s="80" t="s">
        <v>614</v>
      </c>
      <c r="F228" s="20" t="s">
        <v>639</v>
      </c>
      <c r="G228" s="82" t="s">
        <v>648</v>
      </c>
      <c r="H228" s="20" t="s">
        <v>674</v>
      </c>
      <c r="I228" s="33" t="s">
        <v>666</v>
      </c>
      <c r="J228" s="90">
        <v>43555</v>
      </c>
      <c r="K228" s="130" t="s">
        <v>1000</v>
      </c>
      <c r="L228" s="130" t="s">
        <v>945</v>
      </c>
      <c r="M228" s="130">
        <v>199</v>
      </c>
      <c r="N228" s="127">
        <v>43607</v>
      </c>
      <c r="O228" s="125" t="s">
        <v>1081</v>
      </c>
      <c r="P228" s="130" t="s">
        <v>877</v>
      </c>
      <c r="Q228" s="130" t="s">
        <v>876</v>
      </c>
      <c r="R228" s="130" t="s">
        <v>877</v>
      </c>
      <c r="S228" s="130" t="s">
        <v>877</v>
      </c>
      <c r="T228" s="129" t="s">
        <v>1093</v>
      </c>
      <c r="U228" s="33"/>
      <c r="W228" s="130" t="s">
        <v>910</v>
      </c>
      <c r="X228" s="130" t="s">
        <v>1048</v>
      </c>
      <c r="Z228" s="71"/>
    </row>
    <row r="229" spans="1:26" ht="15.95" customHeight="1" x14ac:dyDescent="0.25">
      <c r="A229" s="79" t="s">
        <v>13</v>
      </c>
      <c r="B229" s="80" t="s">
        <v>233</v>
      </c>
      <c r="C229" s="81" t="s">
        <v>213</v>
      </c>
      <c r="D229" s="80" t="s">
        <v>424</v>
      </c>
      <c r="E229" s="80" t="s">
        <v>615</v>
      </c>
      <c r="F229" s="20" t="s">
        <v>639</v>
      </c>
      <c r="G229" s="82" t="s">
        <v>648</v>
      </c>
      <c r="H229" s="20" t="s">
        <v>674</v>
      </c>
      <c r="I229" s="33" t="s">
        <v>666</v>
      </c>
      <c r="J229" s="90">
        <v>43555</v>
      </c>
      <c r="K229" s="130" t="s">
        <v>1000</v>
      </c>
      <c r="L229" s="130" t="s">
        <v>945</v>
      </c>
      <c r="M229" s="130">
        <v>199</v>
      </c>
      <c r="N229" s="127">
        <v>43607</v>
      </c>
      <c r="O229" s="125" t="s">
        <v>1081</v>
      </c>
      <c r="P229" s="130" t="s">
        <v>877</v>
      </c>
      <c r="Q229" s="130" t="s">
        <v>876</v>
      </c>
      <c r="R229" s="130" t="s">
        <v>877</v>
      </c>
      <c r="S229" s="130" t="s">
        <v>877</v>
      </c>
      <c r="T229" s="129" t="s">
        <v>1093</v>
      </c>
      <c r="U229" s="33"/>
      <c r="W229" s="130" t="s">
        <v>910</v>
      </c>
      <c r="X229" s="130" t="s">
        <v>1048</v>
      </c>
      <c r="Z229" s="71"/>
    </row>
    <row r="230" spans="1:26" ht="15.95" customHeight="1" x14ac:dyDescent="0.25">
      <c r="A230" s="79" t="s">
        <v>13</v>
      </c>
      <c r="B230" s="80" t="s">
        <v>233</v>
      </c>
      <c r="C230" s="81" t="s">
        <v>214</v>
      </c>
      <c r="D230" s="80" t="s">
        <v>425</v>
      </c>
      <c r="E230" s="80" t="s">
        <v>616</v>
      </c>
      <c r="F230" s="20" t="s">
        <v>639</v>
      </c>
      <c r="G230" s="82" t="s">
        <v>648</v>
      </c>
      <c r="H230" s="20" t="s">
        <v>674</v>
      </c>
      <c r="I230" s="33" t="s">
        <v>666</v>
      </c>
      <c r="J230" s="90">
        <v>43555</v>
      </c>
      <c r="K230" s="130" t="s">
        <v>1000</v>
      </c>
      <c r="L230" s="130" t="s">
        <v>945</v>
      </c>
      <c r="M230" s="130">
        <v>199</v>
      </c>
      <c r="N230" s="127">
        <v>43607</v>
      </c>
      <c r="O230" s="125" t="s">
        <v>1081</v>
      </c>
      <c r="P230" s="130" t="s">
        <v>877</v>
      </c>
      <c r="Q230" s="130" t="s">
        <v>876</v>
      </c>
      <c r="R230" s="130" t="s">
        <v>877</v>
      </c>
      <c r="S230" s="130" t="s">
        <v>877</v>
      </c>
      <c r="T230" s="129" t="s">
        <v>1093</v>
      </c>
      <c r="U230" s="33"/>
      <c r="W230" s="130" t="s">
        <v>910</v>
      </c>
      <c r="X230" s="130" t="s">
        <v>1048</v>
      </c>
      <c r="Z230" s="71"/>
    </row>
    <row r="231" spans="1:26" ht="15.95" customHeight="1" x14ac:dyDescent="0.25">
      <c r="A231" s="79" t="s">
        <v>13</v>
      </c>
      <c r="B231" s="80" t="s">
        <v>233</v>
      </c>
      <c r="C231" s="81" t="s">
        <v>215</v>
      </c>
      <c r="D231" s="80" t="s">
        <v>426</v>
      </c>
      <c r="E231" s="80" t="s">
        <v>617</v>
      </c>
      <c r="F231" s="20" t="s">
        <v>639</v>
      </c>
      <c r="G231" s="82" t="s">
        <v>648</v>
      </c>
      <c r="H231" s="20" t="s">
        <v>674</v>
      </c>
      <c r="I231" s="33" t="s">
        <v>666</v>
      </c>
      <c r="J231" s="90">
        <v>43555</v>
      </c>
      <c r="K231" s="130" t="s">
        <v>1000</v>
      </c>
      <c r="L231" s="130" t="s">
        <v>945</v>
      </c>
      <c r="M231" s="130">
        <v>199</v>
      </c>
      <c r="N231" s="127">
        <v>43607</v>
      </c>
      <c r="O231" s="125" t="s">
        <v>1081</v>
      </c>
      <c r="P231" s="130" t="s">
        <v>877</v>
      </c>
      <c r="Q231" s="130" t="s">
        <v>876</v>
      </c>
      <c r="R231" s="130" t="s">
        <v>877</v>
      </c>
      <c r="S231" s="130" t="s">
        <v>877</v>
      </c>
      <c r="T231" s="129" t="s">
        <v>1093</v>
      </c>
      <c r="U231" s="33"/>
      <c r="W231" s="130" t="s">
        <v>910</v>
      </c>
      <c r="X231" s="130" t="s">
        <v>1048</v>
      </c>
      <c r="Z231" s="71"/>
    </row>
    <row r="232" spans="1:26" ht="15.95" customHeight="1" x14ac:dyDescent="0.25">
      <c r="A232" s="79" t="s">
        <v>13</v>
      </c>
      <c r="B232" s="80" t="s">
        <v>233</v>
      </c>
      <c r="C232" s="81" t="s">
        <v>216</v>
      </c>
      <c r="D232" s="80" t="s">
        <v>427</v>
      </c>
      <c r="E232" s="80" t="s">
        <v>618</v>
      </c>
      <c r="F232" s="20" t="s">
        <v>639</v>
      </c>
      <c r="G232" s="82" t="s">
        <v>648</v>
      </c>
      <c r="H232" s="20" t="s">
        <v>674</v>
      </c>
      <c r="I232" s="33" t="s">
        <v>666</v>
      </c>
      <c r="J232" s="90">
        <v>43555</v>
      </c>
      <c r="K232" s="130" t="s">
        <v>1000</v>
      </c>
      <c r="L232" s="130" t="s">
        <v>945</v>
      </c>
      <c r="M232" s="33">
        <v>266</v>
      </c>
      <c r="N232" s="127">
        <v>43607</v>
      </c>
      <c r="O232" t="s">
        <v>1021</v>
      </c>
      <c r="P232" s="130" t="s">
        <v>877</v>
      </c>
      <c r="Q232" s="130" t="s">
        <v>876</v>
      </c>
      <c r="R232" s="130" t="s">
        <v>877</v>
      </c>
      <c r="S232" s="130" t="s">
        <v>877</v>
      </c>
      <c r="T232" s="129" t="s">
        <v>1093</v>
      </c>
      <c r="U232" s="33"/>
      <c r="W232" s="130" t="s">
        <v>910</v>
      </c>
      <c r="X232" s="130" t="s">
        <v>1048</v>
      </c>
      <c r="Z232" s="71"/>
    </row>
    <row r="233" spans="1:26" ht="15.95" customHeight="1" x14ac:dyDescent="0.25">
      <c r="A233" s="79" t="s">
        <v>13</v>
      </c>
      <c r="B233" s="80" t="s">
        <v>233</v>
      </c>
      <c r="C233" s="81" t="s">
        <v>217</v>
      </c>
      <c r="D233" s="80" t="s">
        <v>428</v>
      </c>
      <c r="E233" s="80" t="s">
        <v>619</v>
      </c>
      <c r="F233" s="20" t="s">
        <v>639</v>
      </c>
      <c r="G233" s="82" t="s">
        <v>648</v>
      </c>
      <c r="H233" s="20" t="s">
        <v>674</v>
      </c>
      <c r="I233" s="33" t="s">
        <v>666</v>
      </c>
      <c r="J233" s="90">
        <v>43555</v>
      </c>
      <c r="K233" s="130" t="s">
        <v>1000</v>
      </c>
      <c r="L233" s="130" t="s">
        <v>945</v>
      </c>
      <c r="M233" s="130">
        <v>199</v>
      </c>
      <c r="N233" s="127">
        <v>43607</v>
      </c>
      <c r="O233" s="125" t="s">
        <v>1081</v>
      </c>
      <c r="P233" s="130" t="s">
        <v>877</v>
      </c>
      <c r="Q233" s="130" t="s">
        <v>876</v>
      </c>
      <c r="R233" s="130" t="s">
        <v>877</v>
      </c>
      <c r="S233" s="130" t="s">
        <v>877</v>
      </c>
      <c r="T233" s="129" t="s">
        <v>1093</v>
      </c>
      <c r="U233" s="33"/>
      <c r="W233" s="130" t="s">
        <v>910</v>
      </c>
      <c r="X233" s="130" t="s">
        <v>1048</v>
      </c>
      <c r="Z233" s="71"/>
    </row>
    <row r="234" spans="1:26" ht="15.95" customHeight="1" x14ac:dyDescent="0.25">
      <c r="A234" s="79" t="s">
        <v>13</v>
      </c>
      <c r="B234" s="80" t="s">
        <v>233</v>
      </c>
      <c r="C234" s="81" t="s">
        <v>218</v>
      </c>
      <c r="D234" s="80" t="s">
        <v>429</v>
      </c>
      <c r="E234" s="80" t="s">
        <v>620</v>
      </c>
      <c r="F234" s="20" t="s">
        <v>639</v>
      </c>
      <c r="G234" s="82" t="s">
        <v>648</v>
      </c>
      <c r="H234" s="20" t="s">
        <v>674</v>
      </c>
      <c r="I234" s="33" t="s">
        <v>666</v>
      </c>
      <c r="J234" s="90">
        <v>43555</v>
      </c>
      <c r="K234" s="130" t="s">
        <v>1000</v>
      </c>
      <c r="L234" s="130" t="s">
        <v>945</v>
      </c>
      <c r="M234" s="130">
        <v>199</v>
      </c>
      <c r="N234" s="127">
        <v>43607</v>
      </c>
      <c r="O234" s="125" t="s">
        <v>1081</v>
      </c>
      <c r="P234" s="130" t="s">
        <v>877</v>
      </c>
      <c r="Q234" s="130" t="s">
        <v>876</v>
      </c>
      <c r="R234" s="130" t="s">
        <v>877</v>
      </c>
      <c r="S234" s="130" t="s">
        <v>877</v>
      </c>
      <c r="T234" s="129" t="s">
        <v>1093</v>
      </c>
      <c r="U234" s="33"/>
      <c r="W234" s="130" t="s">
        <v>910</v>
      </c>
      <c r="X234" s="130" t="s">
        <v>1048</v>
      </c>
      <c r="Z234" s="71"/>
    </row>
    <row r="235" spans="1:26" ht="15.95" customHeight="1" x14ac:dyDescent="0.25">
      <c r="A235" s="79" t="s">
        <v>13</v>
      </c>
      <c r="B235" s="80" t="s">
        <v>233</v>
      </c>
      <c r="C235" s="81" t="s">
        <v>219</v>
      </c>
      <c r="D235" s="80" t="s">
        <v>430</v>
      </c>
      <c r="E235" s="80" t="s">
        <v>621</v>
      </c>
      <c r="F235" s="20" t="s">
        <v>639</v>
      </c>
      <c r="G235" s="82" t="s">
        <v>648</v>
      </c>
      <c r="H235" s="20" t="s">
        <v>674</v>
      </c>
      <c r="I235" s="33" t="s">
        <v>666</v>
      </c>
      <c r="J235" s="90">
        <v>43555</v>
      </c>
      <c r="K235" s="130" t="s">
        <v>1000</v>
      </c>
      <c r="L235" s="130" t="s">
        <v>945</v>
      </c>
      <c r="M235" s="33">
        <v>258</v>
      </c>
      <c r="N235" s="127">
        <v>43607</v>
      </c>
      <c r="O235" t="s">
        <v>1022</v>
      </c>
      <c r="P235" s="130" t="s">
        <v>877</v>
      </c>
      <c r="Q235" s="130" t="s">
        <v>876</v>
      </c>
      <c r="R235" s="130" t="s">
        <v>877</v>
      </c>
      <c r="S235" s="130" t="s">
        <v>877</v>
      </c>
      <c r="T235" s="129" t="s">
        <v>1093</v>
      </c>
      <c r="U235" s="33"/>
      <c r="W235" s="130" t="s">
        <v>910</v>
      </c>
      <c r="X235" s="130" t="s">
        <v>1048</v>
      </c>
      <c r="Z235" s="71"/>
    </row>
    <row r="236" spans="1:26" ht="15.95" customHeight="1" x14ac:dyDescent="0.25">
      <c r="A236" s="79" t="s">
        <v>13</v>
      </c>
      <c r="B236" s="80" t="s">
        <v>233</v>
      </c>
      <c r="C236" s="81" t="s">
        <v>220</v>
      </c>
      <c r="D236" s="80" t="s">
        <v>431</v>
      </c>
      <c r="E236" s="80" t="s">
        <v>622</v>
      </c>
      <c r="F236" s="20" t="s">
        <v>639</v>
      </c>
      <c r="G236" s="82" t="s">
        <v>648</v>
      </c>
      <c r="H236" s="20" t="s">
        <v>674</v>
      </c>
      <c r="I236" s="33" t="s">
        <v>666</v>
      </c>
      <c r="J236" s="90">
        <v>43555</v>
      </c>
      <c r="K236" s="130" t="s">
        <v>1000</v>
      </c>
      <c r="L236" s="130" t="s">
        <v>945</v>
      </c>
      <c r="M236" s="130">
        <v>199</v>
      </c>
      <c r="N236" s="127">
        <v>43607</v>
      </c>
      <c r="O236" s="125" t="s">
        <v>1081</v>
      </c>
      <c r="P236" s="130" t="s">
        <v>877</v>
      </c>
      <c r="Q236" s="130" t="s">
        <v>876</v>
      </c>
      <c r="R236" s="130" t="s">
        <v>877</v>
      </c>
      <c r="S236" s="130" t="s">
        <v>877</v>
      </c>
      <c r="T236" s="129" t="s">
        <v>1093</v>
      </c>
      <c r="U236" s="33"/>
      <c r="W236" s="130" t="s">
        <v>910</v>
      </c>
      <c r="X236" s="130" t="s">
        <v>1048</v>
      </c>
      <c r="Z236" s="71"/>
    </row>
    <row r="237" spans="1:26" ht="15.95" customHeight="1" x14ac:dyDescent="0.25">
      <c r="A237" s="79" t="s">
        <v>13</v>
      </c>
      <c r="B237" s="80" t="s">
        <v>233</v>
      </c>
      <c r="C237" s="81" t="s">
        <v>221</v>
      </c>
      <c r="D237" s="80" t="s">
        <v>432</v>
      </c>
      <c r="E237" s="80" t="s">
        <v>623</v>
      </c>
      <c r="F237" s="20" t="s">
        <v>639</v>
      </c>
      <c r="G237" s="82" t="s">
        <v>648</v>
      </c>
      <c r="H237" s="20" t="s">
        <v>674</v>
      </c>
      <c r="I237" s="33"/>
      <c r="J237" s="90">
        <v>43555</v>
      </c>
      <c r="K237" s="33"/>
      <c r="L237" s="33"/>
      <c r="M237" s="33"/>
      <c r="N237" s="90"/>
      <c r="O237" s="33"/>
      <c r="P237" s="130" t="s">
        <v>877</v>
      </c>
      <c r="Q237" s="130" t="s">
        <v>877</v>
      </c>
      <c r="R237" s="130" t="s">
        <v>877</v>
      </c>
      <c r="S237" s="130" t="s">
        <v>877</v>
      </c>
      <c r="T237" s="33"/>
      <c r="U237" s="33"/>
      <c r="W237" s="130"/>
      <c r="X237" s="130"/>
      <c r="Z237" s="71"/>
    </row>
    <row r="238" spans="1:26" ht="15.95" customHeight="1" x14ac:dyDescent="0.25">
      <c r="A238" s="79" t="s">
        <v>13</v>
      </c>
      <c r="B238" s="80" t="s">
        <v>233</v>
      </c>
      <c r="C238" s="81" t="s">
        <v>222</v>
      </c>
      <c r="D238" s="80" t="s">
        <v>433</v>
      </c>
      <c r="E238" s="80" t="s">
        <v>624</v>
      </c>
      <c r="F238" s="20" t="s">
        <v>639</v>
      </c>
      <c r="G238" s="82" t="s">
        <v>648</v>
      </c>
      <c r="H238" s="20" t="s">
        <v>674</v>
      </c>
      <c r="I238" s="33"/>
      <c r="J238" s="90">
        <v>43555</v>
      </c>
      <c r="K238" s="33"/>
      <c r="L238" s="33"/>
      <c r="M238" s="33"/>
      <c r="N238" s="90"/>
      <c r="O238" s="33"/>
      <c r="P238" s="130" t="s">
        <v>877</v>
      </c>
      <c r="Q238" s="130" t="s">
        <v>877</v>
      </c>
      <c r="R238" s="130" t="s">
        <v>877</v>
      </c>
      <c r="S238" s="130" t="s">
        <v>877</v>
      </c>
      <c r="T238" s="33"/>
      <c r="U238" s="33"/>
      <c r="W238" s="130"/>
      <c r="X238" s="130"/>
      <c r="Z238" s="71"/>
    </row>
    <row r="239" spans="1:26" ht="15.95" customHeight="1" x14ac:dyDescent="0.25">
      <c r="A239" s="79" t="s">
        <v>13</v>
      </c>
      <c r="B239" s="80" t="s">
        <v>233</v>
      </c>
      <c r="C239" s="81" t="s">
        <v>223</v>
      </c>
      <c r="D239" s="80" t="s">
        <v>434</v>
      </c>
      <c r="E239" s="80" t="s">
        <v>625</v>
      </c>
      <c r="F239" s="20" t="s">
        <v>639</v>
      </c>
      <c r="G239" s="82" t="s">
        <v>648</v>
      </c>
      <c r="H239" s="20" t="s">
        <v>674</v>
      </c>
      <c r="I239" s="33" t="s">
        <v>666</v>
      </c>
      <c r="J239" s="90">
        <v>43555</v>
      </c>
      <c r="K239" s="130" t="s">
        <v>1000</v>
      </c>
      <c r="L239" s="130" t="s">
        <v>945</v>
      </c>
      <c r="M239" s="33">
        <v>266</v>
      </c>
      <c r="N239" s="127">
        <v>43607</v>
      </c>
      <c r="O239" s="125" t="s">
        <v>1021</v>
      </c>
      <c r="P239" s="33" t="s">
        <v>877</v>
      </c>
      <c r="Q239" s="33" t="s">
        <v>876</v>
      </c>
      <c r="R239" s="33" t="s">
        <v>877</v>
      </c>
      <c r="S239" s="33" t="s">
        <v>877</v>
      </c>
      <c r="T239" s="129" t="s">
        <v>1093</v>
      </c>
      <c r="U239" s="33"/>
      <c r="W239" s="130" t="s">
        <v>906</v>
      </c>
      <c r="X239" s="130" t="s">
        <v>1049</v>
      </c>
      <c r="Z239" s="71"/>
    </row>
    <row r="240" spans="1:26" ht="15.95" customHeight="1" x14ac:dyDescent="0.25">
      <c r="A240" s="79" t="s">
        <v>13</v>
      </c>
      <c r="B240" s="80" t="s">
        <v>233</v>
      </c>
      <c r="C240" s="81" t="s">
        <v>224</v>
      </c>
      <c r="D240" s="80" t="s">
        <v>435</v>
      </c>
      <c r="E240" s="80" t="s">
        <v>626</v>
      </c>
      <c r="F240" s="20" t="s">
        <v>639</v>
      </c>
      <c r="G240" s="82" t="s">
        <v>648</v>
      </c>
      <c r="H240" s="20" t="s">
        <v>674</v>
      </c>
      <c r="I240" s="33"/>
      <c r="J240" s="90">
        <v>43555</v>
      </c>
      <c r="K240" s="33"/>
      <c r="L240" s="33"/>
      <c r="M240" s="33"/>
      <c r="N240" s="90"/>
      <c r="O240" s="33"/>
      <c r="P240" s="130" t="s">
        <v>877</v>
      </c>
      <c r="Q240" s="130" t="s">
        <v>877</v>
      </c>
      <c r="R240" s="130" t="s">
        <v>877</v>
      </c>
      <c r="S240" s="130" t="s">
        <v>877</v>
      </c>
      <c r="T240" s="33"/>
      <c r="U240" s="33"/>
      <c r="W240" s="130"/>
      <c r="X240" s="130"/>
      <c r="Z240" s="71"/>
    </row>
    <row r="241" spans="1:26" ht="15.95" customHeight="1" x14ac:dyDescent="0.25">
      <c r="A241" s="79" t="s">
        <v>13</v>
      </c>
      <c r="B241" s="80" t="s">
        <v>233</v>
      </c>
      <c r="C241" s="81" t="s">
        <v>225</v>
      </c>
      <c r="D241" s="80" t="s">
        <v>436</v>
      </c>
      <c r="E241" s="80" t="s">
        <v>627</v>
      </c>
      <c r="F241" s="20" t="s">
        <v>639</v>
      </c>
      <c r="G241" s="82" t="s">
        <v>648</v>
      </c>
      <c r="H241" s="20" t="s">
        <v>674</v>
      </c>
      <c r="I241" s="33"/>
      <c r="J241" s="90">
        <v>43555</v>
      </c>
      <c r="K241" s="33"/>
      <c r="L241" s="33"/>
      <c r="M241" s="33"/>
      <c r="N241" s="90"/>
      <c r="O241" s="33"/>
      <c r="P241" s="130" t="s">
        <v>877</v>
      </c>
      <c r="Q241" s="130" t="s">
        <v>877</v>
      </c>
      <c r="R241" s="130" t="s">
        <v>877</v>
      </c>
      <c r="S241" s="130" t="s">
        <v>877</v>
      </c>
      <c r="T241" s="33"/>
      <c r="U241" s="130"/>
      <c r="W241" s="130" t="s">
        <v>913</v>
      </c>
      <c r="X241" s="130" t="s">
        <v>1043</v>
      </c>
      <c r="Z241" s="71"/>
    </row>
    <row r="242" spans="1:26" ht="15.95" customHeight="1" x14ac:dyDescent="0.25">
      <c r="A242" s="79" t="s">
        <v>13</v>
      </c>
      <c r="B242" s="80" t="s">
        <v>233</v>
      </c>
      <c r="C242" s="81" t="s">
        <v>226</v>
      </c>
      <c r="D242" s="80" t="s">
        <v>437</v>
      </c>
      <c r="E242" s="80" t="s">
        <v>628</v>
      </c>
      <c r="F242" s="80" t="s">
        <v>630</v>
      </c>
      <c r="G242" s="80" t="s">
        <v>631</v>
      </c>
      <c r="H242" s="20" t="s">
        <v>674</v>
      </c>
      <c r="I242" s="33">
        <v>3</v>
      </c>
      <c r="J242" s="90">
        <v>43555</v>
      </c>
      <c r="K242" s="126" t="s">
        <v>1000</v>
      </c>
      <c r="L242" s="126" t="s">
        <v>945</v>
      </c>
      <c r="M242" s="33">
        <v>52</v>
      </c>
      <c r="N242" s="127">
        <v>43607</v>
      </c>
      <c r="O242" t="s">
        <v>1005</v>
      </c>
      <c r="P242" s="33" t="s">
        <v>877</v>
      </c>
      <c r="Q242" s="33" t="s">
        <v>876</v>
      </c>
      <c r="R242" s="33" t="s">
        <v>877</v>
      </c>
      <c r="S242" s="33" t="s">
        <v>877</v>
      </c>
      <c r="T242" s="129" t="s">
        <v>1093</v>
      </c>
      <c r="U242" s="33"/>
      <c r="W242" s="130"/>
      <c r="X242" s="130"/>
      <c r="Z242" s="71"/>
    </row>
    <row r="243" spans="1:26" ht="15.95" customHeight="1" x14ac:dyDescent="0.25">
      <c r="A243" s="79" t="s">
        <v>13</v>
      </c>
      <c r="B243" s="80" t="s">
        <v>233</v>
      </c>
      <c r="C243" s="81" t="s">
        <v>227</v>
      </c>
      <c r="D243" s="80" t="s">
        <v>438</v>
      </c>
      <c r="E243" s="80" t="s">
        <v>629</v>
      </c>
      <c r="F243" s="20" t="s">
        <v>639</v>
      </c>
      <c r="G243" s="82" t="s">
        <v>648</v>
      </c>
      <c r="H243" s="20" t="s">
        <v>674</v>
      </c>
      <c r="I243" s="33" t="s">
        <v>666</v>
      </c>
      <c r="J243" s="90">
        <v>43555</v>
      </c>
      <c r="K243" s="2" t="s">
        <v>1000</v>
      </c>
      <c r="L243" s="126" t="s">
        <v>945</v>
      </c>
      <c r="M243" s="33">
        <v>64</v>
      </c>
      <c r="N243" s="127">
        <v>43607</v>
      </c>
      <c r="O243" s="125" t="s">
        <v>1096</v>
      </c>
      <c r="P243" s="33" t="s">
        <v>876</v>
      </c>
      <c r="Q243" s="130" t="s">
        <v>876</v>
      </c>
      <c r="R243" s="33" t="s">
        <v>877</v>
      </c>
      <c r="S243" s="33" t="s">
        <v>877</v>
      </c>
      <c r="T243" s="129" t="s">
        <v>1093</v>
      </c>
      <c r="U243" s="33"/>
      <c r="W243" s="130"/>
      <c r="X243" s="130"/>
      <c r="Z243" s="71"/>
    </row>
    <row r="244" spans="1:26" x14ac:dyDescent="0.25">
      <c r="A244" s="87" t="s">
        <v>13</v>
      </c>
      <c r="B244" s="40" t="s">
        <v>239</v>
      </c>
      <c r="C244" s="81" t="s">
        <v>127</v>
      </c>
      <c r="D244" s="40" t="s">
        <v>337</v>
      </c>
      <c r="E244" s="40" t="s">
        <v>546</v>
      </c>
      <c r="F244" s="88" t="s">
        <v>630</v>
      </c>
      <c r="G244" s="88" t="s">
        <v>645</v>
      </c>
      <c r="H244" s="7" t="s">
        <v>673</v>
      </c>
      <c r="I244" s="33">
        <v>4</v>
      </c>
      <c r="J244" s="90">
        <v>43921</v>
      </c>
      <c r="K244" s="33" t="s">
        <v>975</v>
      </c>
      <c r="L244" s="33" t="s">
        <v>941</v>
      </c>
      <c r="M244" s="33">
        <v>148</v>
      </c>
      <c r="N244" s="90">
        <v>44002</v>
      </c>
      <c r="O244" t="s">
        <v>986</v>
      </c>
      <c r="P244" s="33" t="s">
        <v>877</v>
      </c>
      <c r="Q244" s="33" t="s">
        <v>876</v>
      </c>
      <c r="R244" s="33" t="s">
        <v>877</v>
      </c>
      <c r="S244" s="33" t="s">
        <v>877</v>
      </c>
      <c r="T244" s="129" t="s">
        <v>1093</v>
      </c>
      <c r="U244" s="33"/>
      <c r="W244" s="130"/>
      <c r="X244" s="130"/>
      <c r="Z244" s="71"/>
    </row>
    <row r="245" spans="1:26" x14ac:dyDescent="0.25">
      <c r="A245" s="87" t="s">
        <v>13</v>
      </c>
      <c r="B245" s="40" t="s">
        <v>239</v>
      </c>
      <c r="C245" s="81" t="s">
        <v>130</v>
      </c>
      <c r="D245" s="40" t="s">
        <v>340</v>
      </c>
      <c r="E245" s="40" t="s">
        <v>549</v>
      </c>
      <c r="F245" s="88" t="s">
        <v>630</v>
      </c>
      <c r="G245" s="88" t="s">
        <v>645</v>
      </c>
      <c r="H245" s="7" t="s">
        <v>673</v>
      </c>
      <c r="I245" s="33">
        <v>4</v>
      </c>
      <c r="J245" s="90">
        <v>43921</v>
      </c>
      <c r="K245" s="33" t="s">
        <v>975</v>
      </c>
      <c r="L245" s="33" t="s">
        <v>941</v>
      </c>
      <c r="M245" s="33">
        <v>148</v>
      </c>
      <c r="N245" s="90">
        <v>44002</v>
      </c>
      <c r="O245" t="s">
        <v>986</v>
      </c>
      <c r="P245" s="33" t="s">
        <v>877</v>
      </c>
      <c r="Q245" s="33" t="s">
        <v>876</v>
      </c>
      <c r="R245" s="33" t="s">
        <v>877</v>
      </c>
      <c r="S245" s="33" t="s">
        <v>877</v>
      </c>
      <c r="T245" s="129" t="s">
        <v>1093</v>
      </c>
      <c r="U245" s="33"/>
      <c r="W245" s="130"/>
      <c r="X245" s="130"/>
      <c r="Z245" s="71"/>
    </row>
    <row r="246" spans="1:26" ht="15.95" customHeight="1" x14ac:dyDescent="0.25">
      <c r="A246" s="87" t="s">
        <v>13</v>
      </c>
      <c r="B246" s="40" t="s">
        <v>239</v>
      </c>
      <c r="C246" s="81" t="s">
        <v>127</v>
      </c>
      <c r="D246" s="40" t="s">
        <v>337</v>
      </c>
      <c r="E246" s="40" t="s">
        <v>546</v>
      </c>
      <c r="F246" s="88" t="s">
        <v>630</v>
      </c>
      <c r="G246" s="88" t="s">
        <v>645</v>
      </c>
      <c r="H246" s="7" t="s">
        <v>674</v>
      </c>
      <c r="I246" s="33">
        <v>4</v>
      </c>
      <c r="J246" s="90">
        <v>43555</v>
      </c>
      <c r="K246" s="126" t="s">
        <v>1000</v>
      </c>
      <c r="L246" s="126" t="s">
        <v>945</v>
      </c>
      <c r="M246" s="33">
        <v>257</v>
      </c>
      <c r="N246" s="127">
        <v>43607</v>
      </c>
      <c r="O246" t="s">
        <v>1012</v>
      </c>
      <c r="P246" s="126" t="s">
        <v>877</v>
      </c>
      <c r="Q246" s="126" t="s">
        <v>876</v>
      </c>
      <c r="R246" s="126" t="s">
        <v>877</v>
      </c>
      <c r="S246" s="126" t="s">
        <v>877</v>
      </c>
      <c r="T246" s="129" t="s">
        <v>1093</v>
      </c>
      <c r="U246" s="33"/>
      <c r="W246" s="130"/>
      <c r="X246" s="130"/>
      <c r="Z246" s="71"/>
    </row>
    <row r="247" spans="1:26" ht="15.95" customHeight="1" x14ac:dyDescent="0.25">
      <c r="A247" s="135" t="s">
        <v>13</v>
      </c>
      <c r="B247" s="136" t="s">
        <v>239</v>
      </c>
      <c r="C247" s="137" t="s">
        <v>130</v>
      </c>
      <c r="D247" s="136" t="s">
        <v>340</v>
      </c>
      <c r="E247" s="136" t="s">
        <v>549</v>
      </c>
      <c r="F247" s="138" t="s">
        <v>630</v>
      </c>
      <c r="G247" s="138" t="s">
        <v>645</v>
      </c>
      <c r="H247" s="139" t="s">
        <v>674</v>
      </c>
      <c r="I247" s="33">
        <v>4</v>
      </c>
      <c r="J247" s="90">
        <v>43555</v>
      </c>
      <c r="K247" s="126" t="s">
        <v>1000</v>
      </c>
      <c r="L247" s="126" t="s">
        <v>945</v>
      </c>
      <c r="M247" s="33">
        <v>257</v>
      </c>
      <c r="N247" s="127">
        <v>43607</v>
      </c>
      <c r="O247" t="s">
        <v>1012</v>
      </c>
      <c r="P247" s="126" t="s">
        <v>877</v>
      </c>
      <c r="Q247" s="126" t="s">
        <v>876</v>
      </c>
      <c r="R247" s="126" t="s">
        <v>877</v>
      </c>
      <c r="S247" s="126" t="s">
        <v>877</v>
      </c>
      <c r="T247" s="129" t="s">
        <v>1093</v>
      </c>
      <c r="U247" s="33"/>
      <c r="W247" s="130"/>
      <c r="X247" s="130"/>
      <c r="Z247" s="71"/>
    </row>
    <row r="248" spans="1:26" s="29" customFormat="1" ht="15" customHeight="1" x14ac:dyDescent="0.25">
      <c r="A248" s="140" t="s">
        <v>13</v>
      </c>
      <c r="B248" s="141" t="s">
        <v>230</v>
      </c>
      <c r="C248" s="142" t="s">
        <v>1100</v>
      </c>
      <c r="D248" s="141" t="s">
        <v>1101</v>
      </c>
      <c r="E248" s="141" t="s">
        <v>1102</v>
      </c>
      <c r="F248" s="143" t="s">
        <v>639</v>
      </c>
      <c r="G248" s="144" t="s">
        <v>648</v>
      </c>
      <c r="H248" s="143" t="s">
        <v>673</v>
      </c>
      <c r="I248" s="130" t="s">
        <v>666</v>
      </c>
      <c r="J248" s="127">
        <v>43921</v>
      </c>
      <c r="K248" s="130" t="s">
        <v>975</v>
      </c>
      <c r="L248" s="113" t="s">
        <v>945</v>
      </c>
      <c r="M248" s="29" t="s">
        <v>982</v>
      </c>
      <c r="N248" s="146">
        <v>44002</v>
      </c>
      <c r="O248" s="147" t="s">
        <v>1103</v>
      </c>
      <c r="P248" s="130" t="s">
        <v>877</v>
      </c>
      <c r="Q248" s="130" t="s">
        <v>876</v>
      </c>
      <c r="R248" s="130" t="s">
        <v>877</v>
      </c>
      <c r="S248" s="130" t="s">
        <v>877</v>
      </c>
      <c r="T248" s="129" t="s">
        <v>1093</v>
      </c>
      <c r="Z248" s="145"/>
    </row>
    <row r="249" spans="1:26" s="29" customFormat="1" ht="15" customHeight="1" x14ac:dyDescent="0.25">
      <c r="A249" s="140" t="s">
        <v>13</v>
      </c>
      <c r="B249" s="141" t="s">
        <v>230</v>
      </c>
      <c r="C249" s="142" t="s">
        <v>1100</v>
      </c>
      <c r="D249" s="141" t="s">
        <v>1101</v>
      </c>
      <c r="E249" s="141" t="s">
        <v>1102</v>
      </c>
      <c r="F249" s="143" t="s">
        <v>639</v>
      </c>
      <c r="G249" s="144" t="s">
        <v>648</v>
      </c>
      <c r="H249" s="143" t="s">
        <v>674</v>
      </c>
      <c r="I249" s="130" t="s">
        <v>666</v>
      </c>
      <c r="J249" s="127">
        <v>43555</v>
      </c>
      <c r="K249" s="130" t="s">
        <v>1000</v>
      </c>
      <c r="L249" s="159" t="s">
        <v>945</v>
      </c>
      <c r="M249" s="29">
        <v>49</v>
      </c>
      <c r="N249" s="146">
        <v>43607</v>
      </c>
      <c r="O249" s="147" t="s">
        <v>1123</v>
      </c>
      <c r="P249" s="130" t="s">
        <v>877</v>
      </c>
      <c r="Q249" s="130" t="s">
        <v>876</v>
      </c>
      <c r="R249" s="130" t="s">
        <v>877</v>
      </c>
      <c r="S249" s="130" t="s">
        <v>877</v>
      </c>
      <c r="T249" s="129" t="s">
        <v>1093</v>
      </c>
      <c r="Z249" s="145"/>
    </row>
    <row r="250" spans="1:26" x14ac:dyDescent="0.25">
      <c r="W250" s="130"/>
      <c r="X250" s="130"/>
    </row>
    <row r="251" spans="1:26" x14ac:dyDescent="0.25">
      <c r="W251" s="130"/>
      <c r="X251" s="130"/>
    </row>
    <row r="252" spans="1:26" x14ac:dyDescent="0.25">
      <c r="W252" s="130"/>
      <c r="X252" s="130"/>
    </row>
    <row r="253" spans="1:26" x14ac:dyDescent="0.25">
      <c r="W253" s="130"/>
      <c r="X253" s="130"/>
    </row>
    <row r="254" spans="1:26" x14ac:dyDescent="0.25">
      <c r="W254" s="130"/>
      <c r="X254" s="130"/>
    </row>
    <row r="255" spans="1:26" x14ac:dyDescent="0.25">
      <c r="W255" s="130"/>
      <c r="X255" s="130"/>
    </row>
    <row r="256" spans="1:26" x14ac:dyDescent="0.25">
      <c r="W256" s="130"/>
      <c r="X256" s="130"/>
    </row>
    <row r="257" spans="23:24" x14ac:dyDescent="0.25">
      <c r="W257" s="130"/>
      <c r="X257" s="130"/>
    </row>
    <row r="258" spans="23:24" x14ac:dyDescent="0.25">
      <c r="W258" s="130"/>
      <c r="X258" s="130"/>
    </row>
    <row r="259" spans="23:24" x14ac:dyDescent="0.25">
      <c r="W259" s="130"/>
      <c r="X259" s="130"/>
    </row>
    <row r="260" spans="23:24" x14ac:dyDescent="0.25">
      <c r="W260" s="130"/>
      <c r="X260" s="130"/>
    </row>
    <row r="261" spans="23:24" x14ac:dyDescent="0.25">
      <c r="W261" s="130"/>
      <c r="X261" s="130"/>
    </row>
    <row r="262" spans="23:24" x14ac:dyDescent="0.25">
      <c r="W262" s="130"/>
      <c r="X262" s="130"/>
    </row>
    <row r="263" spans="23:24" x14ac:dyDescent="0.25">
      <c r="W263" s="130"/>
      <c r="X263" s="130"/>
    </row>
    <row r="264" spans="23:24" x14ac:dyDescent="0.25">
      <c r="W264" s="130"/>
      <c r="X264" s="130"/>
    </row>
    <row r="265" spans="23:24" x14ac:dyDescent="0.25">
      <c r="W265" s="130"/>
      <c r="X265" s="130"/>
    </row>
    <row r="266" spans="23:24" x14ac:dyDescent="0.25">
      <c r="W266" s="130"/>
      <c r="X266" s="130"/>
    </row>
  </sheetData>
  <autoFilter ref="A1:AB249"/>
  <mergeCells count="1">
    <mergeCell ref="AD1:AF1"/>
  </mergeCells>
  <phoneticPr fontId="3" type="noConversion"/>
  <conditionalFormatting sqref="C244:C245">
    <cfRule type="duplicateValues" dxfId="39" priority="17"/>
    <cfRule type="duplicateValues" dxfId="38" priority="18"/>
  </conditionalFormatting>
  <conditionalFormatting sqref="D244:D245">
    <cfRule type="duplicateValues" dxfId="37" priority="19"/>
  </conditionalFormatting>
  <conditionalFormatting sqref="E244:E245">
    <cfRule type="duplicateValues" dxfId="36" priority="20"/>
  </conditionalFormatting>
  <conditionalFormatting sqref="C246:C247">
    <cfRule type="duplicateValues" dxfId="35" priority="13"/>
    <cfRule type="duplicateValues" dxfId="34" priority="14"/>
  </conditionalFormatting>
  <conditionalFormatting sqref="D246:D247">
    <cfRule type="duplicateValues" dxfId="33" priority="15"/>
  </conditionalFormatting>
  <conditionalFormatting sqref="E246:E247">
    <cfRule type="duplicateValues" dxfId="32" priority="16"/>
  </conditionalFormatting>
  <dataValidations count="9">
    <dataValidation type="whole" operator="greaterThanOrEqual" allowBlank="1" showInputMessage="1" showErrorMessage="1" sqref="I16 I27:I29 I40 I52 I54 I244:I247 I121 I242 I137 I148:I149 I161 I173 I175">
      <formula1>0</formula1>
    </dataValidation>
    <dataValidation allowBlank="1" showInputMessage="1" showErrorMessage="1" prompt="Revenue in millions (INR)" sqref="I215:I216 U217"/>
    <dataValidation type="decimal" operator="greaterThan" allowBlank="1" showInputMessage="1" showErrorMessage="1" prompt="Data in percentage" sqref="I26 I17 I41 I53 I55 I79 I220 I96 I217 I138 I147 I200 I162 I174 I176 I99">
      <formula1>0</formula1>
    </dataValidation>
    <dataValidation type="decimal" operator="greaterThanOrEqual" allowBlank="1" showInputMessage="1" showErrorMessage="1" sqref="I219 I193:I194 I72:I73 I92 I198:I199 I213">
      <formula1>0</formula1>
    </dataValidation>
    <dataValidation type="list" allowBlank="1" showInputMessage="1" showErrorMessage="1" sqref="I139:I146 I248:I249 I30:I39 I151:I160 I243 I2:I8 I74:I76 I195:I197 I10:I15 I80:I85 I42:I51 I56:I71 I87:I90 I102:I120 I131:I136 I163:I172 I177:I192 I208:I211 I223:I241 I221 I201:I206 I100 I18:I25 I122:I129">
      <formula1>#REF!</formula1>
    </dataValidation>
    <dataValidation type="date" showInputMessage="1" showErrorMessage="1" sqref="C244:C247">
      <formula1>1</formula1>
      <formula2>43831</formula2>
    </dataValidation>
    <dataValidation type="list" allowBlank="1" showInputMessage="1" showErrorMessage="1" sqref="Z2:Z247">
      <formula1>"Error accepted, Error not accepted"</formula1>
    </dataValidation>
    <dataValidation operator="greaterThanOrEqual" allowBlank="1" showInputMessage="1" showErrorMessage="1" sqref="I77:I78"/>
    <dataValidation operator="greaterThan" allowBlank="1" showInputMessage="1" showErrorMessage="1" prompt="Data in percentage" sqref="I101 I222"/>
  </dataValidations>
  <hyperlinks>
    <hyperlink ref="L78" r:id="rId1"/>
    <hyperlink ref="L214" r:id="rId2"/>
    <hyperlink ref="L249" r:id="rId3"/>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V2:V247 P2:S249</xm:sqref>
        </x14:dataValidation>
        <x14:dataValidation type="list" allowBlank="1" showInputMessage="1" showErrorMessage="1">
          <x14:formula1>
            <xm:f>'NIC industry'!$G$3:$G$13</xm:f>
          </x14:formula1>
          <xm:sqref>W2:W247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49"/>
  <sheetViews>
    <sheetView zoomScale="70" zoomScaleNormal="70" workbookViewId="0">
      <selection activeCell="A5" sqref="A1:XFD5"/>
    </sheetView>
  </sheetViews>
  <sheetFormatPr defaultColWidth="10.875" defaultRowHeight="15.75" x14ac:dyDescent="0.25"/>
  <cols>
    <col min="1" max="1" width="35" style="2" customWidth="1"/>
    <col min="2" max="2" width="21.5" style="2" customWidth="1"/>
    <col min="3" max="3" width="13.875" style="2" customWidth="1"/>
    <col min="4" max="4" width="34" style="2" customWidth="1"/>
    <col min="5" max="5" width="47.125" style="2" customWidth="1"/>
    <col min="6" max="6" width="10.875" style="2"/>
    <col min="7" max="7" width="22.5" style="2" customWidth="1"/>
    <col min="8" max="9" width="16.5" style="2" customWidth="1"/>
    <col min="10" max="10" width="24.875" style="2" customWidth="1"/>
    <col min="11" max="11" width="29.125" style="2" customWidth="1"/>
    <col min="12" max="12" width="12.125" style="2" customWidth="1"/>
    <col min="13" max="19" width="10.875" style="2"/>
    <col min="20" max="22" width="14.375" style="2" customWidth="1"/>
    <col min="23" max="23" width="31.5" style="2" customWidth="1"/>
    <col min="24" max="24" width="39" style="2" customWidth="1"/>
    <col min="25" max="25" width="14.5" style="2" bestFit="1" customWidth="1"/>
    <col min="26" max="26" width="42.5" style="2" customWidth="1"/>
    <col min="27" max="27" width="36.125" style="2" customWidth="1"/>
    <col min="28" max="28" width="39.875" style="2" customWidth="1"/>
    <col min="29" max="29" width="27.875" style="2" customWidth="1"/>
    <col min="30" max="30" width="20.875" style="2" customWidth="1"/>
    <col min="31" max="31" width="15.25" style="2" bestFit="1" customWidth="1"/>
    <col min="32" max="32" width="30" style="2" customWidth="1"/>
    <col min="33" max="33" width="53" style="2" customWidth="1"/>
    <col min="34" max="34" width="31.875" style="74" customWidth="1"/>
    <col min="35" max="35" width="35" style="2" customWidth="1"/>
    <col min="36" max="36" width="49.875" style="2" customWidth="1"/>
    <col min="37" max="37" width="32.125" style="2" customWidth="1"/>
    <col min="38" max="38" width="27.125" style="2" customWidth="1"/>
    <col min="39" max="39" width="22.625" style="2" customWidth="1"/>
    <col min="40" max="40" width="25.125" style="2" customWidth="1"/>
    <col min="41" max="41" width="10.875" style="2"/>
    <col min="42" max="42" width="22" style="2" customWidth="1"/>
    <col min="43" max="43" width="34.375" style="2" customWidth="1"/>
    <col min="44" max="44" width="50.125" style="2" customWidth="1"/>
    <col min="45" max="16384" width="10.875" style="2"/>
  </cols>
  <sheetData>
    <row r="1" spans="1:44" ht="31.5" customHeight="1" x14ac:dyDescent="0.25">
      <c r="A1" s="9" t="s">
        <v>3</v>
      </c>
      <c r="B1" s="9" t="s">
        <v>5</v>
      </c>
      <c r="C1" s="9" t="s">
        <v>4</v>
      </c>
      <c r="D1" s="9" t="s">
        <v>0</v>
      </c>
      <c r="E1" s="9" t="s">
        <v>659</v>
      </c>
      <c r="F1" s="9" t="s">
        <v>7</v>
      </c>
      <c r="G1" s="9" t="s">
        <v>8</v>
      </c>
      <c r="H1" s="9" t="s">
        <v>672</v>
      </c>
      <c r="I1" s="9" t="s">
        <v>932</v>
      </c>
      <c r="J1" s="9" t="s">
        <v>947</v>
      </c>
      <c r="K1" s="9" t="s">
        <v>948</v>
      </c>
      <c r="L1" s="9" t="s">
        <v>950</v>
      </c>
      <c r="M1" s="9" t="s">
        <v>951</v>
      </c>
      <c r="N1" s="9" t="s">
        <v>952</v>
      </c>
      <c r="O1" s="9" t="s">
        <v>953</v>
      </c>
      <c r="P1" s="9" t="s">
        <v>954</v>
      </c>
      <c r="Q1" s="9" t="s">
        <v>955</v>
      </c>
      <c r="R1" s="9" t="s">
        <v>966</v>
      </c>
      <c r="S1" s="9" t="s">
        <v>967</v>
      </c>
      <c r="T1" s="9" t="s">
        <v>1106</v>
      </c>
      <c r="U1" s="9"/>
      <c r="V1" s="9"/>
      <c r="W1" s="78" t="s">
        <v>9</v>
      </c>
      <c r="X1" s="78" t="s">
        <v>1</v>
      </c>
      <c r="Y1" s="78" t="s">
        <v>2</v>
      </c>
      <c r="Z1" s="78" t="s">
        <v>10</v>
      </c>
      <c r="AA1" s="78" t="s">
        <v>671</v>
      </c>
      <c r="AB1" s="9" t="s">
        <v>669</v>
      </c>
      <c r="AC1" s="9" t="s">
        <v>871</v>
      </c>
      <c r="AD1" s="9" t="s">
        <v>872</v>
      </c>
      <c r="AE1" s="9" t="s">
        <v>873</v>
      </c>
      <c r="AF1" s="91" t="s">
        <v>878</v>
      </c>
      <c r="AG1" s="78" t="s">
        <v>11</v>
      </c>
      <c r="AH1" s="92" t="s">
        <v>897</v>
      </c>
      <c r="AI1" s="93" t="s">
        <v>898</v>
      </c>
      <c r="AJ1" s="93" t="s">
        <v>899</v>
      </c>
      <c r="AK1" s="93" t="s">
        <v>900</v>
      </c>
      <c r="AL1" s="93" t="s">
        <v>901</v>
      </c>
      <c r="AM1" s="93" t="s">
        <v>902</v>
      </c>
      <c r="AN1" s="93" t="s">
        <v>903</v>
      </c>
      <c r="AO1" s="19"/>
      <c r="AP1" s="163" t="s">
        <v>915</v>
      </c>
      <c r="AQ1" s="164"/>
      <c r="AR1" s="165"/>
    </row>
    <row r="2" spans="1:44" ht="15.95" customHeight="1" thickBot="1" x14ac:dyDescent="0.3">
      <c r="A2" s="94" t="s">
        <v>13</v>
      </c>
      <c r="B2" s="95" t="s">
        <v>238</v>
      </c>
      <c r="C2" s="96" t="s">
        <v>99</v>
      </c>
      <c r="D2" s="40" t="s">
        <v>229</v>
      </c>
      <c r="E2" s="40" t="s">
        <v>314</v>
      </c>
      <c r="F2" s="97" t="s">
        <v>639</v>
      </c>
      <c r="G2" s="99" t="s">
        <v>892</v>
      </c>
      <c r="H2" s="7" t="s">
        <v>673</v>
      </c>
      <c r="I2" s="111">
        <v>43921</v>
      </c>
      <c r="J2" s="2" t="s">
        <v>666</v>
      </c>
      <c r="K2" s="2" t="s">
        <v>666</v>
      </c>
      <c r="L2" s="2" t="s">
        <v>666</v>
      </c>
      <c r="M2" s="2" t="s">
        <v>666</v>
      </c>
      <c r="N2" s="2" t="s">
        <v>666</v>
      </c>
      <c r="O2" s="2" t="s">
        <v>666</v>
      </c>
      <c r="P2" s="2" t="s">
        <v>666</v>
      </c>
      <c r="Q2" s="2" t="s">
        <v>666</v>
      </c>
      <c r="R2" s="2" t="s">
        <v>666</v>
      </c>
      <c r="S2" s="2" t="s">
        <v>666</v>
      </c>
      <c r="T2" s="2" t="s">
        <v>666</v>
      </c>
      <c r="W2" s="2" t="s">
        <v>968</v>
      </c>
      <c r="X2" s="2" t="s">
        <v>941</v>
      </c>
      <c r="Y2" s="110" t="s">
        <v>1107</v>
      </c>
      <c r="Z2" s="111">
        <v>44002</v>
      </c>
      <c r="AA2" s="24" t="s">
        <v>1108</v>
      </c>
      <c r="AB2" s="33" t="s">
        <v>877</v>
      </c>
      <c r="AC2" s="33" t="s">
        <v>876</v>
      </c>
      <c r="AD2" s="33" t="s">
        <v>877</v>
      </c>
      <c r="AE2" s="33" t="s">
        <v>877</v>
      </c>
      <c r="AF2" s="129" t="s">
        <v>1093</v>
      </c>
      <c r="AG2" s="59"/>
      <c r="AH2" s="72"/>
      <c r="AI2" s="33"/>
      <c r="AJ2" s="33"/>
      <c r="AK2" s="33"/>
      <c r="AL2" s="98"/>
      <c r="AM2" s="98"/>
      <c r="AN2" s="98"/>
      <c r="AO2" s="33"/>
      <c r="AP2" s="67"/>
      <c r="AQ2" s="67"/>
      <c r="AR2" s="67"/>
    </row>
    <row r="3" spans="1:44" ht="15.95" customHeight="1" thickBot="1" x14ac:dyDescent="0.3">
      <c r="A3" s="94" t="s">
        <v>13</v>
      </c>
      <c r="B3" s="95" t="s">
        <v>238</v>
      </c>
      <c r="C3" s="96" t="s">
        <v>100</v>
      </c>
      <c r="D3" s="40" t="s">
        <v>229</v>
      </c>
      <c r="E3" s="40" t="s">
        <v>315</v>
      </c>
      <c r="F3" s="97" t="s">
        <v>639</v>
      </c>
      <c r="G3" s="99" t="s">
        <v>892</v>
      </c>
      <c r="H3" s="7" t="s">
        <v>673</v>
      </c>
      <c r="I3" s="111">
        <v>43921</v>
      </c>
      <c r="J3" s="2" t="s">
        <v>666</v>
      </c>
      <c r="K3" s="2" t="s">
        <v>666</v>
      </c>
      <c r="L3" s="2" t="s">
        <v>666</v>
      </c>
      <c r="M3" s="2" t="s">
        <v>666</v>
      </c>
      <c r="N3" s="2" t="s">
        <v>666</v>
      </c>
      <c r="O3" s="2" t="s">
        <v>666</v>
      </c>
      <c r="P3" s="2" t="s">
        <v>666</v>
      </c>
      <c r="Q3" s="2" t="s">
        <v>666</v>
      </c>
      <c r="R3" s="2" t="s">
        <v>666</v>
      </c>
      <c r="S3" s="2" t="s">
        <v>666</v>
      </c>
      <c r="T3" s="113"/>
      <c r="U3" s="113"/>
      <c r="V3" s="113"/>
      <c r="W3" s="2" t="s">
        <v>968</v>
      </c>
      <c r="X3" s="2" t="s">
        <v>941</v>
      </c>
      <c r="Y3" s="110" t="s">
        <v>1094</v>
      </c>
      <c r="Z3" s="111">
        <v>44002</v>
      </c>
      <c r="AA3" t="s">
        <v>965</v>
      </c>
      <c r="AB3" s="33" t="s">
        <v>877</v>
      </c>
      <c r="AC3" s="33" t="s">
        <v>876</v>
      </c>
      <c r="AD3" s="33" t="s">
        <v>877</v>
      </c>
      <c r="AE3" s="33" t="s">
        <v>877</v>
      </c>
      <c r="AF3" s="129" t="s">
        <v>1093</v>
      </c>
      <c r="AG3" s="59"/>
      <c r="AH3" s="72"/>
      <c r="AI3" s="33"/>
      <c r="AJ3" s="33"/>
      <c r="AK3" s="33"/>
      <c r="AL3" s="98"/>
      <c r="AM3" s="33"/>
      <c r="AN3" s="33"/>
      <c r="AO3" s="33"/>
      <c r="AP3" s="100" t="s">
        <v>916</v>
      </c>
      <c r="AQ3" s="100" t="s">
        <v>917</v>
      </c>
      <c r="AR3" s="100" t="s">
        <v>918</v>
      </c>
    </row>
    <row r="4" spans="1:44" ht="15.95" customHeight="1" x14ac:dyDescent="0.25">
      <c r="A4" s="94" t="s">
        <v>13</v>
      </c>
      <c r="B4" s="95" t="s">
        <v>238</v>
      </c>
      <c r="C4" s="96" t="s">
        <v>111</v>
      </c>
      <c r="D4" s="40" t="s">
        <v>229</v>
      </c>
      <c r="E4" s="40" t="s">
        <v>324</v>
      </c>
      <c r="F4" s="101" t="s">
        <v>630</v>
      </c>
      <c r="G4" s="99" t="s">
        <v>640</v>
      </c>
      <c r="H4" s="7" t="s">
        <v>673</v>
      </c>
      <c r="I4" s="111">
        <v>43921</v>
      </c>
      <c r="J4" s="2">
        <v>70</v>
      </c>
      <c r="K4" s="2">
        <v>69</v>
      </c>
      <c r="L4" s="2">
        <v>55</v>
      </c>
      <c r="M4" s="2">
        <v>43</v>
      </c>
      <c r="N4" s="2">
        <v>68</v>
      </c>
      <c r="O4" s="2">
        <v>56</v>
      </c>
      <c r="P4" s="2">
        <v>62</v>
      </c>
      <c r="Q4" s="2">
        <v>49</v>
      </c>
      <c r="R4" s="2">
        <v>58</v>
      </c>
      <c r="S4" s="2">
        <v>68</v>
      </c>
      <c r="W4" s="2" t="s">
        <v>968</v>
      </c>
      <c r="X4" s="2" t="s">
        <v>941</v>
      </c>
      <c r="Y4" s="110" t="s">
        <v>1094</v>
      </c>
      <c r="Z4" s="111">
        <v>44002</v>
      </c>
      <c r="AA4" t="s">
        <v>965</v>
      </c>
      <c r="AB4" s="33" t="s">
        <v>877</v>
      </c>
      <c r="AC4" s="33" t="s">
        <v>876</v>
      </c>
      <c r="AD4" s="33" t="s">
        <v>877</v>
      </c>
      <c r="AE4" s="33" t="s">
        <v>877</v>
      </c>
      <c r="AF4" s="129" t="s">
        <v>1093</v>
      </c>
      <c r="AG4" s="59"/>
      <c r="AH4" s="72"/>
      <c r="AI4" s="33"/>
      <c r="AJ4" s="33"/>
      <c r="AK4" s="33"/>
      <c r="AL4" s="98"/>
      <c r="AM4" s="33"/>
      <c r="AN4" s="33"/>
      <c r="AO4" s="33"/>
      <c r="AP4" s="68" t="s">
        <v>919</v>
      </c>
      <c r="AQ4" s="68" t="s">
        <v>904</v>
      </c>
      <c r="AR4" s="68" t="s">
        <v>930</v>
      </c>
    </row>
    <row r="5" spans="1:44" ht="15.95" customHeight="1" x14ac:dyDescent="0.25">
      <c r="A5" s="94" t="s">
        <v>13</v>
      </c>
      <c r="B5" s="95" t="s">
        <v>236</v>
      </c>
      <c r="C5" s="96" t="s">
        <v>59</v>
      </c>
      <c r="D5" s="40" t="s">
        <v>229</v>
      </c>
      <c r="E5" s="40" t="s">
        <v>482</v>
      </c>
      <c r="F5" s="97" t="s">
        <v>639</v>
      </c>
      <c r="G5" s="99" t="s">
        <v>893</v>
      </c>
      <c r="H5" s="7" t="s">
        <v>673</v>
      </c>
      <c r="I5" s="111">
        <v>43921</v>
      </c>
      <c r="J5" s="2" t="s">
        <v>660</v>
      </c>
      <c r="K5" s="2" t="s">
        <v>668</v>
      </c>
      <c r="L5" s="2" t="s">
        <v>668</v>
      </c>
      <c r="M5" s="2" t="s">
        <v>668</v>
      </c>
      <c r="N5" s="2" t="s">
        <v>668</v>
      </c>
      <c r="O5" s="2" t="s">
        <v>668</v>
      </c>
      <c r="P5" s="2" t="s">
        <v>668</v>
      </c>
      <c r="Q5" s="2" t="s">
        <v>668</v>
      </c>
      <c r="R5" s="2" t="s">
        <v>668</v>
      </c>
      <c r="S5" s="2" t="s">
        <v>660</v>
      </c>
      <c r="T5" s="2" t="s">
        <v>668</v>
      </c>
      <c r="W5" s="2" t="s">
        <v>968</v>
      </c>
      <c r="X5" s="2" t="s">
        <v>941</v>
      </c>
      <c r="Y5" s="110" t="s">
        <v>1094</v>
      </c>
      <c r="Z5" s="111">
        <v>44002</v>
      </c>
      <c r="AA5" t="s">
        <v>965</v>
      </c>
      <c r="AB5" s="33" t="s">
        <v>877</v>
      </c>
      <c r="AC5" s="33" t="s">
        <v>876</v>
      </c>
      <c r="AD5" s="33" t="s">
        <v>877</v>
      </c>
      <c r="AE5" s="33" t="s">
        <v>877</v>
      </c>
      <c r="AF5" s="129" t="s">
        <v>1093</v>
      </c>
      <c r="AG5" s="59"/>
      <c r="AH5" s="72"/>
      <c r="AI5" s="33"/>
      <c r="AJ5" s="33"/>
      <c r="AK5" s="33"/>
      <c r="AL5" s="98"/>
      <c r="AM5" s="33"/>
      <c r="AN5" s="33"/>
      <c r="AO5" s="33"/>
      <c r="AP5" s="68" t="s">
        <v>919</v>
      </c>
      <c r="AQ5" s="54" t="s">
        <v>905</v>
      </c>
      <c r="AR5" s="55" t="s">
        <v>920</v>
      </c>
    </row>
    <row r="6" spans="1:44" ht="15.95" customHeight="1" x14ac:dyDescent="0.25">
      <c r="A6" s="94" t="s">
        <v>13</v>
      </c>
      <c r="B6" s="95" t="s">
        <v>236</v>
      </c>
      <c r="C6" s="96" t="s">
        <v>54</v>
      </c>
      <c r="D6" s="40" t="s">
        <v>229</v>
      </c>
      <c r="E6" s="40" t="s">
        <v>477</v>
      </c>
      <c r="F6" s="97" t="s">
        <v>639</v>
      </c>
      <c r="G6" s="99" t="s">
        <v>892</v>
      </c>
      <c r="H6" s="7" t="s">
        <v>673</v>
      </c>
      <c r="I6" s="111">
        <v>43921</v>
      </c>
      <c r="J6" s="2" t="s">
        <v>667</v>
      </c>
      <c r="K6" s="2" t="s">
        <v>667</v>
      </c>
      <c r="L6" s="2" t="s">
        <v>667</v>
      </c>
      <c r="M6" s="2" t="s">
        <v>667</v>
      </c>
      <c r="N6" s="2" t="s">
        <v>667</v>
      </c>
      <c r="O6" s="2" t="s">
        <v>667</v>
      </c>
      <c r="P6" s="2" t="s">
        <v>667</v>
      </c>
      <c r="Q6" s="2" t="s">
        <v>667</v>
      </c>
      <c r="R6" s="2" t="s">
        <v>667</v>
      </c>
      <c r="S6" s="2" t="s">
        <v>667</v>
      </c>
      <c r="T6" s="2" t="s">
        <v>667</v>
      </c>
      <c r="W6" s="2" t="s">
        <v>968</v>
      </c>
      <c r="X6" s="2" t="s">
        <v>941</v>
      </c>
      <c r="Y6" s="110" t="s">
        <v>1094</v>
      </c>
      <c r="Z6" s="111">
        <v>44002</v>
      </c>
      <c r="AA6" t="s">
        <v>965</v>
      </c>
      <c r="AB6" s="33" t="s">
        <v>877</v>
      </c>
      <c r="AC6" s="33" t="s">
        <v>876</v>
      </c>
      <c r="AD6" s="33" t="s">
        <v>877</v>
      </c>
      <c r="AE6" s="33" t="s">
        <v>877</v>
      </c>
      <c r="AF6" s="129" t="s">
        <v>1093</v>
      </c>
      <c r="AG6" s="59"/>
      <c r="AH6" s="72"/>
      <c r="AI6" s="33"/>
      <c r="AJ6" s="33"/>
      <c r="AK6" s="33"/>
      <c r="AL6" s="98"/>
      <c r="AM6" s="33"/>
      <c r="AN6" s="33"/>
      <c r="AO6" s="33"/>
      <c r="AP6" s="68" t="s">
        <v>919</v>
      </c>
      <c r="AQ6" s="55" t="s">
        <v>906</v>
      </c>
      <c r="AR6" s="55" t="s">
        <v>921</v>
      </c>
    </row>
    <row r="7" spans="1:44" ht="15.95" customHeight="1" x14ac:dyDescent="0.25">
      <c r="A7" s="94" t="s">
        <v>13</v>
      </c>
      <c r="B7" s="95" t="s">
        <v>238</v>
      </c>
      <c r="C7" s="96" t="s">
        <v>101</v>
      </c>
      <c r="D7" s="40" t="s">
        <v>229</v>
      </c>
      <c r="E7" s="40" t="s">
        <v>520</v>
      </c>
      <c r="F7" s="97" t="s">
        <v>639</v>
      </c>
      <c r="G7" s="99" t="s">
        <v>892</v>
      </c>
      <c r="H7" s="7" t="s">
        <v>673</v>
      </c>
      <c r="I7" s="111">
        <v>43921</v>
      </c>
      <c r="J7" s="2" t="s">
        <v>667</v>
      </c>
      <c r="K7" s="2" t="s">
        <v>666</v>
      </c>
      <c r="L7" s="2" t="s">
        <v>667</v>
      </c>
      <c r="M7" s="2" t="s">
        <v>666</v>
      </c>
      <c r="N7" s="2" t="s">
        <v>667</v>
      </c>
      <c r="O7" s="2" t="s">
        <v>667</v>
      </c>
      <c r="P7" s="2" t="s">
        <v>666</v>
      </c>
      <c r="Q7" s="2" t="s">
        <v>667</v>
      </c>
      <c r="R7" s="2" t="s">
        <v>666</v>
      </c>
      <c r="S7" s="2" t="s">
        <v>666</v>
      </c>
      <c r="W7" s="2" t="s">
        <v>968</v>
      </c>
      <c r="X7" s="2" t="s">
        <v>941</v>
      </c>
      <c r="Y7" s="110" t="s">
        <v>1094</v>
      </c>
      <c r="Z7" s="111">
        <v>44002</v>
      </c>
      <c r="AA7" t="s">
        <v>965</v>
      </c>
      <c r="AB7" s="33" t="s">
        <v>877</v>
      </c>
      <c r="AC7" s="33" t="s">
        <v>876</v>
      </c>
      <c r="AD7" s="33" t="s">
        <v>877</v>
      </c>
      <c r="AE7" s="33" t="s">
        <v>877</v>
      </c>
      <c r="AF7" s="129" t="s">
        <v>1093</v>
      </c>
      <c r="AG7" s="59"/>
      <c r="AH7" s="72"/>
      <c r="AI7" s="33"/>
      <c r="AJ7" s="33"/>
      <c r="AK7" s="33"/>
      <c r="AL7" s="98"/>
      <c r="AM7" s="33"/>
      <c r="AN7" s="33"/>
      <c r="AO7" s="33"/>
      <c r="AP7" s="68" t="s">
        <v>919</v>
      </c>
      <c r="AQ7" s="55" t="s">
        <v>907</v>
      </c>
      <c r="AR7" s="55" t="s">
        <v>922</v>
      </c>
    </row>
    <row r="8" spans="1:44" ht="15.95" customHeight="1" x14ac:dyDescent="0.25">
      <c r="A8" s="94" t="s">
        <v>13</v>
      </c>
      <c r="B8" s="95" t="s">
        <v>238</v>
      </c>
      <c r="C8" s="96" t="s">
        <v>102</v>
      </c>
      <c r="D8" s="40" t="s">
        <v>229</v>
      </c>
      <c r="E8" s="40" t="s">
        <v>521</v>
      </c>
      <c r="F8" s="97" t="s">
        <v>639</v>
      </c>
      <c r="G8" s="99" t="s">
        <v>892</v>
      </c>
      <c r="H8" s="7" t="s">
        <v>673</v>
      </c>
      <c r="I8" s="111">
        <v>43921</v>
      </c>
      <c r="J8" s="2" t="s">
        <v>666</v>
      </c>
      <c r="K8" s="2" t="s">
        <v>666</v>
      </c>
      <c r="L8" s="2" t="s">
        <v>666</v>
      </c>
      <c r="M8" s="2" t="s">
        <v>667</v>
      </c>
      <c r="N8" s="2" t="s">
        <v>666</v>
      </c>
      <c r="O8" s="2" t="s">
        <v>666</v>
      </c>
      <c r="P8" s="2" t="s">
        <v>667</v>
      </c>
      <c r="Q8" s="2" t="s">
        <v>666</v>
      </c>
      <c r="R8" s="2" t="s">
        <v>666</v>
      </c>
      <c r="S8" s="2" t="s">
        <v>666</v>
      </c>
      <c r="W8" s="2" t="s">
        <v>968</v>
      </c>
      <c r="X8" s="2" t="s">
        <v>941</v>
      </c>
      <c r="Y8" s="110" t="s">
        <v>1094</v>
      </c>
      <c r="Z8" s="111">
        <v>44002</v>
      </c>
      <c r="AA8" t="s">
        <v>965</v>
      </c>
      <c r="AB8" s="33" t="s">
        <v>877</v>
      </c>
      <c r="AC8" s="33" t="s">
        <v>876</v>
      </c>
      <c r="AD8" s="33" t="s">
        <v>877</v>
      </c>
      <c r="AE8" s="33" t="s">
        <v>877</v>
      </c>
      <c r="AF8" s="129" t="s">
        <v>1093</v>
      </c>
      <c r="AG8" s="59"/>
      <c r="AH8" s="72"/>
      <c r="AI8" s="33"/>
      <c r="AJ8" s="33"/>
      <c r="AK8" s="33"/>
      <c r="AL8" s="98"/>
      <c r="AM8" s="33"/>
      <c r="AN8" s="33"/>
      <c r="AO8" s="33"/>
      <c r="AP8" s="68" t="s">
        <v>919</v>
      </c>
      <c r="AQ8" s="55" t="s">
        <v>908</v>
      </c>
      <c r="AR8" s="55" t="s">
        <v>923</v>
      </c>
    </row>
    <row r="9" spans="1:44" ht="15.95" customHeight="1" x14ac:dyDescent="0.25">
      <c r="A9" s="94" t="s">
        <v>13</v>
      </c>
      <c r="B9" s="95" t="s">
        <v>237</v>
      </c>
      <c r="C9" s="96" t="s">
        <v>85</v>
      </c>
      <c r="D9" s="40" t="s">
        <v>229</v>
      </c>
      <c r="E9" s="40" t="s">
        <v>504</v>
      </c>
      <c r="F9" s="101" t="s">
        <v>641</v>
      </c>
      <c r="G9" s="99" t="s">
        <v>894</v>
      </c>
      <c r="H9" s="7" t="s">
        <v>673</v>
      </c>
      <c r="I9" s="111">
        <v>43921</v>
      </c>
      <c r="J9" s="111">
        <v>42006</v>
      </c>
      <c r="K9" s="111">
        <v>38272</v>
      </c>
      <c r="L9" s="111">
        <v>41997</v>
      </c>
      <c r="M9" s="111">
        <v>42094</v>
      </c>
      <c r="N9" s="111">
        <v>42430</v>
      </c>
      <c r="O9" s="111">
        <v>42633</v>
      </c>
      <c r="P9" s="111">
        <v>43302</v>
      </c>
      <c r="Q9" s="111">
        <v>43484</v>
      </c>
      <c r="R9" s="111">
        <v>43496</v>
      </c>
      <c r="S9" s="111">
        <v>43893</v>
      </c>
      <c r="W9" s="2" t="s">
        <v>968</v>
      </c>
      <c r="X9" s="2" t="s">
        <v>941</v>
      </c>
      <c r="Y9" s="2">
        <v>144</v>
      </c>
      <c r="Z9" s="111">
        <v>44002</v>
      </c>
      <c r="AA9" t="s">
        <v>1096</v>
      </c>
      <c r="AB9" s="33" t="s">
        <v>876</v>
      </c>
      <c r="AC9" s="33" t="s">
        <v>876</v>
      </c>
      <c r="AD9" s="33" t="s">
        <v>877</v>
      </c>
      <c r="AE9" s="33" t="s">
        <v>877</v>
      </c>
      <c r="AF9" s="129" t="s">
        <v>1093</v>
      </c>
      <c r="AG9" s="59"/>
      <c r="AH9" s="72"/>
      <c r="AI9" s="33"/>
      <c r="AJ9" s="33"/>
      <c r="AK9" s="33"/>
      <c r="AL9" s="98"/>
      <c r="AM9" s="33"/>
      <c r="AN9" s="33"/>
      <c r="AO9" s="33"/>
      <c r="AP9" s="68" t="s">
        <v>919</v>
      </c>
      <c r="AQ9" s="55" t="s">
        <v>909</v>
      </c>
      <c r="AR9" s="55" t="s">
        <v>924</v>
      </c>
    </row>
    <row r="10" spans="1:44" ht="15.95" customHeight="1" x14ac:dyDescent="0.25">
      <c r="A10" s="94" t="s">
        <v>13</v>
      </c>
      <c r="B10" s="95" t="s">
        <v>237</v>
      </c>
      <c r="C10" s="96" t="s">
        <v>86</v>
      </c>
      <c r="D10" s="40" t="s">
        <v>229</v>
      </c>
      <c r="E10" s="40" t="s">
        <v>505</v>
      </c>
      <c r="F10" s="101" t="s">
        <v>641</v>
      </c>
      <c r="G10" s="99" t="s">
        <v>894</v>
      </c>
      <c r="H10" s="7" t="s">
        <v>673</v>
      </c>
      <c r="I10" s="111">
        <v>43921</v>
      </c>
      <c r="T10" s="111">
        <v>43848</v>
      </c>
      <c r="U10" s="111"/>
      <c r="V10" s="111"/>
      <c r="AB10" s="33" t="s">
        <v>877</v>
      </c>
      <c r="AC10" s="130" t="s">
        <v>877</v>
      </c>
      <c r="AD10" s="130" t="s">
        <v>877</v>
      </c>
      <c r="AE10" s="130" t="s">
        <v>877</v>
      </c>
      <c r="AG10" s="59"/>
      <c r="AH10" s="72"/>
      <c r="AI10" s="33" t="s">
        <v>906</v>
      </c>
      <c r="AJ10" s="33" t="s">
        <v>1050</v>
      </c>
      <c r="AK10" s="33"/>
      <c r="AL10" s="98"/>
      <c r="AM10" s="33"/>
      <c r="AN10" s="33"/>
      <c r="AO10" s="33"/>
      <c r="AP10" s="68" t="s">
        <v>919</v>
      </c>
      <c r="AQ10" s="55" t="s">
        <v>910</v>
      </c>
      <c r="AR10" s="55" t="s">
        <v>931</v>
      </c>
    </row>
    <row r="11" spans="1:44" ht="15.95" customHeight="1" x14ac:dyDescent="0.25">
      <c r="A11" s="94" t="s">
        <v>13</v>
      </c>
      <c r="B11" s="95" t="s">
        <v>237</v>
      </c>
      <c r="C11" s="96" t="s">
        <v>87</v>
      </c>
      <c r="D11" s="40" t="s">
        <v>229</v>
      </c>
      <c r="E11" s="40" t="s">
        <v>506</v>
      </c>
      <c r="F11" s="101" t="s">
        <v>630</v>
      </c>
      <c r="G11" s="99" t="s">
        <v>631</v>
      </c>
      <c r="H11" s="7" t="s">
        <v>673</v>
      </c>
      <c r="I11" s="111">
        <v>43921</v>
      </c>
      <c r="J11" s="2">
        <v>5</v>
      </c>
      <c r="K11" s="2">
        <v>16</v>
      </c>
      <c r="L11" s="2">
        <v>6</v>
      </c>
      <c r="M11" s="2">
        <v>5</v>
      </c>
      <c r="N11" s="2">
        <v>4</v>
      </c>
      <c r="O11" s="2">
        <v>4</v>
      </c>
      <c r="P11" s="2">
        <v>2</v>
      </c>
      <c r="Q11" s="2">
        <v>1</v>
      </c>
      <c r="R11" s="2">
        <v>1</v>
      </c>
      <c r="S11" s="2">
        <v>0</v>
      </c>
      <c r="T11" s="2">
        <v>8</v>
      </c>
      <c r="W11" s="2" t="s">
        <v>968</v>
      </c>
      <c r="X11" s="2" t="s">
        <v>941</v>
      </c>
      <c r="Y11" s="2">
        <v>144</v>
      </c>
      <c r="Z11" s="111">
        <v>44002</v>
      </c>
      <c r="AA11" s="125" t="s">
        <v>1096</v>
      </c>
      <c r="AB11" s="33" t="s">
        <v>876</v>
      </c>
      <c r="AC11" s="130" t="s">
        <v>876</v>
      </c>
      <c r="AD11" s="33" t="s">
        <v>877</v>
      </c>
      <c r="AE11" s="33" t="s">
        <v>877</v>
      </c>
      <c r="AF11" s="129" t="s">
        <v>1093</v>
      </c>
      <c r="AG11" s="59"/>
      <c r="AH11" s="72"/>
      <c r="AI11" s="130" t="s">
        <v>906</v>
      </c>
      <c r="AJ11" s="130" t="s">
        <v>1051</v>
      </c>
      <c r="AK11" s="33"/>
      <c r="AL11" s="98"/>
      <c r="AM11" s="33"/>
      <c r="AN11" s="33"/>
      <c r="AO11" s="33"/>
      <c r="AP11" s="55" t="s">
        <v>925</v>
      </c>
      <c r="AQ11" s="55" t="s">
        <v>911</v>
      </c>
      <c r="AR11" s="55" t="s">
        <v>926</v>
      </c>
    </row>
    <row r="12" spans="1:44" ht="15.95" customHeight="1" x14ac:dyDescent="0.25">
      <c r="A12" s="94" t="s">
        <v>13</v>
      </c>
      <c r="B12" s="95" t="s">
        <v>237</v>
      </c>
      <c r="C12" s="96" t="s">
        <v>88</v>
      </c>
      <c r="D12" s="40" t="s">
        <v>229</v>
      </c>
      <c r="E12" s="40" t="s">
        <v>302</v>
      </c>
      <c r="F12" s="101" t="s">
        <v>630</v>
      </c>
      <c r="G12" s="99" t="s">
        <v>895</v>
      </c>
      <c r="H12" s="7" t="s">
        <v>673</v>
      </c>
      <c r="I12" s="111">
        <v>43921</v>
      </c>
      <c r="J12" s="2">
        <v>4</v>
      </c>
      <c r="K12" s="2">
        <v>1</v>
      </c>
      <c r="L12" s="2">
        <v>0</v>
      </c>
      <c r="M12" s="2">
        <v>1</v>
      </c>
      <c r="N12" s="2">
        <v>0</v>
      </c>
      <c r="O12" s="2">
        <v>0</v>
      </c>
      <c r="P12" s="2">
        <v>1</v>
      </c>
      <c r="Q12" s="2">
        <v>0</v>
      </c>
      <c r="R12" s="2">
        <v>0</v>
      </c>
      <c r="S12" s="2">
        <v>8</v>
      </c>
      <c r="W12" s="2" t="s">
        <v>968</v>
      </c>
      <c r="X12" s="2" t="s">
        <v>941</v>
      </c>
      <c r="Y12" s="110" t="s">
        <v>1094</v>
      </c>
      <c r="Z12" s="111">
        <v>44002</v>
      </c>
      <c r="AA12" t="s">
        <v>965</v>
      </c>
      <c r="AB12" s="33" t="s">
        <v>877</v>
      </c>
      <c r="AC12" s="33" t="s">
        <v>876</v>
      </c>
      <c r="AD12" s="33" t="s">
        <v>877</v>
      </c>
      <c r="AE12" s="33" t="s">
        <v>877</v>
      </c>
      <c r="AF12" s="129" t="s">
        <v>1093</v>
      </c>
      <c r="AG12" s="59"/>
      <c r="AH12" s="72"/>
      <c r="AI12" s="33"/>
      <c r="AJ12" s="33"/>
      <c r="AK12" s="33"/>
      <c r="AL12" s="98"/>
      <c r="AM12" s="33"/>
      <c r="AN12" s="33"/>
      <c r="AO12" s="33"/>
      <c r="AP12" s="55" t="s">
        <v>925</v>
      </c>
      <c r="AQ12" s="55" t="s">
        <v>912</v>
      </c>
      <c r="AR12" s="55" t="s">
        <v>927</v>
      </c>
    </row>
    <row r="13" spans="1:44" ht="15.95" customHeight="1" x14ac:dyDescent="0.25">
      <c r="A13" s="94" t="s">
        <v>13</v>
      </c>
      <c r="B13" s="95" t="s">
        <v>237</v>
      </c>
      <c r="C13" s="96" t="s">
        <v>64</v>
      </c>
      <c r="D13" s="40" t="s">
        <v>229</v>
      </c>
      <c r="E13" s="40" t="s">
        <v>487</v>
      </c>
      <c r="F13" s="97" t="s">
        <v>639</v>
      </c>
      <c r="G13" s="99" t="s">
        <v>892</v>
      </c>
      <c r="H13" s="7" t="s">
        <v>673</v>
      </c>
      <c r="I13" s="111">
        <v>43921</v>
      </c>
      <c r="J13" s="2" t="s">
        <v>666</v>
      </c>
      <c r="K13" s="2" t="s">
        <v>667</v>
      </c>
      <c r="L13" s="2" t="s">
        <v>667</v>
      </c>
      <c r="M13" s="2" t="s">
        <v>666</v>
      </c>
      <c r="N13" s="2" t="s">
        <v>666</v>
      </c>
      <c r="O13" s="2" t="s">
        <v>666</v>
      </c>
      <c r="P13" s="2" t="s">
        <v>666</v>
      </c>
      <c r="Q13" s="2" t="s">
        <v>666</v>
      </c>
      <c r="R13" s="2" t="s">
        <v>666</v>
      </c>
      <c r="S13" s="2" t="s">
        <v>666</v>
      </c>
      <c r="W13" s="2" t="s">
        <v>968</v>
      </c>
      <c r="X13" s="2" t="s">
        <v>941</v>
      </c>
      <c r="Y13" s="110" t="s">
        <v>1094</v>
      </c>
      <c r="Z13" s="111">
        <v>44002</v>
      </c>
      <c r="AA13" t="s">
        <v>965</v>
      </c>
      <c r="AB13" s="33" t="s">
        <v>877</v>
      </c>
      <c r="AC13" s="33" t="s">
        <v>876</v>
      </c>
      <c r="AD13" s="33" t="s">
        <v>877</v>
      </c>
      <c r="AE13" s="33" t="s">
        <v>877</v>
      </c>
      <c r="AF13" s="129" t="s">
        <v>1093</v>
      </c>
      <c r="AG13" s="59"/>
      <c r="AH13" s="72"/>
      <c r="AI13" s="33"/>
      <c r="AJ13" s="33"/>
      <c r="AK13" s="33"/>
      <c r="AL13" s="98"/>
      <c r="AM13" s="33"/>
      <c r="AN13" s="33"/>
      <c r="AO13" s="33"/>
      <c r="AP13" s="55" t="s">
        <v>925</v>
      </c>
      <c r="AQ13" s="55" t="s">
        <v>913</v>
      </c>
      <c r="AR13" s="55" t="s">
        <v>928</v>
      </c>
    </row>
    <row r="14" spans="1:44" ht="15.95" customHeight="1" x14ac:dyDescent="0.25">
      <c r="A14" s="94" t="s">
        <v>13</v>
      </c>
      <c r="B14" s="95" t="s">
        <v>237</v>
      </c>
      <c r="C14" s="96" t="s">
        <v>65</v>
      </c>
      <c r="D14" s="40" t="s">
        <v>229</v>
      </c>
      <c r="E14" s="2" t="s">
        <v>488</v>
      </c>
      <c r="F14" s="97" t="s">
        <v>639</v>
      </c>
      <c r="G14" s="99" t="s">
        <v>892</v>
      </c>
      <c r="H14" s="7" t="s">
        <v>673</v>
      </c>
      <c r="I14" s="111">
        <v>43921</v>
      </c>
      <c r="J14" s="2" t="s">
        <v>666</v>
      </c>
      <c r="K14" s="2" t="s">
        <v>667</v>
      </c>
      <c r="L14" s="2" t="s">
        <v>667</v>
      </c>
      <c r="M14" s="2" t="s">
        <v>666</v>
      </c>
      <c r="N14" s="2" t="s">
        <v>666</v>
      </c>
      <c r="O14" s="2" t="s">
        <v>666</v>
      </c>
      <c r="P14" s="2" t="s">
        <v>666</v>
      </c>
      <c r="Q14" s="2" t="s">
        <v>666</v>
      </c>
      <c r="R14" s="2" t="s">
        <v>666</v>
      </c>
      <c r="S14" s="2" t="s">
        <v>666</v>
      </c>
      <c r="T14" s="2" t="s">
        <v>666</v>
      </c>
      <c r="W14" s="2" t="s">
        <v>968</v>
      </c>
      <c r="X14" s="2" t="s">
        <v>941</v>
      </c>
      <c r="Y14" s="110" t="s">
        <v>1094</v>
      </c>
      <c r="Z14" s="111">
        <v>44002</v>
      </c>
      <c r="AA14" t="s">
        <v>965</v>
      </c>
      <c r="AB14" s="33" t="s">
        <v>877</v>
      </c>
      <c r="AC14" s="33" t="s">
        <v>876</v>
      </c>
      <c r="AD14" s="33" t="s">
        <v>877</v>
      </c>
      <c r="AE14" s="33" t="s">
        <v>877</v>
      </c>
      <c r="AF14" s="129" t="s">
        <v>1093</v>
      </c>
      <c r="AG14" s="59"/>
      <c r="AH14" s="72"/>
      <c r="AI14" s="33"/>
      <c r="AJ14" s="33"/>
      <c r="AK14" s="33"/>
      <c r="AL14" s="98"/>
      <c r="AM14" s="33"/>
      <c r="AN14" s="33"/>
      <c r="AO14" s="33"/>
      <c r="AP14" s="55" t="s">
        <v>925</v>
      </c>
      <c r="AQ14" s="55" t="s">
        <v>914</v>
      </c>
      <c r="AR14" s="55" t="s">
        <v>929</v>
      </c>
    </row>
    <row r="15" spans="1:44" ht="15.95" customHeight="1" x14ac:dyDescent="0.25">
      <c r="A15" s="94" t="s">
        <v>13</v>
      </c>
      <c r="B15" s="95" t="s">
        <v>237</v>
      </c>
      <c r="C15" s="96" t="s">
        <v>66</v>
      </c>
      <c r="D15" s="40" t="s">
        <v>229</v>
      </c>
      <c r="E15" s="40" t="s">
        <v>489</v>
      </c>
      <c r="F15" s="97" t="s">
        <v>639</v>
      </c>
      <c r="G15" s="99" t="s">
        <v>892</v>
      </c>
      <c r="H15" s="7" t="s">
        <v>673</v>
      </c>
      <c r="I15" s="111">
        <v>43921</v>
      </c>
      <c r="J15" s="2" t="s">
        <v>667</v>
      </c>
      <c r="K15" s="2" t="s">
        <v>667</v>
      </c>
      <c r="L15" s="2" t="s">
        <v>667</v>
      </c>
      <c r="M15" s="2" t="s">
        <v>667</v>
      </c>
      <c r="N15" s="2" t="s">
        <v>667</v>
      </c>
      <c r="O15" s="2" t="s">
        <v>667</v>
      </c>
      <c r="P15" s="2" t="s">
        <v>667</v>
      </c>
      <c r="Q15" s="2" t="s">
        <v>667</v>
      </c>
      <c r="R15" s="2" t="s">
        <v>667</v>
      </c>
      <c r="S15" s="2" t="s">
        <v>667</v>
      </c>
      <c r="T15" s="2" t="s">
        <v>667</v>
      </c>
      <c r="AB15" s="130" t="s">
        <v>877</v>
      </c>
      <c r="AC15" s="130" t="s">
        <v>877</v>
      </c>
      <c r="AD15" s="130" t="s">
        <v>877</v>
      </c>
      <c r="AE15" s="130" t="s">
        <v>877</v>
      </c>
      <c r="AG15" s="59"/>
      <c r="AH15" s="72"/>
      <c r="AI15" s="33"/>
      <c r="AJ15" s="33"/>
      <c r="AK15" s="33"/>
      <c r="AL15" s="98"/>
      <c r="AM15" s="33"/>
      <c r="AN15" s="33"/>
      <c r="AO15" s="33"/>
      <c r="AP15" s="33"/>
      <c r="AQ15" s="33"/>
      <c r="AR15" s="33"/>
    </row>
    <row r="16" spans="1:44" ht="15.95" customHeight="1" x14ac:dyDescent="0.25">
      <c r="A16" s="94" t="s">
        <v>13</v>
      </c>
      <c r="B16" s="95" t="s">
        <v>237</v>
      </c>
      <c r="C16" s="96" t="s">
        <v>67</v>
      </c>
      <c r="D16" s="40" t="s">
        <v>229</v>
      </c>
      <c r="E16" s="40" t="s">
        <v>490</v>
      </c>
      <c r="F16" s="97" t="s">
        <v>639</v>
      </c>
      <c r="G16" s="99" t="s">
        <v>892</v>
      </c>
      <c r="H16" s="7" t="s">
        <v>673</v>
      </c>
      <c r="I16" s="111">
        <v>43921</v>
      </c>
      <c r="J16" s="2" t="s">
        <v>667</v>
      </c>
      <c r="K16" s="2" t="s">
        <v>666</v>
      </c>
      <c r="L16" s="2" t="s">
        <v>666</v>
      </c>
      <c r="M16" s="2" t="s">
        <v>667</v>
      </c>
      <c r="N16" s="2" t="s">
        <v>667</v>
      </c>
      <c r="O16" s="2" t="s">
        <v>667</v>
      </c>
      <c r="P16" s="2" t="s">
        <v>667</v>
      </c>
      <c r="Q16" s="2" t="s">
        <v>667</v>
      </c>
      <c r="R16" s="2" t="s">
        <v>667</v>
      </c>
      <c r="S16" s="2" t="s">
        <v>667</v>
      </c>
      <c r="T16" s="2" t="s">
        <v>667</v>
      </c>
      <c r="W16" s="2" t="s">
        <v>968</v>
      </c>
      <c r="X16" s="2" t="s">
        <v>941</v>
      </c>
      <c r="Y16" s="110">
        <v>145146</v>
      </c>
      <c r="Z16" s="111">
        <v>44002</v>
      </c>
      <c r="AA16" t="s">
        <v>965</v>
      </c>
      <c r="AB16" s="33" t="s">
        <v>877</v>
      </c>
      <c r="AC16" s="33" t="s">
        <v>876</v>
      </c>
      <c r="AD16" s="33" t="s">
        <v>877</v>
      </c>
      <c r="AE16" s="33" t="s">
        <v>877</v>
      </c>
      <c r="AF16" s="129" t="s">
        <v>1093</v>
      </c>
      <c r="AG16" s="59"/>
      <c r="AH16" s="72"/>
      <c r="AI16" s="33"/>
      <c r="AJ16" s="33"/>
      <c r="AK16" s="33"/>
      <c r="AL16" s="98"/>
      <c r="AM16" s="33"/>
      <c r="AN16" s="33"/>
      <c r="AO16" s="33"/>
      <c r="AP16" s="33"/>
      <c r="AQ16" s="33"/>
      <c r="AR16" s="33"/>
    </row>
    <row r="17" spans="1:44" ht="15.95" customHeight="1" x14ac:dyDescent="0.25">
      <c r="A17" s="94" t="s">
        <v>13</v>
      </c>
      <c r="B17" s="95" t="s">
        <v>237</v>
      </c>
      <c r="C17" s="96" t="s">
        <v>68</v>
      </c>
      <c r="D17" s="40" t="s">
        <v>229</v>
      </c>
      <c r="E17" s="40" t="s">
        <v>491</v>
      </c>
      <c r="F17" s="97" t="s">
        <v>639</v>
      </c>
      <c r="G17" s="99" t="s">
        <v>892</v>
      </c>
      <c r="H17" s="7" t="s">
        <v>673</v>
      </c>
      <c r="I17" s="111">
        <v>43921</v>
      </c>
      <c r="J17" s="2" t="s">
        <v>667</v>
      </c>
      <c r="K17" s="2" t="s">
        <v>667</v>
      </c>
      <c r="L17" s="2" t="s">
        <v>667</v>
      </c>
      <c r="M17" s="2" t="s">
        <v>667</v>
      </c>
      <c r="N17" s="2" t="s">
        <v>667</v>
      </c>
      <c r="O17" s="2" t="s">
        <v>667</v>
      </c>
      <c r="P17" s="2" t="s">
        <v>667</v>
      </c>
      <c r="Q17" s="2" t="s">
        <v>667</v>
      </c>
      <c r="R17" s="2" t="s">
        <v>667</v>
      </c>
      <c r="S17" s="2" t="s">
        <v>667</v>
      </c>
      <c r="T17" s="2" t="s">
        <v>667</v>
      </c>
      <c r="AB17" s="130" t="s">
        <v>877</v>
      </c>
      <c r="AC17" s="130" t="s">
        <v>877</v>
      </c>
      <c r="AD17" s="130" t="s">
        <v>877</v>
      </c>
      <c r="AE17" s="130" t="s">
        <v>877</v>
      </c>
      <c r="AG17" s="59"/>
      <c r="AH17" s="72"/>
      <c r="AI17" s="33"/>
      <c r="AJ17" s="33"/>
      <c r="AK17" s="33"/>
      <c r="AL17" s="98"/>
      <c r="AM17" s="33"/>
      <c r="AN17" s="33"/>
      <c r="AO17" s="33"/>
      <c r="AP17" s="33"/>
      <c r="AQ17" s="33"/>
      <c r="AR17" s="33"/>
    </row>
    <row r="18" spans="1:44" ht="15.95" customHeight="1" x14ac:dyDescent="0.25">
      <c r="A18" s="94" t="s">
        <v>13</v>
      </c>
      <c r="B18" s="95" t="s">
        <v>237</v>
      </c>
      <c r="C18" s="96" t="s">
        <v>89</v>
      </c>
      <c r="D18" s="40" t="s">
        <v>229</v>
      </c>
      <c r="E18" s="40" t="s">
        <v>507</v>
      </c>
      <c r="F18" s="101" t="s">
        <v>630</v>
      </c>
      <c r="G18" s="99" t="s">
        <v>642</v>
      </c>
      <c r="H18" s="7" t="s">
        <v>673</v>
      </c>
      <c r="I18" s="111">
        <v>43921</v>
      </c>
      <c r="J18" s="2">
        <v>0</v>
      </c>
      <c r="K18" s="109">
        <v>7796251</v>
      </c>
      <c r="L18" s="109">
        <v>2134102</v>
      </c>
      <c r="M18" s="2">
        <v>0</v>
      </c>
      <c r="N18" s="2">
        <v>0</v>
      </c>
      <c r="O18" s="2">
        <v>0</v>
      </c>
      <c r="P18" s="2">
        <v>0</v>
      </c>
      <c r="Q18" s="2">
        <v>0</v>
      </c>
      <c r="R18" s="2">
        <v>0</v>
      </c>
      <c r="S18" s="109">
        <v>595320</v>
      </c>
      <c r="W18" s="2" t="s">
        <v>968</v>
      </c>
      <c r="X18" s="2" t="s">
        <v>941</v>
      </c>
      <c r="Y18" s="2" t="s">
        <v>969</v>
      </c>
      <c r="Z18" s="111">
        <v>44002</v>
      </c>
      <c r="AA18" s="125" t="s">
        <v>1096</v>
      </c>
      <c r="AB18" s="33" t="s">
        <v>876</v>
      </c>
      <c r="AC18" s="130" t="s">
        <v>876</v>
      </c>
      <c r="AD18" s="33" t="s">
        <v>877</v>
      </c>
      <c r="AE18" s="33" t="s">
        <v>877</v>
      </c>
      <c r="AF18" s="129" t="s">
        <v>1093</v>
      </c>
      <c r="AG18" s="59"/>
      <c r="AH18" s="72"/>
      <c r="AI18" s="33"/>
      <c r="AJ18" s="33"/>
      <c r="AK18" s="33"/>
      <c r="AL18" s="98"/>
      <c r="AM18" s="33"/>
      <c r="AN18" s="33"/>
      <c r="AO18" s="33"/>
      <c r="AP18" s="33"/>
      <c r="AQ18" s="33"/>
      <c r="AR18" s="33"/>
    </row>
    <row r="19" spans="1:44" ht="15.95" customHeight="1" x14ac:dyDescent="0.25">
      <c r="A19" s="94" t="s">
        <v>13</v>
      </c>
      <c r="B19" s="95" t="s">
        <v>237</v>
      </c>
      <c r="C19" s="96" t="s">
        <v>91</v>
      </c>
      <c r="D19" s="40" t="s">
        <v>229</v>
      </c>
      <c r="E19" s="40" t="s">
        <v>509</v>
      </c>
      <c r="F19" s="101" t="s">
        <v>633</v>
      </c>
      <c r="G19" s="99" t="s">
        <v>635</v>
      </c>
      <c r="H19" s="7" t="s">
        <v>673</v>
      </c>
      <c r="I19" s="111">
        <v>43921</v>
      </c>
      <c r="J19" s="2">
        <v>0</v>
      </c>
      <c r="K19">
        <v>0.14000000000000001</v>
      </c>
      <c r="L19">
        <v>0.04</v>
      </c>
      <c r="M19" s="2">
        <v>0</v>
      </c>
      <c r="N19" s="2">
        <v>0</v>
      </c>
      <c r="O19" s="2">
        <v>0</v>
      </c>
      <c r="P19" s="2">
        <v>0</v>
      </c>
      <c r="Q19" s="2">
        <v>0</v>
      </c>
      <c r="R19" s="2">
        <v>0</v>
      </c>
      <c r="S19">
        <v>0.01</v>
      </c>
      <c r="W19" s="2" t="s">
        <v>968</v>
      </c>
      <c r="X19" s="2" t="s">
        <v>941</v>
      </c>
      <c r="Y19" s="2" t="s">
        <v>969</v>
      </c>
      <c r="Z19" s="111">
        <v>44002</v>
      </c>
      <c r="AA19" s="125" t="s">
        <v>1096</v>
      </c>
      <c r="AB19" s="33" t="s">
        <v>876</v>
      </c>
      <c r="AC19" s="130" t="s">
        <v>876</v>
      </c>
      <c r="AD19" s="33" t="s">
        <v>877</v>
      </c>
      <c r="AE19" s="33" t="s">
        <v>877</v>
      </c>
      <c r="AF19" s="129" t="s">
        <v>1093</v>
      </c>
      <c r="AG19" s="59"/>
      <c r="AH19" s="72"/>
      <c r="AI19" s="33"/>
      <c r="AJ19" s="33"/>
      <c r="AK19" s="33"/>
      <c r="AL19" s="98"/>
      <c r="AM19" s="33"/>
      <c r="AN19" s="33"/>
      <c r="AO19" s="33"/>
      <c r="AP19" s="33"/>
      <c r="AQ19" s="33"/>
      <c r="AR19" s="33"/>
    </row>
    <row r="20" spans="1:44" ht="15.95" customHeight="1" x14ac:dyDescent="0.25">
      <c r="A20" s="94" t="s">
        <v>13</v>
      </c>
      <c r="B20" s="95" t="s">
        <v>238</v>
      </c>
      <c r="C20" s="96" t="s">
        <v>112</v>
      </c>
      <c r="D20" s="40" t="s">
        <v>229</v>
      </c>
      <c r="E20" s="40" t="s">
        <v>532</v>
      </c>
      <c r="F20" s="101" t="s">
        <v>630</v>
      </c>
      <c r="G20" s="99" t="s">
        <v>637</v>
      </c>
      <c r="H20" s="7" t="s">
        <v>673</v>
      </c>
      <c r="I20" s="111">
        <v>43921</v>
      </c>
      <c r="J20" s="2">
        <v>9</v>
      </c>
      <c r="K20" s="2">
        <v>9</v>
      </c>
      <c r="L20" s="2">
        <v>8</v>
      </c>
      <c r="M20" s="2">
        <v>9</v>
      </c>
      <c r="N20" s="2">
        <v>9</v>
      </c>
      <c r="O20" s="2">
        <v>7</v>
      </c>
      <c r="P20" s="2">
        <v>9</v>
      </c>
      <c r="Q20" s="2">
        <v>8</v>
      </c>
      <c r="R20" s="2">
        <v>9</v>
      </c>
      <c r="S20" s="2">
        <v>1</v>
      </c>
      <c r="T20" s="2">
        <v>7</v>
      </c>
      <c r="W20" s="2" t="s">
        <v>968</v>
      </c>
      <c r="X20" s="2" t="s">
        <v>941</v>
      </c>
      <c r="Y20" s="2">
        <v>147</v>
      </c>
      <c r="Z20" s="111">
        <v>44002</v>
      </c>
      <c r="AA20" s="125" t="s">
        <v>1096</v>
      </c>
      <c r="AB20" s="33" t="s">
        <v>876</v>
      </c>
      <c r="AC20" s="130" t="s">
        <v>876</v>
      </c>
      <c r="AD20" s="33" t="s">
        <v>877</v>
      </c>
      <c r="AE20" s="33" t="s">
        <v>877</v>
      </c>
      <c r="AF20" s="129" t="s">
        <v>1093</v>
      </c>
      <c r="AG20" s="59"/>
      <c r="AH20" s="72"/>
      <c r="AI20" s="33"/>
      <c r="AJ20" s="33"/>
      <c r="AK20" s="33"/>
      <c r="AL20" s="98"/>
      <c r="AM20" s="33"/>
      <c r="AN20" s="33"/>
      <c r="AO20" s="33"/>
      <c r="AP20" s="33"/>
      <c r="AQ20" s="33"/>
      <c r="AR20" s="33"/>
    </row>
    <row r="21" spans="1:44" ht="15.95" customHeight="1" x14ac:dyDescent="0.25">
      <c r="A21" s="94" t="s">
        <v>13</v>
      </c>
      <c r="B21" s="95" t="s">
        <v>234</v>
      </c>
      <c r="C21" s="96" t="s">
        <v>28</v>
      </c>
      <c r="D21" s="40" t="s">
        <v>229</v>
      </c>
      <c r="E21" s="40" t="s">
        <v>453</v>
      </c>
      <c r="F21" s="97" t="s">
        <v>639</v>
      </c>
      <c r="G21" s="99" t="s">
        <v>892</v>
      </c>
      <c r="H21" s="7" t="s">
        <v>673</v>
      </c>
      <c r="I21" s="111">
        <v>43921</v>
      </c>
      <c r="J21" s="2" t="s">
        <v>666</v>
      </c>
      <c r="K21" s="2" t="s">
        <v>667</v>
      </c>
      <c r="L21" s="2" t="s">
        <v>667</v>
      </c>
      <c r="M21" s="2" t="s">
        <v>667</v>
      </c>
      <c r="N21" s="2" t="s">
        <v>666</v>
      </c>
      <c r="O21" s="2" t="s">
        <v>667</v>
      </c>
      <c r="P21" s="2" t="s">
        <v>666</v>
      </c>
      <c r="Q21" s="2" t="s">
        <v>667</v>
      </c>
      <c r="R21" s="2" t="s">
        <v>666</v>
      </c>
      <c r="S21" s="2" t="s">
        <v>667</v>
      </c>
      <c r="W21" s="2" t="s">
        <v>968</v>
      </c>
      <c r="X21" s="2" t="s">
        <v>941</v>
      </c>
      <c r="Y21" s="2">
        <v>148</v>
      </c>
      <c r="Z21" s="111">
        <v>44002</v>
      </c>
      <c r="AA21" t="s">
        <v>970</v>
      </c>
      <c r="AB21" s="33" t="s">
        <v>877</v>
      </c>
      <c r="AC21" s="33" t="s">
        <v>876</v>
      </c>
      <c r="AD21" s="33" t="s">
        <v>877</v>
      </c>
      <c r="AE21" s="33" t="s">
        <v>877</v>
      </c>
      <c r="AF21" s="129" t="s">
        <v>1093</v>
      </c>
      <c r="AG21" s="59"/>
      <c r="AH21" s="72"/>
      <c r="AI21" s="33"/>
      <c r="AJ21" s="33"/>
      <c r="AK21" s="33"/>
      <c r="AL21" s="98"/>
      <c r="AM21" s="33"/>
      <c r="AN21" s="33"/>
      <c r="AO21" s="33"/>
      <c r="AP21" s="33"/>
      <c r="AQ21" s="33"/>
      <c r="AR21" s="33"/>
    </row>
    <row r="22" spans="1:44" ht="15.95" customHeight="1" x14ac:dyDescent="0.25">
      <c r="A22" s="94" t="s">
        <v>13</v>
      </c>
      <c r="B22" s="95" t="s">
        <v>239</v>
      </c>
      <c r="C22" s="96" t="s">
        <v>125</v>
      </c>
      <c r="D22" s="40" t="s">
        <v>229</v>
      </c>
      <c r="E22" s="40" t="s">
        <v>544</v>
      </c>
      <c r="F22" s="97" t="s">
        <v>639</v>
      </c>
      <c r="G22" s="99" t="s">
        <v>892</v>
      </c>
      <c r="H22" s="7" t="s">
        <v>673</v>
      </c>
      <c r="I22" s="111">
        <v>43921</v>
      </c>
      <c r="J22" s="2" t="s">
        <v>666</v>
      </c>
      <c r="K22" s="2" t="s">
        <v>667</v>
      </c>
      <c r="L22" s="2" t="s">
        <v>667</v>
      </c>
      <c r="M22" s="2" t="s">
        <v>667</v>
      </c>
      <c r="N22" s="2" t="s">
        <v>667</v>
      </c>
      <c r="O22" s="2" t="s">
        <v>667</v>
      </c>
      <c r="P22" s="2" t="s">
        <v>666</v>
      </c>
      <c r="Q22" s="2" t="s">
        <v>666</v>
      </c>
      <c r="R22" s="2" t="s">
        <v>666</v>
      </c>
      <c r="S22" s="2" t="s">
        <v>667</v>
      </c>
      <c r="W22" s="2" t="s">
        <v>968</v>
      </c>
      <c r="X22" s="2" t="s">
        <v>941</v>
      </c>
      <c r="Y22" s="2">
        <v>148</v>
      </c>
      <c r="Z22" s="111">
        <v>44002</v>
      </c>
      <c r="AA22" t="s">
        <v>971</v>
      </c>
      <c r="AB22" s="33" t="s">
        <v>877</v>
      </c>
      <c r="AC22" s="33" t="s">
        <v>876</v>
      </c>
      <c r="AD22" s="33" t="s">
        <v>877</v>
      </c>
      <c r="AE22" s="33" t="s">
        <v>877</v>
      </c>
      <c r="AF22" s="129" t="s">
        <v>1093</v>
      </c>
      <c r="AG22" s="59"/>
      <c r="AH22" s="72"/>
      <c r="AI22" s="33"/>
      <c r="AJ22" s="33"/>
      <c r="AK22" s="33"/>
      <c r="AL22" s="98"/>
      <c r="AM22" s="33"/>
      <c r="AN22" s="33"/>
      <c r="AO22" s="33"/>
      <c r="AP22" s="33"/>
      <c r="AQ22" s="33"/>
      <c r="AR22" s="33"/>
    </row>
    <row r="23" spans="1:44" ht="15.95" customHeight="1" x14ac:dyDescent="0.25">
      <c r="A23" s="94" t="s">
        <v>13</v>
      </c>
      <c r="B23" s="95" t="s">
        <v>239</v>
      </c>
      <c r="C23" s="96" t="s">
        <v>126</v>
      </c>
      <c r="D23" s="40" t="s">
        <v>229</v>
      </c>
      <c r="E23" s="40" t="s">
        <v>545</v>
      </c>
      <c r="F23" s="97" t="s">
        <v>639</v>
      </c>
      <c r="G23" s="99" t="s">
        <v>892</v>
      </c>
      <c r="H23" s="7" t="s">
        <v>673</v>
      </c>
      <c r="I23" s="111">
        <v>43921</v>
      </c>
      <c r="J23" s="2" t="s">
        <v>666</v>
      </c>
      <c r="K23" s="2" t="s">
        <v>667</v>
      </c>
      <c r="L23" s="2" t="s">
        <v>667</v>
      </c>
      <c r="M23" s="2" t="s">
        <v>667</v>
      </c>
      <c r="N23" s="2" t="s">
        <v>667</v>
      </c>
      <c r="O23" s="2" t="s">
        <v>667</v>
      </c>
      <c r="P23" s="2" t="s">
        <v>666</v>
      </c>
      <c r="Q23" s="2" t="s">
        <v>666</v>
      </c>
      <c r="R23" s="2" t="s">
        <v>666</v>
      </c>
      <c r="S23" s="2" t="s">
        <v>667</v>
      </c>
      <c r="W23" s="2" t="s">
        <v>968</v>
      </c>
      <c r="X23" s="2" t="s">
        <v>941</v>
      </c>
      <c r="Y23" s="2">
        <v>148</v>
      </c>
      <c r="Z23" s="111">
        <v>44002</v>
      </c>
      <c r="AA23" t="s">
        <v>971</v>
      </c>
      <c r="AB23" s="33" t="s">
        <v>877</v>
      </c>
      <c r="AC23" s="33" t="s">
        <v>876</v>
      </c>
      <c r="AD23" s="33" t="s">
        <v>877</v>
      </c>
      <c r="AE23" s="33" t="s">
        <v>877</v>
      </c>
      <c r="AF23" s="129" t="s">
        <v>1093</v>
      </c>
      <c r="AG23" s="59"/>
      <c r="AH23" s="72"/>
      <c r="AI23" s="33"/>
      <c r="AJ23" s="33"/>
      <c r="AK23" s="33"/>
      <c r="AL23" s="98"/>
      <c r="AM23" s="33"/>
      <c r="AN23" s="33"/>
      <c r="AO23" s="33"/>
      <c r="AP23" s="33"/>
      <c r="AQ23" s="33"/>
      <c r="AR23" s="33"/>
    </row>
    <row r="24" spans="1:44" ht="15.95" customHeight="1" x14ac:dyDescent="0.25">
      <c r="A24" s="94" t="s">
        <v>13</v>
      </c>
      <c r="B24" s="39" t="s">
        <v>1118</v>
      </c>
      <c r="C24" s="66" t="s">
        <v>1119</v>
      </c>
      <c r="D24" s="40" t="s">
        <v>229</v>
      </c>
      <c r="E24" s="40" t="s">
        <v>522</v>
      </c>
      <c r="F24" s="97" t="s">
        <v>639</v>
      </c>
      <c r="G24" s="99" t="s">
        <v>892</v>
      </c>
      <c r="H24" s="7" t="s">
        <v>673</v>
      </c>
      <c r="I24" s="111">
        <v>43921</v>
      </c>
      <c r="J24" s="2" t="s">
        <v>667</v>
      </c>
      <c r="K24" s="2" t="s">
        <v>667</v>
      </c>
      <c r="L24" s="2" t="s">
        <v>667</v>
      </c>
      <c r="M24" s="2" t="s">
        <v>667</v>
      </c>
      <c r="N24" s="2" t="s">
        <v>667</v>
      </c>
      <c r="O24" s="2" t="s">
        <v>667</v>
      </c>
      <c r="P24" s="2" t="s">
        <v>667</v>
      </c>
      <c r="Q24" s="2" t="s">
        <v>667</v>
      </c>
      <c r="R24" s="2" t="s">
        <v>667</v>
      </c>
      <c r="S24" s="2" t="s">
        <v>667</v>
      </c>
      <c r="AB24" s="130" t="s">
        <v>877</v>
      </c>
      <c r="AC24" s="130" t="s">
        <v>877</v>
      </c>
      <c r="AD24" s="130" t="s">
        <v>877</v>
      </c>
      <c r="AE24" s="130" t="s">
        <v>877</v>
      </c>
      <c r="AG24" s="59"/>
      <c r="AH24" s="72"/>
      <c r="AI24" s="33"/>
      <c r="AJ24" s="33"/>
      <c r="AK24" s="33"/>
      <c r="AL24" s="98"/>
      <c r="AM24" s="33"/>
      <c r="AN24" s="33"/>
      <c r="AO24" s="33"/>
      <c r="AP24" s="33"/>
      <c r="AQ24" s="33"/>
      <c r="AR24" s="33"/>
    </row>
    <row r="25" spans="1:44" ht="15.95" customHeight="1" x14ac:dyDescent="0.25">
      <c r="A25" s="94" t="s">
        <v>13</v>
      </c>
      <c r="B25" s="39" t="s">
        <v>1118</v>
      </c>
      <c r="C25" s="157" t="s">
        <v>1120</v>
      </c>
      <c r="D25" s="40" t="s">
        <v>229</v>
      </c>
      <c r="E25" s="40" t="s">
        <v>523</v>
      </c>
      <c r="F25" s="97" t="s">
        <v>639</v>
      </c>
      <c r="G25" s="99" t="s">
        <v>892</v>
      </c>
      <c r="H25" s="7" t="s">
        <v>673</v>
      </c>
      <c r="I25" s="111">
        <v>43921</v>
      </c>
      <c r="J25" s="2" t="s">
        <v>667</v>
      </c>
      <c r="K25" s="2" t="s">
        <v>666</v>
      </c>
      <c r="L25" s="2" t="s">
        <v>667</v>
      </c>
      <c r="M25" s="2" t="s">
        <v>666</v>
      </c>
      <c r="N25" s="2" t="s">
        <v>666</v>
      </c>
      <c r="O25" s="2" t="s">
        <v>667</v>
      </c>
      <c r="P25" s="2" t="s">
        <v>666</v>
      </c>
      <c r="Q25" s="2" t="s">
        <v>667</v>
      </c>
      <c r="R25" s="2" t="s">
        <v>667</v>
      </c>
      <c r="S25" s="2" t="s">
        <v>667</v>
      </c>
      <c r="W25" s="2" t="s">
        <v>968</v>
      </c>
      <c r="X25" s="2" t="s">
        <v>941</v>
      </c>
      <c r="Y25" s="2">
        <v>59</v>
      </c>
      <c r="Z25" s="111">
        <v>44002</v>
      </c>
      <c r="AA25" t="s">
        <v>972</v>
      </c>
      <c r="AB25" s="33" t="s">
        <v>877</v>
      </c>
      <c r="AC25" s="33" t="s">
        <v>876</v>
      </c>
      <c r="AD25" s="33" t="s">
        <v>877</v>
      </c>
      <c r="AE25" s="33" t="s">
        <v>877</v>
      </c>
      <c r="AF25" s="129" t="s">
        <v>1093</v>
      </c>
      <c r="AG25" s="59"/>
      <c r="AH25" s="72"/>
      <c r="AI25" s="33"/>
      <c r="AJ25" s="33"/>
      <c r="AK25" s="33"/>
      <c r="AL25" s="98"/>
      <c r="AM25" s="33"/>
      <c r="AN25" s="33"/>
      <c r="AO25" s="33"/>
      <c r="AP25" s="33"/>
      <c r="AQ25" s="33"/>
      <c r="AR25" s="33"/>
    </row>
    <row r="26" spans="1:44" ht="15.95" customHeight="1" x14ac:dyDescent="0.25">
      <c r="A26" s="94" t="s">
        <v>13</v>
      </c>
      <c r="B26" s="39" t="s">
        <v>234</v>
      </c>
      <c r="C26" s="158" t="s">
        <v>1121</v>
      </c>
      <c r="D26" s="40" t="s">
        <v>229</v>
      </c>
      <c r="E26" s="40" t="s">
        <v>524</v>
      </c>
      <c r="F26" s="97" t="s">
        <v>639</v>
      </c>
      <c r="G26" s="99" t="s">
        <v>892</v>
      </c>
      <c r="H26" s="7" t="s">
        <v>673</v>
      </c>
      <c r="I26" s="111">
        <v>43921</v>
      </c>
      <c r="J26" s="2" t="s">
        <v>667</v>
      </c>
      <c r="K26" s="2" t="s">
        <v>667</v>
      </c>
      <c r="L26" s="2" t="s">
        <v>667</v>
      </c>
      <c r="M26" s="2" t="s">
        <v>667</v>
      </c>
      <c r="N26" s="2" t="s">
        <v>667</v>
      </c>
      <c r="O26" s="2" t="s">
        <v>667</v>
      </c>
      <c r="P26" s="2" t="s">
        <v>667</v>
      </c>
      <c r="Q26" s="2" t="s">
        <v>667</v>
      </c>
      <c r="R26" s="2" t="s">
        <v>667</v>
      </c>
      <c r="S26" s="2" t="s">
        <v>667</v>
      </c>
      <c r="AB26" s="130" t="s">
        <v>877</v>
      </c>
      <c r="AC26" s="130" t="s">
        <v>877</v>
      </c>
      <c r="AD26" s="130" t="s">
        <v>877</v>
      </c>
      <c r="AE26" s="130" t="s">
        <v>877</v>
      </c>
      <c r="AG26" s="59"/>
      <c r="AH26" s="72"/>
      <c r="AI26" s="33"/>
      <c r="AJ26" s="33"/>
      <c r="AK26" s="33"/>
      <c r="AL26" s="98"/>
      <c r="AM26" s="33"/>
      <c r="AN26" s="33"/>
      <c r="AO26" s="33"/>
      <c r="AP26" s="33"/>
      <c r="AQ26" s="33"/>
      <c r="AR26" s="33"/>
    </row>
    <row r="27" spans="1:44" ht="15.95" customHeight="1" x14ac:dyDescent="0.25">
      <c r="A27" s="94" t="s">
        <v>13</v>
      </c>
      <c r="B27" s="95" t="s">
        <v>235</v>
      </c>
      <c r="C27" s="96" t="s">
        <v>45</v>
      </c>
      <c r="D27" s="40" t="s">
        <v>229</v>
      </c>
      <c r="E27" s="40" t="s">
        <v>470</v>
      </c>
      <c r="F27" s="101" t="s">
        <v>630</v>
      </c>
      <c r="G27" s="99" t="s">
        <v>896</v>
      </c>
      <c r="H27" s="7" t="s">
        <v>673</v>
      </c>
      <c r="I27" s="111">
        <v>43921</v>
      </c>
      <c r="J27" s="2">
        <v>2900000</v>
      </c>
      <c r="K27" s="128">
        <v>159256673</v>
      </c>
      <c r="L27" s="128">
        <v>75530565</v>
      </c>
      <c r="M27" s="2">
        <v>3350000</v>
      </c>
      <c r="N27" s="2">
        <v>2100000</v>
      </c>
      <c r="O27" s="128">
        <v>2750000</v>
      </c>
      <c r="P27" s="2">
        <v>2300000</v>
      </c>
      <c r="Q27" s="2">
        <v>2100000</v>
      </c>
      <c r="R27" s="2">
        <v>2650000</v>
      </c>
      <c r="S27" s="128">
        <v>150000</v>
      </c>
      <c r="T27" s="128">
        <v>1450000</v>
      </c>
      <c r="U27" s="128"/>
      <c r="V27" s="128"/>
      <c r="W27" s="2" t="s">
        <v>968</v>
      </c>
      <c r="X27" s="2" t="s">
        <v>941</v>
      </c>
      <c r="Y27" s="2" t="s">
        <v>973</v>
      </c>
      <c r="Z27" s="111">
        <v>44002</v>
      </c>
      <c r="AA27" s="125" t="s">
        <v>1096</v>
      </c>
      <c r="AB27" s="33" t="s">
        <v>876</v>
      </c>
      <c r="AC27" s="130" t="s">
        <v>876</v>
      </c>
      <c r="AD27" s="33" t="s">
        <v>877</v>
      </c>
      <c r="AE27" s="33" t="s">
        <v>877</v>
      </c>
      <c r="AF27" s="129" t="s">
        <v>1093</v>
      </c>
      <c r="AG27" s="59"/>
      <c r="AH27" s="72"/>
      <c r="AI27" s="33" t="s">
        <v>906</v>
      </c>
      <c r="AJ27" s="2" t="s">
        <v>1052</v>
      </c>
      <c r="AL27" s="98"/>
    </row>
    <row r="28" spans="1:44" ht="15.95" customHeight="1" x14ac:dyDescent="0.25">
      <c r="A28" s="94" t="s">
        <v>13</v>
      </c>
      <c r="B28" s="95" t="s">
        <v>235</v>
      </c>
      <c r="C28" s="96" t="s">
        <v>46</v>
      </c>
      <c r="D28" s="40" t="s">
        <v>229</v>
      </c>
      <c r="E28" s="40" t="s">
        <v>471</v>
      </c>
      <c r="F28" s="101" t="s">
        <v>630</v>
      </c>
      <c r="G28" s="99" t="s">
        <v>896</v>
      </c>
      <c r="H28" s="7" t="s">
        <v>673</v>
      </c>
      <c r="I28" s="111">
        <v>43921</v>
      </c>
      <c r="J28" s="2">
        <v>0</v>
      </c>
      <c r="K28" s="2">
        <v>21977704</v>
      </c>
      <c r="L28" s="2">
        <v>8014247</v>
      </c>
      <c r="M28" s="128">
        <v>1000000</v>
      </c>
      <c r="N28" s="128">
        <v>1000000</v>
      </c>
      <c r="O28" s="128">
        <v>1000000</v>
      </c>
      <c r="P28" s="128">
        <v>1000000</v>
      </c>
      <c r="Q28" s="128">
        <v>1000000</v>
      </c>
      <c r="R28" s="128">
        <v>1000000</v>
      </c>
      <c r="S28" s="2">
        <v>0</v>
      </c>
      <c r="T28" s="128">
        <v>1000000</v>
      </c>
      <c r="U28" s="128"/>
      <c r="V28" s="128"/>
      <c r="W28" s="2" t="s">
        <v>968</v>
      </c>
      <c r="X28" s="2" t="s">
        <v>941</v>
      </c>
      <c r="Y28" s="2" t="s">
        <v>973</v>
      </c>
      <c r="Z28" s="111">
        <v>44002</v>
      </c>
      <c r="AA28" s="125" t="s">
        <v>1096</v>
      </c>
      <c r="AB28" s="33" t="s">
        <v>876</v>
      </c>
      <c r="AC28" s="130" t="s">
        <v>876</v>
      </c>
      <c r="AD28" s="33" t="s">
        <v>877</v>
      </c>
      <c r="AE28" s="33" t="s">
        <v>877</v>
      </c>
      <c r="AF28" s="129" t="s">
        <v>1093</v>
      </c>
      <c r="AG28" s="59"/>
      <c r="AH28" s="72"/>
      <c r="AI28" s="130" t="s">
        <v>906</v>
      </c>
      <c r="AJ28" s="2" t="s">
        <v>1053</v>
      </c>
      <c r="AL28" s="98"/>
    </row>
    <row r="29" spans="1:44" ht="15.95" customHeight="1" x14ac:dyDescent="0.25">
      <c r="A29" s="94" t="s">
        <v>13</v>
      </c>
      <c r="B29" s="95" t="s">
        <v>235</v>
      </c>
      <c r="C29" s="96" t="s">
        <v>47</v>
      </c>
      <c r="D29" s="40" t="s">
        <v>229</v>
      </c>
      <c r="E29" s="40" t="s">
        <v>472</v>
      </c>
      <c r="F29" s="101" t="s">
        <v>630</v>
      </c>
      <c r="G29" s="99" t="s">
        <v>896</v>
      </c>
      <c r="H29" s="7" t="s">
        <v>673</v>
      </c>
      <c r="I29" s="111">
        <v>43921</v>
      </c>
      <c r="J29" s="109">
        <v>3500000</v>
      </c>
      <c r="K29" s="128">
        <v>7982688</v>
      </c>
      <c r="L29" s="109">
        <v>2876436</v>
      </c>
      <c r="W29" s="2" t="s">
        <v>968</v>
      </c>
      <c r="X29" s="2" t="s">
        <v>941</v>
      </c>
      <c r="Y29" s="2" t="s">
        <v>973</v>
      </c>
      <c r="Z29" s="111">
        <v>44002</v>
      </c>
      <c r="AA29" s="125" t="s">
        <v>1096</v>
      </c>
      <c r="AB29" s="33" t="s">
        <v>876</v>
      </c>
      <c r="AC29" s="130" t="s">
        <v>876</v>
      </c>
      <c r="AD29" s="33" t="s">
        <v>877</v>
      </c>
      <c r="AE29" s="33" t="s">
        <v>877</v>
      </c>
      <c r="AF29" s="129" t="s">
        <v>1093</v>
      </c>
      <c r="AG29" s="59"/>
      <c r="AH29" s="72"/>
      <c r="AI29" s="33"/>
      <c r="AL29" s="98"/>
    </row>
    <row r="30" spans="1:44" ht="15.95" customHeight="1" x14ac:dyDescent="0.25">
      <c r="A30" s="94" t="s">
        <v>13</v>
      </c>
      <c r="B30" s="95" t="s">
        <v>235</v>
      </c>
      <c r="C30" s="96" t="s">
        <v>48</v>
      </c>
      <c r="D30" s="40" t="s">
        <v>229</v>
      </c>
      <c r="E30" s="40" t="s">
        <v>473</v>
      </c>
      <c r="F30" s="101" t="s">
        <v>630</v>
      </c>
      <c r="G30" s="99" t="s">
        <v>896</v>
      </c>
      <c r="H30" s="7" t="s">
        <v>673</v>
      </c>
      <c r="I30" s="111">
        <v>43921</v>
      </c>
      <c r="K30" s="109">
        <v>1615645280</v>
      </c>
      <c r="L30" s="109">
        <v>316239220</v>
      </c>
      <c r="W30" s="2" t="s">
        <v>968</v>
      </c>
      <c r="X30" s="2" t="s">
        <v>941</v>
      </c>
      <c r="Y30" s="2" t="s">
        <v>973</v>
      </c>
      <c r="Z30" s="111">
        <v>44002</v>
      </c>
      <c r="AA30" s="125" t="s">
        <v>1096</v>
      </c>
      <c r="AB30" s="33" t="s">
        <v>876</v>
      </c>
      <c r="AC30" s="130" t="s">
        <v>876</v>
      </c>
      <c r="AD30" s="33" t="s">
        <v>877</v>
      </c>
      <c r="AE30" s="33" t="s">
        <v>877</v>
      </c>
      <c r="AF30" s="129" t="s">
        <v>1093</v>
      </c>
      <c r="AG30" s="59"/>
      <c r="AH30" s="72"/>
      <c r="AI30" s="33"/>
      <c r="AL30" s="98"/>
    </row>
    <row r="31" spans="1:44" ht="15.95" customHeight="1" x14ac:dyDescent="0.25">
      <c r="A31" s="94" t="s">
        <v>13</v>
      </c>
      <c r="B31" s="95" t="s">
        <v>235</v>
      </c>
      <c r="C31" s="96" t="s">
        <v>49</v>
      </c>
      <c r="D31" s="40" t="s">
        <v>229</v>
      </c>
      <c r="E31" s="40" t="s">
        <v>273</v>
      </c>
      <c r="F31" s="101" t="s">
        <v>630</v>
      </c>
      <c r="G31" s="99" t="s">
        <v>896</v>
      </c>
      <c r="H31" s="7" t="s">
        <v>673</v>
      </c>
      <c r="I31" s="111">
        <v>43921</v>
      </c>
      <c r="W31" s="2" t="s">
        <v>968</v>
      </c>
      <c r="X31" s="2" t="s">
        <v>941</v>
      </c>
      <c r="Y31" s="2" t="s">
        <v>973</v>
      </c>
      <c r="Z31" s="111">
        <v>44002</v>
      </c>
      <c r="AA31" s="125" t="s">
        <v>1096</v>
      </c>
      <c r="AB31" s="33" t="s">
        <v>876</v>
      </c>
      <c r="AC31" s="130" t="s">
        <v>876</v>
      </c>
      <c r="AD31" s="33" t="s">
        <v>877</v>
      </c>
      <c r="AE31" s="33" t="s">
        <v>877</v>
      </c>
      <c r="AF31" s="129" t="s">
        <v>1093</v>
      </c>
      <c r="AG31" s="59"/>
      <c r="AH31" s="72"/>
      <c r="AI31" s="33"/>
      <c r="AL31" s="98"/>
    </row>
    <row r="32" spans="1:44" ht="15.95" customHeight="1" x14ac:dyDescent="0.25">
      <c r="A32" s="94" t="s">
        <v>13</v>
      </c>
      <c r="B32" s="95" t="s">
        <v>235</v>
      </c>
      <c r="C32" s="96" t="s">
        <v>50</v>
      </c>
      <c r="D32" s="40" t="s">
        <v>229</v>
      </c>
      <c r="E32" s="40" t="s">
        <v>274</v>
      </c>
      <c r="F32" s="101" t="s">
        <v>630</v>
      </c>
      <c r="G32" s="99" t="s">
        <v>896</v>
      </c>
      <c r="H32" s="7" t="s">
        <v>673</v>
      </c>
      <c r="I32" s="111">
        <v>43921</v>
      </c>
      <c r="J32" s="109">
        <f>J27+J29</f>
        <v>6400000</v>
      </c>
      <c r="K32" s="128">
        <v>189217065</v>
      </c>
      <c r="L32" s="128">
        <v>86421248</v>
      </c>
      <c r="M32" s="109">
        <f>M27+M28</f>
        <v>4350000</v>
      </c>
      <c r="N32" s="109">
        <f>N27+N28</f>
        <v>3100000</v>
      </c>
      <c r="O32" s="109">
        <f>O27+O28</f>
        <v>3750000</v>
      </c>
      <c r="P32" s="109">
        <v>3300000</v>
      </c>
      <c r="Q32" s="109">
        <v>3100000</v>
      </c>
      <c r="R32" s="109">
        <v>3650000</v>
      </c>
      <c r="S32" s="109">
        <v>150000</v>
      </c>
      <c r="T32" s="110">
        <f>T27+T28</f>
        <v>2450000</v>
      </c>
      <c r="U32" s="110"/>
      <c r="V32" s="110"/>
      <c r="W32" s="2" t="s">
        <v>968</v>
      </c>
      <c r="X32" s="2" t="s">
        <v>941</v>
      </c>
      <c r="Y32" s="2" t="s">
        <v>973</v>
      </c>
      <c r="Z32" s="111">
        <v>44002</v>
      </c>
      <c r="AA32" s="125" t="s">
        <v>1096</v>
      </c>
      <c r="AB32" s="33" t="s">
        <v>876</v>
      </c>
      <c r="AC32" s="130" t="s">
        <v>876</v>
      </c>
      <c r="AD32" s="33" t="s">
        <v>877</v>
      </c>
      <c r="AE32" s="33" t="s">
        <v>877</v>
      </c>
      <c r="AF32" s="129" t="s">
        <v>1093</v>
      </c>
      <c r="AG32" s="59"/>
      <c r="AH32" s="72"/>
      <c r="AI32" s="33"/>
      <c r="AL32" s="98"/>
    </row>
    <row r="33" spans="1:44" ht="15.95" customHeight="1" x14ac:dyDescent="0.25">
      <c r="A33" s="94" t="s">
        <v>13</v>
      </c>
      <c r="B33" s="40" t="s">
        <v>238</v>
      </c>
      <c r="C33" s="102" t="s">
        <v>113</v>
      </c>
      <c r="D33" s="40" t="s">
        <v>325</v>
      </c>
      <c r="E33" s="103" t="s">
        <v>933</v>
      </c>
      <c r="F33" s="40" t="s">
        <v>630</v>
      </c>
      <c r="G33" s="104" t="s">
        <v>637</v>
      </c>
      <c r="H33" s="7" t="s">
        <v>673</v>
      </c>
      <c r="I33" s="111">
        <v>43921</v>
      </c>
      <c r="J33" s="2">
        <v>9</v>
      </c>
      <c r="K33" s="2">
        <v>9</v>
      </c>
      <c r="L33" s="2">
        <v>9</v>
      </c>
      <c r="M33" s="2">
        <v>9</v>
      </c>
      <c r="N33" s="2">
        <v>9</v>
      </c>
      <c r="O33" s="2">
        <v>9</v>
      </c>
      <c r="P33" s="2">
        <v>9</v>
      </c>
      <c r="Q33" s="2">
        <v>9</v>
      </c>
      <c r="R33" s="2">
        <v>9</v>
      </c>
      <c r="S33" s="2">
        <v>1</v>
      </c>
      <c r="T33" s="2">
        <v>7</v>
      </c>
      <c r="W33" s="2" t="s">
        <v>968</v>
      </c>
      <c r="X33" s="2" t="s">
        <v>941</v>
      </c>
      <c r="Y33" s="2">
        <v>147</v>
      </c>
      <c r="Z33" s="111">
        <v>44002</v>
      </c>
      <c r="AA33" t="s">
        <v>974</v>
      </c>
      <c r="AB33" s="33" t="s">
        <v>877</v>
      </c>
      <c r="AC33" s="33" t="s">
        <v>876</v>
      </c>
      <c r="AD33" s="33" t="s">
        <v>877</v>
      </c>
      <c r="AE33" s="33" t="s">
        <v>877</v>
      </c>
      <c r="AF33" s="129" t="s">
        <v>1093</v>
      </c>
      <c r="AG33" s="59"/>
      <c r="AH33" s="72"/>
      <c r="AI33" s="33"/>
      <c r="AL33" s="98"/>
    </row>
    <row r="34" spans="1:44" ht="15.95" customHeight="1" x14ac:dyDescent="0.25">
      <c r="A34" s="94" t="s">
        <v>13</v>
      </c>
      <c r="B34" s="40" t="s">
        <v>238</v>
      </c>
      <c r="C34" s="102" t="s">
        <v>114</v>
      </c>
      <c r="D34" s="40" t="s">
        <v>326</v>
      </c>
      <c r="E34" s="40" t="s">
        <v>533</v>
      </c>
      <c r="F34" s="40" t="s">
        <v>633</v>
      </c>
      <c r="G34" s="104" t="s">
        <v>643</v>
      </c>
      <c r="H34" s="7" t="s">
        <v>673</v>
      </c>
      <c r="I34" s="111">
        <v>43921</v>
      </c>
      <c r="J34" s="2">
        <v>100</v>
      </c>
      <c r="K34" s="2">
        <v>100</v>
      </c>
      <c r="L34" s="2">
        <v>88.89</v>
      </c>
      <c r="M34" s="2">
        <v>100</v>
      </c>
      <c r="N34" s="2">
        <v>100</v>
      </c>
      <c r="O34" s="2">
        <v>77</v>
      </c>
      <c r="P34" s="2">
        <v>100</v>
      </c>
      <c r="Q34" s="2">
        <v>88.89</v>
      </c>
      <c r="R34" s="2">
        <v>100</v>
      </c>
      <c r="S34" s="2">
        <v>100</v>
      </c>
      <c r="T34" s="2">
        <v>100</v>
      </c>
      <c r="W34" s="2" t="s">
        <v>968</v>
      </c>
      <c r="X34" s="2" t="s">
        <v>941</v>
      </c>
      <c r="Y34" s="2">
        <v>147</v>
      </c>
      <c r="Z34" s="111">
        <v>44002</v>
      </c>
      <c r="AA34" t="s">
        <v>974</v>
      </c>
      <c r="AB34" s="33" t="s">
        <v>877</v>
      </c>
      <c r="AC34" s="33" t="s">
        <v>876</v>
      </c>
      <c r="AD34" s="33" t="s">
        <v>877</v>
      </c>
      <c r="AE34" s="33" t="s">
        <v>877</v>
      </c>
      <c r="AF34" s="129" t="s">
        <v>1093</v>
      </c>
      <c r="AG34" s="59"/>
      <c r="AH34" s="72"/>
      <c r="AI34" s="33"/>
      <c r="AL34" s="98"/>
    </row>
    <row r="35" spans="1:44" ht="31.5" customHeight="1" x14ac:dyDescent="0.25">
      <c r="A35" s="9" t="s">
        <v>3</v>
      </c>
      <c r="B35" s="9" t="s">
        <v>5</v>
      </c>
      <c r="C35" s="9" t="s">
        <v>4</v>
      </c>
      <c r="D35" s="9" t="s">
        <v>0</v>
      </c>
      <c r="E35" s="9" t="s">
        <v>659</v>
      </c>
      <c r="F35" s="9" t="s">
        <v>7</v>
      </c>
      <c r="G35" s="9" t="s">
        <v>8</v>
      </c>
      <c r="H35" s="9" t="s">
        <v>672</v>
      </c>
      <c r="I35" s="9" t="s">
        <v>932</v>
      </c>
      <c r="J35" s="9" t="s">
        <v>947</v>
      </c>
      <c r="K35" s="150" t="s">
        <v>948</v>
      </c>
      <c r="L35" s="149" t="s">
        <v>949</v>
      </c>
      <c r="M35" s="149" t="s">
        <v>950</v>
      </c>
      <c r="N35" s="149" t="s">
        <v>951</v>
      </c>
      <c r="O35" s="149" t="s">
        <v>952</v>
      </c>
      <c r="P35" s="149" t="s">
        <v>953</v>
      </c>
      <c r="Q35" s="149" t="s">
        <v>954</v>
      </c>
      <c r="R35" s="149" t="s">
        <v>955</v>
      </c>
      <c r="S35" s="149" t="s">
        <v>956</v>
      </c>
      <c r="T35" s="149" t="s">
        <v>1087</v>
      </c>
      <c r="U35" s="149" t="s">
        <v>1109</v>
      </c>
      <c r="V35" s="149" t="s">
        <v>1110</v>
      </c>
      <c r="W35" s="78" t="s">
        <v>9</v>
      </c>
      <c r="X35" s="78" t="s">
        <v>1</v>
      </c>
      <c r="Y35" s="78" t="s">
        <v>2</v>
      </c>
      <c r="Z35" s="78" t="s">
        <v>10</v>
      </c>
      <c r="AA35" s="78" t="s">
        <v>671</v>
      </c>
      <c r="AB35" s="9" t="s">
        <v>669</v>
      </c>
      <c r="AC35" s="9" t="s">
        <v>871</v>
      </c>
      <c r="AD35" s="9" t="s">
        <v>872</v>
      </c>
      <c r="AE35" s="9" t="s">
        <v>873</v>
      </c>
      <c r="AF35" s="91" t="s">
        <v>878</v>
      </c>
      <c r="AG35" s="78" t="s">
        <v>11</v>
      </c>
      <c r="AH35" s="92" t="s">
        <v>897</v>
      </c>
      <c r="AI35" s="93" t="s">
        <v>898</v>
      </c>
      <c r="AJ35" s="93" t="s">
        <v>899</v>
      </c>
      <c r="AK35" s="93" t="s">
        <v>900</v>
      </c>
      <c r="AL35" s="93" t="s">
        <v>901</v>
      </c>
      <c r="AM35" s="93" t="s">
        <v>902</v>
      </c>
      <c r="AN35" s="93" t="s">
        <v>903</v>
      </c>
      <c r="AO35" s="19"/>
      <c r="AP35" s="163" t="s">
        <v>915</v>
      </c>
      <c r="AQ35" s="164"/>
      <c r="AR35" s="165"/>
    </row>
    <row r="36" spans="1:44" ht="15.75" customHeight="1" x14ac:dyDescent="0.25">
      <c r="A36" s="94" t="s">
        <v>13</v>
      </c>
      <c r="B36" s="95" t="s">
        <v>238</v>
      </c>
      <c r="C36" s="96" t="s">
        <v>99</v>
      </c>
      <c r="D36" s="40" t="s">
        <v>229</v>
      </c>
      <c r="E36" s="40" t="s">
        <v>314</v>
      </c>
      <c r="F36" s="97" t="s">
        <v>639</v>
      </c>
      <c r="G36" s="99" t="s">
        <v>892</v>
      </c>
      <c r="H36" s="105" t="s">
        <v>674</v>
      </c>
      <c r="I36" s="106">
        <v>43555</v>
      </c>
      <c r="J36" s="2" t="s">
        <v>666</v>
      </c>
      <c r="K36" s="2" t="s">
        <v>666</v>
      </c>
      <c r="L36" s="2" t="s">
        <v>666</v>
      </c>
      <c r="M36" s="2" t="s">
        <v>666</v>
      </c>
      <c r="N36" s="2" t="s">
        <v>666</v>
      </c>
      <c r="O36" s="2" t="s">
        <v>666</v>
      </c>
      <c r="P36" s="2" t="s">
        <v>666</v>
      </c>
      <c r="Q36" s="2" t="s">
        <v>666</v>
      </c>
      <c r="R36" s="2" t="s">
        <v>666</v>
      </c>
      <c r="S36" s="2" t="s">
        <v>666</v>
      </c>
      <c r="W36" s="2" t="s">
        <v>957</v>
      </c>
      <c r="X36" s="2" t="s">
        <v>945</v>
      </c>
      <c r="Y36" s="110" t="s">
        <v>1095</v>
      </c>
      <c r="Z36" s="111">
        <v>43607</v>
      </c>
      <c r="AA36" t="s">
        <v>958</v>
      </c>
      <c r="AB36" s="33" t="s">
        <v>877</v>
      </c>
      <c r="AC36" s="33" t="s">
        <v>876</v>
      </c>
      <c r="AD36" s="33" t="s">
        <v>877</v>
      </c>
      <c r="AE36" s="33" t="s">
        <v>877</v>
      </c>
      <c r="AF36" s="129" t="s">
        <v>1093</v>
      </c>
      <c r="AG36" s="59"/>
      <c r="AH36" s="72"/>
      <c r="AI36" s="130"/>
      <c r="AJ36" s="130"/>
      <c r="AL36" s="98"/>
    </row>
    <row r="37" spans="1:44" ht="15.95" customHeight="1" x14ac:dyDescent="0.25">
      <c r="A37" s="94" t="s">
        <v>13</v>
      </c>
      <c r="B37" s="95" t="s">
        <v>238</v>
      </c>
      <c r="C37" s="96" t="s">
        <v>100</v>
      </c>
      <c r="D37" s="40" t="s">
        <v>229</v>
      </c>
      <c r="E37" s="40" t="s">
        <v>315</v>
      </c>
      <c r="F37" s="97" t="s">
        <v>639</v>
      </c>
      <c r="G37" s="99" t="s">
        <v>892</v>
      </c>
      <c r="H37" s="105" t="s">
        <v>674</v>
      </c>
      <c r="I37" s="106">
        <v>43555</v>
      </c>
      <c r="J37" s="2" t="s">
        <v>666</v>
      </c>
      <c r="K37" s="2" t="s">
        <v>666</v>
      </c>
      <c r="L37" s="2" t="s">
        <v>666</v>
      </c>
      <c r="M37" s="2" t="s">
        <v>666</v>
      </c>
      <c r="N37" s="2" t="s">
        <v>666</v>
      </c>
      <c r="O37" s="2" t="s">
        <v>666</v>
      </c>
      <c r="P37" s="2" t="s">
        <v>666</v>
      </c>
      <c r="Q37" s="2" t="s">
        <v>666</v>
      </c>
      <c r="R37" s="2" t="s">
        <v>666</v>
      </c>
      <c r="S37" s="2" t="s">
        <v>666</v>
      </c>
      <c r="T37" s="2" t="s">
        <v>666</v>
      </c>
      <c r="W37" s="2" t="s">
        <v>957</v>
      </c>
      <c r="X37" s="2" t="s">
        <v>945</v>
      </c>
      <c r="Y37" s="110" t="s">
        <v>1095</v>
      </c>
      <c r="Z37" s="111">
        <v>43607</v>
      </c>
      <c r="AA37" t="s">
        <v>958</v>
      </c>
      <c r="AB37" s="33" t="s">
        <v>877</v>
      </c>
      <c r="AC37" s="33" t="s">
        <v>876</v>
      </c>
      <c r="AD37" s="33" t="s">
        <v>877</v>
      </c>
      <c r="AE37" s="33" t="s">
        <v>877</v>
      </c>
      <c r="AF37" s="129" t="s">
        <v>1093</v>
      </c>
      <c r="AG37" s="59"/>
      <c r="AH37" s="72"/>
      <c r="AI37" s="130"/>
      <c r="AJ37" s="130"/>
      <c r="AL37" s="98"/>
    </row>
    <row r="38" spans="1:44" ht="15.95" customHeight="1" x14ac:dyDescent="0.25">
      <c r="A38" s="94" t="s">
        <v>13</v>
      </c>
      <c r="B38" s="95" t="s">
        <v>238</v>
      </c>
      <c r="C38" s="96" t="s">
        <v>111</v>
      </c>
      <c r="D38" s="40" t="s">
        <v>229</v>
      </c>
      <c r="E38" s="40" t="s">
        <v>324</v>
      </c>
      <c r="F38" s="101" t="s">
        <v>630</v>
      </c>
      <c r="G38" s="99" t="s">
        <v>640</v>
      </c>
      <c r="H38" s="105" t="s">
        <v>674</v>
      </c>
      <c r="I38" s="106">
        <v>43555</v>
      </c>
      <c r="J38" s="2">
        <v>69</v>
      </c>
      <c r="K38" s="2">
        <v>68</v>
      </c>
      <c r="L38" s="2">
        <v>64</v>
      </c>
      <c r="M38" s="2">
        <v>54</v>
      </c>
      <c r="N38" s="2">
        <v>42</v>
      </c>
      <c r="O38" s="2">
        <v>67</v>
      </c>
      <c r="P38" s="2">
        <v>55</v>
      </c>
      <c r="Q38" s="2">
        <v>61</v>
      </c>
      <c r="R38" s="2">
        <v>48</v>
      </c>
      <c r="S38" s="2">
        <v>57</v>
      </c>
      <c r="W38" s="2" t="s">
        <v>957</v>
      </c>
      <c r="X38" s="2" t="s">
        <v>945</v>
      </c>
      <c r="Y38" s="110" t="s">
        <v>1095</v>
      </c>
      <c r="Z38" s="111">
        <v>43607</v>
      </c>
      <c r="AA38" t="s">
        <v>958</v>
      </c>
      <c r="AB38" s="33" t="s">
        <v>877</v>
      </c>
      <c r="AC38" s="33" t="s">
        <v>876</v>
      </c>
      <c r="AD38" s="33" t="s">
        <v>877</v>
      </c>
      <c r="AE38" s="33" t="s">
        <v>877</v>
      </c>
      <c r="AF38" s="129" t="s">
        <v>1093</v>
      </c>
      <c r="AG38" s="59"/>
      <c r="AH38" s="72"/>
      <c r="AI38" s="130"/>
      <c r="AJ38" s="130"/>
      <c r="AL38" s="98"/>
    </row>
    <row r="39" spans="1:44" ht="15.95" customHeight="1" x14ac:dyDescent="0.25">
      <c r="A39" s="94" t="s">
        <v>13</v>
      </c>
      <c r="B39" s="95" t="s">
        <v>236</v>
      </c>
      <c r="C39" s="96" t="s">
        <v>59</v>
      </c>
      <c r="D39" s="40" t="s">
        <v>229</v>
      </c>
      <c r="E39" s="40" t="s">
        <v>482</v>
      </c>
      <c r="F39" s="97" t="s">
        <v>639</v>
      </c>
      <c r="G39" s="99" t="s">
        <v>893</v>
      </c>
      <c r="H39" s="105" t="s">
        <v>674</v>
      </c>
      <c r="I39" s="106">
        <v>43555</v>
      </c>
      <c r="J39" t="s">
        <v>660</v>
      </c>
      <c r="K39" t="s">
        <v>668</v>
      </c>
      <c r="L39" t="s">
        <v>668</v>
      </c>
      <c r="M39" t="s">
        <v>668</v>
      </c>
      <c r="N39" t="s">
        <v>668</v>
      </c>
      <c r="O39" t="s">
        <v>668</v>
      </c>
      <c r="P39" t="s">
        <v>668</v>
      </c>
      <c r="Q39" t="s">
        <v>668</v>
      </c>
      <c r="R39" t="s">
        <v>668</v>
      </c>
      <c r="S39" t="s">
        <v>668</v>
      </c>
      <c r="T39" s="125" t="s">
        <v>668</v>
      </c>
      <c r="U39" s="125"/>
      <c r="V39" s="125"/>
      <c r="W39" s="2" t="s">
        <v>957</v>
      </c>
      <c r="X39" s="2" t="s">
        <v>945</v>
      </c>
      <c r="Y39" s="110" t="s">
        <v>1095</v>
      </c>
      <c r="Z39" s="111">
        <v>43607</v>
      </c>
      <c r="AA39" t="s">
        <v>958</v>
      </c>
      <c r="AB39" s="33" t="s">
        <v>877</v>
      </c>
      <c r="AC39" s="33" t="s">
        <v>876</v>
      </c>
      <c r="AD39" s="33" t="s">
        <v>877</v>
      </c>
      <c r="AE39" s="33" t="s">
        <v>877</v>
      </c>
      <c r="AF39" s="129" t="s">
        <v>1093</v>
      </c>
      <c r="AG39" s="59"/>
      <c r="AH39" s="72"/>
      <c r="AI39" s="130"/>
      <c r="AJ39" s="130"/>
      <c r="AL39" s="98"/>
    </row>
    <row r="40" spans="1:44" ht="15.95" customHeight="1" x14ac:dyDescent="0.25">
      <c r="A40" s="94" t="s">
        <v>13</v>
      </c>
      <c r="B40" s="95" t="s">
        <v>236</v>
      </c>
      <c r="C40" s="96" t="s">
        <v>54</v>
      </c>
      <c r="D40" s="40" t="s">
        <v>229</v>
      </c>
      <c r="E40" s="40" t="s">
        <v>477</v>
      </c>
      <c r="F40" s="97" t="s">
        <v>639</v>
      </c>
      <c r="G40" s="99" t="s">
        <v>892</v>
      </c>
      <c r="H40" s="105" t="s">
        <v>674</v>
      </c>
      <c r="I40" s="106">
        <v>43555</v>
      </c>
      <c r="J40" s="2" t="s">
        <v>667</v>
      </c>
      <c r="K40" s="2" t="s">
        <v>667</v>
      </c>
      <c r="L40" s="2" t="s">
        <v>667</v>
      </c>
      <c r="M40" s="2" t="s">
        <v>667</v>
      </c>
      <c r="N40" s="2" t="s">
        <v>667</v>
      </c>
      <c r="O40" s="2" t="s">
        <v>667</v>
      </c>
      <c r="P40" s="2" t="s">
        <v>667</v>
      </c>
      <c r="Q40" s="2" t="s">
        <v>667</v>
      </c>
      <c r="R40" s="2" t="s">
        <v>667</v>
      </c>
      <c r="S40" s="2" t="s">
        <v>667</v>
      </c>
      <c r="T40" s="2" t="s">
        <v>667</v>
      </c>
      <c r="AB40" s="130" t="s">
        <v>877</v>
      </c>
      <c r="AC40" s="130" t="s">
        <v>877</v>
      </c>
      <c r="AD40" s="130" t="s">
        <v>877</v>
      </c>
      <c r="AE40" s="130" t="s">
        <v>877</v>
      </c>
      <c r="AG40" s="59"/>
      <c r="AH40" s="72"/>
      <c r="AI40" s="130"/>
      <c r="AJ40" s="130"/>
      <c r="AL40" s="98"/>
    </row>
    <row r="41" spans="1:44" ht="15.95" customHeight="1" x14ac:dyDescent="0.25">
      <c r="A41" s="94" t="s">
        <v>13</v>
      </c>
      <c r="B41" s="95" t="s">
        <v>238</v>
      </c>
      <c r="C41" s="96" t="s">
        <v>101</v>
      </c>
      <c r="D41" s="40" t="s">
        <v>229</v>
      </c>
      <c r="E41" s="40" t="s">
        <v>520</v>
      </c>
      <c r="F41" s="97" t="s">
        <v>639</v>
      </c>
      <c r="G41" s="99" t="s">
        <v>892</v>
      </c>
      <c r="H41" s="105" t="s">
        <v>674</v>
      </c>
      <c r="I41" s="106">
        <v>43555</v>
      </c>
      <c r="J41" s="2" t="s">
        <v>667</v>
      </c>
      <c r="K41" s="2" t="s">
        <v>667</v>
      </c>
      <c r="L41" s="2" t="s">
        <v>667</v>
      </c>
      <c r="M41" s="2" t="s">
        <v>667</v>
      </c>
      <c r="N41" s="2" t="s">
        <v>666</v>
      </c>
      <c r="O41" s="2" t="s">
        <v>667</v>
      </c>
      <c r="P41" s="2" t="s">
        <v>667</v>
      </c>
      <c r="Q41" s="2" t="s">
        <v>666</v>
      </c>
      <c r="R41" s="2" t="s">
        <v>667</v>
      </c>
      <c r="S41" s="2" t="s">
        <v>666</v>
      </c>
      <c r="T41" s="2" t="s">
        <v>667</v>
      </c>
      <c r="W41" s="2" t="s">
        <v>957</v>
      </c>
      <c r="X41" s="2" t="s">
        <v>945</v>
      </c>
      <c r="Y41" s="110" t="s">
        <v>1095</v>
      </c>
      <c r="Z41" s="111">
        <v>43607</v>
      </c>
      <c r="AA41" t="s">
        <v>958</v>
      </c>
      <c r="AB41" s="33" t="s">
        <v>877</v>
      </c>
      <c r="AC41" s="33" t="s">
        <v>876</v>
      </c>
      <c r="AD41" s="33" t="s">
        <v>877</v>
      </c>
      <c r="AE41" s="33" t="s">
        <v>877</v>
      </c>
      <c r="AF41" s="129" t="s">
        <v>1093</v>
      </c>
      <c r="AG41" s="59"/>
      <c r="AH41" s="72"/>
      <c r="AI41" s="130"/>
      <c r="AJ41" s="130"/>
      <c r="AL41" s="98"/>
    </row>
    <row r="42" spans="1:44" ht="15.95" customHeight="1" x14ac:dyDescent="0.25">
      <c r="A42" s="94" t="s">
        <v>13</v>
      </c>
      <c r="B42" s="95" t="s">
        <v>238</v>
      </c>
      <c r="C42" s="96" t="s">
        <v>102</v>
      </c>
      <c r="D42" s="40" t="s">
        <v>229</v>
      </c>
      <c r="E42" s="40" t="s">
        <v>521</v>
      </c>
      <c r="F42" s="97" t="s">
        <v>639</v>
      </c>
      <c r="G42" s="99" t="s">
        <v>892</v>
      </c>
      <c r="H42" s="105" t="s">
        <v>674</v>
      </c>
      <c r="I42" s="106">
        <v>43555</v>
      </c>
      <c r="J42" s="2" t="s">
        <v>666</v>
      </c>
      <c r="K42" s="2" t="s">
        <v>667</v>
      </c>
      <c r="L42" s="2" t="s">
        <v>666</v>
      </c>
      <c r="M42" s="2" t="s">
        <v>666</v>
      </c>
      <c r="N42" s="2" t="s">
        <v>667</v>
      </c>
      <c r="O42" s="2" t="s">
        <v>666</v>
      </c>
      <c r="P42" s="2" t="s">
        <v>666</v>
      </c>
      <c r="Q42" s="2" t="s">
        <v>667</v>
      </c>
      <c r="R42" s="2" t="s">
        <v>666</v>
      </c>
      <c r="S42" s="2" t="s">
        <v>666</v>
      </c>
      <c r="T42" s="2" t="s">
        <v>667</v>
      </c>
      <c r="W42" s="2" t="s">
        <v>957</v>
      </c>
      <c r="X42" s="2" t="s">
        <v>945</v>
      </c>
      <c r="Y42" s="110" t="s">
        <v>1095</v>
      </c>
      <c r="Z42" s="111">
        <v>43607</v>
      </c>
      <c r="AA42" t="s">
        <v>958</v>
      </c>
      <c r="AB42" s="33" t="s">
        <v>877</v>
      </c>
      <c r="AC42" s="33" t="s">
        <v>876</v>
      </c>
      <c r="AD42" s="33" t="s">
        <v>877</v>
      </c>
      <c r="AE42" s="33" t="s">
        <v>877</v>
      </c>
      <c r="AF42" s="129" t="s">
        <v>1093</v>
      </c>
      <c r="AG42" s="59"/>
      <c r="AH42" s="72"/>
      <c r="AI42" s="130"/>
      <c r="AJ42" s="130"/>
      <c r="AL42" s="98"/>
    </row>
    <row r="43" spans="1:44" ht="15.95" customHeight="1" x14ac:dyDescent="0.25">
      <c r="A43" s="94" t="s">
        <v>13</v>
      </c>
      <c r="B43" s="95" t="s">
        <v>237</v>
      </c>
      <c r="C43" s="96" t="s">
        <v>85</v>
      </c>
      <c r="D43" s="40" t="s">
        <v>229</v>
      </c>
      <c r="E43" s="40" t="s">
        <v>504</v>
      </c>
      <c r="F43" s="101" t="s">
        <v>641</v>
      </c>
      <c r="G43" s="99" t="s">
        <v>894</v>
      </c>
      <c r="H43" s="105" t="s">
        <v>674</v>
      </c>
      <c r="I43" s="106">
        <v>43555</v>
      </c>
      <c r="J43" s="111">
        <v>42006</v>
      </c>
      <c r="K43" s="111">
        <v>40463</v>
      </c>
      <c r="L43" s="111">
        <v>40927</v>
      </c>
      <c r="M43" s="111">
        <v>41632</v>
      </c>
      <c r="N43" s="111">
        <v>42094</v>
      </c>
      <c r="O43" s="111">
        <v>42430</v>
      </c>
      <c r="P43" s="111">
        <v>42633</v>
      </c>
      <c r="Q43" s="111">
        <v>43302</v>
      </c>
      <c r="R43" s="111">
        <v>43484</v>
      </c>
      <c r="S43" s="111">
        <v>43496</v>
      </c>
      <c r="T43" s="111">
        <v>43322</v>
      </c>
      <c r="U43" s="111"/>
      <c r="V43" s="111"/>
      <c r="W43" s="2" t="s">
        <v>957</v>
      </c>
      <c r="X43" s="2" t="s">
        <v>945</v>
      </c>
      <c r="Y43" s="2">
        <v>245</v>
      </c>
      <c r="Z43" s="111">
        <v>43607</v>
      </c>
      <c r="AA43" t="s">
        <v>1096</v>
      </c>
      <c r="AB43" s="33" t="s">
        <v>876</v>
      </c>
      <c r="AC43" s="130" t="s">
        <v>876</v>
      </c>
      <c r="AD43" s="33" t="s">
        <v>877</v>
      </c>
      <c r="AE43" s="33" t="s">
        <v>877</v>
      </c>
      <c r="AF43" s="129" t="s">
        <v>1093</v>
      </c>
      <c r="AG43" s="59"/>
      <c r="AH43" s="72"/>
      <c r="AI43" s="130"/>
      <c r="AJ43" s="130"/>
      <c r="AL43" s="98"/>
    </row>
    <row r="44" spans="1:44" ht="15.95" customHeight="1" x14ac:dyDescent="0.25">
      <c r="A44" s="94" t="s">
        <v>13</v>
      </c>
      <c r="B44" s="95" t="s">
        <v>237</v>
      </c>
      <c r="C44" s="96" t="s">
        <v>86</v>
      </c>
      <c r="D44" s="40" t="s">
        <v>229</v>
      </c>
      <c r="E44" s="40" t="s">
        <v>505</v>
      </c>
      <c r="F44" s="101" t="s">
        <v>641</v>
      </c>
      <c r="G44" s="99" t="s">
        <v>894</v>
      </c>
      <c r="H44" s="105" t="s">
        <v>674</v>
      </c>
      <c r="I44" s="106">
        <v>43555</v>
      </c>
      <c r="T44" s="111">
        <v>43412</v>
      </c>
      <c r="U44" s="111">
        <v>43372</v>
      </c>
      <c r="V44" s="111">
        <v>43491</v>
      </c>
      <c r="W44" s="2" t="s">
        <v>957</v>
      </c>
      <c r="X44" s="2" t="s">
        <v>945</v>
      </c>
      <c r="Y44" s="2">
        <v>52</v>
      </c>
      <c r="Z44" s="111">
        <v>43607</v>
      </c>
      <c r="AA44" t="s">
        <v>1113</v>
      </c>
      <c r="AB44" s="130" t="s">
        <v>877</v>
      </c>
      <c r="AC44" s="130" t="s">
        <v>876</v>
      </c>
      <c r="AD44" s="130" t="s">
        <v>877</v>
      </c>
      <c r="AE44" s="130" t="s">
        <v>877</v>
      </c>
      <c r="AF44" s="129" t="s">
        <v>1093</v>
      </c>
      <c r="AG44" s="59"/>
      <c r="AH44" s="72"/>
      <c r="AI44" s="130" t="s">
        <v>906</v>
      </c>
      <c r="AJ44" s="130" t="s">
        <v>1050</v>
      </c>
      <c r="AL44" s="98"/>
    </row>
    <row r="45" spans="1:44" ht="15.95" customHeight="1" x14ac:dyDescent="0.25">
      <c r="A45" s="94" t="s">
        <v>13</v>
      </c>
      <c r="B45" s="95" t="s">
        <v>237</v>
      </c>
      <c r="C45" s="96" t="s">
        <v>87</v>
      </c>
      <c r="D45" s="40" t="s">
        <v>229</v>
      </c>
      <c r="E45" s="40" t="s">
        <v>506</v>
      </c>
      <c r="F45" s="101" t="s">
        <v>630</v>
      </c>
      <c r="G45" s="99" t="s">
        <v>631</v>
      </c>
      <c r="H45" s="105" t="s">
        <v>674</v>
      </c>
      <c r="I45" s="106">
        <v>43555</v>
      </c>
      <c r="J45" s="2">
        <v>5</v>
      </c>
      <c r="K45" s="2">
        <v>10</v>
      </c>
      <c r="L45" s="2">
        <v>8</v>
      </c>
      <c r="M45" s="2">
        <v>7</v>
      </c>
      <c r="N45" s="2">
        <v>5</v>
      </c>
      <c r="O45" s="2">
        <v>4</v>
      </c>
      <c r="P45" s="2">
        <v>4</v>
      </c>
      <c r="Q45" s="2">
        <v>2</v>
      </c>
      <c r="R45" s="2">
        <v>1</v>
      </c>
      <c r="S45" s="2">
        <v>2</v>
      </c>
      <c r="T45" s="2">
        <v>0.3</v>
      </c>
      <c r="U45" s="2">
        <v>8</v>
      </c>
      <c r="V45" s="2">
        <v>8</v>
      </c>
      <c r="W45" s="2" t="s">
        <v>957</v>
      </c>
      <c r="X45" s="2" t="s">
        <v>945</v>
      </c>
      <c r="Y45" s="2" t="s">
        <v>1111</v>
      </c>
      <c r="Z45" s="111">
        <v>43607</v>
      </c>
      <c r="AA45" s="24" t="s">
        <v>1112</v>
      </c>
      <c r="AB45" s="33" t="s">
        <v>876</v>
      </c>
      <c r="AC45" s="130" t="s">
        <v>876</v>
      </c>
      <c r="AD45" s="33" t="s">
        <v>877</v>
      </c>
      <c r="AE45" s="33" t="s">
        <v>877</v>
      </c>
      <c r="AF45" s="129" t="s">
        <v>1093</v>
      </c>
      <c r="AG45" s="59"/>
      <c r="AH45" s="72"/>
      <c r="AI45" s="130" t="s">
        <v>906</v>
      </c>
      <c r="AJ45" s="130" t="s">
        <v>1051</v>
      </c>
      <c r="AL45" s="98"/>
    </row>
    <row r="46" spans="1:44" ht="15.95" customHeight="1" x14ac:dyDescent="0.25">
      <c r="A46" s="94" t="s">
        <v>13</v>
      </c>
      <c r="B46" s="95" t="s">
        <v>237</v>
      </c>
      <c r="C46" s="96" t="s">
        <v>88</v>
      </c>
      <c r="D46" s="40" t="s">
        <v>229</v>
      </c>
      <c r="E46" s="40" t="s">
        <v>302</v>
      </c>
      <c r="F46" s="101" t="s">
        <v>630</v>
      </c>
      <c r="G46" s="99" t="s">
        <v>895</v>
      </c>
      <c r="H46" s="105" t="s">
        <v>674</v>
      </c>
      <c r="I46" s="106">
        <v>43555</v>
      </c>
      <c r="J46" s="2">
        <v>5</v>
      </c>
      <c r="K46" s="2">
        <v>1</v>
      </c>
      <c r="L46" s="2">
        <v>8</v>
      </c>
      <c r="M46" s="2">
        <v>0</v>
      </c>
      <c r="N46" s="2">
        <v>0</v>
      </c>
      <c r="O46" s="2">
        <v>0</v>
      </c>
      <c r="P46" s="2">
        <v>0</v>
      </c>
      <c r="Q46" s="2">
        <v>1</v>
      </c>
      <c r="R46" s="2">
        <v>0</v>
      </c>
      <c r="S46" s="2">
        <v>0</v>
      </c>
      <c r="W46" s="2" t="s">
        <v>957</v>
      </c>
      <c r="X46" s="2" t="s">
        <v>945</v>
      </c>
      <c r="Y46" s="110" t="s">
        <v>1095</v>
      </c>
      <c r="Z46" s="111">
        <v>43607</v>
      </c>
      <c r="AA46" t="s">
        <v>958</v>
      </c>
      <c r="AB46" s="33" t="s">
        <v>877</v>
      </c>
      <c r="AC46" s="33" t="s">
        <v>876</v>
      </c>
      <c r="AD46" s="33" t="s">
        <v>877</v>
      </c>
      <c r="AE46" s="33" t="s">
        <v>877</v>
      </c>
      <c r="AF46" s="129" t="s">
        <v>1093</v>
      </c>
      <c r="AG46" s="59"/>
      <c r="AH46" s="72"/>
      <c r="AI46" s="130"/>
      <c r="AJ46" s="130"/>
      <c r="AL46" s="98"/>
    </row>
    <row r="47" spans="1:44" ht="15.95" customHeight="1" x14ac:dyDescent="0.25">
      <c r="A47" s="94" t="s">
        <v>13</v>
      </c>
      <c r="B47" s="95" t="s">
        <v>237</v>
      </c>
      <c r="C47" s="96" t="s">
        <v>64</v>
      </c>
      <c r="D47" s="40" t="s">
        <v>229</v>
      </c>
      <c r="E47" s="40" t="s">
        <v>487</v>
      </c>
      <c r="F47" s="97" t="s">
        <v>639</v>
      </c>
      <c r="G47" s="99" t="s">
        <v>892</v>
      </c>
      <c r="H47" s="105" t="s">
        <v>674</v>
      </c>
      <c r="I47" s="106">
        <v>43555</v>
      </c>
      <c r="J47" s="2" t="s">
        <v>666</v>
      </c>
      <c r="K47" s="2" t="s">
        <v>667</v>
      </c>
      <c r="L47" s="2" t="s">
        <v>667</v>
      </c>
      <c r="M47" s="2" t="s">
        <v>667</v>
      </c>
      <c r="N47" s="2" t="s">
        <v>666</v>
      </c>
      <c r="O47" s="2" t="s">
        <v>666</v>
      </c>
      <c r="P47" s="2" t="s">
        <v>667</v>
      </c>
      <c r="Q47" s="2" t="s">
        <v>666</v>
      </c>
      <c r="R47" s="2" t="s">
        <v>666</v>
      </c>
      <c r="S47" s="2" t="s">
        <v>666</v>
      </c>
      <c r="T47" s="2" t="s">
        <v>667</v>
      </c>
      <c r="W47" s="2" t="s">
        <v>957</v>
      </c>
      <c r="X47" s="2" t="s">
        <v>945</v>
      </c>
      <c r="Y47" s="2">
        <v>51</v>
      </c>
      <c r="Z47" s="111">
        <v>43607</v>
      </c>
      <c r="AA47" t="s">
        <v>959</v>
      </c>
      <c r="AB47" s="33" t="s">
        <v>877</v>
      </c>
      <c r="AC47" s="33" t="s">
        <v>876</v>
      </c>
      <c r="AD47" s="33" t="s">
        <v>877</v>
      </c>
      <c r="AE47" s="33" t="s">
        <v>877</v>
      </c>
      <c r="AF47" s="129" t="s">
        <v>1093</v>
      </c>
      <c r="AG47" s="59"/>
      <c r="AH47" s="72"/>
      <c r="AI47" s="130"/>
      <c r="AJ47" s="130"/>
      <c r="AL47" s="98"/>
    </row>
    <row r="48" spans="1:44" ht="15.95" customHeight="1" x14ac:dyDescent="0.25">
      <c r="A48" s="94" t="s">
        <v>13</v>
      </c>
      <c r="B48" s="95" t="s">
        <v>237</v>
      </c>
      <c r="C48" s="96" t="s">
        <v>65</v>
      </c>
      <c r="D48" s="40" t="s">
        <v>229</v>
      </c>
      <c r="E48" s="2" t="s">
        <v>488</v>
      </c>
      <c r="F48" s="97" t="s">
        <v>639</v>
      </c>
      <c r="G48" s="99" t="s">
        <v>892</v>
      </c>
      <c r="H48" s="105" t="s">
        <v>674</v>
      </c>
      <c r="I48" s="106">
        <v>43555</v>
      </c>
      <c r="J48" s="2" t="s">
        <v>666</v>
      </c>
      <c r="K48" s="2" t="s">
        <v>667</v>
      </c>
      <c r="L48" s="2" t="s">
        <v>666</v>
      </c>
      <c r="M48" s="2" t="s">
        <v>667</v>
      </c>
      <c r="N48" s="2" t="s">
        <v>666</v>
      </c>
      <c r="O48" s="2" t="s">
        <v>666</v>
      </c>
      <c r="P48" s="2" t="s">
        <v>666</v>
      </c>
      <c r="Q48" s="2" t="s">
        <v>666</v>
      </c>
      <c r="R48" s="2" t="s">
        <v>666</v>
      </c>
      <c r="S48" s="2" t="s">
        <v>666</v>
      </c>
      <c r="T48" s="2" t="s">
        <v>667</v>
      </c>
      <c r="W48" s="2" t="s">
        <v>957</v>
      </c>
      <c r="X48" s="2" t="s">
        <v>945</v>
      </c>
      <c r="Y48" s="110" t="s">
        <v>1095</v>
      </c>
      <c r="Z48" s="111">
        <v>43607</v>
      </c>
      <c r="AA48" t="s">
        <v>958</v>
      </c>
      <c r="AB48" s="33" t="s">
        <v>877</v>
      </c>
      <c r="AC48" s="33" t="s">
        <v>876</v>
      </c>
      <c r="AD48" s="33" t="s">
        <v>877</v>
      </c>
      <c r="AE48" s="33" t="s">
        <v>877</v>
      </c>
      <c r="AF48" s="129" t="s">
        <v>1093</v>
      </c>
      <c r="AG48" s="59"/>
      <c r="AH48" s="72"/>
      <c r="AI48" s="130"/>
      <c r="AJ48" s="130"/>
      <c r="AL48" s="98"/>
    </row>
    <row r="49" spans="1:38" ht="15.95" customHeight="1" x14ac:dyDescent="0.25">
      <c r="A49" s="94" t="s">
        <v>13</v>
      </c>
      <c r="B49" s="95" t="s">
        <v>237</v>
      </c>
      <c r="C49" s="96" t="s">
        <v>66</v>
      </c>
      <c r="D49" s="40" t="s">
        <v>229</v>
      </c>
      <c r="E49" s="40" t="s">
        <v>489</v>
      </c>
      <c r="F49" s="97" t="s">
        <v>639</v>
      </c>
      <c r="G49" s="99" t="s">
        <v>892</v>
      </c>
      <c r="H49" s="105" t="s">
        <v>674</v>
      </c>
      <c r="I49" s="106">
        <v>43555</v>
      </c>
      <c r="J49" s="2" t="s">
        <v>667</v>
      </c>
      <c r="K49" s="2" t="s">
        <v>667</v>
      </c>
      <c r="L49" s="2" t="s">
        <v>667</v>
      </c>
      <c r="M49" s="2" t="s">
        <v>667</v>
      </c>
      <c r="N49" s="2" t="s">
        <v>667</v>
      </c>
      <c r="O49" s="2" t="s">
        <v>667</v>
      </c>
      <c r="P49" s="2" t="s">
        <v>667</v>
      </c>
      <c r="Q49" s="2" t="s">
        <v>667</v>
      </c>
      <c r="R49" s="2" t="s">
        <v>667</v>
      </c>
      <c r="S49" s="2" t="s">
        <v>667</v>
      </c>
      <c r="T49" s="2" t="s">
        <v>667</v>
      </c>
      <c r="AB49" s="130" t="s">
        <v>877</v>
      </c>
      <c r="AC49" s="130" t="s">
        <v>877</v>
      </c>
      <c r="AD49" s="130" t="s">
        <v>877</v>
      </c>
      <c r="AE49" s="130" t="s">
        <v>877</v>
      </c>
      <c r="AG49" s="59"/>
      <c r="AH49" s="72"/>
      <c r="AI49" s="130"/>
      <c r="AJ49" s="130"/>
      <c r="AL49" s="98"/>
    </row>
    <row r="50" spans="1:38" ht="15.95" customHeight="1" x14ac:dyDescent="0.25">
      <c r="A50" s="94" t="s">
        <v>13</v>
      </c>
      <c r="B50" s="95" t="s">
        <v>237</v>
      </c>
      <c r="C50" s="96" t="s">
        <v>67</v>
      </c>
      <c r="D50" s="40" t="s">
        <v>229</v>
      </c>
      <c r="E50" s="40" t="s">
        <v>490</v>
      </c>
      <c r="F50" s="97" t="s">
        <v>639</v>
      </c>
      <c r="G50" s="99" t="s">
        <v>892</v>
      </c>
      <c r="H50" s="105" t="s">
        <v>674</v>
      </c>
      <c r="I50" s="106">
        <v>43555</v>
      </c>
      <c r="J50" s="2" t="s">
        <v>667</v>
      </c>
      <c r="K50" s="2" t="s">
        <v>666</v>
      </c>
      <c r="L50" s="2" t="s">
        <v>667</v>
      </c>
      <c r="M50" s="2" t="s">
        <v>666</v>
      </c>
      <c r="N50" s="2" t="s">
        <v>667</v>
      </c>
      <c r="O50" s="2" t="s">
        <v>667</v>
      </c>
      <c r="P50" s="2" t="s">
        <v>667</v>
      </c>
      <c r="Q50" s="2" t="s">
        <v>667</v>
      </c>
      <c r="R50" s="2" t="s">
        <v>667</v>
      </c>
      <c r="S50" s="2" t="s">
        <v>667</v>
      </c>
      <c r="T50" s="2" t="s">
        <v>666</v>
      </c>
      <c r="W50" s="2" t="s">
        <v>957</v>
      </c>
      <c r="X50" s="2" t="s">
        <v>945</v>
      </c>
      <c r="Y50" s="110" t="s">
        <v>1095</v>
      </c>
      <c r="Z50" s="111">
        <v>43607</v>
      </c>
      <c r="AA50" t="s">
        <v>958</v>
      </c>
      <c r="AB50" s="33" t="s">
        <v>877</v>
      </c>
      <c r="AC50" s="33" t="s">
        <v>876</v>
      </c>
      <c r="AD50" s="33" t="s">
        <v>877</v>
      </c>
      <c r="AE50" s="33" t="s">
        <v>877</v>
      </c>
      <c r="AF50" s="129" t="s">
        <v>1093</v>
      </c>
      <c r="AG50" s="59"/>
      <c r="AH50" s="72"/>
      <c r="AI50" s="130"/>
      <c r="AJ50" s="130"/>
      <c r="AL50" s="98"/>
    </row>
    <row r="51" spans="1:38" ht="15.95" customHeight="1" x14ac:dyDescent="0.25">
      <c r="A51" s="94" t="s">
        <v>13</v>
      </c>
      <c r="B51" s="95" t="s">
        <v>237</v>
      </c>
      <c r="C51" s="96" t="s">
        <v>68</v>
      </c>
      <c r="D51" s="40" t="s">
        <v>229</v>
      </c>
      <c r="E51" s="40" t="s">
        <v>491</v>
      </c>
      <c r="F51" s="97" t="s">
        <v>639</v>
      </c>
      <c r="G51" s="99" t="s">
        <v>892</v>
      </c>
      <c r="H51" s="105" t="s">
        <v>674</v>
      </c>
      <c r="I51" s="106">
        <v>43555</v>
      </c>
      <c r="J51" s="2" t="s">
        <v>667</v>
      </c>
      <c r="K51" s="2" t="s">
        <v>667</v>
      </c>
      <c r="L51" s="2" t="s">
        <v>667</v>
      </c>
      <c r="M51" s="2" t="s">
        <v>667</v>
      </c>
      <c r="N51" s="2" t="s">
        <v>667</v>
      </c>
      <c r="O51" s="2" t="s">
        <v>667</v>
      </c>
      <c r="P51" s="2" t="s">
        <v>667</v>
      </c>
      <c r="Q51" s="2" t="s">
        <v>667</v>
      </c>
      <c r="R51" s="2" t="s">
        <v>667</v>
      </c>
      <c r="S51" s="2" t="s">
        <v>667</v>
      </c>
      <c r="T51" s="2" t="s">
        <v>667</v>
      </c>
      <c r="AB51" s="130" t="s">
        <v>877</v>
      </c>
      <c r="AC51" s="130" t="s">
        <v>877</v>
      </c>
      <c r="AD51" s="130" t="s">
        <v>877</v>
      </c>
      <c r="AE51" s="130" t="s">
        <v>877</v>
      </c>
      <c r="AG51" s="59"/>
      <c r="AH51" s="72"/>
      <c r="AI51" s="130"/>
      <c r="AJ51" s="130"/>
      <c r="AL51" s="98"/>
    </row>
    <row r="52" spans="1:38" ht="15.95" customHeight="1" x14ac:dyDescent="0.25">
      <c r="A52" s="94" t="s">
        <v>13</v>
      </c>
      <c r="B52" s="95" t="s">
        <v>237</v>
      </c>
      <c r="C52" s="96" t="s">
        <v>89</v>
      </c>
      <c r="D52" s="40" t="s">
        <v>229</v>
      </c>
      <c r="E52" s="40" t="s">
        <v>507</v>
      </c>
      <c r="F52" s="101" t="s">
        <v>630</v>
      </c>
      <c r="G52" s="99" t="s">
        <v>642</v>
      </c>
      <c r="H52" s="105" t="s">
        <v>674</v>
      </c>
      <c r="I52" s="106">
        <v>43555</v>
      </c>
      <c r="J52" s="2">
        <v>0</v>
      </c>
      <c r="K52" s="110">
        <v>3704544</v>
      </c>
      <c r="L52" s="110">
        <v>291915</v>
      </c>
      <c r="M52" s="110">
        <v>891051</v>
      </c>
      <c r="N52" s="2">
        <v>0</v>
      </c>
      <c r="O52" s="2">
        <v>0</v>
      </c>
      <c r="P52" s="2">
        <v>0</v>
      </c>
      <c r="Q52" s="2">
        <v>0</v>
      </c>
      <c r="R52" s="2">
        <v>0</v>
      </c>
      <c r="S52" s="2">
        <v>0</v>
      </c>
      <c r="T52" s="2">
        <v>0</v>
      </c>
      <c r="W52" s="2" t="s">
        <v>957</v>
      </c>
      <c r="X52" s="2" t="s">
        <v>945</v>
      </c>
      <c r="Y52" s="2">
        <v>76</v>
      </c>
      <c r="Z52" s="111">
        <v>43607</v>
      </c>
      <c r="AA52" s="125" t="s">
        <v>1096</v>
      </c>
      <c r="AB52" s="33" t="s">
        <v>876</v>
      </c>
      <c r="AC52" s="130" t="s">
        <v>876</v>
      </c>
      <c r="AD52" s="33" t="s">
        <v>877</v>
      </c>
      <c r="AE52" s="33" t="s">
        <v>877</v>
      </c>
      <c r="AF52" s="129" t="s">
        <v>1093</v>
      </c>
      <c r="AG52" s="59"/>
      <c r="AH52" s="72"/>
      <c r="AI52" s="130"/>
      <c r="AJ52" s="130"/>
      <c r="AL52" s="98"/>
    </row>
    <row r="53" spans="1:38" ht="15.95" customHeight="1" x14ac:dyDescent="0.25">
      <c r="A53" s="94" t="s">
        <v>13</v>
      </c>
      <c r="B53" s="95" t="s">
        <v>237</v>
      </c>
      <c r="C53" s="96" t="s">
        <v>91</v>
      </c>
      <c r="D53" s="40" t="s">
        <v>229</v>
      </c>
      <c r="E53" s="40" t="s">
        <v>509</v>
      </c>
      <c r="F53" s="101" t="s">
        <v>633</v>
      </c>
      <c r="G53" s="99" t="s">
        <v>635</v>
      </c>
      <c r="H53" s="105" t="s">
        <v>674</v>
      </c>
      <c r="I53" s="106">
        <v>43555</v>
      </c>
      <c r="J53" s="2">
        <v>0</v>
      </c>
      <c r="K53" s="2">
        <v>0.14000000000000001</v>
      </c>
      <c r="L53" s="2">
        <v>0.01</v>
      </c>
      <c r="M53" s="2">
        <v>0.03</v>
      </c>
      <c r="N53" s="2">
        <v>0</v>
      </c>
      <c r="O53" s="2">
        <v>0</v>
      </c>
      <c r="P53" s="2">
        <v>0</v>
      </c>
      <c r="Q53" s="2">
        <v>0</v>
      </c>
      <c r="R53" s="2">
        <v>0</v>
      </c>
      <c r="S53" s="2">
        <v>0</v>
      </c>
      <c r="T53" s="2">
        <v>0</v>
      </c>
      <c r="W53" s="2" t="s">
        <v>957</v>
      </c>
      <c r="X53" s="2" t="s">
        <v>945</v>
      </c>
      <c r="Y53" s="2">
        <v>76</v>
      </c>
      <c r="Z53" s="111">
        <v>43607</v>
      </c>
      <c r="AA53" s="125" t="s">
        <v>1096</v>
      </c>
      <c r="AB53" s="33" t="s">
        <v>876</v>
      </c>
      <c r="AC53" s="130" t="s">
        <v>876</v>
      </c>
      <c r="AD53" s="33" t="s">
        <v>877</v>
      </c>
      <c r="AE53" s="33" t="s">
        <v>877</v>
      </c>
      <c r="AF53" s="129" t="s">
        <v>1093</v>
      </c>
      <c r="AG53" s="59"/>
      <c r="AH53" s="72"/>
      <c r="AI53" s="130"/>
      <c r="AJ53" s="130"/>
      <c r="AL53" s="98"/>
    </row>
    <row r="54" spans="1:38" ht="15.95" customHeight="1" x14ac:dyDescent="0.25">
      <c r="A54" s="94" t="s">
        <v>13</v>
      </c>
      <c r="B54" s="95" t="s">
        <v>238</v>
      </c>
      <c r="C54" s="96" t="s">
        <v>112</v>
      </c>
      <c r="D54" s="40" t="s">
        <v>229</v>
      </c>
      <c r="E54" s="40" t="s">
        <v>532</v>
      </c>
      <c r="F54" s="101" t="s">
        <v>630</v>
      </c>
      <c r="G54" s="99" t="s">
        <v>637</v>
      </c>
      <c r="H54" s="105" t="s">
        <v>674</v>
      </c>
      <c r="I54" s="106">
        <v>43555</v>
      </c>
      <c r="J54" s="2">
        <v>9</v>
      </c>
      <c r="K54" s="2">
        <v>9</v>
      </c>
      <c r="L54" s="2">
        <v>8</v>
      </c>
      <c r="M54" s="2">
        <v>9</v>
      </c>
      <c r="N54" s="2">
        <v>9</v>
      </c>
      <c r="O54" s="2">
        <v>9</v>
      </c>
      <c r="P54" s="2">
        <v>7</v>
      </c>
      <c r="Q54" s="2">
        <v>5</v>
      </c>
      <c r="R54" s="2">
        <v>2</v>
      </c>
      <c r="S54" s="2">
        <v>2</v>
      </c>
      <c r="T54" s="2">
        <v>6</v>
      </c>
      <c r="U54" s="2">
        <v>4</v>
      </c>
      <c r="V54" s="2">
        <v>7</v>
      </c>
      <c r="W54" s="2" t="s">
        <v>957</v>
      </c>
      <c r="X54" s="2" t="s">
        <v>945</v>
      </c>
      <c r="Y54" s="2">
        <v>252</v>
      </c>
      <c r="Z54" s="111">
        <v>43607</v>
      </c>
      <c r="AA54" s="125" t="s">
        <v>1096</v>
      </c>
      <c r="AB54" s="33" t="s">
        <v>876</v>
      </c>
      <c r="AC54" s="130" t="s">
        <v>876</v>
      </c>
      <c r="AD54" s="33" t="s">
        <v>877</v>
      </c>
      <c r="AE54" s="33" t="s">
        <v>877</v>
      </c>
      <c r="AF54" s="129" t="s">
        <v>1093</v>
      </c>
      <c r="AG54" s="59"/>
      <c r="AH54" s="72"/>
      <c r="AI54" s="130"/>
      <c r="AJ54" s="130"/>
      <c r="AL54" s="98"/>
    </row>
    <row r="55" spans="1:38" ht="15.95" customHeight="1" x14ac:dyDescent="0.25">
      <c r="A55" s="94" t="s">
        <v>13</v>
      </c>
      <c r="B55" s="95" t="s">
        <v>234</v>
      </c>
      <c r="C55" s="96" t="s">
        <v>28</v>
      </c>
      <c r="D55" s="40" t="s">
        <v>229</v>
      </c>
      <c r="E55" s="40" t="s">
        <v>453</v>
      </c>
      <c r="F55" s="97" t="s">
        <v>639</v>
      </c>
      <c r="G55" s="99" t="s">
        <v>892</v>
      </c>
      <c r="H55" s="105" t="s">
        <v>674</v>
      </c>
      <c r="I55" s="106">
        <v>43555</v>
      </c>
      <c r="J55" s="2" t="s">
        <v>666</v>
      </c>
      <c r="K55" s="2" t="s">
        <v>667</v>
      </c>
      <c r="L55" s="2" t="s">
        <v>667</v>
      </c>
      <c r="M55" s="2" t="s">
        <v>667</v>
      </c>
      <c r="N55" s="2" t="s">
        <v>667</v>
      </c>
      <c r="O55" s="2" t="s">
        <v>666</v>
      </c>
      <c r="P55" s="2" t="s">
        <v>667</v>
      </c>
      <c r="Q55" s="2" t="s">
        <v>666</v>
      </c>
      <c r="R55" s="2" t="s">
        <v>667</v>
      </c>
      <c r="S55" s="2" t="s">
        <v>666</v>
      </c>
      <c r="T55" s="2" t="s">
        <v>667</v>
      </c>
      <c r="W55" s="2" t="s">
        <v>957</v>
      </c>
      <c r="X55" s="2" t="s">
        <v>945</v>
      </c>
      <c r="Y55" s="2">
        <v>256</v>
      </c>
      <c r="Z55" s="111">
        <v>43607</v>
      </c>
      <c r="AA55" t="s">
        <v>961</v>
      </c>
      <c r="AB55" s="33" t="s">
        <v>877</v>
      </c>
      <c r="AC55" s="33" t="s">
        <v>876</v>
      </c>
      <c r="AD55" s="33" t="s">
        <v>877</v>
      </c>
      <c r="AE55" s="33" t="s">
        <v>877</v>
      </c>
      <c r="AF55" s="129" t="s">
        <v>1093</v>
      </c>
      <c r="AG55" s="59"/>
      <c r="AH55" s="72"/>
      <c r="AI55" s="130"/>
      <c r="AJ55" s="130"/>
      <c r="AL55" s="98"/>
    </row>
    <row r="56" spans="1:38" ht="15.95" customHeight="1" x14ac:dyDescent="0.25">
      <c r="A56" s="94" t="s">
        <v>13</v>
      </c>
      <c r="B56" s="95" t="s">
        <v>239</v>
      </c>
      <c r="C56" s="96" t="s">
        <v>125</v>
      </c>
      <c r="D56" s="40" t="s">
        <v>229</v>
      </c>
      <c r="E56" s="40" t="s">
        <v>544</v>
      </c>
      <c r="F56" s="97" t="s">
        <v>639</v>
      </c>
      <c r="G56" s="99" t="s">
        <v>892</v>
      </c>
      <c r="H56" s="105" t="s">
        <v>674</v>
      </c>
      <c r="I56" s="106">
        <v>43555</v>
      </c>
      <c r="J56" s="2" t="s">
        <v>666</v>
      </c>
      <c r="K56" s="2" t="s">
        <v>667</v>
      </c>
      <c r="L56" s="2" t="s">
        <v>667</v>
      </c>
      <c r="M56" s="2" t="s">
        <v>667</v>
      </c>
      <c r="N56" s="2" t="s">
        <v>667</v>
      </c>
      <c r="O56" s="2" t="s">
        <v>667</v>
      </c>
      <c r="P56" s="2" t="s">
        <v>667</v>
      </c>
      <c r="Q56" s="2" t="s">
        <v>666</v>
      </c>
      <c r="R56" s="2" t="s">
        <v>666</v>
      </c>
      <c r="S56" s="2" t="s">
        <v>666</v>
      </c>
      <c r="T56" s="2" t="s">
        <v>667</v>
      </c>
      <c r="W56" s="2" t="s">
        <v>957</v>
      </c>
      <c r="X56" s="2" t="s">
        <v>945</v>
      </c>
      <c r="Y56" s="2">
        <v>257</v>
      </c>
      <c r="Z56" s="111">
        <v>43607</v>
      </c>
      <c r="AA56" t="s">
        <v>960</v>
      </c>
      <c r="AB56" s="33" t="s">
        <v>877</v>
      </c>
      <c r="AC56" s="33" t="s">
        <v>876</v>
      </c>
      <c r="AD56" s="33" t="s">
        <v>877</v>
      </c>
      <c r="AE56" s="33" t="s">
        <v>877</v>
      </c>
      <c r="AF56" s="129" t="s">
        <v>1093</v>
      </c>
      <c r="AG56" s="59"/>
      <c r="AH56" s="72"/>
      <c r="AI56" s="130"/>
      <c r="AJ56" s="130"/>
      <c r="AL56" s="98"/>
    </row>
    <row r="57" spans="1:38" ht="15.95" customHeight="1" x14ac:dyDescent="0.25">
      <c r="A57" s="94" t="s">
        <v>13</v>
      </c>
      <c r="B57" s="95" t="s">
        <v>239</v>
      </c>
      <c r="C57" s="96" t="s">
        <v>126</v>
      </c>
      <c r="D57" s="40" t="s">
        <v>229</v>
      </c>
      <c r="E57" s="40" t="s">
        <v>545</v>
      </c>
      <c r="F57" s="97" t="s">
        <v>639</v>
      </c>
      <c r="G57" s="99" t="s">
        <v>892</v>
      </c>
      <c r="H57" s="105" t="s">
        <v>674</v>
      </c>
      <c r="I57" s="106">
        <v>43555</v>
      </c>
      <c r="J57" s="2" t="s">
        <v>666</v>
      </c>
      <c r="K57" s="2" t="s">
        <v>667</v>
      </c>
      <c r="L57" s="2" t="s">
        <v>667</v>
      </c>
      <c r="M57" s="2" t="s">
        <v>667</v>
      </c>
      <c r="N57" s="2" t="s">
        <v>667</v>
      </c>
      <c r="O57" s="2" t="s">
        <v>667</v>
      </c>
      <c r="P57" s="2" t="s">
        <v>667</v>
      </c>
      <c r="Q57" s="2" t="s">
        <v>666</v>
      </c>
      <c r="R57" s="2" t="s">
        <v>666</v>
      </c>
      <c r="S57" s="2" t="s">
        <v>666</v>
      </c>
      <c r="T57" s="2" t="s">
        <v>667</v>
      </c>
      <c r="W57" s="2" t="s">
        <v>957</v>
      </c>
      <c r="X57" s="2" t="s">
        <v>945</v>
      </c>
      <c r="Y57" s="2">
        <v>257</v>
      </c>
      <c r="Z57" s="111">
        <v>43607</v>
      </c>
      <c r="AA57" t="s">
        <v>960</v>
      </c>
      <c r="AB57" s="33" t="s">
        <v>877</v>
      </c>
      <c r="AC57" s="33" t="s">
        <v>876</v>
      </c>
      <c r="AD57" s="33" t="s">
        <v>877</v>
      </c>
      <c r="AE57" s="33" t="s">
        <v>877</v>
      </c>
      <c r="AF57" s="129" t="s">
        <v>1093</v>
      </c>
      <c r="AG57" s="59"/>
      <c r="AH57" s="72"/>
      <c r="AI57" s="130"/>
      <c r="AJ57" s="130"/>
      <c r="AL57" s="98"/>
    </row>
    <row r="58" spans="1:38" s="69" customFormat="1" ht="15.95" customHeight="1" x14ac:dyDescent="0.25">
      <c r="A58" s="94" t="s">
        <v>13</v>
      </c>
      <c r="B58" s="39" t="s">
        <v>1118</v>
      </c>
      <c r="C58" s="66" t="s">
        <v>1119</v>
      </c>
      <c r="D58" s="40" t="s">
        <v>229</v>
      </c>
      <c r="E58" s="40" t="s">
        <v>522</v>
      </c>
      <c r="F58" s="97" t="s">
        <v>639</v>
      </c>
      <c r="G58" s="99" t="s">
        <v>892</v>
      </c>
      <c r="H58" s="105" t="s">
        <v>674</v>
      </c>
      <c r="I58" s="106">
        <v>43555</v>
      </c>
      <c r="J58" s="2" t="s">
        <v>667</v>
      </c>
      <c r="K58" s="2" t="s">
        <v>667</v>
      </c>
      <c r="L58" s="2" t="s">
        <v>667</v>
      </c>
      <c r="M58" s="2" t="s">
        <v>667</v>
      </c>
      <c r="N58" s="2" t="s">
        <v>667</v>
      </c>
      <c r="O58" s="2" t="s">
        <v>667</v>
      </c>
      <c r="P58" s="2" t="s">
        <v>667</v>
      </c>
      <c r="Q58" s="2" t="s">
        <v>667</v>
      </c>
      <c r="R58" s="2" t="s">
        <v>667</v>
      </c>
      <c r="S58" s="2" t="s">
        <v>667</v>
      </c>
      <c r="T58" s="2" t="s">
        <v>667</v>
      </c>
      <c r="U58" s="2"/>
      <c r="V58" s="2"/>
      <c r="AB58" s="130" t="s">
        <v>877</v>
      </c>
      <c r="AC58" s="130" t="s">
        <v>877</v>
      </c>
      <c r="AD58" s="130" t="s">
        <v>877</v>
      </c>
      <c r="AE58" s="130" t="s">
        <v>877</v>
      </c>
      <c r="AG58" s="70"/>
      <c r="AH58" s="72"/>
      <c r="AI58" s="130"/>
      <c r="AJ58" s="130"/>
      <c r="AL58" s="98"/>
    </row>
    <row r="59" spans="1:38" ht="15.95" customHeight="1" x14ac:dyDescent="0.25">
      <c r="A59" s="94" t="s">
        <v>13</v>
      </c>
      <c r="B59" s="39" t="s">
        <v>1118</v>
      </c>
      <c r="C59" s="157" t="s">
        <v>1120</v>
      </c>
      <c r="D59" s="40" t="s">
        <v>229</v>
      </c>
      <c r="E59" s="40" t="s">
        <v>523</v>
      </c>
      <c r="F59" s="97" t="s">
        <v>639</v>
      </c>
      <c r="G59" s="99" t="s">
        <v>892</v>
      </c>
      <c r="H59" s="105" t="s">
        <v>674</v>
      </c>
      <c r="I59" s="106">
        <v>43555</v>
      </c>
      <c r="J59" s="2" t="s">
        <v>667</v>
      </c>
      <c r="K59" s="2" t="s">
        <v>666</v>
      </c>
      <c r="L59" s="2" t="s">
        <v>667</v>
      </c>
      <c r="M59" s="2" t="s">
        <v>667</v>
      </c>
      <c r="N59" s="2" t="s">
        <v>666</v>
      </c>
      <c r="O59" s="2" t="s">
        <v>666</v>
      </c>
      <c r="P59" s="2" t="s">
        <v>667</v>
      </c>
      <c r="Q59" s="2" t="s">
        <v>666</v>
      </c>
      <c r="R59" s="2" t="s">
        <v>667</v>
      </c>
      <c r="S59" s="2" t="s">
        <v>667</v>
      </c>
      <c r="T59" s="2" t="s">
        <v>667</v>
      </c>
      <c r="W59" s="2" t="s">
        <v>957</v>
      </c>
      <c r="X59" s="2" t="s">
        <v>945</v>
      </c>
      <c r="Y59" s="2">
        <v>59</v>
      </c>
      <c r="Z59" s="111">
        <v>43607</v>
      </c>
      <c r="AA59" t="s">
        <v>962</v>
      </c>
      <c r="AB59" s="33" t="s">
        <v>877</v>
      </c>
      <c r="AC59" s="33" t="s">
        <v>876</v>
      </c>
      <c r="AD59" s="33" t="s">
        <v>877</v>
      </c>
      <c r="AE59" s="33" t="s">
        <v>877</v>
      </c>
      <c r="AF59" s="129" t="s">
        <v>1093</v>
      </c>
      <c r="AG59" s="59"/>
      <c r="AH59" s="72"/>
      <c r="AI59" s="130"/>
      <c r="AJ59" s="130"/>
      <c r="AL59" s="98"/>
    </row>
    <row r="60" spans="1:38" ht="15.95" customHeight="1" x14ac:dyDescent="0.25">
      <c r="A60" s="94" t="s">
        <v>13</v>
      </c>
      <c r="B60" s="39" t="s">
        <v>234</v>
      </c>
      <c r="C60" s="158" t="s">
        <v>1121</v>
      </c>
      <c r="D60" s="40" t="s">
        <v>229</v>
      </c>
      <c r="E60" s="40" t="s">
        <v>524</v>
      </c>
      <c r="F60" s="97" t="s">
        <v>639</v>
      </c>
      <c r="G60" s="99" t="s">
        <v>892</v>
      </c>
      <c r="H60" s="105" t="s">
        <v>674</v>
      </c>
      <c r="I60" s="106">
        <v>43555</v>
      </c>
      <c r="J60" s="2" t="s">
        <v>667</v>
      </c>
      <c r="K60" s="2" t="s">
        <v>667</v>
      </c>
      <c r="L60" s="2" t="s">
        <v>667</v>
      </c>
      <c r="M60" s="2" t="s">
        <v>667</v>
      </c>
      <c r="N60" s="2" t="s">
        <v>667</v>
      </c>
      <c r="O60" s="2" t="s">
        <v>667</v>
      </c>
      <c r="P60" s="2" t="s">
        <v>667</v>
      </c>
      <c r="Q60" s="2" t="s">
        <v>667</v>
      </c>
      <c r="R60" s="2" t="s">
        <v>667</v>
      </c>
      <c r="S60" s="2" t="s">
        <v>667</v>
      </c>
      <c r="T60" s="2" t="s">
        <v>667</v>
      </c>
      <c r="AB60" s="130" t="s">
        <v>877</v>
      </c>
      <c r="AC60" s="130" t="s">
        <v>877</v>
      </c>
      <c r="AD60" s="130" t="s">
        <v>877</v>
      </c>
      <c r="AE60" s="130" t="s">
        <v>877</v>
      </c>
      <c r="AG60" s="59"/>
      <c r="AH60" s="72"/>
      <c r="AI60" s="130"/>
      <c r="AJ60" s="130"/>
      <c r="AL60" s="98"/>
    </row>
    <row r="61" spans="1:38" ht="15.95" customHeight="1" x14ac:dyDescent="0.25">
      <c r="A61" s="94" t="s">
        <v>13</v>
      </c>
      <c r="B61" s="95" t="s">
        <v>235</v>
      </c>
      <c r="C61" s="96" t="s">
        <v>45</v>
      </c>
      <c r="D61" s="40" t="s">
        <v>229</v>
      </c>
      <c r="E61" s="40" t="s">
        <v>470</v>
      </c>
      <c r="F61" s="101" t="s">
        <v>630</v>
      </c>
      <c r="G61" s="99" t="s">
        <v>896</v>
      </c>
      <c r="H61" s="105" t="s">
        <v>674</v>
      </c>
      <c r="I61" s="106">
        <v>43555</v>
      </c>
      <c r="J61" s="2">
        <v>3000000</v>
      </c>
      <c r="K61" s="128">
        <v>159256673</v>
      </c>
      <c r="L61" s="2">
        <v>2050000</v>
      </c>
      <c r="M61" s="128">
        <v>75530565</v>
      </c>
      <c r="N61" s="2">
        <v>2950000</v>
      </c>
      <c r="O61" s="2">
        <v>2000000</v>
      </c>
      <c r="P61" s="2">
        <v>1400000</v>
      </c>
      <c r="Q61" s="2">
        <v>1000000</v>
      </c>
      <c r="R61" s="2">
        <v>350000</v>
      </c>
      <c r="S61" s="2">
        <v>250000</v>
      </c>
      <c r="T61" s="128">
        <v>56067467</v>
      </c>
      <c r="U61" s="128">
        <v>1050000</v>
      </c>
      <c r="V61" s="128">
        <v>2150000</v>
      </c>
      <c r="W61" s="2" t="s">
        <v>957</v>
      </c>
      <c r="X61" s="2" t="s">
        <v>945</v>
      </c>
      <c r="Y61" s="2" t="s">
        <v>963</v>
      </c>
      <c r="Z61" s="111">
        <v>43607</v>
      </c>
      <c r="AA61" s="125" t="s">
        <v>1096</v>
      </c>
      <c r="AB61" s="33" t="s">
        <v>876</v>
      </c>
      <c r="AC61" s="130" t="s">
        <v>876</v>
      </c>
      <c r="AD61" s="33" t="s">
        <v>877</v>
      </c>
      <c r="AE61" s="33" t="s">
        <v>877</v>
      </c>
      <c r="AF61" s="129" t="s">
        <v>1093</v>
      </c>
      <c r="AG61" s="59"/>
      <c r="AH61" s="72"/>
      <c r="AI61" s="130" t="s">
        <v>906</v>
      </c>
      <c r="AJ61" s="2" t="s">
        <v>1052</v>
      </c>
      <c r="AL61" s="98"/>
    </row>
    <row r="62" spans="1:38" ht="15.95" customHeight="1" x14ac:dyDescent="0.25">
      <c r="A62" s="94" t="s">
        <v>13</v>
      </c>
      <c r="B62" s="95" t="s">
        <v>235</v>
      </c>
      <c r="C62" s="96" t="s">
        <v>46</v>
      </c>
      <c r="D62" s="40" t="s">
        <v>229</v>
      </c>
      <c r="E62" s="40" t="s">
        <v>471</v>
      </c>
      <c r="F62" s="101" t="s">
        <v>630</v>
      </c>
      <c r="G62" s="99" t="s">
        <v>896</v>
      </c>
      <c r="H62" s="105" t="s">
        <v>674</v>
      </c>
      <c r="I62" s="106">
        <v>43555</v>
      </c>
      <c r="K62" s="2">
        <v>0</v>
      </c>
      <c r="L62" s="128">
        <v>1000000</v>
      </c>
      <c r="N62" s="128">
        <v>1000000</v>
      </c>
      <c r="O62" s="128">
        <v>1000000</v>
      </c>
      <c r="P62" s="128">
        <v>1000000</v>
      </c>
      <c r="U62" s="128">
        <v>1000000</v>
      </c>
      <c r="V62" s="128">
        <v>1000000</v>
      </c>
      <c r="W62" s="2" t="s">
        <v>957</v>
      </c>
      <c r="X62" s="2" t="s">
        <v>945</v>
      </c>
      <c r="Y62" s="2" t="s">
        <v>963</v>
      </c>
      <c r="Z62" s="111">
        <v>43607</v>
      </c>
      <c r="AA62" s="125" t="s">
        <v>1096</v>
      </c>
      <c r="AB62" s="33" t="s">
        <v>876</v>
      </c>
      <c r="AC62" s="130" t="s">
        <v>876</v>
      </c>
      <c r="AD62" s="33" t="s">
        <v>877</v>
      </c>
      <c r="AE62" s="33" t="s">
        <v>877</v>
      </c>
      <c r="AF62" s="129" t="s">
        <v>1093</v>
      </c>
      <c r="AG62" s="59"/>
      <c r="AH62" s="72"/>
      <c r="AI62" s="130" t="s">
        <v>906</v>
      </c>
      <c r="AJ62" s="2" t="s">
        <v>1053</v>
      </c>
      <c r="AL62" s="98"/>
    </row>
    <row r="63" spans="1:38" ht="15.95" customHeight="1" x14ac:dyDescent="0.25">
      <c r="A63" s="94" t="s">
        <v>13</v>
      </c>
      <c r="B63" s="95" t="s">
        <v>235</v>
      </c>
      <c r="C63" s="96" t="s">
        <v>47</v>
      </c>
      <c r="D63" s="40" t="s">
        <v>229</v>
      </c>
      <c r="E63" s="40" t="s">
        <v>472</v>
      </c>
      <c r="F63" s="101" t="s">
        <v>630</v>
      </c>
      <c r="G63" s="99" t="s">
        <v>896</v>
      </c>
      <c r="H63" s="105" t="s">
        <v>674</v>
      </c>
      <c r="I63" s="106">
        <v>43555</v>
      </c>
      <c r="J63" s="109">
        <v>3500000</v>
      </c>
      <c r="K63" s="109">
        <f>21977704+7982688</f>
        <v>29960392</v>
      </c>
      <c r="M63" s="109">
        <f>8014247+2876436</f>
        <v>10890683</v>
      </c>
      <c r="T63" s="128">
        <f>5073966+2202412</f>
        <v>7276378</v>
      </c>
      <c r="U63" s="128"/>
      <c r="V63" s="128"/>
      <c r="W63" s="2" t="s">
        <v>957</v>
      </c>
      <c r="X63" s="2" t="s">
        <v>945</v>
      </c>
      <c r="Y63" s="2" t="s">
        <v>963</v>
      </c>
      <c r="Z63" s="111">
        <v>43607</v>
      </c>
      <c r="AA63" s="125" t="s">
        <v>1096</v>
      </c>
      <c r="AB63" s="33" t="s">
        <v>876</v>
      </c>
      <c r="AC63" s="130" t="s">
        <v>876</v>
      </c>
      <c r="AD63" s="33" t="s">
        <v>877</v>
      </c>
      <c r="AE63" s="33" t="s">
        <v>877</v>
      </c>
      <c r="AF63" s="129" t="s">
        <v>1093</v>
      </c>
      <c r="AG63" s="59"/>
      <c r="AH63" s="72"/>
      <c r="AI63" s="130"/>
      <c r="AL63" s="98"/>
    </row>
    <row r="64" spans="1:38" ht="15.95" customHeight="1" x14ac:dyDescent="0.25">
      <c r="A64" s="94" t="s">
        <v>13</v>
      </c>
      <c r="B64" s="95" t="s">
        <v>235</v>
      </c>
      <c r="C64" s="96" t="s">
        <v>48</v>
      </c>
      <c r="D64" s="40" t="s">
        <v>229</v>
      </c>
      <c r="E64" s="40" t="s">
        <v>473</v>
      </c>
      <c r="F64" s="101" t="s">
        <v>630</v>
      </c>
      <c r="G64" s="99" t="s">
        <v>896</v>
      </c>
      <c r="H64" s="105" t="s">
        <v>674</v>
      </c>
      <c r="I64" s="106">
        <v>43555</v>
      </c>
      <c r="K64" s="128">
        <v>422080000</v>
      </c>
      <c r="M64" s="128">
        <v>92098470</v>
      </c>
      <c r="T64" s="128">
        <v>1374641250</v>
      </c>
      <c r="U64" s="128"/>
      <c r="V64" s="128"/>
      <c r="W64" s="2" t="s">
        <v>957</v>
      </c>
      <c r="X64" s="2" t="s">
        <v>945</v>
      </c>
      <c r="Y64" s="2" t="s">
        <v>963</v>
      </c>
      <c r="Z64" s="111">
        <v>43607</v>
      </c>
      <c r="AA64" s="125" t="s">
        <v>1096</v>
      </c>
      <c r="AB64" s="33" t="s">
        <v>876</v>
      </c>
      <c r="AC64" s="130" t="s">
        <v>876</v>
      </c>
      <c r="AD64" s="33" t="s">
        <v>877</v>
      </c>
      <c r="AE64" s="33" t="s">
        <v>877</v>
      </c>
      <c r="AF64" s="129" t="s">
        <v>1093</v>
      </c>
      <c r="AG64" s="59"/>
      <c r="AH64" s="72"/>
      <c r="AI64" s="130"/>
      <c r="AL64" s="98"/>
    </row>
    <row r="65" spans="1:38" ht="15.95" customHeight="1" x14ac:dyDescent="0.25">
      <c r="A65" s="94" t="s">
        <v>13</v>
      </c>
      <c r="B65" s="95" t="s">
        <v>235</v>
      </c>
      <c r="C65" s="96" t="s">
        <v>49</v>
      </c>
      <c r="D65" s="40" t="s">
        <v>229</v>
      </c>
      <c r="E65" s="40" t="s">
        <v>273</v>
      </c>
      <c r="F65" s="101" t="s">
        <v>630</v>
      </c>
      <c r="G65" s="99" t="s">
        <v>896</v>
      </c>
      <c r="H65" s="105" t="s">
        <v>674</v>
      </c>
      <c r="I65" s="106">
        <v>43555</v>
      </c>
      <c r="W65" s="2" t="s">
        <v>957</v>
      </c>
      <c r="X65" s="2" t="s">
        <v>945</v>
      </c>
      <c r="Y65" s="2" t="s">
        <v>963</v>
      </c>
      <c r="Z65" s="111">
        <v>43607</v>
      </c>
      <c r="AA65" s="125" t="s">
        <v>1096</v>
      </c>
      <c r="AB65" s="33" t="s">
        <v>876</v>
      </c>
      <c r="AC65" s="130" t="s">
        <v>876</v>
      </c>
      <c r="AD65" s="33" t="s">
        <v>877</v>
      </c>
      <c r="AE65" s="33" t="s">
        <v>877</v>
      </c>
      <c r="AF65" s="129" t="s">
        <v>1093</v>
      </c>
      <c r="AG65" s="59"/>
      <c r="AH65" s="72"/>
      <c r="AI65" s="130"/>
      <c r="AL65" s="98"/>
    </row>
    <row r="66" spans="1:38" ht="15.95" customHeight="1" x14ac:dyDescent="0.25">
      <c r="A66" s="94" t="s">
        <v>13</v>
      </c>
      <c r="B66" s="95" t="s">
        <v>235</v>
      </c>
      <c r="C66" s="96" t="s">
        <v>50</v>
      </c>
      <c r="D66" s="40" t="s">
        <v>229</v>
      </c>
      <c r="E66" s="40" t="s">
        <v>274</v>
      </c>
      <c r="F66" s="101" t="s">
        <v>630</v>
      </c>
      <c r="G66" s="99" t="s">
        <v>896</v>
      </c>
      <c r="H66" s="105" t="s">
        <v>674</v>
      </c>
      <c r="I66" s="106">
        <v>43555</v>
      </c>
      <c r="J66" s="109">
        <v>6500000</v>
      </c>
      <c r="K66" s="109">
        <v>189217065</v>
      </c>
      <c r="L66" s="109">
        <v>3050000</v>
      </c>
      <c r="M66" s="109">
        <v>86421248</v>
      </c>
      <c r="N66" s="109">
        <v>3950000</v>
      </c>
      <c r="O66" s="109">
        <v>3000000</v>
      </c>
      <c r="P66" s="109">
        <v>2400000</v>
      </c>
      <c r="Q66" s="109">
        <v>1000000</v>
      </c>
      <c r="R66" s="109">
        <v>350000</v>
      </c>
      <c r="S66" s="109">
        <v>250000</v>
      </c>
      <c r="T66" s="128">
        <v>63343845</v>
      </c>
      <c r="U66" s="128"/>
      <c r="V66" s="128"/>
      <c r="W66" s="2" t="s">
        <v>957</v>
      </c>
      <c r="X66" s="2" t="s">
        <v>945</v>
      </c>
      <c r="Y66" s="2" t="s">
        <v>963</v>
      </c>
      <c r="Z66" s="111">
        <v>43607</v>
      </c>
      <c r="AA66" s="125" t="s">
        <v>1096</v>
      </c>
      <c r="AB66" s="33" t="s">
        <v>876</v>
      </c>
      <c r="AC66" s="130" t="s">
        <v>876</v>
      </c>
      <c r="AD66" s="33" t="s">
        <v>877</v>
      </c>
      <c r="AE66" s="33" t="s">
        <v>877</v>
      </c>
      <c r="AF66" s="129" t="s">
        <v>1093</v>
      </c>
      <c r="AG66" s="59"/>
      <c r="AI66" s="130"/>
      <c r="AL66" s="98"/>
    </row>
    <row r="67" spans="1:38" ht="15.95" customHeight="1" x14ac:dyDescent="0.25">
      <c r="A67" s="94" t="s">
        <v>13</v>
      </c>
      <c r="B67" s="40" t="s">
        <v>238</v>
      </c>
      <c r="C67" s="102" t="s">
        <v>113</v>
      </c>
      <c r="D67" s="40" t="s">
        <v>325</v>
      </c>
      <c r="E67" s="151" t="s">
        <v>933</v>
      </c>
      <c r="F67" s="40" t="s">
        <v>630</v>
      </c>
      <c r="G67" s="104" t="s">
        <v>637</v>
      </c>
      <c r="H67" s="105" t="s">
        <v>674</v>
      </c>
      <c r="I67" s="106">
        <v>43555</v>
      </c>
      <c r="J67" s="112">
        <v>9</v>
      </c>
      <c r="K67" s="112">
        <v>9</v>
      </c>
      <c r="L67" s="112">
        <v>9</v>
      </c>
      <c r="M67" s="112">
        <v>9</v>
      </c>
      <c r="N67" s="112">
        <v>9</v>
      </c>
      <c r="O67" s="112">
        <v>9</v>
      </c>
      <c r="P67" s="112">
        <v>9</v>
      </c>
      <c r="Q67" s="112">
        <v>5</v>
      </c>
      <c r="R67" s="112">
        <v>9</v>
      </c>
      <c r="S67" s="112">
        <v>2</v>
      </c>
      <c r="T67" s="112">
        <v>9</v>
      </c>
      <c r="U67" s="112">
        <v>5</v>
      </c>
      <c r="V67" s="112">
        <v>7</v>
      </c>
      <c r="W67" s="2" t="s">
        <v>957</v>
      </c>
      <c r="X67" s="2" t="s">
        <v>945</v>
      </c>
      <c r="Y67" s="2">
        <v>252</v>
      </c>
      <c r="Z67" s="111">
        <v>43607</v>
      </c>
      <c r="AA67" t="s">
        <v>964</v>
      </c>
      <c r="AB67" s="33" t="s">
        <v>877</v>
      </c>
      <c r="AC67" s="33" t="s">
        <v>877</v>
      </c>
      <c r="AD67" s="33" t="s">
        <v>877</v>
      </c>
      <c r="AE67" s="2" t="s">
        <v>877</v>
      </c>
      <c r="AF67" s="129" t="s">
        <v>1093</v>
      </c>
      <c r="AG67" s="59"/>
      <c r="AI67" s="130"/>
    </row>
    <row r="68" spans="1:38" ht="15.95" customHeight="1" x14ac:dyDescent="0.25">
      <c r="A68" s="94" t="s">
        <v>13</v>
      </c>
      <c r="B68" s="40" t="s">
        <v>238</v>
      </c>
      <c r="C68" s="102" t="s">
        <v>114</v>
      </c>
      <c r="D68" s="40" t="s">
        <v>326</v>
      </c>
      <c r="E68" s="40" t="s">
        <v>533</v>
      </c>
      <c r="F68" s="40" t="s">
        <v>633</v>
      </c>
      <c r="G68" s="104" t="s">
        <v>643</v>
      </c>
      <c r="H68" s="105" t="s">
        <v>674</v>
      </c>
      <c r="I68" s="106">
        <v>43555</v>
      </c>
      <c r="J68" s="2">
        <v>100</v>
      </c>
      <c r="K68" s="2">
        <v>100</v>
      </c>
      <c r="L68" s="2">
        <v>88</v>
      </c>
      <c r="M68" s="2">
        <v>100</v>
      </c>
      <c r="N68" s="2">
        <v>100</v>
      </c>
      <c r="O68" s="2">
        <v>100</v>
      </c>
      <c r="P68" s="2">
        <v>77</v>
      </c>
      <c r="Q68" s="2">
        <v>100</v>
      </c>
      <c r="R68" s="2">
        <v>22</v>
      </c>
      <c r="S68" s="2">
        <v>100</v>
      </c>
      <c r="T68" s="2">
        <v>66</v>
      </c>
      <c r="U68" s="2">
        <v>80</v>
      </c>
      <c r="V68" s="2">
        <v>100</v>
      </c>
      <c r="W68" s="2" t="s">
        <v>957</v>
      </c>
      <c r="X68" s="2" t="s">
        <v>945</v>
      </c>
      <c r="Y68" s="2">
        <v>252</v>
      </c>
      <c r="Z68" s="111">
        <v>43607</v>
      </c>
      <c r="AA68" t="s">
        <v>964</v>
      </c>
      <c r="AB68" s="2" t="s">
        <v>877</v>
      </c>
      <c r="AC68" s="33" t="s">
        <v>876</v>
      </c>
      <c r="AD68" s="2" t="s">
        <v>877</v>
      </c>
      <c r="AE68" s="2" t="s">
        <v>877</v>
      </c>
      <c r="AF68" s="129" t="s">
        <v>1093</v>
      </c>
      <c r="AG68" s="59"/>
      <c r="AI68" s="130"/>
    </row>
    <row r="69" spans="1:38" x14ac:dyDescent="0.25">
      <c r="AG69" s="59"/>
    </row>
    <row r="70" spans="1:38" x14ac:dyDescent="0.25">
      <c r="AG70" s="59"/>
    </row>
    <row r="71" spans="1:38" x14ac:dyDescent="0.25">
      <c r="AG71" s="59"/>
    </row>
    <row r="72" spans="1:38" x14ac:dyDescent="0.25">
      <c r="AG72" s="59"/>
    </row>
    <row r="73" spans="1:38" x14ac:dyDescent="0.25">
      <c r="AG73" s="59"/>
    </row>
    <row r="74" spans="1:38" x14ac:dyDescent="0.25">
      <c r="AG74" s="59"/>
    </row>
    <row r="75" spans="1:38" x14ac:dyDescent="0.25">
      <c r="AG75" s="59"/>
    </row>
    <row r="76" spans="1:38" x14ac:dyDescent="0.25">
      <c r="AG76" s="59"/>
    </row>
    <row r="77" spans="1:38" x14ac:dyDescent="0.25">
      <c r="AG77" s="59"/>
    </row>
    <row r="78" spans="1:38" x14ac:dyDescent="0.25">
      <c r="AG78" s="59"/>
    </row>
    <row r="79" spans="1:38" x14ac:dyDescent="0.25">
      <c r="AG79" s="59"/>
    </row>
    <row r="80" spans="1:38" x14ac:dyDescent="0.25">
      <c r="AG80" s="59"/>
    </row>
    <row r="81" spans="33:33" x14ac:dyDescent="0.25">
      <c r="AG81" s="59"/>
    </row>
    <row r="82" spans="33:33" x14ac:dyDescent="0.25">
      <c r="AG82" s="59"/>
    </row>
    <row r="83" spans="33:33" x14ac:dyDescent="0.25">
      <c r="AG83" s="59"/>
    </row>
    <row r="84" spans="33:33" x14ac:dyDescent="0.25">
      <c r="AG84" s="59"/>
    </row>
    <row r="85" spans="33:33" x14ac:dyDescent="0.25">
      <c r="AG85" s="59"/>
    </row>
    <row r="86" spans="33:33" x14ac:dyDescent="0.25">
      <c r="AG86" s="59"/>
    </row>
    <row r="87" spans="33:33" x14ac:dyDescent="0.25">
      <c r="AG87" s="59"/>
    </row>
    <row r="88" spans="33:33" x14ac:dyDescent="0.25">
      <c r="AG88" s="59"/>
    </row>
    <row r="89" spans="33:33" x14ac:dyDescent="0.25">
      <c r="AG89" s="59"/>
    </row>
    <row r="90" spans="33:33" x14ac:dyDescent="0.25">
      <c r="AG90" s="59"/>
    </row>
    <row r="91" spans="33:33" x14ac:dyDescent="0.25">
      <c r="AG91" s="59"/>
    </row>
    <row r="92" spans="33:33" x14ac:dyDescent="0.25">
      <c r="AG92" s="59"/>
    </row>
    <row r="93" spans="33:33" x14ac:dyDescent="0.25">
      <c r="AG93" s="59"/>
    </row>
    <row r="94" spans="33:33" x14ac:dyDescent="0.25">
      <c r="AG94" s="59"/>
    </row>
    <row r="95" spans="33:33" x14ac:dyDescent="0.25">
      <c r="AG95" s="59"/>
    </row>
    <row r="96" spans="33:33" x14ac:dyDescent="0.25">
      <c r="AG96" s="59"/>
    </row>
    <row r="97" spans="33:33" x14ac:dyDescent="0.25">
      <c r="AG97" s="59"/>
    </row>
    <row r="98" spans="33:33" x14ac:dyDescent="0.25">
      <c r="AG98" s="59"/>
    </row>
    <row r="99" spans="33:33" x14ac:dyDescent="0.25">
      <c r="AG99" s="59"/>
    </row>
    <row r="100" spans="33:33" x14ac:dyDescent="0.25">
      <c r="AG100" s="59"/>
    </row>
    <row r="101" spans="33:33" x14ac:dyDescent="0.25">
      <c r="AG101" s="59"/>
    </row>
    <row r="102" spans="33:33" x14ac:dyDescent="0.25">
      <c r="AG102" s="59"/>
    </row>
    <row r="103" spans="33:33" x14ac:dyDescent="0.25">
      <c r="AG103" s="59"/>
    </row>
    <row r="104" spans="33:33" x14ac:dyDescent="0.25">
      <c r="AG104" s="59"/>
    </row>
    <row r="105" spans="33:33" x14ac:dyDescent="0.25">
      <c r="AG105" s="59"/>
    </row>
    <row r="106" spans="33:33" x14ac:dyDescent="0.25">
      <c r="AG106" s="59"/>
    </row>
    <row r="107" spans="33:33" x14ac:dyDescent="0.25">
      <c r="AG107" s="59"/>
    </row>
    <row r="108" spans="33:33" x14ac:dyDescent="0.25">
      <c r="AG108" s="59"/>
    </row>
    <row r="109" spans="33:33" x14ac:dyDescent="0.25">
      <c r="AG109" s="59"/>
    </row>
    <row r="110" spans="33:33" x14ac:dyDescent="0.25">
      <c r="AG110" s="59"/>
    </row>
    <row r="111" spans="33:33" x14ac:dyDescent="0.25">
      <c r="AG111" s="59"/>
    </row>
    <row r="112" spans="33:33" x14ac:dyDescent="0.25">
      <c r="AG112" s="59"/>
    </row>
    <row r="113" spans="33:33" x14ac:dyDescent="0.25">
      <c r="AG113" s="59"/>
    </row>
    <row r="114" spans="33:33" x14ac:dyDescent="0.25">
      <c r="AG114" s="59"/>
    </row>
    <row r="115" spans="33:33" x14ac:dyDescent="0.25">
      <c r="AG115" s="59"/>
    </row>
    <row r="116" spans="33:33" x14ac:dyDescent="0.25">
      <c r="AG116" s="59"/>
    </row>
    <row r="117" spans="33:33" x14ac:dyDescent="0.25">
      <c r="AG117" s="59"/>
    </row>
    <row r="118" spans="33:33" x14ac:dyDescent="0.25">
      <c r="AG118" s="59"/>
    </row>
    <row r="119" spans="33:33" x14ac:dyDescent="0.25">
      <c r="AG119" s="59"/>
    </row>
    <row r="120" spans="33:33" x14ac:dyDescent="0.25">
      <c r="AG120" s="59"/>
    </row>
    <row r="121" spans="33:33" x14ac:dyDescent="0.25">
      <c r="AG121" s="59"/>
    </row>
    <row r="122" spans="33:33" x14ac:dyDescent="0.25">
      <c r="AG122" s="59"/>
    </row>
    <row r="123" spans="33:33" x14ac:dyDescent="0.25">
      <c r="AG123" s="59"/>
    </row>
    <row r="124" spans="33:33" x14ac:dyDescent="0.25">
      <c r="AG124" s="59"/>
    </row>
    <row r="125" spans="33:33" x14ac:dyDescent="0.25">
      <c r="AG125" s="59"/>
    </row>
    <row r="126" spans="33:33" x14ac:dyDescent="0.25">
      <c r="AG126" s="59"/>
    </row>
    <row r="127" spans="33:33" x14ac:dyDescent="0.25">
      <c r="AG127" s="59"/>
    </row>
    <row r="128" spans="33:33" x14ac:dyDescent="0.25">
      <c r="AG128" s="59"/>
    </row>
    <row r="129" spans="33:33" x14ac:dyDescent="0.25">
      <c r="AG129" s="59"/>
    </row>
    <row r="130" spans="33:33" x14ac:dyDescent="0.25">
      <c r="AG130" s="59"/>
    </row>
    <row r="131" spans="33:33" x14ac:dyDescent="0.25">
      <c r="AG131" s="59"/>
    </row>
    <row r="132" spans="33:33" x14ac:dyDescent="0.25">
      <c r="AG132" s="59"/>
    </row>
    <row r="133" spans="33:33" x14ac:dyDescent="0.25">
      <c r="AG133" s="59"/>
    </row>
    <row r="134" spans="33:33" x14ac:dyDescent="0.25">
      <c r="AG134" s="59"/>
    </row>
    <row r="135" spans="33:33" x14ac:dyDescent="0.25">
      <c r="AG135" s="59"/>
    </row>
    <row r="136" spans="33:33" x14ac:dyDescent="0.25">
      <c r="AG136" s="59"/>
    </row>
    <row r="137" spans="33:33" x14ac:dyDescent="0.25">
      <c r="AG137" s="59"/>
    </row>
    <row r="138" spans="33:33" x14ac:dyDescent="0.25">
      <c r="AG138" s="59"/>
    </row>
    <row r="139" spans="33:33" x14ac:dyDescent="0.25">
      <c r="AG139" s="59"/>
    </row>
    <row r="140" spans="33:33" x14ac:dyDescent="0.25">
      <c r="AG140" s="59"/>
    </row>
    <row r="141" spans="33:33" x14ac:dyDescent="0.25">
      <c r="AG141" s="59"/>
    </row>
    <row r="142" spans="33:33" x14ac:dyDescent="0.25">
      <c r="AG142" s="59"/>
    </row>
    <row r="143" spans="33:33" x14ac:dyDescent="0.25">
      <c r="AG143" s="59"/>
    </row>
    <row r="144" spans="33:33" x14ac:dyDescent="0.25">
      <c r="AG144" s="59"/>
    </row>
    <row r="145" spans="33:33" x14ac:dyDescent="0.25">
      <c r="AG145" s="59"/>
    </row>
    <row r="146" spans="33:33" x14ac:dyDescent="0.25">
      <c r="AG146" s="59"/>
    </row>
    <row r="147" spans="33:33" x14ac:dyDescent="0.25">
      <c r="AG147" s="59"/>
    </row>
    <row r="148" spans="33:33" x14ac:dyDescent="0.25">
      <c r="AG148" s="59"/>
    </row>
    <row r="149" spans="33:33" x14ac:dyDescent="0.25">
      <c r="AG149" s="59"/>
    </row>
  </sheetData>
  <mergeCells count="2">
    <mergeCell ref="AP35:AR35"/>
    <mergeCell ref="AP1:AR1"/>
  </mergeCells>
  <phoneticPr fontId="3" type="noConversion"/>
  <conditionalFormatting sqref="D33:D34">
    <cfRule type="duplicateValues" dxfId="31" priority="17"/>
  </conditionalFormatting>
  <conditionalFormatting sqref="D33:D34">
    <cfRule type="duplicateValues" dxfId="30" priority="18"/>
  </conditionalFormatting>
  <conditionalFormatting sqref="D33:D34">
    <cfRule type="duplicateValues" dxfId="29" priority="16"/>
  </conditionalFormatting>
  <conditionalFormatting sqref="E33:E34">
    <cfRule type="duplicateValues" dxfId="28" priority="15"/>
  </conditionalFormatting>
  <conditionalFormatting sqref="D67:D68">
    <cfRule type="duplicateValues" dxfId="27" priority="7"/>
  </conditionalFormatting>
  <conditionalFormatting sqref="D67:D68">
    <cfRule type="duplicateValues" dxfId="26" priority="8"/>
  </conditionalFormatting>
  <conditionalFormatting sqref="D67:D68">
    <cfRule type="duplicateValues" dxfId="25" priority="6"/>
  </conditionalFormatting>
  <conditionalFormatting sqref="E67:E68">
    <cfRule type="duplicateValues" dxfId="24" priority="5"/>
  </conditionalFormatting>
  <conditionalFormatting sqref="C33:C34">
    <cfRule type="duplicateValues" dxfId="23" priority="233"/>
    <cfRule type="duplicateValues" dxfId="22" priority="234"/>
  </conditionalFormatting>
  <conditionalFormatting sqref="C67:C68">
    <cfRule type="duplicateValues" dxfId="21" priority="235"/>
    <cfRule type="duplicateValues" dxfId="20" priority="236"/>
  </conditionalFormatting>
  <dataValidations count="9">
    <dataValidation type="whole" allowBlank="1" showInputMessage="1" showErrorMessage="1" sqref="T12:V12 J38:V38 M29:V29 T18:V18 T46:V46 J4:V4">
      <formula1>20</formula1>
      <formula2>90</formula2>
    </dataValidation>
    <dataValidation type="whole" operator="greaterThanOrEqual" allowBlank="1" showInputMessage="1" showErrorMessage="1" sqref="N53:S53 J53:J54 T19:V19 J30:J31 K31:L31 K54:V54 M30:V31 J68:T68 J34:K34 M34:P34 R34">
      <formula1>0</formula1>
    </dataValidation>
    <dataValidation allowBlank="1" showInputMessage="1" showErrorMessage="1" prompt="Percentage figure" sqref="T32:V32"/>
    <dataValidation type="list" allowBlank="1" showInputMessage="1" showErrorMessage="1" sqref="T37:V37 J21:V26 J2:V2 J6:V8 J13:V17 R70:V126 J55:V60 J47:V51 J40:V42 J36:S37 J3:S3">
      <formula1>#REF!</formula1>
    </dataValidation>
    <dataValidation type="textLength" operator="greaterThan" allowBlank="1" showInputMessage="1" showErrorMessage="1" sqref="T36:V36">
      <formula1>0</formula1>
    </dataValidation>
    <dataValidation type="list" allowBlank="1" showInputMessage="1" showErrorMessage="1" sqref="AL2:AL34 AL36:AL66">
      <formula1>"Error accepted, Error not accepted"</formula1>
    </dataValidation>
    <dataValidation operator="greaterThanOrEqual" allowBlank="1" showInputMessage="1" showErrorMessage="1" sqref="K53:M53 S34:V34 U68:V68 L34 Q34"/>
    <dataValidation type="list" operator="greaterThanOrEqual" allowBlank="1" showInputMessage="1" showErrorMessage="1" prompt="Input data in millions._x000a_If in crores, divide by 1000000" sqref="J5:V5">
      <formula1>"M,F"</formula1>
    </dataValidation>
    <dataValidation type="date" allowBlank="1" showInputMessage="1" showErrorMessage="1" sqref="J43:V44 J9:V10">
      <formula1>12785</formula1>
      <formula2>47847</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AC68 AB36:AE66 AB67:AD67 AB2:AE34 AH2:AH34 AH36:AH65</xm:sqref>
        </x14:dataValidation>
        <x14:dataValidation type="list" allowBlank="1" showInputMessage="1" showErrorMessage="1">
          <x14:formula1>
            <xm:f>'NIC industry'!$G$3:$G$13</xm:f>
          </x14:formula1>
          <xm:sqref>AI2:AI34 AI36:AI68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2"/>
  <sheetViews>
    <sheetView zoomScale="90" zoomScaleNormal="90" workbookViewId="0">
      <selection activeCell="H13" sqref="H13"/>
    </sheetView>
  </sheetViews>
  <sheetFormatPr defaultColWidth="10.625" defaultRowHeight="15.75" x14ac:dyDescent="0.25"/>
  <cols>
    <col min="1" max="1" width="34.625" customWidth="1"/>
    <col min="2" max="2" width="30.875" customWidth="1"/>
    <col min="3" max="3" width="10.625" customWidth="1"/>
    <col min="4" max="4" width="34" customWidth="1"/>
    <col min="5" max="5" width="47.875" customWidth="1"/>
    <col min="6" max="6" width="10.625" customWidth="1"/>
    <col min="7" max="7" width="19.5" customWidth="1"/>
    <col min="8" max="9" width="17.625" customWidth="1"/>
    <col min="10" max="10" width="22.25" bestFit="1" customWidth="1"/>
    <col min="11" max="11" width="26.375" bestFit="1" customWidth="1"/>
    <col min="12" max="12" width="21.25" bestFit="1" customWidth="1"/>
    <col min="13" max="13" width="15.625" bestFit="1" customWidth="1"/>
    <col min="14" max="14" width="19.125" bestFit="1" customWidth="1"/>
    <col min="15" max="15" width="12.25" customWidth="1"/>
    <col min="21" max="21" width="17" customWidth="1"/>
    <col min="22" max="22" width="35.375" customWidth="1"/>
    <col min="23" max="23" width="23.625" customWidth="1"/>
    <col min="24" max="24" width="30.125" customWidth="1"/>
    <col min="25" max="25" width="38.125" customWidth="1"/>
    <col min="26" max="26" width="20.5" customWidth="1"/>
    <col min="27" max="27" width="17.625" customWidth="1"/>
    <col min="28" max="28" width="16.375" customWidth="1"/>
    <col min="29" max="29" width="16.625" customWidth="1"/>
    <col min="30" max="30" width="30.625" customWidth="1"/>
    <col min="31" max="31" width="20.5" customWidth="1"/>
    <col min="32" max="32" width="35.625" style="77" customWidth="1"/>
    <col min="33" max="33" width="50.875" customWidth="1"/>
    <col min="34" max="34" width="35.625" customWidth="1"/>
    <col min="35" max="35" width="41.125" customWidth="1"/>
    <col min="36" max="36" width="20.375" customWidth="1"/>
    <col min="37" max="37" width="17.625" customWidth="1"/>
    <col min="38" max="38" width="19.375" customWidth="1"/>
    <col min="40" max="40" width="30.125" customWidth="1"/>
    <col min="41" max="41" width="36.375" customWidth="1"/>
    <col min="42" max="42" width="53.125" customWidth="1"/>
  </cols>
  <sheetData>
    <row r="1" spans="1:42" x14ac:dyDescent="0.25">
      <c r="A1" s="12" t="s">
        <v>3</v>
      </c>
      <c r="B1" s="12" t="s">
        <v>5</v>
      </c>
      <c r="C1" s="12" t="s">
        <v>4</v>
      </c>
      <c r="D1" s="12" t="s">
        <v>0</v>
      </c>
      <c r="E1" s="13" t="s">
        <v>659</v>
      </c>
      <c r="F1" s="12" t="s">
        <v>7</v>
      </c>
      <c r="G1" s="12" t="s">
        <v>8</v>
      </c>
      <c r="H1" s="12" t="s">
        <v>672</v>
      </c>
      <c r="I1" s="12" t="s">
        <v>932</v>
      </c>
      <c r="J1" s="12" t="s">
        <v>938</v>
      </c>
      <c r="K1" s="12" t="s">
        <v>939</v>
      </c>
      <c r="L1" s="12" t="s">
        <v>940</v>
      </c>
      <c r="M1" s="12" t="s">
        <v>1084</v>
      </c>
      <c r="N1" s="12" t="s">
        <v>1085</v>
      </c>
      <c r="O1" s="12" t="s">
        <v>660</v>
      </c>
      <c r="P1" s="12" t="s">
        <v>661</v>
      </c>
      <c r="Q1" s="12" t="s">
        <v>662</v>
      </c>
      <c r="R1" s="12" t="s">
        <v>663</v>
      </c>
      <c r="S1" s="12" t="s">
        <v>664</v>
      </c>
      <c r="T1" s="12" t="s">
        <v>665</v>
      </c>
      <c r="U1" s="21" t="s">
        <v>9</v>
      </c>
      <c r="V1" s="21" t="s">
        <v>1</v>
      </c>
      <c r="W1" s="21" t="s">
        <v>2</v>
      </c>
      <c r="X1" s="21" t="s">
        <v>10</v>
      </c>
      <c r="Y1" s="21" t="s">
        <v>670</v>
      </c>
      <c r="Z1" s="10" t="s">
        <v>669</v>
      </c>
      <c r="AA1" s="10" t="s">
        <v>871</v>
      </c>
      <c r="AB1" s="10" t="s">
        <v>872</v>
      </c>
      <c r="AC1" s="10" t="s">
        <v>873</v>
      </c>
      <c r="AD1" s="10" t="s">
        <v>878</v>
      </c>
      <c r="AE1" s="36" t="s">
        <v>11</v>
      </c>
      <c r="AF1" s="75" t="s">
        <v>897</v>
      </c>
      <c r="AG1" s="61" t="s">
        <v>898</v>
      </c>
      <c r="AH1" s="61" t="s">
        <v>899</v>
      </c>
      <c r="AI1" s="61" t="s">
        <v>900</v>
      </c>
      <c r="AJ1" s="58" t="s">
        <v>901</v>
      </c>
      <c r="AK1" s="58" t="s">
        <v>902</v>
      </c>
      <c r="AL1" s="58" t="s">
        <v>903</v>
      </c>
      <c r="AM1" s="49"/>
      <c r="AN1" s="160" t="s">
        <v>915</v>
      </c>
      <c r="AO1" s="161"/>
      <c r="AP1" s="162"/>
    </row>
    <row r="2" spans="1:42" ht="15.95" customHeight="1" thickBot="1" x14ac:dyDescent="0.3">
      <c r="A2" s="6" t="s">
        <v>13</v>
      </c>
      <c r="B2" s="38" t="s">
        <v>241</v>
      </c>
      <c r="C2" s="41" t="s">
        <v>195</v>
      </c>
      <c r="D2" s="15" t="s">
        <v>232</v>
      </c>
      <c r="E2" s="15" t="s">
        <v>406</v>
      </c>
      <c r="F2" s="43" t="s">
        <v>639</v>
      </c>
      <c r="G2" s="44" t="s">
        <v>892</v>
      </c>
      <c r="H2" s="7" t="s">
        <v>673</v>
      </c>
      <c r="I2" s="106">
        <v>43921</v>
      </c>
      <c r="J2" s="14" t="s">
        <v>667</v>
      </c>
      <c r="K2" s="129" t="s">
        <v>667</v>
      </c>
      <c r="L2" s="129" t="s">
        <v>667</v>
      </c>
      <c r="M2" s="129" t="s">
        <v>667</v>
      </c>
      <c r="N2" s="129" t="s">
        <v>667</v>
      </c>
      <c r="O2" s="14"/>
      <c r="P2" s="14"/>
      <c r="Q2" s="14"/>
      <c r="R2" s="14"/>
      <c r="S2" s="14"/>
      <c r="T2" s="14"/>
      <c r="U2" s="14"/>
      <c r="V2" s="14"/>
      <c r="W2" s="14"/>
      <c r="X2" s="108"/>
      <c r="Y2" s="14"/>
      <c r="Z2" s="32" t="s">
        <v>877</v>
      </c>
      <c r="AA2" s="130" t="s">
        <v>877</v>
      </c>
      <c r="AB2" s="130" t="s">
        <v>877</v>
      </c>
      <c r="AC2" s="130" t="s">
        <v>877</v>
      </c>
      <c r="AD2" s="14"/>
      <c r="AE2" s="34"/>
      <c r="AF2" s="76"/>
      <c r="AG2" s="48"/>
      <c r="AH2" s="48"/>
      <c r="AI2" s="48"/>
      <c r="AJ2" s="71"/>
      <c r="AK2" s="71"/>
      <c r="AL2" s="71"/>
      <c r="AM2" s="48"/>
      <c r="AN2" s="60"/>
      <c r="AO2" s="60"/>
      <c r="AP2" s="60"/>
    </row>
    <row r="3" spans="1:42" ht="15.95" customHeight="1" thickBot="1" x14ac:dyDescent="0.3">
      <c r="A3" s="6" t="s">
        <v>13</v>
      </c>
      <c r="B3" s="38" t="s">
        <v>241</v>
      </c>
      <c r="C3" s="41" t="s">
        <v>196</v>
      </c>
      <c r="D3" s="15" t="s">
        <v>232</v>
      </c>
      <c r="E3" s="15" t="s">
        <v>407</v>
      </c>
      <c r="F3" s="43" t="s">
        <v>639</v>
      </c>
      <c r="G3" s="44" t="s">
        <v>892</v>
      </c>
      <c r="H3" s="7" t="s">
        <v>673</v>
      </c>
      <c r="I3" s="106">
        <v>43921</v>
      </c>
      <c r="J3" s="129" t="s">
        <v>666</v>
      </c>
      <c r="K3" s="129" t="s">
        <v>666</v>
      </c>
      <c r="L3" s="129" t="s">
        <v>666</v>
      </c>
      <c r="M3" s="129" t="s">
        <v>666</v>
      </c>
      <c r="N3" s="129" t="s">
        <v>666</v>
      </c>
      <c r="O3" s="14"/>
      <c r="P3" s="14"/>
      <c r="Q3" s="14"/>
      <c r="R3" s="14"/>
      <c r="S3" s="14"/>
      <c r="T3" s="14"/>
      <c r="U3" s="2" t="s">
        <v>968</v>
      </c>
      <c r="V3" s="14" t="s">
        <v>941</v>
      </c>
      <c r="W3" s="129" t="s">
        <v>973</v>
      </c>
      <c r="X3" s="108">
        <v>44002</v>
      </c>
      <c r="Y3" s="129" t="s">
        <v>1096</v>
      </c>
      <c r="Z3" s="32" t="s">
        <v>876</v>
      </c>
      <c r="AA3" s="130" t="s">
        <v>876</v>
      </c>
      <c r="AB3" s="32" t="s">
        <v>877</v>
      </c>
      <c r="AC3" s="32" t="s">
        <v>877</v>
      </c>
      <c r="AD3" s="129" t="s">
        <v>1093</v>
      </c>
      <c r="AE3" s="34"/>
      <c r="AF3" s="76"/>
      <c r="AG3" s="48"/>
      <c r="AH3" s="48"/>
      <c r="AI3" s="48"/>
      <c r="AJ3" s="71"/>
      <c r="AK3" s="48"/>
      <c r="AL3" s="48"/>
      <c r="AM3" s="48"/>
      <c r="AN3" s="62" t="s">
        <v>916</v>
      </c>
      <c r="AO3" s="62" t="s">
        <v>917</v>
      </c>
      <c r="AP3" s="62" t="s">
        <v>918</v>
      </c>
    </row>
    <row r="4" spans="1:42" ht="15.95" customHeight="1" x14ac:dyDescent="0.25">
      <c r="A4" s="6" t="s">
        <v>13</v>
      </c>
      <c r="B4" s="38" t="s">
        <v>241</v>
      </c>
      <c r="C4" s="41" t="s">
        <v>203</v>
      </c>
      <c r="D4" s="15" t="s">
        <v>232</v>
      </c>
      <c r="E4" s="15" t="s">
        <v>414</v>
      </c>
      <c r="F4" s="45" t="s">
        <v>630</v>
      </c>
      <c r="G4" s="44" t="s">
        <v>640</v>
      </c>
      <c r="H4" s="7" t="s">
        <v>673</v>
      </c>
      <c r="I4" s="106">
        <v>43921</v>
      </c>
      <c r="J4" s="14"/>
      <c r="K4" s="14"/>
      <c r="L4" s="14"/>
      <c r="M4" s="14"/>
      <c r="N4" s="14"/>
      <c r="O4" s="14"/>
      <c r="P4" s="14"/>
      <c r="Q4" s="14"/>
      <c r="R4" s="14"/>
      <c r="S4" s="14"/>
      <c r="T4" s="14"/>
      <c r="U4" s="14"/>
      <c r="V4" s="14"/>
      <c r="W4" s="14"/>
      <c r="X4" s="108"/>
      <c r="Y4" s="14"/>
      <c r="Z4" s="130" t="s">
        <v>877</v>
      </c>
      <c r="AA4" s="130" t="s">
        <v>877</v>
      </c>
      <c r="AB4" s="130" t="s">
        <v>877</v>
      </c>
      <c r="AC4" s="130" t="s">
        <v>877</v>
      </c>
      <c r="AD4" s="14"/>
      <c r="AE4" s="48"/>
      <c r="AF4" s="76"/>
      <c r="AG4" s="48" t="s">
        <v>913</v>
      </c>
      <c r="AH4" s="48" t="s">
        <v>1054</v>
      </c>
      <c r="AI4" s="48"/>
      <c r="AJ4" s="71"/>
      <c r="AK4" s="48"/>
      <c r="AL4" s="48"/>
      <c r="AM4" s="48"/>
      <c r="AN4" s="63" t="s">
        <v>919</v>
      </c>
      <c r="AO4" s="63" t="s">
        <v>904</v>
      </c>
      <c r="AP4" s="63" t="s">
        <v>930</v>
      </c>
    </row>
    <row r="5" spans="1:42" ht="15.95" customHeight="1" x14ac:dyDescent="0.25">
      <c r="A5" s="6" t="s">
        <v>13</v>
      </c>
      <c r="B5" s="38" t="s">
        <v>241</v>
      </c>
      <c r="C5" s="41" t="s">
        <v>204</v>
      </c>
      <c r="D5" s="15" t="s">
        <v>232</v>
      </c>
      <c r="E5" s="15" t="s">
        <v>415</v>
      </c>
      <c r="F5" s="43" t="s">
        <v>639</v>
      </c>
      <c r="G5" s="44" t="s">
        <v>893</v>
      </c>
      <c r="H5" s="7" t="s">
        <v>673</v>
      </c>
      <c r="I5" s="106">
        <v>43921</v>
      </c>
      <c r="J5" s="14" t="s">
        <v>668</v>
      </c>
      <c r="K5" s="14" t="s">
        <v>668</v>
      </c>
      <c r="L5" s="129" t="s">
        <v>668</v>
      </c>
      <c r="M5" s="129" t="s">
        <v>668</v>
      </c>
      <c r="N5" s="129" t="s">
        <v>668</v>
      </c>
      <c r="O5" s="14"/>
      <c r="P5" s="14"/>
      <c r="Q5" s="14"/>
      <c r="R5" s="14"/>
      <c r="S5" s="14"/>
      <c r="T5" s="14"/>
      <c r="U5" s="2" t="s">
        <v>968</v>
      </c>
      <c r="V5" s="14" t="s">
        <v>941</v>
      </c>
      <c r="W5" s="129" t="s">
        <v>973</v>
      </c>
      <c r="X5" s="108">
        <v>44002</v>
      </c>
      <c r="Y5" s="129" t="s">
        <v>1096</v>
      </c>
      <c r="Z5" s="32" t="s">
        <v>876</v>
      </c>
      <c r="AA5" s="130" t="s">
        <v>876</v>
      </c>
      <c r="AB5" s="32" t="s">
        <v>877</v>
      </c>
      <c r="AC5" s="32" t="s">
        <v>877</v>
      </c>
      <c r="AD5" s="129" t="s">
        <v>1093</v>
      </c>
      <c r="AE5" s="34"/>
      <c r="AF5" s="76"/>
      <c r="AG5" s="48"/>
      <c r="AH5" s="48"/>
      <c r="AI5" s="48"/>
      <c r="AJ5" s="71"/>
      <c r="AK5" s="48"/>
      <c r="AL5" s="48"/>
      <c r="AM5" s="48"/>
      <c r="AN5" s="63" t="s">
        <v>919</v>
      </c>
      <c r="AO5" s="64" t="s">
        <v>905</v>
      </c>
      <c r="AP5" s="65" t="s">
        <v>920</v>
      </c>
    </row>
    <row r="6" spans="1:42" ht="15.95" customHeight="1" x14ac:dyDescent="0.25">
      <c r="A6" s="6" t="s">
        <v>13</v>
      </c>
      <c r="B6" s="38" t="s">
        <v>241</v>
      </c>
      <c r="C6" s="41" t="s">
        <v>205</v>
      </c>
      <c r="D6" s="15" t="s">
        <v>232</v>
      </c>
      <c r="E6" s="15" t="s">
        <v>416</v>
      </c>
      <c r="F6" s="45" t="s">
        <v>630</v>
      </c>
      <c r="G6" s="44" t="s">
        <v>642</v>
      </c>
      <c r="H6" s="7" t="s">
        <v>673</v>
      </c>
      <c r="I6" s="106">
        <v>43921</v>
      </c>
      <c r="J6" s="109">
        <v>1496188</v>
      </c>
      <c r="K6" s="14">
        <v>96</v>
      </c>
      <c r="L6" s="14">
        <v>500</v>
      </c>
      <c r="M6" s="131">
        <v>7796251</v>
      </c>
      <c r="N6" s="131">
        <v>2134102</v>
      </c>
      <c r="O6" s="14"/>
      <c r="P6" s="14"/>
      <c r="Q6" s="14"/>
      <c r="R6" s="14"/>
      <c r="S6" s="14"/>
      <c r="T6" s="14"/>
      <c r="U6" s="2" t="s">
        <v>968</v>
      </c>
      <c r="V6" s="14" t="s">
        <v>941</v>
      </c>
      <c r="W6" s="129">
        <v>66</v>
      </c>
      <c r="X6" s="108">
        <v>44002</v>
      </c>
      <c r="Y6" s="129" t="s">
        <v>1096</v>
      </c>
      <c r="Z6" s="32" t="s">
        <v>876</v>
      </c>
      <c r="AA6" s="130" t="s">
        <v>876</v>
      </c>
      <c r="AB6" s="32" t="s">
        <v>877</v>
      </c>
      <c r="AC6" s="32" t="s">
        <v>877</v>
      </c>
      <c r="AD6" s="129" t="s">
        <v>1093</v>
      </c>
      <c r="AE6" s="34"/>
      <c r="AF6" s="76"/>
      <c r="AG6" s="48"/>
      <c r="AH6" s="48"/>
      <c r="AI6" s="48"/>
      <c r="AJ6" s="71"/>
      <c r="AK6" s="48"/>
      <c r="AL6" s="48"/>
      <c r="AM6" s="48"/>
      <c r="AN6" s="63" t="s">
        <v>919</v>
      </c>
      <c r="AO6" s="65" t="s">
        <v>906</v>
      </c>
      <c r="AP6" s="65" t="s">
        <v>921</v>
      </c>
    </row>
    <row r="7" spans="1:42" ht="15.95" customHeight="1" x14ac:dyDescent="0.25">
      <c r="A7" s="6" t="s">
        <v>13</v>
      </c>
      <c r="B7" s="38" t="s">
        <v>241</v>
      </c>
      <c r="C7" s="41" t="s">
        <v>206</v>
      </c>
      <c r="D7" s="15" t="s">
        <v>232</v>
      </c>
      <c r="E7" s="15" t="s">
        <v>417</v>
      </c>
      <c r="F7" s="45" t="s">
        <v>633</v>
      </c>
      <c r="G7" s="44" t="s">
        <v>635</v>
      </c>
      <c r="H7" s="7" t="s">
        <v>673</v>
      </c>
      <c r="I7" s="106">
        <v>43921</v>
      </c>
      <c r="J7" s="14">
        <v>0.03</v>
      </c>
      <c r="K7" s="14">
        <v>0</v>
      </c>
      <c r="L7" s="14">
        <v>0</v>
      </c>
      <c r="M7" s="132">
        <v>0.14000000000000001</v>
      </c>
      <c r="N7" s="132">
        <v>0.04</v>
      </c>
      <c r="O7" s="14"/>
      <c r="P7" s="14"/>
      <c r="Q7" s="14"/>
      <c r="R7" s="14"/>
      <c r="S7" s="14"/>
      <c r="T7" s="14"/>
      <c r="U7" s="2" t="s">
        <v>968</v>
      </c>
      <c r="V7" s="14" t="s">
        <v>941</v>
      </c>
      <c r="W7" s="129">
        <v>66</v>
      </c>
      <c r="X7" s="108">
        <v>44002</v>
      </c>
      <c r="Y7" s="129" t="s">
        <v>1096</v>
      </c>
      <c r="Z7" s="32" t="s">
        <v>876</v>
      </c>
      <c r="AA7" s="130" t="s">
        <v>876</v>
      </c>
      <c r="AB7" s="32" t="s">
        <v>877</v>
      </c>
      <c r="AC7" s="32" t="s">
        <v>877</v>
      </c>
      <c r="AD7" s="129" t="s">
        <v>1093</v>
      </c>
      <c r="AE7" s="34"/>
      <c r="AF7" s="76"/>
      <c r="AG7" s="48"/>
      <c r="AH7" s="48"/>
      <c r="AI7" s="48"/>
      <c r="AJ7" s="71"/>
      <c r="AK7" s="48"/>
      <c r="AL7" s="48"/>
      <c r="AM7" s="48"/>
      <c r="AN7" s="63" t="s">
        <v>919</v>
      </c>
      <c r="AO7" s="65" t="s">
        <v>907</v>
      </c>
      <c r="AP7" s="65" t="s">
        <v>922</v>
      </c>
    </row>
    <row r="8" spans="1:42" ht="15.95" customHeight="1" x14ac:dyDescent="0.25">
      <c r="A8" s="6" t="s">
        <v>13</v>
      </c>
      <c r="B8" s="38" t="s">
        <v>240</v>
      </c>
      <c r="C8" s="41" t="s">
        <v>189</v>
      </c>
      <c r="D8" s="15" t="s">
        <v>232</v>
      </c>
      <c r="E8" s="4" t="s">
        <v>400</v>
      </c>
      <c r="F8" s="45" t="s">
        <v>630</v>
      </c>
      <c r="G8" s="44" t="s">
        <v>896</v>
      </c>
      <c r="H8" s="7" t="s">
        <v>673</v>
      </c>
      <c r="I8" s="106">
        <v>43921</v>
      </c>
      <c r="J8" s="109">
        <v>27963215</v>
      </c>
      <c r="K8" s="109">
        <v>14198263</v>
      </c>
      <c r="L8" s="109">
        <v>5393611</v>
      </c>
      <c r="M8" s="128">
        <v>159256673</v>
      </c>
      <c r="N8" s="128">
        <v>75530565</v>
      </c>
      <c r="O8" s="14"/>
      <c r="P8" s="14"/>
      <c r="Q8" s="14"/>
      <c r="R8" s="14"/>
      <c r="S8" s="14"/>
      <c r="T8" s="14"/>
      <c r="U8" s="2" t="s">
        <v>968</v>
      </c>
      <c r="V8" s="14" t="s">
        <v>941</v>
      </c>
      <c r="W8" s="129" t="s">
        <v>973</v>
      </c>
      <c r="X8" s="108">
        <v>44002</v>
      </c>
      <c r="Y8" s="129" t="s">
        <v>1096</v>
      </c>
      <c r="Z8" s="32" t="s">
        <v>876</v>
      </c>
      <c r="AA8" s="130" t="s">
        <v>876</v>
      </c>
      <c r="AB8" s="32" t="s">
        <v>877</v>
      </c>
      <c r="AC8" s="32" t="s">
        <v>877</v>
      </c>
      <c r="AD8" s="129" t="s">
        <v>1093</v>
      </c>
      <c r="AE8" s="34"/>
      <c r="AF8" s="76"/>
      <c r="AG8" s="48"/>
      <c r="AH8" s="48"/>
      <c r="AI8" s="48"/>
      <c r="AJ8" s="71"/>
      <c r="AK8" s="48"/>
      <c r="AL8" s="48"/>
      <c r="AM8" s="48"/>
      <c r="AN8" s="63" t="s">
        <v>919</v>
      </c>
      <c r="AO8" s="65" t="s">
        <v>908</v>
      </c>
      <c r="AP8" s="65" t="s">
        <v>923</v>
      </c>
    </row>
    <row r="9" spans="1:42" ht="15.95" customHeight="1" x14ac:dyDescent="0.25">
      <c r="A9" s="6" t="s">
        <v>13</v>
      </c>
      <c r="B9" s="38" t="s">
        <v>240</v>
      </c>
      <c r="C9" s="41" t="s">
        <v>190</v>
      </c>
      <c r="D9" s="15" t="s">
        <v>232</v>
      </c>
      <c r="E9" s="4" t="s">
        <v>401</v>
      </c>
      <c r="F9" s="45" t="s">
        <v>630</v>
      </c>
      <c r="G9" s="44" t="s">
        <v>896</v>
      </c>
      <c r="H9" s="7" t="s">
        <v>673</v>
      </c>
      <c r="I9" s="106">
        <v>43921</v>
      </c>
      <c r="J9" s="14"/>
      <c r="K9" s="14"/>
      <c r="L9" s="14"/>
      <c r="M9" s="2">
        <v>21977704</v>
      </c>
      <c r="N9" s="2">
        <v>8014247</v>
      </c>
      <c r="O9" s="14"/>
      <c r="P9" s="14"/>
      <c r="Q9" s="14"/>
      <c r="R9" s="14"/>
      <c r="S9" s="14"/>
      <c r="T9" s="14"/>
      <c r="U9" s="2" t="s">
        <v>968</v>
      </c>
      <c r="V9" s="14" t="s">
        <v>941</v>
      </c>
      <c r="W9" s="129" t="s">
        <v>973</v>
      </c>
      <c r="X9" s="108">
        <v>44002</v>
      </c>
      <c r="Y9" s="129" t="s">
        <v>1096</v>
      </c>
      <c r="Z9" s="32" t="s">
        <v>876</v>
      </c>
      <c r="AA9" s="130" t="s">
        <v>876</v>
      </c>
      <c r="AB9" s="32" t="s">
        <v>877</v>
      </c>
      <c r="AC9" s="32" t="s">
        <v>877</v>
      </c>
      <c r="AD9" s="129" t="s">
        <v>1093</v>
      </c>
      <c r="AE9" s="34" t="s">
        <v>946</v>
      </c>
      <c r="AF9" s="76"/>
      <c r="AG9" s="48"/>
      <c r="AH9" s="48"/>
      <c r="AI9" s="48"/>
      <c r="AJ9" s="71"/>
      <c r="AK9" s="48"/>
      <c r="AL9" s="48"/>
      <c r="AM9" s="48"/>
      <c r="AN9" s="63" t="s">
        <v>919</v>
      </c>
      <c r="AO9" s="65" t="s">
        <v>909</v>
      </c>
      <c r="AP9" s="65" t="s">
        <v>924</v>
      </c>
    </row>
    <row r="10" spans="1:42" ht="15.95" customHeight="1" x14ac:dyDescent="0.25">
      <c r="A10" s="6" t="s">
        <v>13</v>
      </c>
      <c r="B10" s="38" t="s">
        <v>240</v>
      </c>
      <c r="C10" s="41" t="s">
        <v>191</v>
      </c>
      <c r="D10" s="15" t="s">
        <v>232</v>
      </c>
      <c r="E10" s="4" t="s">
        <v>402</v>
      </c>
      <c r="F10" s="45" t="s">
        <v>630</v>
      </c>
      <c r="G10" s="44" t="s">
        <v>896</v>
      </c>
      <c r="H10" s="7" t="s">
        <v>673</v>
      </c>
      <c r="I10" s="106">
        <v>43921</v>
      </c>
      <c r="J10" s="109">
        <f>548075+666266</f>
        <v>1214341</v>
      </c>
      <c r="K10" s="109">
        <f>2938796+795626</f>
        <v>3734422</v>
      </c>
      <c r="L10" s="109">
        <f>75730+312946</f>
        <v>388676</v>
      </c>
      <c r="M10" s="128">
        <v>7982688</v>
      </c>
      <c r="N10" s="128">
        <v>2876436</v>
      </c>
      <c r="O10" s="14"/>
      <c r="P10" s="14"/>
      <c r="Q10" s="14"/>
      <c r="R10" s="14"/>
      <c r="S10" s="14"/>
      <c r="T10" s="14"/>
      <c r="U10" s="2" t="s">
        <v>968</v>
      </c>
      <c r="V10" s="14" t="s">
        <v>941</v>
      </c>
      <c r="W10" s="129" t="s">
        <v>973</v>
      </c>
      <c r="X10" s="108">
        <v>44002</v>
      </c>
      <c r="Y10" s="129" t="s">
        <v>1096</v>
      </c>
      <c r="Z10" s="32" t="s">
        <v>876</v>
      </c>
      <c r="AA10" s="130" t="s">
        <v>876</v>
      </c>
      <c r="AB10" s="32" t="s">
        <v>877</v>
      </c>
      <c r="AC10" s="32" t="s">
        <v>877</v>
      </c>
      <c r="AD10" s="129" t="s">
        <v>1093</v>
      </c>
      <c r="AE10" s="34"/>
      <c r="AF10" s="76"/>
      <c r="AG10" s="48"/>
      <c r="AH10" s="48"/>
      <c r="AI10" s="48"/>
      <c r="AJ10" s="71"/>
      <c r="AK10" s="48"/>
      <c r="AL10" s="48"/>
      <c r="AM10" s="48"/>
      <c r="AN10" s="63" t="s">
        <v>919</v>
      </c>
      <c r="AO10" s="65" t="s">
        <v>910</v>
      </c>
      <c r="AP10" s="65" t="s">
        <v>931</v>
      </c>
    </row>
    <row r="11" spans="1:42" ht="15.95" customHeight="1" x14ac:dyDescent="0.25">
      <c r="A11" s="6" t="s">
        <v>13</v>
      </c>
      <c r="B11" s="38" t="s">
        <v>240</v>
      </c>
      <c r="C11" s="46" t="s">
        <v>193</v>
      </c>
      <c r="D11" s="15" t="s">
        <v>232</v>
      </c>
      <c r="E11" s="4" t="s">
        <v>404</v>
      </c>
      <c r="F11" s="45" t="s">
        <v>630</v>
      </c>
      <c r="G11" s="44" t="s">
        <v>896</v>
      </c>
      <c r="H11" s="7" t="s">
        <v>673</v>
      </c>
      <c r="I11" s="106">
        <v>43921</v>
      </c>
      <c r="J11" s="128">
        <v>29177556</v>
      </c>
      <c r="K11" s="109">
        <v>17932684</v>
      </c>
      <c r="L11" s="128">
        <v>5782288</v>
      </c>
      <c r="M11" s="128">
        <v>189217065</v>
      </c>
      <c r="N11" s="128">
        <v>86421248</v>
      </c>
      <c r="O11" s="14"/>
      <c r="P11" s="14"/>
      <c r="Q11" s="14"/>
      <c r="R11" s="14"/>
      <c r="S11" s="14"/>
      <c r="T11" s="14"/>
      <c r="U11" s="2" t="s">
        <v>968</v>
      </c>
      <c r="V11" s="14" t="s">
        <v>941</v>
      </c>
      <c r="W11" s="129" t="s">
        <v>973</v>
      </c>
      <c r="X11" s="108">
        <v>44002</v>
      </c>
      <c r="Y11" s="129" t="s">
        <v>1096</v>
      </c>
      <c r="Z11" s="32" t="s">
        <v>876</v>
      </c>
      <c r="AA11" s="130" t="s">
        <v>876</v>
      </c>
      <c r="AB11" s="32" t="s">
        <v>877</v>
      </c>
      <c r="AC11" s="32" t="s">
        <v>877</v>
      </c>
      <c r="AD11" s="129" t="s">
        <v>1093</v>
      </c>
      <c r="AE11" s="34"/>
      <c r="AF11" s="76"/>
      <c r="AG11" s="48"/>
      <c r="AH11" s="48"/>
      <c r="AI11" s="48"/>
      <c r="AJ11" s="71"/>
      <c r="AK11" s="48"/>
      <c r="AL11" s="48"/>
      <c r="AM11" s="48"/>
      <c r="AN11" s="65" t="s">
        <v>925</v>
      </c>
      <c r="AO11" s="65" t="s">
        <v>911</v>
      </c>
      <c r="AP11" s="65" t="s">
        <v>926</v>
      </c>
    </row>
    <row r="12" spans="1:42" ht="15.95" customHeight="1" x14ac:dyDescent="0.25">
      <c r="A12" s="6" t="s">
        <v>13</v>
      </c>
      <c r="B12" s="39" t="s">
        <v>240</v>
      </c>
      <c r="C12" s="42" t="s">
        <v>192</v>
      </c>
      <c r="D12" s="39" t="s">
        <v>403</v>
      </c>
      <c r="E12" s="39" t="s">
        <v>603</v>
      </c>
      <c r="F12" s="39" t="s">
        <v>630</v>
      </c>
      <c r="G12" s="44" t="s">
        <v>642</v>
      </c>
      <c r="H12" s="7" t="s">
        <v>673</v>
      </c>
      <c r="I12" s="106">
        <v>43921</v>
      </c>
      <c r="J12" s="109">
        <v>151822040</v>
      </c>
      <c r="K12" s="14"/>
      <c r="L12" s="109">
        <v>560645</v>
      </c>
      <c r="M12" s="128">
        <v>1615645280</v>
      </c>
      <c r="N12" s="128">
        <v>316239220</v>
      </c>
      <c r="O12" s="14"/>
      <c r="P12" s="14"/>
      <c r="Q12" s="14"/>
      <c r="R12" s="14"/>
      <c r="S12" s="14"/>
      <c r="T12" s="14"/>
      <c r="U12" s="2" t="s">
        <v>968</v>
      </c>
      <c r="V12" s="14" t="s">
        <v>941</v>
      </c>
      <c r="W12" s="14" t="s">
        <v>973</v>
      </c>
      <c r="X12" s="108">
        <v>44002</v>
      </c>
      <c r="Y12" s="129" t="s">
        <v>1096</v>
      </c>
      <c r="Z12" s="32" t="s">
        <v>876</v>
      </c>
      <c r="AA12" s="130" t="s">
        <v>876</v>
      </c>
      <c r="AB12" s="32" t="s">
        <v>877</v>
      </c>
      <c r="AC12" s="32" t="s">
        <v>877</v>
      </c>
      <c r="AD12" s="129" t="s">
        <v>1093</v>
      </c>
      <c r="AE12" s="34"/>
      <c r="AF12" s="76"/>
      <c r="AG12" s="48"/>
      <c r="AH12" s="48"/>
      <c r="AI12" s="48"/>
      <c r="AJ12" s="71"/>
      <c r="AK12" s="48"/>
      <c r="AL12" s="48"/>
      <c r="AM12" s="48"/>
      <c r="AN12" s="65" t="s">
        <v>925</v>
      </c>
      <c r="AO12" s="65" t="s">
        <v>912</v>
      </c>
      <c r="AP12" s="65" t="s">
        <v>927</v>
      </c>
    </row>
    <row r="13" spans="1:42" s="125" customFormat="1" ht="15.95" customHeight="1" x14ac:dyDescent="0.25">
      <c r="A13" s="12" t="s">
        <v>3</v>
      </c>
      <c r="B13" s="12" t="s">
        <v>5</v>
      </c>
      <c r="C13" s="12" t="s">
        <v>4</v>
      </c>
      <c r="D13" s="12" t="s">
        <v>0</v>
      </c>
      <c r="E13" s="13" t="s">
        <v>659</v>
      </c>
      <c r="F13" s="12" t="s">
        <v>7</v>
      </c>
      <c r="G13" s="12" t="s">
        <v>8</v>
      </c>
      <c r="H13" s="12" t="s">
        <v>672</v>
      </c>
      <c r="I13" s="148" t="s">
        <v>932</v>
      </c>
      <c r="J13" s="149" t="s">
        <v>942</v>
      </c>
      <c r="K13" s="149" t="s">
        <v>943</v>
      </c>
      <c r="L13" s="149" t="s">
        <v>944</v>
      </c>
      <c r="M13" s="149" t="s">
        <v>1086</v>
      </c>
      <c r="N13" s="149" t="s">
        <v>1087</v>
      </c>
      <c r="O13" s="149" t="s">
        <v>1085</v>
      </c>
      <c r="P13" s="148" t="s">
        <v>661</v>
      </c>
      <c r="Q13" s="12" t="s">
        <v>662</v>
      </c>
      <c r="R13" s="12" t="s">
        <v>663</v>
      </c>
      <c r="S13" s="12" t="s">
        <v>664</v>
      </c>
      <c r="T13" s="12" t="s">
        <v>665</v>
      </c>
      <c r="U13" s="35" t="s">
        <v>9</v>
      </c>
      <c r="V13" s="35" t="s">
        <v>1</v>
      </c>
      <c r="W13" s="35" t="s">
        <v>2</v>
      </c>
      <c r="X13" s="35" t="s">
        <v>10</v>
      </c>
      <c r="Y13" s="35" t="s">
        <v>670</v>
      </c>
      <c r="Z13" s="36" t="s">
        <v>669</v>
      </c>
      <c r="AA13" s="36" t="s">
        <v>871</v>
      </c>
      <c r="AB13" s="36" t="s">
        <v>872</v>
      </c>
      <c r="AC13" s="36" t="s">
        <v>873</v>
      </c>
      <c r="AD13" s="36" t="s">
        <v>878</v>
      </c>
      <c r="AE13" s="36" t="s">
        <v>11</v>
      </c>
      <c r="AF13" s="75" t="s">
        <v>897</v>
      </c>
      <c r="AG13" s="61" t="s">
        <v>898</v>
      </c>
      <c r="AH13" s="61" t="s">
        <v>899</v>
      </c>
      <c r="AI13" s="61" t="s">
        <v>900</v>
      </c>
      <c r="AJ13" s="58" t="s">
        <v>901</v>
      </c>
      <c r="AK13" s="58" t="s">
        <v>902</v>
      </c>
      <c r="AL13" s="58" t="s">
        <v>903</v>
      </c>
      <c r="AM13" s="48"/>
      <c r="AN13" s="65"/>
      <c r="AO13" s="65"/>
      <c r="AP13" s="65"/>
    </row>
    <row r="14" spans="1:42" ht="15.95" customHeight="1" x14ac:dyDescent="0.25">
      <c r="A14" s="6" t="s">
        <v>13</v>
      </c>
      <c r="B14" s="38" t="s">
        <v>241</v>
      </c>
      <c r="C14" s="41" t="s">
        <v>195</v>
      </c>
      <c r="D14" s="15" t="s">
        <v>232</v>
      </c>
      <c r="E14" s="15" t="s">
        <v>406</v>
      </c>
      <c r="F14" s="43" t="s">
        <v>639</v>
      </c>
      <c r="G14" s="44" t="s">
        <v>892</v>
      </c>
      <c r="H14" s="7" t="s">
        <v>674</v>
      </c>
      <c r="I14" s="106">
        <v>43555</v>
      </c>
      <c r="J14" s="107" t="s">
        <v>667</v>
      </c>
      <c r="K14" s="107" t="s">
        <v>667</v>
      </c>
      <c r="L14" s="107" t="s">
        <v>667</v>
      </c>
      <c r="M14" s="107" t="s">
        <v>667</v>
      </c>
      <c r="N14" s="107" t="s">
        <v>667</v>
      </c>
      <c r="O14" s="107" t="s">
        <v>667</v>
      </c>
      <c r="P14" s="14"/>
      <c r="Q14" s="14"/>
      <c r="R14" s="14"/>
      <c r="S14" s="14"/>
      <c r="T14" s="14"/>
      <c r="U14" s="14"/>
      <c r="V14" s="14"/>
      <c r="W14" s="14"/>
      <c r="X14" s="14"/>
      <c r="Y14" s="14"/>
      <c r="Z14" s="130" t="s">
        <v>877</v>
      </c>
      <c r="AA14" s="130" t="s">
        <v>877</v>
      </c>
      <c r="AB14" s="130" t="s">
        <v>877</v>
      </c>
      <c r="AC14" s="130" t="s">
        <v>877</v>
      </c>
      <c r="AD14" s="14"/>
      <c r="AE14" s="34"/>
      <c r="AF14" s="76"/>
      <c r="AG14" s="48"/>
      <c r="AH14" s="48"/>
      <c r="AI14" s="48"/>
      <c r="AJ14" s="71"/>
      <c r="AK14" s="48"/>
      <c r="AL14" s="48"/>
      <c r="AM14" s="48"/>
      <c r="AN14" s="65" t="s">
        <v>925</v>
      </c>
      <c r="AO14" s="65" t="s">
        <v>913</v>
      </c>
      <c r="AP14" s="57" t="s">
        <v>928</v>
      </c>
    </row>
    <row r="15" spans="1:42" ht="15.95" customHeight="1" x14ac:dyDescent="0.25">
      <c r="A15" s="6" t="s">
        <v>13</v>
      </c>
      <c r="B15" s="38" t="s">
        <v>241</v>
      </c>
      <c r="C15" s="41" t="s">
        <v>196</v>
      </c>
      <c r="D15" s="15" t="s">
        <v>232</v>
      </c>
      <c r="E15" s="15" t="s">
        <v>407</v>
      </c>
      <c r="F15" s="43" t="s">
        <v>639</v>
      </c>
      <c r="G15" s="44" t="s">
        <v>892</v>
      </c>
      <c r="H15" s="7" t="s">
        <v>674</v>
      </c>
      <c r="I15" s="106">
        <v>43555</v>
      </c>
      <c r="J15" s="107" t="s">
        <v>666</v>
      </c>
      <c r="K15" s="107" t="s">
        <v>666</v>
      </c>
      <c r="L15" s="107" t="s">
        <v>666</v>
      </c>
      <c r="M15" s="107" t="s">
        <v>666</v>
      </c>
      <c r="N15" s="107" t="s">
        <v>666</v>
      </c>
      <c r="O15" s="107" t="s">
        <v>666</v>
      </c>
      <c r="P15" s="14"/>
      <c r="Q15" s="14"/>
      <c r="R15" s="14"/>
      <c r="S15" s="14"/>
      <c r="T15" s="14"/>
      <c r="U15" s="2" t="s">
        <v>957</v>
      </c>
      <c r="V15" s="14" t="s">
        <v>945</v>
      </c>
      <c r="W15" s="14">
        <v>79</v>
      </c>
      <c r="X15" s="108">
        <v>43607</v>
      </c>
      <c r="Y15" t="s">
        <v>1096</v>
      </c>
      <c r="Z15" s="32" t="s">
        <v>876</v>
      </c>
      <c r="AA15" s="32" t="s">
        <v>876</v>
      </c>
      <c r="AB15" s="32" t="s">
        <v>877</v>
      </c>
      <c r="AC15" s="32" t="s">
        <v>877</v>
      </c>
      <c r="AD15" s="129" t="s">
        <v>1093</v>
      </c>
      <c r="AE15" s="34"/>
      <c r="AF15" s="76"/>
      <c r="AG15" s="48"/>
      <c r="AH15" s="48"/>
      <c r="AI15" s="48"/>
      <c r="AJ15" s="71"/>
      <c r="AK15" s="48"/>
      <c r="AL15" s="48"/>
      <c r="AM15" s="48"/>
      <c r="AN15" s="65" t="s">
        <v>925</v>
      </c>
      <c r="AO15" s="65" t="s">
        <v>914</v>
      </c>
      <c r="AP15" s="65" t="s">
        <v>929</v>
      </c>
    </row>
    <row r="16" spans="1:42" ht="15.95" customHeight="1" x14ac:dyDescent="0.25">
      <c r="A16" s="6" t="s">
        <v>13</v>
      </c>
      <c r="B16" s="38" t="s">
        <v>241</v>
      </c>
      <c r="C16" s="41" t="s">
        <v>203</v>
      </c>
      <c r="D16" s="15" t="s">
        <v>232</v>
      </c>
      <c r="E16" s="15" t="s">
        <v>414</v>
      </c>
      <c r="F16" s="45" t="s">
        <v>630</v>
      </c>
      <c r="G16" s="44" t="s">
        <v>640</v>
      </c>
      <c r="H16" s="7" t="s">
        <v>674</v>
      </c>
      <c r="I16" s="106">
        <v>43555</v>
      </c>
      <c r="J16" s="14"/>
      <c r="K16" s="14"/>
      <c r="L16" s="14"/>
      <c r="M16" s="14"/>
      <c r="N16" s="14"/>
      <c r="O16" s="14"/>
      <c r="P16" s="14"/>
      <c r="Q16" s="14"/>
      <c r="R16" s="14"/>
      <c r="S16" s="14"/>
      <c r="T16" s="14"/>
      <c r="U16" s="14"/>
      <c r="V16" s="14"/>
      <c r="W16" s="14"/>
      <c r="X16" s="14"/>
      <c r="Y16" s="14"/>
      <c r="Z16" s="130" t="s">
        <v>877</v>
      </c>
      <c r="AA16" s="130" t="s">
        <v>877</v>
      </c>
      <c r="AB16" s="130" t="s">
        <v>877</v>
      </c>
      <c r="AC16" s="130" t="s">
        <v>877</v>
      </c>
      <c r="AD16" s="14"/>
      <c r="AE16" s="48"/>
      <c r="AF16" s="76"/>
      <c r="AG16" s="48" t="s">
        <v>913</v>
      </c>
      <c r="AH16" s="48" t="s">
        <v>1054</v>
      </c>
      <c r="AI16" s="48"/>
      <c r="AJ16" s="71"/>
      <c r="AK16" s="48"/>
      <c r="AL16" s="48"/>
      <c r="AM16" s="48"/>
      <c r="AN16" s="48"/>
      <c r="AO16" s="48"/>
      <c r="AP16" s="48"/>
    </row>
    <row r="17" spans="1:42" ht="15.95" customHeight="1" x14ac:dyDescent="0.25">
      <c r="A17" s="6" t="s">
        <v>13</v>
      </c>
      <c r="B17" s="38" t="s">
        <v>241</v>
      </c>
      <c r="C17" s="41" t="s">
        <v>204</v>
      </c>
      <c r="D17" s="15" t="s">
        <v>232</v>
      </c>
      <c r="E17" s="15" t="s">
        <v>415</v>
      </c>
      <c r="F17" s="43" t="s">
        <v>639</v>
      </c>
      <c r="G17" s="44" t="s">
        <v>893</v>
      </c>
      <c r="H17" s="7" t="s">
        <v>674</v>
      </c>
      <c r="I17" s="106">
        <v>43555</v>
      </c>
      <c r="J17" s="107" t="s">
        <v>668</v>
      </c>
      <c r="K17" s="107" t="s">
        <v>668</v>
      </c>
      <c r="L17" s="107" t="s">
        <v>668</v>
      </c>
      <c r="M17" s="107" t="s">
        <v>668</v>
      </c>
      <c r="N17" s="107" t="s">
        <v>668</v>
      </c>
      <c r="O17" s="107" t="s">
        <v>668</v>
      </c>
      <c r="P17" s="14"/>
      <c r="Q17" s="14"/>
      <c r="R17" s="14"/>
      <c r="S17" s="14"/>
      <c r="T17" s="14"/>
      <c r="U17" s="2" t="s">
        <v>957</v>
      </c>
      <c r="V17" s="14" t="s">
        <v>945</v>
      </c>
      <c r="W17" s="14">
        <v>79</v>
      </c>
      <c r="X17" s="108">
        <v>43607</v>
      </c>
      <c r="Y17" s="125" t="s">
        <v>1096</v>
      </c>
      <c r="Z17" s="32" t="s">
        <v>876</v>
      </c>
      <c r="AA17" s="130" t="s">
        <v>876</v>
      </c>
      <c r="AB17" s="32" t="s">
        <v>877</v>
      </c>
      <c r="AC17" s="32" t="s">
        <v>877</v>
      </c>
      <c r="AD17" s="129" t="s">
        <v>1093</v>
      </c>
      <c r="AE17" s="34"/>
      <c r="AF17" s="76"/>
      <c r="AG17" s="48"/>
      <c r="AH17" s="48"/>
      <c r="AI17" s="48"/>
      <c r="AJ17" s="71"/>
      <c r="AK17" s="48"/>
      <c r="AL17" s="48"/>
      <c r="AM17" s="48"/>
      <c r="AN17" s="48"/>
      <c r="AO17" s="48"/>
      <c r="AP17" s="48"/>
    </row>
    <row r="18" spans="1:42" ht="15.95" customHeight="1" x14ac:dyDescent="0.25">
      <c r="A18" s="6" t="s">
        <v>13</v>
      </c>
      <c r="B18" s="38" t="s">
        <v>241</v>
      </c>
      <c r="C18" s="41" t="s">
        <v>205</v>
      </c>
      <c r="D18" s="15" t="s">
        <v>232</v>
      </c>
      <c r="E18" s="15" t="s">
        <v>416</v>
      </c>
      <c r="F18" s="45" t="s">
        <v>630</v>
      </c>
      <c r="G18" s="44" t="s">
        <v>642</v>
      </c>
      <c r="H18" s="7" t="s">
        <v>674</v>
      </c>
      <c r="I18" s="106">
        <v>43555</v>
      </c>
      <c r="J18" s="128">
        <v>708094</v>
      </c>
      <c r="K18" s="14">
        <v>0</v>
      </c>
      <c r="L18" s="14">
        <v>0</v>
      </c>
      <c r="M18" s="128">
        <v>3704544</v>
      </c>
      <c r="N18" s="14">
        <v>0</v>
      </c>
      <c r="O18" s="128">
        <v>891051</v>
      </c>
      <c r="P18" s="14"/>
      <c r="Q18" s="14"/>
      <c r="R18" s="14"/>
      <c r="S18" s="14"/>
      <c r="T18" s="14"/>
      <c r="U18" s="2" t="s">
        <v>957</v>
      </c>
      <c r="V18" s="14" t="s">
        <v>945</v>
      </c>
      <c r="W18" s="14">
        <v>76</v>
      </c>
      <c r="X18" s="108">
        <v>43607</v>
      </c>
      <c r="Y18" s="125" t="s">
        <v>1096</v>
      </c>
      <c r="Z18" s="32" t="s">
        <v>876</v>
      </c>
      <c r="AA18" s="130" t="s">
        <v>876</v>
      </c>
      <c r="AB18" s="32" t="s">
        <v>877</v>
      </c>
      <c r="AC18" s="32" t="s">
        <v>877</v>
      </c>
      <c r="AD18" s="129" t="s">
        <v>1093</v>
      </c>
      <c r="AE18" s="34"/>
      <c r="AF18" s="76"/>
      <c r="AJ18" s="71"/>
    </row>
    <row r="19" spans="1:42" ht="15.95" customHeight="1" x14ac:dyDescent="0.25">
      <c r="A19" s="6" t="s">
        <v>13</v>
      </c>
      <c r="B19" s="38" t="s">
        <v>241</v>
      </c>
      <c r="C19" s="41" t="s">
        <v>206</v>
      </c>
      <c r="D19" s="15" t="s">
        <v>232</v>
      </c>
      <c r="E19" s="15" t="s">
        <v>417</v>
      </c>
      <c r="F19" s="45" t="s">
        <v>633</v>
      </c>
      <c r="G19" s="44" t="s">
        <v>635</v>
      </c>
      <c r="H19" s="7" t="s">
        <v>674</v>
      </c>
      <c r="I19" s="106">
        <v>43555</v>
      </c>
      <c r="J19" s="14">
        <v>0.03</v>
      </c>
      <c r="K19" s="14">
        <v>0</v>
      </c>
      <c r="L19" s="14">
        <v>0</v>
      </c>
      <c r="M19" s="132">
        <v>0.14000000000000001</v>
      </c>
      <c r="N19" s="132">
        <v>0</v>
      </c>
      <c r="O19" s="132">
        <v>0.03</v>
      </c>
      <c r="P19" s="14"/>
      <c r="Q19" s="14"/>
      <c r="R19" s="14"/>
      <c r="S19" s="14"/>
      <c r="T19" s="14"/>
      <c r="U19" s="2" t="s">
        <v>957</v>
      </c>
      <c r="V19" s="14" t="s">
        <v>945</v>
      </c>
      <c r="W19" s="14">
        <v>76</v>
      </c>
      <c r="X19" s="108">
        <v>43607</v>
      </c>
      <c r="Y19" s="125" t="s">
        <v>1096</v>
      </c>
      <c r="Z19" s="32" t="s">
        <v>876</v>
      </c>
      <c r="AA19" s="130" t="s">
        <v>876</v>
      </c>
      <c r="AB19" s="32" t="s">
        <v>877</v>
      </c>
      <c r="AC19" s="32" t="s">
        <v>877</v>
      </c>
      <c r="AD19" s="129" t="s">
        <v>1093</v>
      </c>
      <c r="AE19" s="34"/>
      <c r="AF19" s="76"/>
      <c r="AJ19" s="71"/>
    </row>
    <row r="20" spans="1:42" ht="15.95" customHeight="1" x14ac:dyDescent="0.25">
      <c r="A20" s="6" t="s">
        <v>13</v>
      </c>
      <c r="B20" s="38" t="s">
        <v>240</v>
      </c>
      <c r="C20" s="41" t="s">
        <v>189</v>
      </c>
      <c r="D20" s="15" t="s">
        <v>232</v>
      </c>
      <c r="E20" s="4" t="s">
        <v>400</v>
      </c>
      <c r="F20" s="45" t="s">
        <v>630</v>
      </c>
      <c r="G20" s="44" t="s">
        <v>896</v>
      </c>
      <c r="H20" s="7" t="s">
        <v>674</v>
      </c>
      <c r="I20" s="106">
        <v>43555</v>
      </c>
      <c r="J20" s="109">
        <v>2927446</v>
      </c>
      <c r="K20" s="109">
        <v>3706271</v>
      </c>
      <c r="L20" s="109">
        <v>24302834</v>
      </c>
      <c r="M20" s="128">
        <v>159256673</v>
      </c>
      <c r="N20" s="128">
        <v>56067467</v>
      </c>
      <c r="O20" s="128">
        <v>75530565</v>
      </c>
      <c r="P20" s="14"/>
      <c r="Q20" s="14"/>
      <c r="R20" s="14"/>
      <c r="S20" s="14"/>
      <c r="T20" s="14"/>
      <c r="U20" s="2" t="s">
        <v>957</v>
      </c>
      <c r="V20" s="14" t="s">
        <v>945</v>
      </c>
      <c r="W20" s="14" t="s">
        <v>1114</v>
      </c>
      <c r="X20" s="108">
        <v>43607</v>
      </c>
      <c r="Y20" s="125" t="s">
        <v>1096</v>
      </c>
      <c r="Z20" s="32" t="s">
        <v>876</v>
      </c>
      <c r="AA20" s="130" t="s">
        <v>876</v>
      </c>
      <c r="AB20" s="33" t="s">
        <v>877</v>
      </c>
      <c r="AC20" s="33" t="s">
        <v>877</v>
      </c>
      <c r="AD20" s="129" t="s">
        <v>1093</v>
      </c>
      <c r="AE20" s="34"/>
      <c r="AF20" s="76"/>
      <c r="AJ20" s="71"/>
    </row>
    <row r="21" spans="1:42" ht="15.95" customHeight="1" x14ac:dyDescent="0.25">
      <c r="A21" s="6" t="s">
        <v>13</v>
      </c>
      <c r="B21" s="38" t="s">
        <v>240</v>
      </c>
      <c r="C21" s="41" t="s">
        <v>190</v>
      </c>
      <c r="D21" s="15" t="s">
        <v>232</v>
      </c>
      <c r="E21" s="4" t="s">
        <v>401</v>
      </c>
      <c r="F21" s="45" t="s">
        <v>630</v>
      </c>
      <c r="G21" s="44" t="s">
        <v>896</v>
      </c>
      <c r="H21" s="7" t="s">
        <v>674</v>
      </c>
      <c r="I21" s="106">
        <v>43555</v>
      </c>
      <c r="J21" s="14"/>
      <c r="K21" s="14"/>
      <c r="L21" s="14"/>
      <c r="M21" s="2">
        <v>0</v>
      </c>
      <c r="N21" s="2"/>
      <c r="O21" s="2"/>
      <c r="P21" s="14"/>
      <c r="Q21" s="14"/>
      <c r="R21" s="14"/>
      <c r="S21" s="14"/>
      <c r="T21" s="14"/>
      <c r="U21" s="2"/>
      <c r="V21" s="14"/>
      <c r="W21" s="14"/>
      <c r="X21" s="108"/>
      <c r="Y21" s="125"/>
      <c r="Z21" s="32"/>
      <c r="AA21" s="130"/>
      <c r="AB21" s="33"/>
      <c r="AC21" s="33"/>
      <c r="AD21" s="129"/>
      <c r="AE21" s="34"/>
      <c r="AF21" s="76"/>
      <c r="AJ21" s="71"/>
    </row>
    <row r="22" spans="1:42" ht="15.95" customHeight="1" x14ac:dyDescent="0.25">
      <c r="A22" s="6" t="s">
        <v>13</v>
      </c>
      <c r="B22" s="38" t="s">
        <v>240</v>
      </c>
      <c r="C22" s="41" t="s">
        <v>191</v>
      </c>
      <c r="D22" s="15" t="s">
        <v>232</v>
      </c>
      <c r="E22" s="4" t="s">
        <v>402</v>
      </c>
      <c r="F22" s="45" t="s">
        <v>630</v>
      </c>
      <c r="G22" s="44" t="s">
        <v>896</v>
      </c>
      <c r="H22" s="7" t="s">
        <v>674</v>
      </c>
      <c r="I22" s="106">
        <v>43555</v>
      </c>
      <c r="J22" s="109">
        <f>610590+32656</f>
        <v>643246</v>
      </c>
      <c r="K22" s="109">
        <f>167948+104680</f>
        <v>272628</v>
      </c>
      <c r="L22" s="109">
        <f>489724+575916</f>
        <v>1065640</v>
      </c>
      <c r="M22" s="128">
        <f>21977704+7982688</f>
        <v>29960392</v>
      </c>
      <c r="N22" s="128">
        <f>5073966+2202412</f>
        <v>7276378</v>
      </c>
      <c r="O22" s="128">
        <f>8014247+2876436</f>
        <v>10890683</v>
      </c>
      <c r="P22" s="14"/>
      <c r="Q22" s="14"/>
      <c r="R22" s="14"/>
      <c r="S22" s="14"/>
      <c r="T22" s="14"/>
      <c r="U22" s="2" t="s">
        <v>957</v>
      </c>
      <c r="V22" s="14" t="s">
        <v>945</v>
      </c>
      <c r="W22" s="129" t="s">
        <v>1114</v>
      </c>
      <c r="X22" s="108">
        <v>43607</v>
      </c>
      <c r="Y22" s="125" t="s">
        <v>1096</v>
      </c>
      <c r="Z22" s="32" t="s">
        <v>876</v>
      </c>
      <c r="AA22" s="130" t="s">
        <v>876</v>
      </c>
      <c r="AB22" s="33" t="s">
        <v>877</v>
      </c>
      <c r="AC22" s="33" t="s">
        <v>877</v>
      </c>
      <c r="AD22" s="129" t="s">
        <v>1093</v>
      </c>
      <c r="AE22" s="34"/>
      <c r="AF22" s="76"/>
      <c r="AJ22" s="71"/>
    </row>
    <row r="23" spans="1:42" ht="15.95" customHeight="1" x14ac:dyDescent="0.25">
      <c r="A23" s="6" t="s">
        <v>13</v>
      </c>
      <c r="B23" s="38" t="s">
        <v>240</v>
      </c>
      <c r="C23" s="46" t="s">
        <v>193</v>
      </c>
      <c r="D23" s="15" t="s">
        <v>232</v>
      </c>
      <c r="E23" s="4" t="s">
        <v>404</v>
      </c>
      <c r="F23" s="45" t="s">
        <v>630</v>
      </c>
      <c r="G23" s="44" t="s">
        <v>896</v>
      </c>
      <c r="H23" s="7" t="s">
        <v>674</v>
      </c>
      <c r="I23" s="106">
        <v>43555</v>
      </c>
      <c r="J23" s="128">
        <v>3570692</v>
      </c>
      <c r="K23" s="109">
        <v>3978899</v>
      </c>
      <c r="L23" s="128">
        <v>25368474</v>
      </c>
      <c r="M23" s="128">
        <v>189217065</v>
      </c>
      <c r="N23" s="128">
        <v>63343845</v>
      </c>
      <c r="O23" s="128">
        <v>86421248</v>
      </c>
      <c r="P23" s="14"/>
      <c r="Q23" s="14"/>
      <c r="R23" s="14"/>
      <c r="S23" s="14"/>
      <c r="T23" s="14"/>
      <c r="U23" s="2" t="s">
        <v>957</v>
      </c>
      <c r="V23" s="14" t="s">
        <v>945</v>
      </c>
      <c r="W23" s="129" t="s">
        <v>1114</v>
      </c>
      <c r="X23" s="108">
        <v>43607</v>
      </c>
      <c r="Y23" s="125" t="s">
        <v>1096</v>
      </c>
      <c r="Z23" s="32" t="s">
        <v>876</v>
      </c>
      <c r="AA23" s="130" t="s">
        <v>876</v>
      </c>
      <c r="AB23" s="33" t="s">
        <v>877</v>
      </c>
      <c r="AC23" s="33" t="s">
        <v>877</v>
      </c>
      <c r="AD23" s="129" t="s">
        <v>1093</v>
      </c>
      <c r="AE23" s="34"/>
      <c r="AF23" s="76"/>
      <c r="AJ23" s="71"/>
    </row>
    <row r="24" spans="1:42" ht="15.95" customHeight="1" x14ac:dyDescent="0.25">
      <c r="A24" s="6" t="s">
        <v>13</v>
      </c>
      <c r="B24" s="39" t="s">
        <v>240</v>
      </c>
      <c r="C24" s="42" t="s">
        <v>192</v>
      </c>
      <c r="D24" s="39" t="s">
        <v>403</v>
      </c>
      <c r="E24" s="39" t="s">
        <v>603</v>
      </c>
      <c r="F24" s="39" t="s">
        <v>630</v>
      </c>
      <c r="G24" s="44" t="s">
        <v>642</v>
      </c>
      <c r="H24" s="7" t="s">
        <v>674</v>
      </c>
      <c r="I24" s="106">
        <v>43555</v>
      </c>
      <c r="J24" s="109">
        <v>88416435</v>
      </c>
      <c r="K24" s="14"/>
      <c r="L24" s="109">
        <v>105520000</v>
      </c>
      <c r="M24" s="128">
        <v>422080000</v>
      </c>
      <c r="N24" s="128">
        <v>1374641250</v>
      </c>
      <c r="O24" s="128">
        <v>92098470</v>
      </c>
      <c r="P24" s="14"/>
      <c r="Q24" s="14"/>
      <c r="R24" s="14"/>
      <c r="S24" s="14"/>
      <c r="T24" s="14"/>
      <c r="U24" s="2" t="s">
        <v>957</v>
      </c>
      <c r="V24" s="14" t="s">
        <v>945</v>
      </c>
      <c r="W24" s="129" t="s">
        <v>1114</v>
      </c>
      <c r="X24" s="108">
        <v>43607</v>
      </c>
      <c r="Y24" s="125" t="s">
        <v>1096</v>
      </c>
      <c r="Z24" s="32" t="s">
        <v>876</v>
      </c>
      <c r="AA24" s="130" t="s">
        <v>876</v>
      </c>
      <c r="AB24" s="33" t="s">
        <v>877</v>
      </c>
      <c r="AC24" s="33" t="s">
        <v>877</v>
      </c>
      <c r="AD24" s="129" t="s">
        <v>1093</v>
      </c>
      <c r="AE24" s="34"/>
      <c r="AF24" s="76"/>
      <c r="AJ24" s="71"/>
    </row>
    <row r="25" spans="1:42" x14ac:dyDescent="0.25">
      <c r="Z25" s="32"/>
      <c r="AA25" s="32"/>
      <c r="AB25" s="32"/>
      <c r="AC25" s="32"/>
      <c r="AF25" s="76"/>
      <c r="AJ25" s="71"/>
    </row>
    <row r="26" spans="1:42" x14ac:dyDescent="0.25">
      <c r="AF26" s="76"/>
      <c r="AJ26" s="71"/>
    </row>
    <row r="27" spans="1:42" x14ac:dyDescent="0.25">
      <c r="AF27" s="76"/>
      <c r="AJ27" s="71"/>
    </row>
    <row r="28" spans="1:42" x14ac:dyDescent="0.25">
      <c r="AF28" s="76"/>
      <c r="AJ28" s="71"/>
    </row>
    <row r="29" spans="1:42" x14ac:dyDescent="0.25">
      <c r="AF29" s="76"/>
      <c r="AJ29" s="71"/>
    </row>
    <row r="30" spans="1:42" x14ac:dyDescent="0.25">
      <c r="AF30" s="76"/>
      <c r="AJ30" s="71"/>
    </row>
    <row r="31" spans="1:42" x14ac:dyDescent="0.25">
      <c r="AF31" s="76"/>
      <c r="AJ31" s="71"/>
    </row>
    <row r="32" spans="1:42" x14ac:dyDescent="0.25">
      <c r="AF32" s="76"/>
      <c r="AJ32" s="71"/>
    </row>
    <row r="33" spans="32:36" x14ac:dyDescent="0.25">
      <c r="AF33" s="76"/>
      <c r="AJ33" s="71"/>
    </row>
    <row r="34" spans="32:36" x14ac:dyDescent="0.25">
      <c r="AF34" s="76"/>
      <c r="AJ34" s="71"/>
    </row>
    <row r="35" spans="32:36" x14ac:dyDescent="0.25">
      <c r="AF35" s="76"/>
      <c r="AJ35" s="71"/>
    </row>
    <row r="36" spans="32:36" x14ac:dyDescent="0.25">
      <c r="AF36" s="76"/>
      <c r="AJ36" s="71"/>
    </row>
    <row r="37" spans="32:36" x14ac:dyDescent="0.25">
      <c r="AF37" s="76"/>
      <c r="AJ37" s="71"/>
    </row>
    <row r="38" spans="32:36" x14ac:dyDescent="0.25">
      <c r="AF38" s="76"/>
      <c r="AJ38" s="71"/>
    </row>
    <row r="39" spans="32:36" x14ac:dyDescent="0.25">
      <c r="AF39" s="76"/>
      <c r="AJ39" s="71"/>
    </row>
    <row r="40" spans="32:36" x14ac:dyDescent="0.25">
      <c r="AF40" s="76"/>
      <c r="AJ40" s="71"/>
    </row>
    <row r="41" spans="32:36" x14ac:dyDescent="0.25">
      <c r="AF41" s="76"/>
      <c r="AJ41" s="71"/>
    </row>
    <row r="42" spans="32:36" x14ac:dyDescent="0.25">
      <c r="AF42" s="76"/>
      <c r="AJ42" s="71"/>
    </row>
    <row r="43" spans="32:36" x14ac:dyDescent="0.25">
      <c r="AF43" s="76"/>
      <c r="AJ43" s="71"/>
    </row>
    <row r="44" spans="32:36" x14ac:dyDescent="0.25">
      <c r="AF44" s="76"/>
      <c r="AJ44" s="71"/>
    </row>
    <row r="45" spans="32:36" x14ac:dyDescent="0.25">
      <c r="AF45" s="76"/>
      <c r="AJ45" s="71"/>
    </row>
    <row r="46" spans="32:36" x14ac:dyDescent="0.25">
      <c r="AF46" s="76"/>
      <c r="AJ46" s="71"/>
    </row>
    <row r="47" spans="32:36" x14ac:dyDescent="0.25">
      <c r="AF47" s="76"/>
    </row>
    <row r="48" spans="32:36" x14ac:dyDescent="0.25">
      <c r="AF48" s="76"/>
    </row>
    <row r="49" spans="32:32" x14ac:dyDescent="0.25">
      <c r="AF49" s="76"/>
    </row>
    <row r="50" spans="32:32" x14ac:dyDescent="0.25">
      <c r="AF50" s="76"/>
    </row>
    <row r="51" spans="32:32" x14ac:dyDescent="0.25">
      <c r="AF51" s="76"/>
    </row>
    <row r="52" spans="32:32" x14ac:dyDescent="0.25">
      <c r="AF52" s="76"/>
    </row>
    <row r="53" spans="32:32" x14ac:dyDescent="0.25">
      <c r="AF53" s="76"/>
    </row>
    <row r="54" spans="32:32" x14ac:dyDescent="0.25">
      <c r="AF54" s="76"/>
    </row>
    <row r="55" spans="32:32" x14ac:dyDescent="0.25">
      <c r="AF55" s="76"/>
    </row>
    <row r="56" spans="32:32" x14ac:dyDescent="0.25">
      <c r="AF56" s="76"/>
    </row>
    <row r="57" spans="32:32" x14ac:dyDescent="0.25">
      <c r="AF57" s="76"/>
    </row>
    <row r="58" spans="32:32" x14ac:dyDescent="0.25">
      <c r="AF58" s="76"/>
    </row>
    <row r="59" spans="32:32" x14ac:dyDescent="0.25">
      <c r="AF59" s="76"/>
    </row>
    <row r="60" spans="32:32" x14ac:dyDescent="0.25">
      <c r="AF60" s="76"/>
    </row>
    <row r="61" spans="32:32" x14ac:dyDescent="0.25">
      <c r="AF61" s="76"/>
    </row>
    <row r="62" spans="32:32" x14ac:dyDescent="0.25">
      <c r="AF62" s="76"/>
    </row>
    <row r="63" spans="32:32" x14ac:dyDescent="0.25">
      <c r="AF63" s="76"/>
    </row>
    <row r="64" spans="32:32" x14ac:dyDescent="0.25">
      <c r="AF64" s="76"/>
    </row>
    <row r="65" spans="32:32" x14ac:dyDescent="0.25">
      <c r="AF65" s="76"/>
    </row>
    <row r="66" spans="32:32" x14ac:dyDescent="0.25">
      <c r="AF66" s="76"/>
    </row>
    <row r="67" spans="32:32" x14ac:dyDescent="0.25">
      <c r="AF67" s="76"/>
    </row>
    <row r="68" spans="32:32" x14ac:dyDescent="0.25">
      <c r="AF68" s="76"/>
    </row>
    <row r="69" spans="32:32" x14ac:dyDescent="0.25">
      <c r="AF69" s="76"/>
    </row>
    <row r="70" spans="32:32" x14ac:dyDescent="0.25">
      <c r="AF70" s="76"/>
    </row>
    <row r="71" spans="32:32" x14ac:dyDescent="0.25">
      <c r="AF71" s="76"/>
    </row>
    <row r="72" spans="32:32" x14ac:dyDescent="0.25">
      <c r="AF72" s="76"/>
    </row>
    <row r="73" spans="32:32" x14ac:dyDescent="0.25">
      <c r="AF73" s="76"/>
    </row>
    <row r="74" spans="32:32" x14ac:dyDescent="0.25">
      <c r="AF74" s="76"/>
    </row>
    <row r="75" spans="32:32" x14ac:dyDescent="0.25">
      <c r="AF75" s="76"/>
    </row>
    <row r="76" spans="32:32" x14ac:dyDescent="0.25">
      <c r="AF76" s="76"/>
    </row>
    <row r="77" spans="32:32" x14ac:dyDescent="0.25">
      <c r="AF77" s="76"/>
    </row>
    <row r="78" spans="32:32" x14ac:dyDescent="0.25">
      <c r="AF78" s="76"/>
    </row>
    <row r="79" spans="32:32" x14ac:dyDescent="0.25">
      <c r="AF79" s="76"/>
    </row>
    <row r="80" spans="32:32" x14ac:dyDescent="0.25">
      <c r="AF80" s="76"/>
    </row>
    <row r="81" spans="32:32" x14ac:dyDescent="0.25">
      <c r="AF81" s="76"/>
    </row>
    <row r="82" spans="32:32" x14ac:dyDescent="0.25">
      <c r="AF82" s="76"/>
    </row>
    <row r="83" spans="32:32" x14ac:dyDescent="0.25">
      <c r="AF83" s="76"/>
    </row>
    <row r="84" spans="32:32" x14ac:dyDescent="0.25">
      <c r="AF84" s="76"/>
    </row>
    <row r="85" spans="32:32" x14ac:dyDescent="0.25">
      <c r="AF85" s="76"/>
    </row>
    <row r="86" spans="32:32" x14ac:dyDescent="0.25">
      <c r="AF86" s="76"/>
    </row>
    <row r="87" spans="32:32" x14ac:dyDescent="0.25">
      <c r="AF87" s="76"/>
    </row>
    <row r="88" spans="32:32" x14ac:dyDescent="0.25">
      <c r="AF88" s="76"/>
    </row>
    <row r="89" spans="32:32" x14ac:dyDescent="0.25">
      <c r="AF89" s="76"/>
    </row>
    <row r="90" spans="32:32" x14ac:dyDescent="0.25">
      <c r="AF90" s="76"/>
    </row>
    <row r="91" spans="32:32" x14ac:dyDescent="0.25">
      <c r="AF91" s="76"/>
    </row>
    <row r="92" spans="32:32" x14ac:dyDescent="0.25">
      <c r="AF92" s="76"/>
    </row>
    <row r="93" spans="32:32" x14ac:dyDescent="0.25">
      <c r="AF93" s="76"/>
    </row>
    <row r="94" spans="32:32" x14ac:dyDescent="0.25">
      <c r="AF94" s="76"/>
    </row>
    <row r="95" spans="32:32" x14ac:dyDescent="0.25">
      <c r="AF95" s="76"/>
    </row>
    <row r="96" spans="32:32" x14ac:dyDescent="0.25">
      <c r="AF96" s="76"/>
    </row>
    <row r="97" spans="32:32" x14ac:dyDescent="0.25">
      <c r="AF97" s="76"/>
    </row>
    <row r="98" spans="32:32" x14ac:dyDescent="0.25">
      <c r="AF98" s="76"/>
    </row>
    <row r="99" spans="32:32" x14ac:dyDescent="0.25">
      <c r="AF99" s="76"/>
    </row>
    <row r="100" spans="32:32" x14ac:dyDescent="0.25">
      <c r="AF100" s="76"/>
    </row>
    <row r="101" spans="32:32" x14ac:dyDescent="0.25">
      <c r="AF101" s="76"/>
    </row>
    <row r="102" spans="32:32" x14ac:dyDescent="0.25">
      <c r="AF102" s="76"/>
    </row>
    <row r="103" spans="32:32" x14ac:dyDescent="0.25">
      <c r="AF103" s="76"/>
    </row>
    <row r="104" spans="32:32" x14ac:dyDescent="0.25">
      <c r="AF104" s="76"/>
    </row>
    <row r="105" spans="32:32" x14ac:dyDescent="0.25">
      <c r="AF105" s="76"/>
    </row>
    <row r="106" spans="32:32" x14ac:dyDescent="0.25">
      <c r="AF106" s="76"/>
    </row>
    <row r="107" spans="32:32" x14ac:dyDescent="0.25">
      <c r="AF107" s="76"/>
    </row>
    <row r="108" spans="32:32" x14ac:dyDescent="0.25">
      <c r="AF108" s="76"/>
    </row>
    <row r="109" spans="32:32" x14ac:dyDescent="0.25">
      <c r="AF109" s="76"/>
    </row>
    <row r="110" spans="32:32" x14ac:dyDescent="0.25">
      <c r="AF110" s="76"/>
    </row>
    <row r="111" spans="32:32" x14ac:dyDescent="0.25">
      <c r="AF111" s="76"/>
    </row>
    <row r="112" spans="32:32" x14ac:dyDescent="0.25">
      <c r="AF112" s="76"/>
    </row>
    <row r="113" spans="32:32" x14ac:dyDescent="0.25">
      <c r="AF113" s="76"/>
    </row>
    <row r="114" spans="32:32" x14ac:dyDescent="0.25">
      <c r="AF114" s="76"/>
    </row>
    <row r="115" spans="32:32" x14ac:dyDescent="0.25">
      <c r="AF115" s="76"/>
    </row>
    <row r="116" spans="32:32" x14ac:dyDescent="0.25">
      <c r="AF116" s="76"/>
    </row>
    <row r="117" spans="32:32" x14ac:dyDescent="0.25">
      <c r="AF117" s="76"/>
    </row>
    <row r="118" spans="32:32" x14ac:dyDescent="0.25">
      <c r="AF118" s="76"/>
    </row>
    <row r="119" spans="32:32" x14ac:dyDescent="0.25">
      <c r="AF119" s="76"/>
    </row>
    <row r="120" spans="32:32" x14ac:dyDescent="0.25">
      <c r="AF120" s="76"/>
    </row>
    <row r="121" spans="32:32" x14ac:dyDescent="0.25">
      <c r="AF121" s="76"/>
    </row>
    <row r="122" spans="32:32" x14ac:dyDescent="0.25">
      <c r="AF122" s="76"/>
    </row>
    <row r="123" spans="32:32" x14ac:dyDescent="0.25">
      <c r="AF123" s="76"/>
    </row>
    <row r="124" spans="32:32" x14ac:dyDescent="0.25">
      <c r="AF124" s="76"/>
    </row>
    <row r="125" spans="32:32" x14ac:dyDescent="0.25">
      <c r="AF125" s="76"/>
    </row>
    <row r="126" spans="32:32" x14ac:dyDescent="0.25">
      <c r="AF126" s="76"/>
    </row>
    <row r="127" spans="32:32" x14ac:dyDescent="0.25">
      <c r="AF127" s="76"/>
    </row>
    <row r="128" spans="32:32" x14ac:dyDescent="0.25">
      <c r="AF128" s="76"/>
    </row>
    <row r="129" spans="32:32" x14ac:dyDescent="0.25">
      <c r="AF129" s="76"/>
    </row>
    <row r="130" spans="32:32" x14ac:dyDescent="0.25">
      <c r="AF130" s="76"/>
    </row>
    <row r="131" spans="32:32" x14ac:dyDescent="0.25">
      <c r="AF131" s="76"/>
    </row>
    <row r="132" spans="32:32" x14ac:dyDescent="0.25">
      <c r="AF132" s="76"/>
    </row>
    <row r="133" spans="32:32" x14ac:dyDescent="0.25">
      <c r="AF133" s="76"/>
    </row>
    <row r="134" spans="32:32" x14ac:dyDescent="0.25">
      <c r="AF134" s="76"/>
    </row>
    <row r="135" spans="32:32" x14ac:dyDescent="0.25">
      <c r="AF135" s="76"/>
    </row>
    <row r="136" spans="32:32" x14ac:dyDescent="0.25">
      <c r="AF136" s="76"/>
    </row>
    <row r="137" spans="32:32" x14ac:dyDescent="0.25">
      <c r="AF137" s="76"/>
    </row>
    <row r="138" spans="32:32" x14ac:dyDescent="0.25">
      <c r="AF138" s="76"/>
    </row>
    <row r="139" spans="32:32" x14ac:dyDescent="0.25">
      <c r="AF139" s="76"/>
    </row>
    <row r="140" spans="32:32" x14ac:dyDescent="0.25">
      <c r="AF140" s="76"/>
    </row>
    <row r="141" spans="32:32" x14ac:dyDescent="0.25">
      <c r="AF141" s="76"/>
    </row>
    <row r="142" spans="32:32" x14ac:dyDescent="0.25">
      <c r="AF142" s="76"/>
    </row>
    <row r="143" spans="32:32" x14ac:dyDescent="0.25">
      <c r="AF143" s="76"/>
    </row>
    <row r="144" spans="32:32" x14ac:dyDescent="0.25">
      <c r="AF144" s="76"/>
    </row>
    <row r="145" spans="32:32" x14ac:dyDescent="0.25">
      <c r="AF145" s="76"/>
    </row>
    <row r="146" spans="32:32" x14ac:dyDescent="0.25">
      <c r="AF146" s="76"/>
    </row>
    <row r="147" spans="32:32" x14ac:dyDescent="0.25">
      <c r="AF147" s="76"/>
    </row>
    <row r="148" spans="32:32" x14ac:dyDescent="0.25">
      <c r="AF148" s="76"/>
    </row>
    <row r="149" spans="32:32" x14ac:dyDescent="0.25">
      <c r="AF149" s="76"/>
    </row>
    <row r="150" spans="32:32" x14ac:dyDescent="0.25">
      <c r="AF150" s="76"/>
    </row>
    <row r="151" spans="32:32" x14ac:dyDescent="0.25">
      <c r="AF151" s="76"/>
    </row>
    <row r="152" spans="32:32" x14ac:dyDescent="0.25">
      <c r="AF152" s="76"/>
    </row>
  </sheetData>
  <mergeCells count="1">
    <mergeCell ref="AN1:AP1"/>
  </mergeCells>
  <phoneticPr fontId="3" type="noConversion"/>
  <conditionalFormatting sqref="C12">
    <cfRule type="duplicateValues" dxfId="19" priority="23"/>
    <cfRule type="duplicateValues" dxfId="18" priority="24"/>
  </conditionalFormatting>
  <conditionalFormatting sqref="D12">
    <cfRule type="duplicateValues" dxfId="17" priority="21"/>
  </conditionalFormatting>
  <conditionalFormatting sqref="D12">
    <cfRule type="duplicateValues" dxfId="16" priority="22"/>
  </conditionalFormatting>
  <conditionalFormatting sqref="D12">
    <cfRule type="duplicateValues" dxfId="15" priority="20"/>
  </conditionalFormatting>
  <conditionalFormatting sqref="E12">
    <cfRule type="duplicateValues" dxfId="14" priority="19"/>
  </conditionalFormatting>
  <conditionalFormatting sqref="C24">
    <cfRule type="duplicateValues" dxfId="13" priority="17"/>
    <cfRule type="duplicateValues" dxfId="12" priority="18"/>
  </conditionalFormatting>
  <conditionalFormatting sqref="D24">
    <cfRule type="duplicateValues" dxfId="11" priority="15"/>
  </conditionalFormatting>
  <conditionalFormatting sqref="D24">
    <cfRule type="duplicateValues" dxfId="10" priority="16"/>
  </conditionalFormatting>
  <conditionalFormatting sqref="D24">
    <cfRule type="duplicateValues" dxfId="9" priority="14"/>
  </conditionalFormatting>
  <conditionalFormatting sqref="E24">
    <cfRule type="duplicateValues" dxfId="8" priority="13"/>
  </conditionalFormatting>
  <dataValidations count="10">
    <dataValidation type="decimal" operator="greaterThanOrEqual" allowBlank="1" showInputMessage="1" showErrorMessage="1" prompt="Input data in millions._x000a_If in crores, divide by 1000000" sqref="P14:T14 J9:L9 O2:T2 P20:T23 O8:T11 J21:L21">
      <formula1>0</formula1>
    </dataValidation>
    <dataValidation type="decimal" operator="greaterThanOrEqual" allowBlank="1" showInputMessage="1" showErrorMessage="1" sqref="J4:T4 J19:T19 J7 J16:T16 K6:T7 O12:T12 P18:T18 P24:T24 K24 K18:L18 N18 K12">
      <formula1>0</formula1>
    </dataValidation>
    <dataValidation type="list" allowBlank="1" showInputMessage="1" showErrorMessage="1" sqref="AJ2:AJ12 AJ14:AJ46">
      <formula1>"Error accepted, Error not accepted"</formula1>
    </dataValidation>
    <dataValidation type="list" operator="greaterThanOrEqual" allowBlank="1" showInputMessage="1" showErrorMessage="1" sqref="J5 O5:T5">
      <formula1>#REF!</formula1>
    </dataValidation>
    <dataValidation type="list" operator="greaterThanOrEqual" allowBlank="1" showInputMessage="1" showErrorMessage="1" sqref="P17:T17">
      <formula1>L7:L8</formula1>
    </dataValidation>
    <dataValidation type="list" allowBlank="1" showInputMessage="1" showErrorMessage="1" sqref="J14:O15">
      <formula1>"Y,N"</formula1>
    </dataValidation>
    <dataValidation type="list" operator="greaterThanOrEqual" allowBlank="1" showInputMessage="1" showErrorMessage="1" sqref="K5:N5">
      <formula1>"M,F"</formula1>
    </dataValidation>
    <dataValidation type="list" operator="greaterThanOrEqual" allowBlank="1" showInputMessage="1" showErrorMessage="1" sqref="J2:N3">
      <formula1>"Y,N"</formula1>
    </dataValidation>
    <dataValidation type="list" allowBlank="1" showInputMessage="1" showErrorMessage="1" sqref="J17:O17">
      <formula1>"M,F"</formula1>
    </dataValidation>
    <dataValidation type="list" operator="greaterThanOrEqual" allowBlank="1" showInputMessage="1" showErrorMessage="1" sqref="O3:T3 P15:T15">
      <formula1>L:L</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Z14:AC25 Z2:AC12 AF2:AF12 AF14:AF152</xm:sqref>
        </x14:dataValidation>
        <x14:dataValidation type="list" allowBlank="1" showInputMessage="1" showErrorMessage="1">
          <x14:formula1>
            <xm:f>'NIC industry'!$G$3:$G$13</xm:f>
          </x14:formula1>
          <xm:sqref>AG2:AG12 AG14:AG17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topLeftCell="D1" zoomScale="70" zoomScaleNormal="70" workbookViewId="0">
      <selection activeCell="J4" sqref="J4"/>
    </sheetView>
  </sheetViews>
  <sheetFormatPr defaultColWidth="10.875" defaultRowHeight="15.75" x14ac:dyDescent="0.25"/>
  <cols>
    <col min="1" max="1" width="28.875" style="2" customWidth="1"/>
    <col min="2" max="2" width="30.375" style="2" customWidth="1"/>
    <col min="3" max="3" width="15" style="2" hidden="1" customWidth="1"/>
    <col min="4" max="4" width="10.875" style="2"/>
    <col min="5" max="5" width="30.375" style="2" customWidth="1"/>
    <col min="6" max="6" width="46.375" style="2" customWidth="1"/>
    <col min="7" max="7" width="10.875" style="2"/>
    <col min="8" max="8" width="25.5" style="2" customWidth="1"/>
    <col min="9" max="9" width="21.125" style="2" customWidth="1"/>
    <col min="10" max="10" width="39.5" style="2" customWidth="1"/>
    <col min="11" max="13" width="38" style="2" customWidth="1"/>
    <col min="14" max="16384" width="10.875" style="2"/>
  </cols>
  <sheetData>
    <row r="1" spans="1:12" x14ac:dyDescent="0.25">
      <c r="A1" s="10" t="s">
        <v>3</v>
      </c>
      <c r="B1" s="10" t="s">
        <v>5</v>
      </c>
      <c r="C1" s="10" t="s">
        <v>6</v>
      </c>
      <c r="D1" s="10" t="s">
        <v>4</v>
      </c>
      <c r="E1" s="10" t="s">
        <v>0</v>
      </c>
      <c r="F1" s="9" t="s">
        <v>659</v>
      </c>
      <c r="G1" s="10" t="s">
        <v>7</v>
      </c>
      <c r="H1" s="10" t="s">
        <v>8</v>
      </c>
      <c r="I1" s="10" t="s">
        <v>672</v>
      </c>
      <c r="J1" s="10" t="s">
        <v>658</v>
      </c>
    </row>
    <row r="2" spans="1:12" ht="30" x14ac:dyDescent="0.25">
      <c r="A2" s="6" t="s">
        <v>13</v>
      </c>
      <c r="B2" s="4" t="s">
        <v>234</v>
      </c>
      <c r="C2" s="4" t="s">
        <v>242</v>
      </c>
      <c r="D2" s="3" t="s">
        <v>29</v>
      </c>
      <c r="E2" s="4" t="s">
        <v>257</v>
      </c>
      <c r="F2" s="16" t="s">
        <v>454</v>
      </c>
      <c r="G2" s="5" t="s">
        <v>630</v>
      </c>
      <c r="H2" s="5" t="s">
        <v>645</v>
      </c>
      <c r="I2" s="7" t="s">
        <v>673</v>
      </c>
      <c r="J2" s="66">
        <v>4</v>
      </c>
      <c r="K2" s="106">
        <v>43921</v>
      </c>
      <c r="L2" s="32"/>
    </row>
    <row r="3" spans="1:12" ht="30" x14ac:dyDescent="0.25">
      <c r="A3" s="6" t="s">
        <v>13</v>
      </c>
      <c r="B3" s="4" t="s">
        <v>235</v>
      </c>
      <c r="C3" s="4" t="s">
        <v>242</v>
      </c>
      <c r="D3" s="3" t="s">
        <v>33</v>
      </c>
      <c r="E3" s="4" t="s">
        <v>261</v>
      </c>
      <c r="F3" s="4" t="s">
        <v>458</v>
      </c>
      <c r="G3" s="5" t="s">
        <v>630</v>
      </c>
      <c r="H3" s="5" t="s">
        <v>651</v>
      </c>
      <c r="I3" s="7" t="s">
        <v>673</v>
      </c>
      <c r="J3" s="66">
        <v>254537238</v>
      </c>
      <c r="K3" s="106">
        <v>43921</v>
      </c>
    </row>
    <row r="4" spans="1:12" ht="45" x14ac:dyDescent="0.25">
      <c r="A4" s="6" t="s">
        <v>13</v>
      </c>
      <c r="B4" s="4" t="s">
        <v>235</v>
      </c>
      <c r="C4" s="4" t="s">
        <v>242</v>
      </c>
      <c r="D4" s="3" t="s">
        <v>35</v>
      </c>
      <c r="E4" s="4" t="s">
        <v>263</v>
      </c>
      <c r="F4" s="4" t="s">
        <v>460</v>
      </c>
      <c r="G4" s="5" t="s">
        <v>630</v>
      </c>
      <c r="H4" s="5" t="s">
        <v>651</v>
      </c>
      <c r="I4" s="7" t="s">
        <v>673</v>
      </c>
      <c r="J4" s="66">
        <v>36991951</v>
      </c>
      <c r="K4" s="106">
        <v>43921</v>
      </c>
    </row>
    <row r="5" spans="1:12" ht="30" x14ac:dyDescent="0.25">
      <c r="A5" s="6" t="s">
        <v>13</v>
      </c>
      <c r="B5" s="4" t="s">
        <v>235</v>
      </c>
      <c r="C5" s="4" t="s">
        <v>242</v>
      </c>
      <c r="D5" s="3" t="s">
        <v>37</v>
      </c>
      <c r="E5" s="4" t="s">
        <v>265</v>
      </c>
      <c r="F5" s="4" t="s">
        <v>462</v>
      </c>
      <c r="G5" s="5" t="s">
        <v>630</v>
      </c>
      <c r="H5" s="5" t="s">
        <v>651</v>
      </c>
      <c r="I5" s="7" t="s">
        <v>673</v>
      </c>
      <c r="J5" s="152">
        <v>14359124</v>
      </c>
      <c r="K5" s="106">
        <v>43921</v>
      </c>
    </row>
    <row r="6" spans="1:12" ht="30" x14ac:dyDescent="0.25">
      <c r="A6" s="6" t="s">
        <v>13</v>
      </c>
      <c r="B6" s="4" t="s">
        <v>235</v>
      </c>
      <c r="C6" s="4" t="s">
        <v>242</v>
      </c>
      <c r="D6" s="3" t="s">
        <v>39</v>
      </c>
      <c r="E6" s="4" t="s">
        <v>267</v>
      </c>
      <c r="F6" s="4" t="s">
        <v>464</v>
      </c>
      <c r="G6" s="5" t="s">
        <v>630</v>
      </c>
      <c r="H6" s="5" t="s">
        <v>651</v>
      </c>
      <c r="I6" s="7" t="s">
        <v>673</v>
      </c>
      <c r="J6" s="66">
        <v>1931884500</v>
      </c>
      <c r="K6" s="106">
        <v>43921</v>
      </c>
    </row>
    <row r="7" spans="1:12" ht="30" x14ac:dyDescent="0.25">
      <c r="A7" s="6" t="s">
        <v>13</v>
      </c>
      <c r="B7" s="4" t="s">
        <v>235</v>
      </c>
      <c r="C7" s="4" t="s">
        <v>242</v>
      </c>
      <c r="D7" s="3" t="s">
        <v>41</v>
      </c>
      <c r="E7" s="4" t="s">
        <v>269</v>
      </c>
      <c r="F7" s="4" t="s">
        <v>466</v>
      </c>
      <c r="G7" s="5" t="s">
        <v>630</v>
      </c>
      <c r="H7" s="5" t="s">
        <v>651</v>
      </c>
      <c r="I7" s="7" t="s">
        <v>673</v>
      </c>
      <c r="J7" s="66">
        <v>0</v>
      </c>
      <c r="K7" s="106">
        <v>43921</v>
      </c>
    </row>
    <row r="8" spans="1:12" ht="30" x14ac:dyDescent="0.25">
      <c r="A8" s="6" t="s">
        <v>13</v>
      </c>
      <c r="B8" s="4" t="s">
        <v>235</v>
      </c>
      <c r="C8" s="4" t="s">
        <v>242</v>
      </c>
      <c r="D8" s="3" t="s">
        <v>43</v>
      </c>
      <c r="E8" s="4" t="s">
        <v>271</v>
      </c>
      <c r="F8" s="4" t="s">
        <v>468</v>
      </c>
      <c r="G8" s="5" t="s">
        <v>630</v>
      </c>
      <c r="H8" s="5" t="s">
        <v>651</v>
      </c>
      <c r="I8" s="7" t="s">
        <v>673</v>
      </c>
      <c r="J8" s="152">
        <v>305888313</v>
      </c>
      <c r="K8" s="106">
        <v>43921</v>
      </c>
    </row>
    <row r="9" spans="1:12" ht="30" x14ac:dyDescent="0.25">
      <c r="A9" s="6" t="s">
        <v>13</v>
      </c>
      <c r="B9" s="4" t="s">
        <v>236</v>
      </c>
      <c r="C9" s="4" t="s">
        <v>242</v>
      </c>
      <c r="D9" s="3" t="s">
        <v>55</v>
      </c>
      <c r="E9" s="4" t="s">
        <v>278</v>
      </c>
      <c r="F9" s="4" t="s">
        <v>478</v>
      </c>
      <c r="G9" s="5" t="s">
        <v>630</v>
      </c>
      <c r="H9" s="5" t="s">
        <v>645</v>
      </c>
      <c r="I9" s="7" t="s">
        <v>673</v>
      </c>
      <c r="J9" s="66">
        <v>2</v>
      </c>
      <c r="K9" s="106">
        <v>43921</v>
      </c>
    </row>
    <row r="10" spans="1:12" ht="30" x14ac:dyDescent="0.25">
      <c r="A10" s="6" t="s">
        <v>13</v>
      </c>
      <c r="B10" s="4" t="s">
        <v>236</v>
      </c>
      <c r="C10" s="4" t="s">
        <v>242</v>
      </c>
      <c r="D10" s="3" t="s">
        <v>56</v>
      </c>
      <c r="E10" s="4" t="s">
        <v>279</v>
      </c>
      <c r="F10" s="16" t="s">
        <v>479</v>
      </c>
      <c r="G10" s="5" t="s">
        <v>633</v>
      </c>
      <c r="H10" s="5" t="s">
        <v>646</v>
      </c>
      <c r="I10" s="7" t="s">
        <v>673</v>
      </c>
      <c r="J10" s="66">
        <v>18.181818181818183</v>
      </c>
      <c r="K10" s="106">
        <v>43921</v>
      </c>
    </row>
    <row r="11" spans="1:12" ht="45" x14ac:dyDescent="0.25">
      <c r="A11" s="6" t="s">
        <v>13</v>
      </c>
      <c r="B11" s="4" t="s">
        <v>236</v>
      </c>
      <c r="C11" s="4" t="s">
        <v>242</v>
      </c>
      <c r="D11" s="3" t="s">
        <v>57</v>
      </c>
      <c r="E11" s="4" t="s">
        <v>280</v>
      </c>
      <c r="F11" s="4" t="s">
        <v>480</v>
      </c>
      <c r="G11" s="5" t="s">
        <v>630</v>
      </c>
      <c r="H11" s="5" t="s">
        <v>645</v>
      </c>
      <c r="I11" s="7" t="s">
        <v>673</v>
      </c>
      <c r="J11" s="66">
        <v>0</v>
      </c>
      <c r="K11" s="106">
        <v>43921</v>
      </c>
    </row>
    <row r="12" spans="1:12" ht="45" x14ac:dyDescent="0.25">
      <c r="A12" s="6" t="s">
        <v>13</v>
      </c>
      <c r="B12" s="4" t="s">
        <v>236</v>
      </c>
      <c r="C12" s="4" t="s">
        <v>242</v>
      </c>
      <c r="D12" s="3" t="s">
        <v>58</v>
      </c>
      <c r="E12" s="4" t="s">
        <v>281</v>
      </c>
      <c r="F12" s="16" t="s">
        <v>481</v>
      </c>
      <c r="G12" s="5" t="s">
        <v>633</v>
      </c>
      <c r="H12" s="5" t="s">
        <v>646</v>
      </c>
      <c r="I12" s="7" t="s">
        <v>673</v>
      </c>
      <c r="J12" s="66">
        <v>0</v>
      </c>
      <c r="K12" s="106">
        <v>43921</v>
      </c>
    </row>
    <row r="13" spans="1:12" x14ac:dyDescent="0.25">
      <c r="A13" s="6" t="s">
        <v>13</v>
      </c>
      <c r="B13" s="4" t="s">
        <v>237</v>
      </c>
      <c r="C13" s="4" t="s">
        <v>242</v>
      </c>
      <c r="D13" s="3" t="s">
        <v>69</v>
      </c>
      <c r="E13" s="4" t="s">
        <v>286</v>
      </c>
      <c r="F13" s="4" t="s">
        <v>492</v>
      </c>
      <c r="G13" s="5" t="s">
        <v>630</v>
      </c>
      <c r="H13" s="8" t="s">
        <v>645</v>
      </c>
      <c r="I13" s="7" t="s">
        <v>673</v>
      </c>
      <c r="J13" s="66">
        <v>8</v>
      </c>
      <c r="K13" s="106">
        <v>43921</v>
      </c>
    </row>
    <row r="14" spans="1:12" ht="45" x14ac:dyDescent="0.25">
      <c r="A14" s="6" t="s">
        <v>13</v>
      </c>
      <c r="B14" s="4" t="s">
        <v>237</v>
      </c>
      <c r="C14" s="4" t="s">
        <v>242</v>
      </c>
      <c r="D14" s="3" t="s">
        <v>70</v>
      </c>
      <c r="E14" s="4" t="s">
        <v>287</v>
      </c>
      <c r="F14" s="16" t="s">
        <v>493</v>
      </c>
      <c r="G14" s="5" t="s">
        <v>633</v>
      </c>
      <c r="H14" s="5" t="s">
        <v>646</v>
      </c>
      <c r="I14" s="7" t="s">
        <v>673</v>
      </c>
      <c r="J14" s="66">
        <v>72.727272727272734</v>
      </c>
      <c r="K14" s="106">
        <v>43921</v>
      </c>
    </row>
    <row r="15" spans="1:12" x14ac:dyDescent="0.25">
      <c r="A15" s="6" t="s">
        <v>13</v>
      </c>
      <c r="B15" s="4" t="s">
        <v>237</v>
      </c>
      <c r="C15" s="4" t="s">
        <v>242</v>
      </c>
      <c r="D15" s="3" t="s">
        <v>71</v>
      </c>
      <c r="E15" s="4" t="s">
        <v>288</v>
      </c>
      <c r="F15" s="4" t="s">
        <v>288</v>
      </c>
      <c r="G15" s="5" t="s">
        <v>630</v>
      </c>
      <c r="H15" s="8" t="s">
        <v>645</v>
      </c>
      <c r="I15" s="7" t="s">
        <v>673</v>
      </c>
      <c r="J15" s="66">
        <v>9</v>
      </c>
      <c r="K15" s="106">
        <v>43921</v>
      </c>
    </row>
    <row r="16" spans="1:12" ht="30" x14ac:dyDescent="0.25">
      <c r="A16" s="6" t="s">
        <v>13</v>
      </c>
      <c r="B16" s="4" t="s">
        <v>237</v>
      </c>
      <c r="C16" s="4" t="s">
        <v>242</v>
      </c>
      <c r="D16" s="3" t="s">
        <v>72</v>
      </c>
      <c r="E16" s="4" t="s">
        <v>289</v>
      </c>
      <c r="F16" s="16" t="s">
        <v>494</v>
      </c>
      <c r="G16" s="5" t="s">
        <v>633</v>
      </c>
      <c r="H16" s="5" t="s">
        <v>646</v>
      </c>
      <c r="I16" s="7" t="s">
        <v>673</v>
      </c>
      <c r="J16" s="66">
        <v>81.818181818181813</v>
      </c>
      <c r="K16" s="106">
        <v>43921</v>
      </c>
    </row>
    <row r="17" spans="1:11" ht="30" x14ac:dyDescent="0.25">
      <c r="A17" s="6" t="s">
        <v>13</v>
      </c>
      <c r="B17" s="4" t="s">
        <v>237</v>
      </c>
      <c r="C17" s="4" t="s">
        <v>242</v>
      </c>
      <c r="D17" s="3" t="s">
        <v>73</v>
      </c>
      <c r="E17" s="4" t="s">
        <v>290</v>
      </c>
      <c r="F17" s="4" t="s">
        <v>290</v>
      </c>
      <c r="G17" s="5" t="s">
        <v>630</v>
      </c>
      <c r="H17" s="8" t="s">
        <v>645</v>
      </c>
      <c r="I17" s="7" t="s">
        <v>673</v>
      </c>
      <c r="J17" s="66">
        <v>0</v>
      </c>
      <c r="K17" s="106">
        <v>43921</v>
      </c>
    </row>
    <row r="18" spans="1:11" ht="30" x14ac:dyDescent="0.25">
      <c r="A18" s="6" t="s">
        <v>13</v>
      </c>
      <c r="B18" s="4" t="s">
        <v>237</v>
      </c>
      <c r="C18" s="4" t="s">
        <v>242</v>
      </c>
      <c r="D18" s="3" t="s">
        <v>74</v>
      </c>
      <c r="E18" s="4" t="s">
        <v>291</v>
      </c>
      <c r="F18" s="4" t="s">
        <v>495</v>
      </c>
      <c r="G18" s="5" t="s">
        <v>633</v>
      </c>
      <c r="H18" s="5" t="s">
        <v>646</v>
      </c>
      <c r="I18" s="7" t="s">
        <v>673</v>
      </c>
      <c r="J18" s="66">
        <v>0</v>
      </c>
      <c r="K18" s="106">
        <v>43921</v>
      </c>
    </row>
    <row r="19" spans="1:11" ht="30" x14ac:dyDescent="0.25">
      <c r="A19" s="6" t="s">
        <v>13</v>
      </c>
      <c r="B19" s="4" t="s">
        <v>237</v>
      </c>
      <c r="C19" s="4" t="s">
        <v>242</v>
      </c>
      <c r="D19" s="3" t="s">
        <v>75</v>
      </c>
      <c r="E19" s="4" t="s">
        <v>292</v>
      </c>
      <c r="F19" s="4" t="s">
        <v>292</v>
      </c>
      <c r="G19" s="5" t="s">
        <v>630</v>
      </c>
      <c r="H19" s="8" t="s">
        <v>645</v>
      </c>
      <c r="I19" s="7" t="s">
        <v>673</v>
      </c>
      <c r="J19" s="66">
        <v>2</v>
      </c>
      <c r="K19" s="106">
        <v>43921</v>
      </c>
    </row>
    <row r="20" spans="1:11" ht="30" x14ac:dyDescent="0.25">
      <c r="A20" s="6" t="s">
        <v>13</v>
      </c>
      <c r="B20" s="4" t="s">
        <v>237</v>
      </c>
      <c r="C20" s="4" t="s">
        <v>242</v>
      </c>
      <c r="D20" s="3" t="s">
        <v>76</v>
      </c>
      <c r="E20" s="4" t="s">
        <v>293</v>
      </c>
      <c r="F20" s="4" t="s">
        <v>496</v>
      </c>
      <c r="G20" s="5" t="s">
        <v>633</v>
      </c>
      <c r="H20" s="5" t="s">
        <v>646</v>
      </c>
      <c r="I20" s="7" t="s">
        <v>673</v>
      </c>
      <c r="J20" s="66">
        <v>18.181818181818183</v>
      </c>
      <c r="K20" s="106">
        <v>43921</v>
      </c>
    </row>
    <row r="21" spans="1:11" ht="45" x14ac:dyDescent="0.25">
      <c r="A21" s="6" t="s">
        <v>13</v>
      </c>
      <c r="B21" s="4" t="s">
        <v>237</v>
      </c>
      <c r="C21" s="4" t="s">
        <v>242</v>
      </c>
      <c r="D21" s="3" t="s">
        <v>77</v>
      </c>
      <c r="E21" s="4" t="s">
        <v>294</v>
      </c>
      <c r="F21" s="4" t="s">
        <v>497</v>
      </c>
      <c r="G21" s="5" t="s">
        <v>630</v>
      </c>
      <c r="H21" s="8" t="s">
        <v>645</v>
      </c>
      <c r="I21" s="7" t="s">
        <v>673</v>
      </c>
      <c r="J21" s="66">
        <v>0</v>
      </c>
      <c r="K21" s="106">
        <v>43921</v>
      </c>
    </row>
    <row r="22" spans="1:11" ht="45" x14ac:dyDescent="0.25">
      <c r="A22" s="6" t="s">
        <v>13</v>
      </c>
      <c r="B22" s="4" t="s">
        <v>237</v>
      </c>
      <c r="C22" s="4" t="s">
        <v>242</v>
      </c>
      <c r="D22" s="3" t="s">
        <v>78</v>
      </c>
      <c r="E22" s="4" t="s">
        <v>295</v>
      </c>
      <c r="F22" s="4" t="s">
        <v>498</v>
      </c>
      <c r="G22" s="5" t="s">
        <v>633</v>
      </c>
      <c r="H22" s="5" t="s">
        <v>646</v>
      </c>
      <c r="I22" s="7" t="s">
        <v>673</v>
      </c>
      <c r="J22" s="66">
        <v>0</v>
      </c>
      <c r="K22" s="106">
        <v>43921</v>
      </c>
    </row>
    <row r="23" spans="1:11" ht="30" x14ac:dyDescent="0.25">
      <c r="A23" s="6" t="s">
        <v>13</v>
      </c>
      <c r="B23" s="4" t="s">
        <v>237</v>
      </c>
      <c r="C23" s="4" t="s">
        <v>242</v>
      </c>
      <c r="D23" s="3" t="s">
        <v>79</v>
      </c>
      <c r="E23" s="4" t="s">
        <v>296</v>
      </c>
      <c r="F23" s="4" t="s">
        <v>499</v>
      </c>
      <c r="G23" s="5" t="s">
        <v>630</v>
      </c>
      <c r="H23" s="5" t="s">
        <v>642</v>
      </c>
      <c r="I23" s="7" t="s">
        <v>673</v>
      </c>
      <c r="J23" s="66">
        <v>10525673</v>
      </c>
      <c r="K23" s="106">
        <v>43921</v>
      </c>
    </row>
    <row r="24" spans="1:11" ht="30" x14ac:dyDescent="0.25">
      <c r="A24" s="6" t="s">
        <v>13</v>
      </c>
      <c r="B24" s="4" t="s">
        <v>237</v>
      </c>
      <c r="C24" s="4" t="s">
        <v>242</v>
      </c>
      <c r="D24" s="3" t="s">
        <v>83</v>
      </c>
      <c r="E24" s="4" t="s">
        <v>300</v>
      </c>
      <c r="F24" s="4" t="s">
        <v>502</v>
      </c>
      <c r="G24" s="5" t="s">
        <v>630</v>
      </c>
      <c r="H24" s="5" t="s">
        <v>653</v>
      </c>
      <c r="I24" s="7" t="s">
        <v>673</v>
      </c>
      <c r="J24" s="66">
        <v>0.45454545454545453</v>
      </c>
      <c r="K24" s="106">
        <v>43921</v>
      </c>
    </row>
    <row r="25" spans="1:11" ht="45" x14ac:dyDescent="0.25">
      <c r="A25" s="6" t="s">
        <v>13</v>
      </c>
      <c r="B25" s="4" t="s">
        <v>237</v>
      </c>
      <c r="C25" s="4" t="s">
        <v>242</v>
      </c>
      <c r="D25" s="3" t="s">
        <v>84</v>
      </c>
      <c r="E25" s="4" t="s">
        <v>301</v>
      </c>
      <c r="F25" s="4" t="s">
        <v>503</v>
      </c>
      <c r="G25" s="5" t="s">
        <v>630</v>
      </c>
      <c r="H25" s="5" t="s">
        <v>654</v>
      </c>
      <c r="I25" s="7" t="s">
        <v>673</v>
      </c>
      <c r="J25" s="66">
        <v>0.36363636363636365</v>
      </c>
      <c r="K25" s="106">
        <v>43921</v>
      </c>
    </row>
    <row r="26" spans="1:11" ht="30" x14ac:dyDescent="0.25">
      <c r="A26" s="6" t="s">
        <v>13</v>
      </c>
      <c r="B26" s="4" t="s">
        <v>238</v>
      </c>
      <c r="C26" s="4" t="s">
        <v>242</v>
      </c>
      <c r="D26" s="3" t="s">
        <v>103</v>
      </c>
      <c r="E26" s="4" t="s">
        <v>316</v>
      </c>
      <c r="F26" s="16" t="s">
        <v>525</v>
      </c>
      <c r="G26" s="5" t="s">
        <v>630</v>
      </c>
      <c r="H26" s="5" t="s">
        <v>645</v>
      </c>
      <c r="I26" s="7" t="s">
        <v>673</v>
      </c>
      <c r="J26" s="66">
        <v>11</v>
      </c>
      <c r="K26" s="106">
        <v>43921</v>
      </c>
    </row>
    <row r="27" spans="1:11" ht="30" x14ac:dyDescent="0.25">
      <c r="A27" s="6" t="s">
        <v>13</v>
      </c>
      <c r="B27" s="4" t="s">
        <v>238</v>
      </c>
      <c r="C27" s="4" t="s">
        <v>242</v>
      </c>
      <c r="D27" s="3" t="s">
        <v>104</v>
      </c>
      <c r="E27" s="4" t="s">
        <v>317</v>
      </c>
      <c r="F27" s="4" t="s">
        <v>317</v>
      </c>
      <c r="G27" s="5" t="s">
        <v>630</v>
      </c>
      <c r="H27" s="5" t="s">
        <v>645</v>
      </c>
      <c r="I27" s="7" t="s">
        <v>673</v>
      </c>
      <c r="J27" s="66">
        <v>8</v>
      </c>
      <c r="K27" s="106">
        <v>43921</v>
      </c>
    </row>
    <row r="28" spans="1:11" ht="30" x14ac:dyDescent="0.25">
      <c r="A28" s="6" t="s">
        <v>13</v>
      </c>
      <c r="B28" s="4" t="s">
        <v>238</v>
      </c>
      <c r="C28" s="4" t="s">
        <v>242</v>
      </c>
      <c r="D28" s="3" t="s">
        <v>105</v>
      </c>
      <c r="E28" s="4" t="s">
        <v>318</v>
      </c>
      <c r="F28" s="4" t="s">
        <v>526</v>
      </c>
      <c r="G28" s="5" t="s">
        <v>633</v>
      </c>
      <c r="H28" s="5" t="s">
        <v>646</v>
      </c>
      <c r="I28" s="7" t="s">
        <v>673</v>
      </c>
      <c r="J28" s="66">
        <v>72.727272727272734</v>
      </c>
      <c r="K28" s="106">
        <v>43921</v>
      </c>
    </row>
    <row r="29" spans="1:11" ht="30" x14ac:dyDescent="0.25">
      <c r="A29" s="6" t="s">
        <v>13</v>
      </c>
      <c r="B29" s="4" t="s">
        <v>238</v>
      </c>
      <c r="C29" s="4" t="s">
        <v>242</v>
      </c>
      <c r="D29" s="3" t="s">
        <v>106</v>
      </c>
      <c r="E29" s="4" t="s">
        <v>319</v>
      </c>
      <c r="F29" s="4" t="s">
        <v>527</v>
      </c>
      <c r="G29" s="5" t="s">
        <v>630</v>
      </c>
      <c r="H29" s="5" t="s">
        <v>645</v>
      </c>
      <c r="I29" s="7" t="s">
        <v>673</v>
      </c>
      <c r="J29" s="66">
        <v>5</v>
      </c>
      <c r="K29" s="106">
        <v>43921</v>
      </c>
    </row>
    <row r="30" spans="1:11" ht="30" x14ac:dyDescent="0.25">
      <c r="A30" s="6" t="s">
        <v>13</v>
      </c>
      <c r="B30" s="4" t="s">
        <v>238</v>
      </c>
      <c r="C30" s="4" t="s">
        <v>242</v>
      </c>
      <c r="D30" s="3" t="s">
        <v>107</v>
      </c>
      <c r="E30" s="4" t="s">
        <v>320</v>
      </c>
      <c r="F30" s="4" t="s">
        <v>528</v>
      </c>
      <c r="G30" s="5" t="s">
        <v>633</v>
      </c>
      <c r="H30" s="5" t="s">
        <v>646</v>
      </c>
      <c r="I30" s="7" t="s">
        <v>673</v>
      </c>
      <c r="J30" s="66">
        <v>45.454545454545453</v>
      </c>
      <c r="K30" s="106">
        <v>43921</v>
      </c>
    </row>
    <row r="31" spans="1:11" ht="30" x14ac:dyDescent="0.25">
      <c r="A31" s="6" t="s">
        <v>13</v>
      </c>
      <c r="B31" s="4" t="s">
        <v>238</v>
      </c>
      <c r="C31" s="4" t="s">
        <v>242</v>
      </c>
      <c r="D31" s="3" t="s">
        <v>108</v>
      </c>
      <c r="E31" s="4" t="s">
        <v>321</v>
      </c>
      <c r="F31" s="4" t="s">
        <v>529</v>
      </c>
      <c r="G31" s="5" t="s">
        <v>630</v>
      </c>
      <c r="H31" s="5" t="s">
        <v>636</v>
      </c>
      <c r="I31" s="7" t="s">
        <v>673</v>
      </c>
      <c r="J31" s="66">
        <v>54.363636363636367</v>
      </c>
      <c r="K31" s="106">
        <v>43921</v>
      </c>
    </row>
    <row r="32" spans="1:11" ht="30" x14ac:dyDescent="0.25">
      <c r="A32" s="6" t="s">
        <v>13</v>
      </c>
      <c r="B32" s="4" t="s">
        <v>240</v>
      </c>
      <c r="C32" s="4" t="s">
        <v>242</v>
      </c>
      <c r="D32" s="3" t="s">
        <v>179</v>
      </c>
      <c r="E32" s="4" t="s">
        <v>390</v>
      </c>
      <c r="F32" s="4" t="s">
        <v>593</v>
      </c>
      <c r="G32" s="7" t="s">
        <v>630</v>
      </c>
      <c r="H32" s="5" t="s">
        <v>651</v>
      </c>
      <c r="I32" s="7" t="s">
        <v>673</v>
      </c>
      <c r="J32" s="152">
        <v>282342327</v>
      </c>
      <c r="K32" s="106">
        <v>43921</v>
      </c>
    </row>
    <row r="33" spans="1:11" ht="60" x14ac:dyDescent="0.25">
      <c r="A33" s="6" t="s">
        <v>13</v>
      </c>
      <c r="B33" s="4" t="s">
        <v>240</v>
      </c>
      <c r="C33" s="4" t="s">
        <v>242</v>
      </c>
      <c r="D33" s="3" t="s">
        <v>181</v>
      </c>
      <c r="E33" s="4" t="s">
        <v>392</v>
      </c>
      <c r="F33" s="4" t="s">
        <v>595</v>
      </c>
      <c r="G33" s="7" t="s">
        <v>630</v>
      </c>
      <c r="H33" s="5" t="s">
        <v>651</v>
      </c>
      <c r="I33" s="7" t="s">
        <v>673</v>
      </c>
      <c r="J33" s="66">
        <v>29991951</v>
      </c>
      <c r="K33" s="106">
        <v>43921</v>
      </c>
    </row>
    <row r="34" spans="1:11" ht="30" x14ac:dyDescent="0.25">
      <c r="A34" s="6" t="s">
        <v>13</v>
      </c>
      <c r="B34" s="4" t="s">
        <v>240</v>
      </c>
      <c r="C34" s="4" t="s">
        <v>242</v>
      </c>
      <c r="D34" s="3" t="s">
        <v>183</v>
      </c>
      <c r="E34" s="4" t="s">
        <v>394</v>
      </c>
      <c r="F34" s="4" t="s">
        <v>597</v>
      </c>
      <c r="G34" s="5" t="s">
        <v>630</v>
      </c>
      <c r="H34" s="5" t="s">
        <v>651</v>
      </c>
      <c r="I34" s="7" t="s">
        <v>673</v>
      </c>
      <c r="J34" s="152">
        <v>16196563</v>
      </c>
      <c r="K34" s="106">
        <v>43921</v>
      </c>
    </row>
    <row r="35" spans="1:11" ht="30" x14ac:dyDescent="0.25">
      <c r="A35" s="6" t="s">
        <v>13</v>
      </c>
      <c r="B35" s="4" t="s">
        <v>240</v>
      </c>
      <c r="C35" s="4" t="s">
        <v>242</v>
      </c>
      <c r="D35" s="3" t="s">
        <v>185</v>
      </c>
      <c r="E35" s="4" t="s">
        <v>396</v>
      </c>
      <c r="F35" s="4" t="s">
        <v>599</v>
      </c>
      <c r="G35" s="5" t="s">
        <v>630</v>
      </c>
      <c r="H35" s="5" t="s">
        <v>651</v>
      </c>
      <c r="I35" s="7" t="s">
        <v>673</v>
      </c>
      <c r="J35" s="152">
        <v>2084267185</v>
      </c>
      <c r="K35" s="106">
        <v>43921</v>
      </c>
    </row>
    <row r="36" spans="1:11" ht="30" x14ac:dyDescent="0.25">
      <c r="A36" s="6" t="s">
        <v>13</v>
      </c>
      <c r="B36" s="4" t="s">
        <v>240</v>
      </c>
      <c r="C36" s="4" t="s">
        <v>242</v>
      </c>
      <c r="D36" s="3" t="s">
        <v>187</v>
      </c>
      <c r="E36" s="4" t="s">
        <v>398</v>
      </c>
      <c r="F36" s="4" t="s">
        <v>601</v>
      </c>
      <c r="G36" s="5" t="s">
        <v>630</v>
      </c>
      <c r="H36" s="5" t="s">
        <v>651</v>
      </c>
      <c r="I36" s="7" t="s">
        <v>673</v>
      </c>
      <c r="J36" s="152">
        <v>328530841</v>
      </c>
      <c r="K36" s="106">
        <v>43921</v>
      </c>
    </row>
    <row r="37" spans="1:11" ht="30" x14ac:dyDescent="0.25">
      <c r="A37" s="6" t="s">
        <v>13</v>
      </c>
      <c r="B37" s="4" t="s">
        <v>241</v>
      </c>
      <c r="C37" s="4" t="s">
        <v>242</v>
      </c>
      <c r="D37" s="3" t="s">
        <v>197</v>
      </c>
      <c r="E37" s="4" t="s">
        <v>408</v>
      </c>
      <c r="F37" s="4" t="s">
        <v>605</v>
      </c>
      <c r="G37" s="5" t="s">
        <v>630</v>
      </c>
      <c r="H37" s="5" t="s">
        <v>642</v>
      </c>
      <c r="I37" s="7" t="s">
        <v>673</v>
      </c>
      <c r="J37" s="152">
        <v>11427137</v>
      </c>
      <c r="K37" s="106">
        <v>43921</v>
      </c>
    </row>
    <row r="38" spans="1:11" x14ac:dyDescent="0.25">
      <c r="A38" s="6" t="s">
        <v>13</v>
      </c>
      <c r="B38" s="4" t="s">
        <v>241</v>
      </c>
      <c r="C38" s="4" t="s">
        <v>242</v>
      </c>
      <c r="D38" s="3" t="s">
        <v>199</v>
      </c>
      <c r="E38" s="4" t="s">
        <v>410</v>
      </c>
      <c r="F38" s="4" t="s">
        <v>410</v>
      </c>
      <c r="G38" s="5" t="s">
        <v>630</v>
      </c>
      <c r="H38" s="5" t="s">
        <v>645</v>
      </c>
      <c r="I38" s="7" t="s">
        <v>673</v>
      </c>
      <c r="J38" s="66">
        <v>5</v>
      </c>
      <c r="K38" s="106">
        <v>43921</v>
      </c>
    </row>
    <row r="39" spans="1:11" ht="45" x14ac:dyDescent="0.25">
      <c r="A39" s="6" t="s">
        <v>13</v>
      </c>
      <c r="B39" s="4" t="s">
        <v>241</v>
      </c>
      <c r="C39" s="4" t="s">
        <v>242</v>
      </c>
      <c r="D39" s="3" t="s">
        <v>200</v>
      </c>
      <c r="E39" s="4" t="s">
        <v>411</v>
      </c>
      <c r="F39" s="4" t="s">
        <v>607</v>
      </c>
      <c r="G39" s="5" t="s">
        <v>630</v>
      </c>
      <c r="H39" s="5" t="s">
        <v>645</v>
      </c>
      <c r="I39" s="7" t="s">
        <v>673</v>
      </c>
      <c r="J39" s="66">
        <v>0</v>
      </c>
      <c r="K39" s="106">
        <v>43921</v>
      </c>
    </row>
    <row r="40" spans="1:11" ht="45" x14ac:dyDescent="0.25">
      <c r="A40" s="6" t="s">
        <v>13</v>
      </c>
      <c r="B40" s="4" t="s">
        <v>241</v>
      </c>
      <c r="C40" s="4" t="s">
        <v>242</v>
      </c>
      <c r="D40" s="3" t="s">
        <v>201</v>
      </c>
      <c r="E40" s="4" t="s">
        <v>412</v>
      </c>
      <c r="F40" s="4" t="s">
        <v>608</v>
      </c>
      <c r="G40" s="5" t="s">
        <v>633</v>
      </c>
      <c r="H40" s="5" t="s">
        <v>646</v>
      </c>
      <c r="I40" s="7" t="s">
        <v>673</v>
      </c>
      <c r="J40" s="66">
        <v>0</v>
      </c>
      <c r="K40" s="106">
        <v>43921</v>
      </c>
    </row>
    <row r="41" spans="1:11" ht="30" x14ac:dyDescent="0.25">
      <c r="A41" s="6" t="s">
        <v>13</v>
      </c>
      <c r="B41" s="4" t="s">
        <v>241</v>
      </c>
      <c r="C41" s="4" t="s">
        <v>242</v>
      </c>
      <c r="D41" s="3" t="s">
        <v>202</v>
      </c>
      <c r="E41" s="4" t="s">
        <v>413</v>
      </c>
      <c r="F41" s="4" t="s">
        <v>413</v>
      </c>
      <c r="G41" s="5" t="s">
        <v>630</v>
      </c>
      <c r="H41" s="5" t="s">
        <v>636</v>
      </c>
      <c r="I41" s="7" t="s">
        <v>673</v>
      </c>
      <c r="J41" s="66">
        <v>0</v>
      </c>
      <c r="K41" s="106">
        <v>43921</v>
      </c>
    </row>
    <row r="42" spans="1:11" ht="30" x14ac:dyDescent="0.25">
      <c r="A42" s="6" t="s">
        <v>13</v>
      </c>
      <c r="B42" s="4" t="s">
        <v>234</v>
      </c>
      <c r="C42" s="4" t="s">
        <v>242</v>
      </c>
      <c r="D42" s="3" t="s">
        <v>29</v>
      </c>
      <c r="E42" s="4" t="s">
        <v>257</v>
      </c>
      <c r="F42" s="16" t="s">
        <v>454</v>
      </c>
      <c r="G42" s="5" t="s">
        <v>630</v>
      </c>
      <c r="H42" s="5" t="s">
        <v>645</v>
      </c>
      <c r="I42" s="7" t="s">
        <v>674</v>
      </c>
      <c r="J42" s="66">
        <v>4</v>
      </c>
      <c r="K42" s="106">
        <v>43555</v>
      </c>
    </row>
    <row r="43" spans="1:11" ht="30" x14ac:dyDescent="0.25">
      <c r="A43" s="6" t="s">
        <v>13</v>
      </c>
      <c r="B43" s="4" t="s">
        <v>235</v>
      </c>
      <c r="C43" s="4" t="s">
        <v>242</v>
      </c>
      <c r="D43" s="3" t="s">
        <v>33</v>
      </c>
      <c r="E43" s="4" t="s">
        <v>261</v>
      </c>
      <c r="F43" s="4" t="s">
        <v>458</v>
      </c>
      <c r="G43" s="5" t="s">
        <v>630</v>
      </c>
      <c r="H43" s="5" t="s">
        <v>651</v>
      </c>
      <c r="I43" s="7" t="s">
        <v>674</v>
      </c>
      <c r="J43" s="66">
        <v>307054705</v>
      </c>
      <c r="K43" s="106">
        <v>43555</v>
      </c>
    </row>
    <row r="44" spans="1:11" ht="45" x14ac:dyDescent="0.25">
      <c r="A44" s="6" t="s">
        <v>13</v>
      </c>
      <c r="B44" s="4" t="s">
        <v>235</v>
      </c>
      <c r="C44" s="4" t="s">
        <v>242</v>
      </c>
      <c r="D44" s="3" t="s">
        <v>35</v>
      </c>
      <c r="E44" s="4" t="s">
        <v>263</v>
      </c>
      <c r="F44" s="4" t="s">
        <v>460</v>
      </c>
      <c r="G44" s="5" t="s">
        <v>630</v>
      </c>
      <c r="H44" s="5" t="s">
        <v>651</v>
      </c>
      <c r="I44" s="7" t="s">
        <v>674</v>
      </c>
      <c r="J44" s="66">
        <v>6000000</v>
      </c>
      <c r="K44" s="106">
        <v>43555</v>
      </c>
    </row>
    <row r="45" spans="1:11" ht="30" x14ac:dyDescent="0.25">
      <c r="A45" s="6" t="s">
        <v>13</v>
      </c>
      <c r="B45" s="4" t="s">
        <v>235</v>
      </c>
      <c r="C45" s="4" t="s">
        <v>242</v>
      </c>
      <c r="D45" s="3" t="s">
        <v>37</v>
      </c>
      <c r="E45" s="4" t="s">
        <v>265</v>
      </c>
      <c r="F45" s="4" t="s">
        <v>462</v>
      </c>
      <c r="G45" s="5" t="s">
        <v>630</v>
      </c>
      <c r="H45" s="5" t="s">
        <v>651</v>
      </c>
      <c r="I45" s="7" t="s">
        <v>674</v>
      </c>
      <c r="J45" s="152">
        <v>51627453</v>
      </c>
      <c r="K45" s="106">
        <v>43555</v>
      </c>
    </row>
    <row r="46" spans="1:11" ht="30" x14ac:dyDescent="0.25">
      <c r="A46" s="6" t="s">
        <v>13</v>
      </c>
      <c r="B46" s="4" t="s">
        <v>235</v>
      </c>
      <c r="C46" s="4" t="s">
        <v>242</v>
      </c>
      <c r="D46" s="3" t="s">
        <v>39</v>
      </c>
      <c r="E46" s="4" t="s">
        <v>267</v>
      </c>
      <c r="F46" s="4" t="s">
        <v>464</v>
      </c>
      <c r="G46" s="5" t="s">
        <v>630</v>
      </c>
      <c r="H46" s="5" t="s">
        <v>651</v>
      </c>
      <c r="I46" s="7" t="s">
        <v>674</v>
      </c>
      <c r="J46" s="66">
        <v>1888819720</v>
      </c>
      <c r="K46" s="106">
        <v>43555</v>
      </c>
    </row>
    <row r="47" spans="1:11" ht="30" x14ac:dyDescent="0.25">
      <c r="A47" s="6" t="s">
        <v>13</v>
      </c>
      <c r="B47" s="4" t="s">
        <v>235</v>
      </c>
      <c r="C47" s="4" t="s">
        <v>242</v>
      </c>
      <c r="D47" s="3" t="s">
        <v>41</v>
      </c>
      <c r="E47" s="4" t="s">
        <v>269</v>
      </c>
      <c r="F47" s="4" t="s">
        <v>466</v>
      </c>
      <c r="G47" s="5" t="s">
        <v>630</v>
      </c>
      <c r="H47" s="5" t="s">
        <v>651</v>
      </c>
      <c r="I47" s="7" t="s">
        <v>674</v>
      </c>
      <c r="J47" s="66">
        <v>0</v>
      </c>
      <c r="K47" s="106">
        <v>43555</v>
      </c>
    </row>
    <row r="48" spans="1:11" ht="30" x14ac:dyDescent="0.25">
      <c r="A48" s="6" t="s">
        <v>13</v>
      </c>
      <c r="B48" s="4" t="s">
        <v>235</v>
      </c>
      <c r="C48" s="4" t="s">
        <v>242</v>
      </c>
      <c r="D48" s="3" t="s">
        <v>43</v>
      </c>
      <c r="E48" s="4" t="s">
        <v>271</v>
      </c>
      <c r="F48" s="4" t="s">
        <v>468</v>
      </c>
      <c r="G48" s="5" t="s">
        <v>630</v>
      </c>
      <c r="H48" s="5" t="s">
        <v>651</v>
      </c>
      <c r="I48" s="7" t="s">
        <v>674</v>
      </c>
      <c r="J48" s="152">
        <v>359482158</v>
      </c>
      <c r="K48" s="106">
        <v>43555</v>
      </c>
    </row>
    <row r="49" spans="1:11" ht="30" x14ac:dyDescent="0.25">
      <c r="A49" s="6" t="s">
        <v>13</v>
      </c>
      <c r="B49" s="4" t="s">
        <v>236</v>
      </c>
      <c r="C49" s="4" t="s">
        <v>242</v>
      </c>
      <c r="D49" s="3" t="s">
        <v>55</v>
      </c>
      <c r="E49" s="4" t="s">
        <v>278</v>
      </c>
      <c r="F49" s="4" t="s">
        <v>478</v>
      </c>
      <c r="G49" s="5" t="s">
        <v>630</v>
      </c>
      <c r="H49" s="5" t="s">
        <v>645</v>
      </c>
      <c r="I49" s="7" t="s">
        <v>674</v>
      </c>
      <c r="J49" s="66">
        <v>1</v>
      </c>
      <c r="K49" s="106">
        <v>43555</v>
      </c>
    </row>
    <row r="50" spans="1:11" ht="30" x14ac:dyDescent="0.25">
      <c r="A50" s="6" t="s">
        <v>13</v>
      </c>
      <c r="B50" s="4" t="s">
        <v>236</v>
      </c>
      <c r="C50" s="4" t="s">
        <v>242</v>
      </c>
      <c r="D50" s="3" t="s">
        <v>56</v>
      </c>
      <c r="E50" s="4" t="s">
        <v>279</v>
      </c>
      <c r="F50" s="16" t="s">
        <v>479</v>
      </c>
      <c r="G50" s="5" t="s">
        <v>633</v>
      </c>
      <c r="H50" s="5" t="s">
        <v>646</v>
      </c>
      <c r="I50" s="7" t="s">
        <v>674</v>
      </c>
      <c r="J50" s="66">
        <v>7.6923076923076925</v>
      </c>
      <c r="K50" s="106">
        <v>43555</v>
      </c>
    </row>
    <row r="51" spans="1:11" ht="45" x14ac:dyDescent="0.25">
      <c r="A51" s="6" t="s">
        <v>13</v>
      </c>
      <c r="B51" s="4" t="s">
        <v>236</v>
      </c>
      <c r="C51" s="4" t="s">
        <v>242</v>
      </c>
      <c r="D51" s="3" t="s">
        <v>57</v>
      </c>
      <c r="E51" s="4" t="s">
        <v>280</v>
      </c>
      <c r="F51" s="4" t="s">
        <v>480</v>
      </c>
      <c r="G51" s="5" t="s">
        <v>630</v>
      </c>
      <c r="H51" s="5" t="s">
        <v>645</v>
      </c>
      <c r="I51" s="7" t="s">
        <v>674</v>
      </c>
      <c r="J51" s="66">
        <v>0</v>
      </c>
      <c r="K51" s="106">
        <v>43555</v>
      </c>
    </row>
    <row r="52" spans="1:11" ht="45" x14ac:dyDescent="0.25">
      <c r="A52" s="6" t="s">
        <v>13</v>
      </c>
      <c r="B52" s="4" t="s">
        <v>236</v>
      </c>
      <c r="C52" s="4" t="s">
        <v>242</v>
      </c>
      <c r="D52" s="3" t="s">
        <v>58</v>
      </c>
      <c r="E52" s="4" t="s">
        <v>281</v>
      </c>
      <c r="F52" s="16" t="s">
        <v>481</v>
      </c>
      <c r="G52" s="5" t="s">
        <v>633</v>
      </c>
      <c r="H52" s="5" t="s">
        <v>646</v>
      </c>
      <c r="I52" s="7" t="s">
        <v>674</v>
      </c>
      <c r="J52" s="66">
        <v>0</v>
      </c>
      <c r="K52" s="106">
        <v>43555</v>
      </c>
    </row>
    <row r="53" spans="1:11" x14ac:dyDescent="0.25">
      <c r="A53" s="6" t="s">
        <v>13</v>
      </c>
      <c r="B53" s="4" t="s">
        <v>237</v>
      </c>
      <c r="C53" s="4" t="s">
        <v>242</v>
      </c>
      <c r="D53" s="3" t="s">
        <v>69</v>
      </c>
      <c r="E53" s="4" t="s">
        <v>286</v>
      </c>
      <c r="F53" s="4" t="s">
        <v>492</v>
      </c>
      <c r="G53" s="5" t="s">
        <v>630</v>
      </c>
      <c r="H53" s="8" t="s">
        <v>645</v>
      </c>
      <c r="I53" s="7" t="s">
        <v>674</v>
      </c>
      <c r="J53" s="66">
        <v>6</v>
      </c>
      <c r="K53" s="106">
        <v>43555</v>
      </c>
    </row>
    <row r="54" spans="1:11" ht="45" x14ac:dyDescent="0.25">
      <c r="A54" s="6" t="s">
        <v>13</v>
      </c>
      <c r="B54" s="4" t="s">
        <v>237</v>
      </c>
      <c r="C54" s="4" t="s">
        <v>242</v>
      </c>
      <c r="D54" s="3" t="s">
        <v>70</v>
      </c>
      <c r="E54" s="4" t="s">
        <v>287</v>
      </c>
      <c r="F54" s="16" t="s">
        <v>493</v>
      </c>
      <c r="G54" s="5" t="s">
        <v>633</v>
      </c>
      <c r="H54" s="5" t="s">
        <v>646</v>
      </c>
      <c r="I54" s="7" t="s">
        <v>674</v>
      </c>
      <c r="J54" s="66">
        <v>46.153846153846153</v>
      </c>
      <c r="K54" s="106">
        <v>43555</v>
      </c>
    </row>
    <row r="55" spans="1:11" x14ac:dyDescent="0.25">
      <c r="A55" s="6" t="s">
        <v>13</v>
      </c>
      <c r="B55" s="4" t="s">
        <v>237</v>
      </c>
      <c r="C55" s="4" t="s">
        <v>242</v>
      </c>
      <c r="D55" s="3" t="s">
        <v>71</v>
      </c>
      <c r="E55" s="4" t="s">
        <v>288</v>
      </c>
      <c r="F55" s="4" t="s">
        <v>288</v>
      </c>
      <c r="G55" s="5" t="s">
        <v>630</v>
      </c>
      <c r="H55" s="8" t="s">
        <v>645</v>
      </c>
      <c r="I55" s="7" t="s">
        <v>674</v>
      </c>
      <c r="J55" s="66">
        <v>8</v>
      </c>
      <c r="K55" s="106">
        <v>43555</v>
      </c>
    </row>
    <row r="56" spans="1:11" ht="30" x14ac:dyDescent="0.25">
      <c r="A56" s="6" t="s">
        <v>13</v>
      </c>
      <c r="B56" s="4" t="s">
        <v>237</v>
      </c>
      <c r="C56" s="4" t="s">
        <v>242</v>
      </c>
      <c r="D56" s="3" t="s">
        <v>72</v>
      </c>
      <c r="E56" s="4" t="s">
        <v>289</v>
      </c>
      <c r="F56" s="16" t="s">
        <v>494</v>
      </c>
      <c r="G56" s="5" t="s">
        <v>633</v>
      </c>
      <c r="H56" s="5" t="s">
        <v>646</v>
      </c>
      <c r="I56" s="7" t="s">
        <v>674</v>
      </c>
      <c r="J56" s="66">
        <v>61.53846153846154</v>
      </c>
      <c r="K56" s="106">
        <v>43555</v>
      </c>
    </row>
    <row r="57" spans="1:11" ht="30" x14ac:dyDescent="0.25">
      <c r="A57" s="6" t="s">
        <v>13</v>
      </c>
      <c r="B57" s="4" t="s">
        <v>237</v>
      </c>
      <c r="C57" s="4" t="s">
        <v>242</v>
      </c>
      <c r="D57" s="3" t="s">
        <v>73</v>
      </c>
      <c r="E57" s="4" t="s">
        <v>290</v>
      </c>
      <c r="F57" s="4" t="s">
        <v>290</v>
      </c>
      <c r="G57" s="5" t="s">
        <v>630</v>
      </c>
      <c r="H57" s="8" t="s">
        <v>645</v>
      </c>
      <c r="I57" s="7" t="s">
        <v>674</v>
      </c>
      <c r="J57" s="66">
        <v>0</v>
      </c>
      <c r="K57" s="106">
        <v>43555</v>
      </c>
    </row>
    <row r="58" spans="1:11" ht="30" x14ac:dyDescent="0.25">
      <c r="A58" s="6" t="s">
        <v>13</v>
      </c>
      <c r="B58" s="4" t="s">
        <v>237</v>
      </c>
      <c r="C58" s="4" t="s">
        <v>242</v>
      </c>
      <c r="D58" s="3" t="s">
        <v>74</v>
      </c>
      <c r="E58" s="4" t="s">
        <v>291</v>
      </c>
      <c r="F58" s="4" t="s">
        <v>495</v>
      </c>
      <c r="G58" s="5" t="s">
        <v>633</v>
      </c>
      <c r="H58" s="5" t="s">
        <v>646</v>
      </c>
      <c r="I58" s="7" t="s">
        <v>674</v>
      </c>
      <c r="J58" s="66">
        <v>0</v>
      </c>
      <c r="K58" s="106">
        <v>43555</v>
      </c>
    </row>
    <row r="59" spans="1:11" ht="30" x14ac:dyDescent="0.25">
      <c r="A59" s="6" t="s">
        <v>13</v>
      </c>
      <c r="B59" s="4" t="s">
        <v>237</v>
      </c>
      <c r="C59" s="4" t="s">
        <v>242</v>
      </c>
      <c r="D59" s="3" t="s">
        <v>75</v>
      </c>
      <c r="E59" s="4" t="s">
        <v>292</v>
      </c>
      <c r="F59" s="4" t="s">
        <v>292</v>
      </c>
      <c r="G59" s="5" t="s">
        <v>630</v>
      </c>
      <c r="H59" s="8" t="s">
        <v>645</v>
      </c>
      <c r="I59" s="7" t="s">
        <v>674</v>
      </c>
      <c r="J59" s="66">
        <v>3</v>
      </c>
      <c r="K59" s="106">
        <v>43555</v>
      </c>
    </row>
    <row r="60" spans="1:11" ht="30" x14ac:dyDescent="0.25">
      <c r="A60" s="6" t="s">
        <v>13</v>
      </c>
      <c r="B60" s="4" t="s">
        <v>237</v>
      </c>
      <c r="C60" s="4" t="s">
        <v>242</v>
      </c>
      <c r="D60" s="3" t="s">
        <v>76</v>
      </c>
      <c r="E60" s="4" t="s">
        <v>293</v>
      </c>
      <c r="F60" s="4" t="s">
        <v>496</v>
      </c>
      <c r="G60" s="5" t="s">
        <v>633</v>
      </c>
      <c r="H60" s="5" t="s">
        <v>646</v>
      </c>
      <c r="I60" s="7" t="s">
        <v>674</v>
      </c>
      <c r="J60" s="66">
        <v>23.076923076923077</v>
      </c>
      <c r="K60" s="106">
        <v>43555</v>
      </c>
    </row>
    <row r="61" spans="1:11" ht="45" x14ac:dyDescent="0.25">
      <c r="A61" s="6" t="s">
        <v>13</v>
      </c>
      <c r="B61" s="4" t="s">
        <v>237</v>
      </c>
      <c r="C61" s="4" t="s">
        <v>242</v>
      </c>
      <c r="D61" s="3" t="s">
        <v>77</v>
      </c>
      <c r="E61" s="4" t="s">
        <v>294</v>
      </c>
      <c r="F61" s="4" t="s">
        <v>497</v>
      </c>
      <c r="G61" s="5" t="s">
        <v>630</v>
      </c>
      <c r="H61" s="8" t="s">
        <v>645</v>
      </c>
      <c r="I61" s="7" t="s">
        <v>674</v>
      </c>
      <c r="J61" s="66">
        <v>0</v>
      </c>
      <c r="K61" s="106">
        <v>43555</v>
      </c>
    </row>
    <row r="62" spans="1:11" ht="45" x14ac:dyDescent="0.25">
      <c r="A62" s="6" t="s">
        <v>13</v>
      </c>
      <c r="B62" s="4" t="s">
        <v>237</v>
      </c>
      <c r="C62" s="4" t="s">
        <v>242</v>
      </c>
      <c r="D62" s="3" t="s">
        <v>78</v>
      </c>
      <c r="E62" s="4" t="s">
        <v>295</v>
      </c>
      <c r="F62" s="4" t="s">
        <v>498</v>
      </c>
      <c r="G62" s="5" t="s">
        <v>633</v>
      </c>
      <c r="H62" s="5" t="s">
        <v>646</v>
      </c>
      <c r="I62" s="7" t="s">
        <v>674</v>
      </c>
      <c r="J62" s="66">
        <v>0</v>
      </c>
      <c r="K62" s="106">
        <v>43555</v>
      </c>
    </row>
    <row r="63" spans="1:11" ht="30" x14ac:dyDescent="0.25">
      <c r="A63" s="6" t="s">
        <v>13</v>
      </c>
      <c r="B63" s="4" t="s">
        <v>237</v>
      </c>
      <c r="C63" s="4" t="s">
        <v>242</v>
      </c>
      <c r="D63" s="3" t="s">
        <v>79</v>
      </c>
      <c r="E63" s="4" t="s">
        <v>296</v>
      </c>
      <c r="F63" s="4" t="s">
        <v>499</v>
      </c>
      <c r="G63" s="5" t="s">
        <v>630</v>
      </c>
      <c r="H63" s="5" t="s">
        <v>642</v>
      </c>
      <c r="I63" s="7" t="s">
        <v>674</v>
      </c>
      <c r="J63" s="66">
        <v>4887510</v>
      </c>
      <c r="K63" s="106">
        <v>43555</v>
      </c>
    </row>
    <row r="64" spans="1:11" ht="30" x14ac:dyDescent="0.25">
      <c r="A64" s="6" t="s">
        <v>13</v>
      </c>
      <c r="B64" s="16" t="s">
        <v>237</v>
      </c>
      <c r="C64" s="16" t="s">
        <v>242</v>
      </c>
      <c r="D64" s="47" t="s">
        <v>83</v>
      </c>
      <c r="E64" s="16" t="s">
        <v>300</v>
      </c>
      <c r="F64" s="16" t="s">
        <v>502</v>
      </c>
      <c r="G64" s="5" t="s">
        <v>630</v>
      </c>
      <c r="H64" s="5" t="s">
        <v>653</v>
      </c>
      <c r="I64" s="7" t="s">
        <v>674</v>
      </c>
      <c r="J64" s="66">
        <v>0.38461538461538464</v>
      </c>
      <c r="K64" s="106">
        <v>43555</v>
      </c>
    </row>
    <row r="65" spans="1:11" ht="45" x14ac:dyDescent="0.25">
      <c r="A65" s="6" t="s">
        <v>13</v>
      </c>
      <c r="B65" s="4" t="s">
        <v>237</v>
      </c>
      <c r="C65" s="4" t="s">
        <v>242</v>
      </c>
      <c r="D65" s="3" t="s">
        <v>84</v>
      </c>
      <c r="E65" s="4" t="s">
        <v>301</v>
      </c>
      <c r="F65" s="4" t="s">
        <v>503</v>
      </c>
      <c r="G65" s="5" t="s">
        <v>630</v>
      </c>
      <c r="H65" s="5" t="s">
        <v>654</v>
      </c>
      <c r="I65" s="7" t="s">
        <v>674</v>
      </c>
      <c r="J65" s="66">
        <v>0.38461538461538464</v>
      </c>
      <c r="K65" s="106">
        <v>43555</v>
      </c>
    </row>
    <row r="66" spans="1:11" ht="30" x14ac:dyDescent="0.25">
      <c r="A66" s="6" t="s">
        <v>13</v>
      </c>
      <c r="B66" s="4" t="s">
        <v>238</v>
      </c>
      <c r="C66" s="4" t="s">
        <v>242</v>
      </c>
      <c r="D66" s="3" t="s">
        <v>103</v>
      </c>
      <c r="E66" s="4" t="s">
        <v>316</v>
      </c>
      <c r="F66" s="16" t="s">
        <v>525</v>
      </c>
      <c r="G66" s="5" t="s">
        <v>630</v>
      </c>
      <c r="H66" s="5" t="s">
        <v>645</v>
      </c>
      <c r="I66" s="7" t="s">
        <v>674</v>
      </c>
      <c r="J66" s="66">
        <v>13</v>
      </c>
      <c r="K66" s="106">
        <v>43555</v>
      </c>
    </row>
    <row r="67" spans="1:11" ht="30" x14ac:dyDescent="0.25">
      <c r="A67" s="6" t="s">
        <v>13</v>
      </c>
      <c r="B67" s="4" t="s">
        <v>238</v>
      </c>
      <c r="C67" s="4" t="s">
        <v>242</v>
      </c>
      <c r="D67" s="3" t="s">
        <v>104</v>
      </c>
      <c r="E67" s="4" t="s">
        <v>317</v>
      </c>
      <c r="F67" s="4" t="s">
        <v>317</v>
      </c>
      <c r="G67" s="5" t="s">
        <v>630</v>
      </c>
      <c r="H67" s="5" t="s">
        <v>645</v>
      </c>
      <c r="I67" s="7" t="s">
        <v>674</v>
      </c>
      <c r="J67" s="66">
        <v>7</v>
      </c>
      <c r="K67" s="106">
        <v>43555</v>
      </c>
    </row>
    <row r="68" spans="1:11" ht="30" x14ac:dyDescent="0.25">
      <c r="A68" s="6" t="s">
        <v>13</v>
      </c>
      <c r="B68" s="4" t="s">
        <v>238</v>
      </c>
      <c r="C68" s="4" t="s">
        <v>242</v>
      </c>
      <c r="D68" s="3" t="s">
        <v>105</v>
      </c>
      <c r="E68" s="4" t="s">
        <v>318</v>
      </c>
      <c r="F68" s="4" t="s">
        <v>526</v>
      </c>
      <c r="G68" s="5" t="s">
        <v>633</v>
      </c>
      <c r="H68" s="5" t="s">
        <v>646</v>
      </c>
      <c r="I68" s="7" t="s">
        <v>674</v>
      </c>
      <c r="J68" s="66">
        <v>53.846153846153847</v>
      </c>
      <c r="K68" s="106">
        <v>43555</v>
      </c>
    </row>
    <row r="69" spans="1:11" ht="30" x14ac:dyDescent="0.25">
      <c r="A69" s="6" t="s">
        <v>13</v>
      </c>
      <c r="B69" s="4" t="s">
        <v>238</v>
      </c>
      <c r="C69" s="4" t="s">
        <v>242</v>
      </c>
      <c r="D69" s="3" t="s">
        <v>106</v>
      </c>
      <c r="E69" s="4" t="s">
        <v>319</v>
      </c>
      <c r="F69" s="4" t="s">
        <v>527</v>
      </c>
      <c r="G69" s="5" t="s">
        <v>630</v>
      </c>
      <c r="H69" s="5" t="s">
        <v>645</v>
      </c>
      <c r="I69" s="7" t="s">
        <v>674</v>
      </c>
      <c r="J69" s="66">
        <v>3</v>
      </c>
      <c r="K69" s="106">
        <v>43555</v>
      </c>
    </row>
    <row r="70" spans="1:11" ht="30" x14ac:dyDescent="0.25">
      <c r="A70" s="6" t="s">
        <v>13</v>
      </c>
      <c r="B70" s="4" t="s">
        <v>238</v>
      </c>
      <c r="C70" s="4" t="s">
        <v>242</v>
      </c>
      <c r="D70" s="3" t="s">
        <v>107</v>
      </c>
      <c r="E70" s="4" t="s">
        <v>320</v>
      </c>
      <c r="F70" s="4" t="s">
        <v>528</v>
      </c>
      <c r="G70" s="5" t="s">
        <v>633</v>
      </c>
      <c r="H70" s="5" t="s">
        <v>646</v>
      </c>
      <c r="I70" s="7" t="s">
        <v>674</v>
      </c>
      <c r="J70" s="66">
        <v>23.076923076923077</v>
      </c>
      <c r="K70" s="106">
        <v>43555</v>
      </c>
    </row>
    <row r="71" spans="1:11" ht="30" x14ac:dyDescent="0.25">
      <c r="A71" s="6" t="s">
        <v>13</v>
      </c>
      <c r="B71" s="4" t="s">
        <v>238</v>
      </c>
      <c r="C71" s="4" t="s">
        <v>242</v>
      </c>
      <c r="D71" s="3" t="s">
        <v>108</v>
      </c>
      <c r="E71" s="4" t="s">
        <v>321</v>
      </c>
      <c r="F71" s="4" t="s">
        <v>529</v>
      </c>
      <c r="G71" s="5" t="s">
        <v>630</v>
      </c>
      <c r="H71" s="5" t="s">
        <v>636</v>
      </c>
      <c r="I71" s="7" t="s">
        <v>674</v>
      </c>
      <c r="J71" s="66">
        <v>45</v>
      </c>
      <c r="K71" s="106">
        <v>43555</v>
      </c>
    </row>
    <row r="72" spans="1:11" ht="30" x14ac:dyDescent="0.25">
      <c r="A72" s="6" t="s">
        <v>13</v>
      </c>
      <c r="B72" s="4" t="s">
        <v>240</v>
      </c>
      <c r="C72" s="4" t="s">
        <v>242</v>
      </c>
      <c r="D72" s="3" t="s">
        <v>179</v>
      </c>
      <c r="E72" s="4" t="s">
        <v>390</v>
      </c>
      <c r="F72" s="4" t="s">
        <v>593</v>
      </c>
      <c r="G72" s="7" t="s">
        <v>630</v>
      </c>
      <c r="H72" s="5" t="s">
        <v>651</v>
      </c>
      <c r="I72" s="7" t="s">
        <v>674</v>
      </c>
      <c r="J72" s="152">
        <v>321791256</v>
      </c>
      <c r="K72" s="106">
        <v>43555</v>
      </c>
    </row>
    <row r="73" spans="1:11" ht="60" x14ac:dyDescent="0.25">
      <c r="A73" s="6" t="s">
        <v>13</v>
      </c>
      <c r="B73" s="4" t="s">
        <v>240</v>
      </c>
      <c r="C73" s="4" t="s">
        <v>242</v>
      </c>
      <c r="D73" s="3" t="s">
        <v>181</v>
      </c>
      <c r="E73" s="4" t="s">
        <v>392</v>
      </c>
      <c r="F73" s="4" t="s">
        <v>595</v>
      </c>
      <c r="G73" s="7" t="s">
        <v>630</v>
      </c>
      <c r="H73" s="5" t="s">
        <v>651</v>
      </c>
      <c r="I73" s="7" t="s">
        <v>674</v>
      </c>
      <c r="J73" s="152">
        <v>0</v>
      </c>
      <c r="K73" s="106">
        <v>43555</v>
      </c>
    </row>
    <row r="74" spans="1:11" ht="30" x14ac:dyDescent="0.25">
      <c r="A74" s="6" t="s">
        <v>13</v>
      </c>
      <c r="B74" s="4" t="s">
        <v>240</v>
      </c>
      <c r="C74" s="4" t="s">
        <v>242</v>
      </c>
      <c r="D74" s="3" t="s">
        <v>183</v>
      </c>
      <c r="E74" s="4" t="s">
        <v>394</v>
      </c>
      <c r="F74" s="4" t="s">
        <v>597</v>
      </c>
      <c r="G74" s="5" t="s">
        <v>630</v>
      </c>
      <c r="H74" s="5" t="s">
        <v>651</v>
      </c>
      <c r="I74" s="7" t="s">
        <v>674</v>
      </c>
      <c r="J74" s="152">
        <v>50108967</v>
      </c>
      <c r="K74" s="106">
        <v>43555</v>
      </c>
    </row>
    <row r="75" spans="1:11" ht="30" x14ac:dyDescent="0.25">
      <c r="A75" s="6" t="s">
        <v>13</v>
      </c>
      <c r="B75" s="4" t="s">
        <v>240</v>
      </c>
      <c r="C75" s="4" t="s">
        <v>242</v>
      </c>
      <c r="D75" s="3" t="s">
        <v>185</v>
      </c>
      <c r="E75" s="4" t="s">
        <v>396</v>
      </c>
      <c r="F75" s="4" t="s">
        <v>599</v>
      </c>
      <c r="G75" s="5" t="s">
        <v>630</v>
      </c>
      <c r="H75" s="5" t="s">
        <v>651</v>
      </c>
      <c r="I75" s="7" t="s">
        <v>674</v>
      </c>
      <c r="J75" s="152">
        <v>2082756155</v>
      </c>
      <c r="K75" s="106">
        <v>43555</v>
      </c>
    </row>
    <row r="76" spans="1:11" ht="30" x14ac:dyDescent="0.25">
      <c r="A76" s="6" t="s">
        <v>13</v>
      </c>
      <c r="B76" s="4" t="s">
        <v>240</v>
      </c>
      <c r="C76" s="4" t="s">
        <v>242</v>
      </c>
      <c r="D76" s="3" t="s">
        <v>187</v>
      </c>
      <c r="E76" s="4" t="s">
        <v>398</v>
      </c>
      <c r="F76" s="4" t="s">
        <v>601</v>
      </c>
      <c r="G76" s="5" t="s">
        <v>630</v>
      </c>
      <c r="H76" s="5" t="s">
        <v>651</v>
      </c>
      <c r="I76" s="7" t="s">
        <v>674</v>
      </c>
      <c r="J76" s="152">
        <v>371900223</v>
      </c>
      <c r="K76" s="106">
        <v>43555</v>
      </c>
    </row>
    <row r="77" spans="1:11" ht="30" x14ac:dyDescent="0.25">
      <c r="A77" s="6" t="s">
        <v>13</v>
      </c>
      <c r="B77" s="4" t="s">
        <v>241</v>
      </c>
      <c r="C77" s="4" t="s">
        <v>242</v>
      </c>
      <c r="D77" s="3" t="s">
        <v>197</v>
      </c>
      <c r="E77" s="4" t="s">
        <v>408</v>
      </c>
      <c r="F77" s="4" t="s">
        <v>605</v>
      </c>
      <c r="G77" s="5" t="s">
        <v>630</v>
      </c>
      <c r="H77" s="5" t="s">
        <v>642</v>
      </c>
      <c r="I77" s="7" t="s">
        <v>674</v>
      </c>
      <c r="J77" s="152">
        <v>5303689</v>
      </c>
      <c r="K77" s="106">
        <v>43555</v>
      </c>
    </row>
    <row r="78" spans="1:11" x14ac:dyDescent="0.25">
      <c r="A78" s="6" t="s">
        <v>13</v>
      </c>
      <c r="B78" s="4" t="s">
        <v>241</v>
      </c>
      <c r="C78" s="4" t="s">
        <v>242</v>
      </c>
      <c r="D78" s="3" t="s">
        <v>199</v>
      </c>
      <c r="E78" s="4" t="s">
        <v>410</v>
      </c>
      <c r="F78" s="4" t="s">
        <v>410</v>
      </c>
      <c r="G78" s="5" t="s">
        <v>630</v>
      </c>
      <c r="H78" s="5" t="s">
        <v>645</v>
      </c>
      <c r="I78" s="7" t="s">
        <v>674</v>
      </c>
      <c r="J78" s="66">
        <v>6</v>
      </c>
      <c r="K78" s="106">
        <v>43555</v>
      </c>
    </row>
    <row r="79" spans="1:11" ht="45" x14ac:dyDescent="0.25">
      <c r="A79" s="6" t="s">
        <v>13</v>
      </c>
      <c r="B79" s="4" t="s">
        <v>241</v>
      </c>
      <c r="C79" s="4" t="s">
        <v>242</v>
      </c>
      <c r="D79" s="3" t="s">
        <v>200</v>
      </c>
      <c r="E79" s="4" t="s">
        <v>411</v>
      </c>
      <c r="F79" s="4" t="s">
        <v>607</v>
      </c>
      <c r="G79" s="5" t="s">
        <v>630</v>
      </c>
      <c r="H79" s="5" t="s">
        <v>645</v>
      </c>
      <c r="I79" s="7" t="s">
        <v>674</v>
      </c>
      <c r="J79" s="66">
        <v>0</v>
      </c>
      <c r="K79" s="106">
        <v>43555</v>
      </c>
    </row>
    <row r="80" spans="1:11" ht="45" x14ac:dyDescent="0.25">
      <c r="A80" s="6" t="s">
        <v>13</v>
      </c>
      <c r="B80" s="4" t="s">
        <v>241</v>
      </c>
      <c r="C80" s="4" t="s">
        <v>242</v>
      </c>
      <c r="D80" s="3" t="s">
        <v>201</v>
      </c>
      <c r="E80" s="4" t="s">
        <v>412</v>
      </c>
      <c r="F80" s="4" t="s">
        <v>608</v>
      </c>
      <c r="G80" s="5" t="s">
        <v>633</v>
      </c>
      <c r="H80" s="5" t="s">
        <v>646</v>
      </c>
      <c r="I80" s="7" t="s">
        <v>674</v>
      </c>
      <c r="J80" s="66">
        <v>0</v>
      </c>
      <c r="K80" s="106">
        <v>43555</v>
      </c>
    </row>
    <row r="81" spans="1:11" ht="30" x14ac:dyDescent="0.25">
      <c r="A81" s="6" t="s">
        <v>13</v>
      </c>
      <c r="B81" s="4" t="s">
        <v>241</v>
      </c>
      <c r="C81" s="4" t="s">
        <v>242</v>
      </c>
      <c r="D81" s="3" t="s">
        <v>202</v>
      </c>
      <c r="E81" s="4" t="s">
        <v>413</v>
      </c>
      <c r="F81" s="4" t="s">
        <v>413</v>
      </c>
      <c r="G81" s="5" t="s">
        <v>630</v>
      </c>
      <c r="H81" s="5" t="s">
        <v>636</v>
      </c>
      <c r="I81" s="7" t="s">
        <v>674</v>
      </c>
      <c r="J81" s="66">
        <v>0</v>
      </c>
      <c r="K81" s="106">
        <v>43555</v>
      </c>
    </row>
  </sheetData>
  <sheetProtection selectLockedCells="1" selectUnlockedCells="1"/>
  <phoneticPr fontId="3" type="noConversion"/>
  <conditionalFormatting sqref="D2:D41">
    <cfRule type="duplicateValues" dxfId="7" priority="242"/>
    <cfRule type="duplicateValues" dxfId="6" priority="243"/>
  </conditionalFormatting>
  <conditionalFormatting sqref="E2:E41">
    <cfRule type="duplicateValues" dxfId="5" priority="246"/>
  </conditionalFormatting>
  <conditionalFormatting sqref="F2:F41">
    <cfRule type="duplicateValues" dxfId="4" priority="248"/>
  </conditionalFormatting>
  <conditionalFormatting sqref="D42:D81">
    <cfRule type="duplicateValues" dxfId="3" priority="249"/>
    <cfRule type="duplicateValues" dxfId="2" priority="250"/>
  </conditionalFormatting>
  <conditionalFormatting sqref="F42:F81">
    <cfRule type="duplicateValues" dxfId="1" priority="253"/>
  </conditionalFormatting>
  <conditionalFormatting sqref="E42:E81">
    <cfRule type="duplicateValues" dxfId="0" priority="255"/>
  </conditionalFormatting>
  <dataValidations count="3">
    <dataValidation type="decimal" operator="greaterThanOrEqual" allowBlank="1" showInputMessage="1" showErrorMessage="1" sqref="J2 J9 J11 J26:J27 J13 J15 J17 J19 J21 J38:J39 J29">
      <formula1>0</formula1>
    </dataValidation>
    <dataValidation type="decimal" operator="greaterThanOrEqual" allowBlank="1" showInputMessage="1" showErrorMessage="1" prompt="In millions" sqref="J3:J8 J23 J32:J37">
      <formula1>0</formula1>
    </dataValidation>
    <dataValidation type="date" showInputMessage="1" showErrorMessage="1" sqref="D1:D1048576">
      <formula1>1</formula1>
      <formula2>43831</formula2>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zoomScale="70" zoomScaleNormal="70" workbookViewId="0">
      <selection sqref="A1:XFD1"/>
    </sheetView>
  </sheetViews>
  <sheetFormatPr defaultColWidth="10.875" defaultRowHeight="15.75" x14ac:dyDescent="0.25"/>
  <cols>
    <col min="1" max="1" width="27.875" style="2" customWidth="1"/>
    <col min="2" max="2" width="26.875" style="2" customWidth="1"/>
    <col min="3" max="3" width="17.625" style="2" customWidth="1"/>
    <col min="4" max="4" width="29.625" style="2" customWidth="1"/>
    <col min="5" max="5" width="42.625" style="2" customWidth="1"/>
    <col min="6" max="6" width="10.875" style="2"/>
    <col min="7" max="7" width="21.5" style="2" customWidth="1"/>
    <col min="8" max="8" width="21.125" style="2" customWidth="1"/>
    <col min="9" max="10" width="20.5" style="2" customWidth="1"/>
    <col min="11" max="11" width="24.125" style="74" customWidth="1"/>
    <col min="12" max="12" width="39.875" style="2" customWidth="1"/>
    <col min="13" max="14" width="35" style="2" customWidth="1"/>
    <col min="15" max="15" width="20.875" style="2" customWidth="1"/>
    <col min="16" max="16" width="21.875" style="2" customWidth="1"/>
    <col min="17" max="17" width="23.5" style="2" customWidth="1"/>
    <col min="18" max="16384" width="10.875" style="2"/>
  </cols>
  <sheetData>
    <row r="1" spans="1:17" s="12" customFormat="1" x14ac:dyDescent="0.25">
      <c r="A1" s="12" t="s">
        <v>3</v>
      </c>
      <c r="B1" s="12" t="s">
        <v>5</v>
      </c>
      <c r="C1" s="12" t="s">
        <v>4</v>
      </c>
      <c r="D1" s="12" t="s">
        <v>0</v>
      </c>
      <c r="E1" s="12" t="s">
        <v>659</v>
      </c>
      <c r="F1" s="12" t="s">
        <v>7</v>
      </c>
      <c r="G1" s="12" t="s">
        <v>8</v>
      </c>
      <c r="H1" s="12" t="s">
        <v>672</v>
      </c>
      <c r="I1" s="12" t="s">
        <v>658</v>
      </c>
      <c r="J1" s="12" t="s">
        <v>932</v>
      </c>
      <c r="K1" s="75" t="s">
        <v>897</v>
      </c>
      <c r="L1" s="61" t="s">
        <v>898</v>
      </c>
      <c r="M1" s="61" t="s">
        <v>899</v>
      </c>
      <c r="N1" s="61" t="s">
        <v>900</v>
      </c>
      <c r="O1" s="58" t="s">
        <v>901</v>
      </c>
      <c r="P1" s="58" t="s">
        <v>902</v>
      </c>
      <c r="Q1" s="58" t="s">
        <v>903</v>
      </c>
    </row>
    <row r="2" spans="1:17" ht="45" x14ac:dyDescent="0.25">
      <c r="A2" s="31" t="s">
        <v>13</v>
      </c>
      <c r="B2" s="31" t="s">
        <v>235</v>
      </c>
      <c r="C2" s="30" t="s">
        <v>34</v>
      </c>
      <c r="D2" s="31" t="s">
        <v>262</v>
      </c>
      <c r="E2" s="31" t="s">
        <v>459</v>
      </c>
      <c r="F2" s="20" t="s">
        <v>638</v>
      </c>
      <c r="G2" s="31" t="s">
        <v>649</v>
      </c>
      <c r="H2" s="20" t="s">
        <v>673</v>
      </c>
      <c r="I2" s="153">
        <v>320.38593493756287</v>
      </c>
      <c r="J2" s="154">
        <v>43921</v>
      </c>
      <c r="K2" s="76"/>
      <c r="L2" s="48"/>
      <c r="M2" s="48"/>
      <c r="N2" s="48"/>
      <c r="O2" s="71"/>
      <c r="P2" s="71"/>
      <c r="Q2" s="71"/>
    </row>
    <row r="3" spans="1:17" ht="45" x14ac:dyDescent="0.25">
      <c r="A3" s="31" t="s">
        <v>13</v>
      </c>
      <c r="B3" s="31" t="s">
        <v>235</v>
      </c>
      <c r="C3" s="30" t="s">
        <v>36</v>
      </c>
      <c r="D3" s="31" t="s">
        <v>264</v>
      </c>
      <c r="E3" s="31" t="s">
        <v>461</v>
      </c>
      <c r="F3" s="20" t="s">
        <v>638</v>
      </c>
      <c r="G3" s="31" t="s">
        <v>649</v>
      </c>
      <c r="H3" s="20" t="s">
        <v>673</v>
      </c>
      <c r="I3" s="153">
        <v>46.561756147835283</v>
      </c>
      <c r="J3" s="154">
        <v>43921</v>
      </c>
      <c r="K3" s="76"/>
      <c r="L3" s="48"/>
      <c r="M3" s="48"/>
      <c r="N3" s="48"/>
      <c r="O3" s="71"/>
    </row>
    <row r="4" spans="1:17" ht="45" x14ac:dyDescent="0.25">
      <c r="A4" s="31" t="s">
        <v>13</v>
      </c>
      <c r="B4" s="31" t="s">
        <v>235</v>
      </c>
      <c r="C4" s="30" t="s">
        <v>38</v>
      </c>
      <c r="D4" s="31" t="s">
        <v>266</v>
      </c>
      <c r="E4" s="31" t="s">
        <v>463</v>
      </c>
      <c r="F4" s="20" t="s">
        <v>638</v>
      </c>
      <c r="G4" s="31" t="s">
        <v>649</v>
      </c>
      <c r="H4" s="20" t="s">
        <v>673</v>
      </c>
      <c r="I4" s="153">
        <v>18.073824497240743</v>
      </c>
      <c r="J4" s="154">
        <v>43921</v>
      </c>
      <c r="K4" s="76"/>
      <c r="L4" s="48"/>
      <c r="M4" s="48"/>
      <c r="N4" s="48"/>
      <c r="O4" s="71"/>
    </row>
    <row r="5" spans="1:17" ht="45" x14ac:dyDescent="0.25">
      <c r="A5" s="31" t="s">
        <v>13</v>
      </c>
      <c r="B5" s="31" t="s">
        <v>235</v>
      </c>
      <c r="C5" s="30" t="s">
        <v>40</v>
      </c>
      <c r="D5" s="31" t="s">
        <v>268</v>
      </c>
      <c r="E5" s="31" t="s">
        <v>465</v>
      </c>
      <c r="F5" s="20" t="s">
        <v>638</v>
      </c>
      <c r="G5" s="31" t="s">
        <v>649</v>
      </c>
      <c r="H5" s="20" t="s">
        <v>673</v>
      </c>
      <c r="I5" s="153">
        <v>2431.6623633823124</v>
      </c>
      <c r="J5" s="154">
        <v>43921</v>
      </c>
      <c r="K5" s="76"/>
      <c r="L5" s="48"/>
      <c r="M5" s="48"/>
      <c r="N5" s="48"/>
      <c r="O5" s="71"/>
    </row>
    <row r="6" spans="1:17" ht="45" x14ac:dyDescent="0.25">
      <c r="A6" s="31" t="s">
        <v>13</v>
      </c>
      <c r="B6" s="31" t="s">
        <v>235</v>
      </c>
      <c r="C6" s="30" t="s">
        <v>42</v>
      </c>
      <c r="D6" s="31" t="s">
        <v>270</v>
      </c>
      <c r="E6" s="31" t="s">
        <v>467</v>
      </c>
      <c r="F6" s="20" t="s">
        <v>638</v>
      </c>
      <c r="G6" s="31" t="s">
        <v>649</v>
      </c>
      <c r="H6" s="20" t="s">
        <v>673</v>
      </c>
      <c r="I6" s="153" t="s">
        <v>1096</v>
      </c>
      <c r="J6" s="154">
        <v>43921</v>
      </c>
      <c r="K6" s="76"/>
      <c r="L6" s="48"/>
      <c r="M6" s="48"/>
      <c r="N6" s="48"/>
      <c r="O6" s="71"/>
    </row>
    <row r="7" spans="1:17" ht="30" x14ac:dyDescent="0.25">
      <c r="A7" s="31" t="s">
        <v>13</v>
      </c>
      <c r="B7" s="31" t="s">
        <v>235</v>
      </c>
      <c r="C7" s="30" t="s">
        <v>44</v>
      </c>
      <c r="D7" s="31" t="s">
        <v>272</v>
      </c>
      <c r="E7" s="31" t="s">
        <v>469</v>
      </c>
      <c r="F7" s="20" t="s">
        <v>638</v>
      </c>
      <c r="G7" s="31" t="s">
        <v>649</v>
      </c>
      <c r="H7" s="20" t="s">
        <v>673</v>
      </c>
      <c r="I7" s="153">
        <v>385.02151558263887</v>
      </c>
      <c r="J7" s="154">
        <v>43921</v>
      </c>
      <c r="K7" s="76"/>
      <c r="L7" s="48"/>
      <c r="M7" s="48"/>
      <c r="N7" s="48"/>
      <c r="O7" s="71"/>
    </row>
    <row r="8" spans="1:17" ht="45" x14ac:dyDescent="0.25">
      <c r="A8" s="31" t="s">
        <v>13</v>
      </c>
      <c r="B8" s="31" t="s">
        <v>240</v>
      </c>
      <c r="C8" s="30" t="s">
        <v>170</v>
      </c>
      <c r="D8" s="31" t="s">
        <v>381</v>
      </c>
      <c r="E8" s="31" t="s">
        <v>587</v>
      </c>
      <c r="F8" s="20" t="s">
        <v>638</v>
      </c>
      <c r="G8" s="31" t="s">
        <v>650</v>
      </c>
      <c r="H8" s="20" t="s">
        <v>673</v>
      </c>
      <c r="I8" s="28">
        <v>5.1135158745048131E-3</v>
      </c>
      <c r="J8" s="154">
        <v>43921</v>
      </c>
      <c r="K8" s="76"/>
      <c r="L8" s="48"/>
      <c r="M8" s="48"/>
      <c r="N8" s="48"/>
      <c r="O8" s="71"/>
    </row>
    <row r="9" spans="1:17" ht="30" x14ac:dyDescent="0.25">
      <c r="A9" s="31" t="s">
        <v>13</v>
      </c>
      <c r="B9" s="37" t="s">
        <v>240</v>
      </c>
      <c r="C9" s="30" t="s">
        <v>177</v>
      </c>
      <c r="D9" s="31" t="s">
        <v>388</v>
      </c>
      <c r="E9" s="31" t="s">
        <v>591</v>
      </c>
      <c r="F9" s="20" t="s">
        <v>638</v>
      </c>
      <c r="G9" s="31" t="s">
        <v>649</v>
      </c>
      <c r="H9" s="20" t="s">
        <v>673</v>
      </c>
      <c r="I9" s="155">
        <v>200.4563201638525</v>
      </c>
      <c r="J9" s="154">
        <v>43921</v>
      </c>
      <c r="K9" s="76"/>
      <c r="L9" s="48"/>
      <c r="M9" s="48"/>
      <c r="N9" s="48"/>
      <c r="O9" s="71"/>
    </row>
    <row r="10" spans="1:17" ht="30" x14ac:dyDescent="0.25">
      <c r="A10" s="31" t="s">
        <v>13</v>
      </c>
      <c r="B10" s="31" t="s">
        <v>240</v>
      </c>
      <c r="C10" s="30" t="s">
        <v>178</v>
      </c>
      <c r="D10" s="31" t="s">
        <v>389</v>
      </c>
      <c r="E10" s="31" t="s">
        <v>592</v>
      </c>
      <c r="F10" s="31" t="s">
        <v>638</v>
      </c>
      <c r="G10" s="31" t="s">
        <v>649</v>
      </c>
      <c r="H10" s="20" t="s">
        <v>673</v>
      </c>
      <c r="I10" s="153">
        <v>1.1475730503586512</v>
      </c>
      <c r="J10" s="154">
        <v>43921</v>
      </c>
      <c r="K10" s="76"/>
      <c r="L10" s="48"/>
      <c r="M10" s="48"/>
      <c r="N10" s="48"/>
      <c r="O10" s="71"/>
    </row>
    <row r="11" spans="1:17" ht="45" x14ac:dyDescent="0.25">
      <c r="A11" s="31" t="s">
        <v>13</v>
      </c>
      <c r="B11" s="31" t="s">
        <v>240</v>
      </c>
      <c r="C11" s="30" t="s">
        <v>180</v>
      </c>
      <c r="D11" s="31" t="s">
        <v>391</v>
      </c>
      <c r="E11" s="31" t="s">
        <v>594</v>
      </c>
      <c r="F11" s="20" t="s">
        <v>638</v>
      </c>
      <c r="G11" s="31" t="s">
        <v>649</v>
      </c>
      <c r="H11" s="20" t="s">
        <v>673</v>
      </c>
      <c r="I11" s="153">
        <v>355.38419100918389</v>
      </c>
      <c r="J11" s="154">
        <v>43921</v>
      </c>
      <c r="K11" s="76"/>
      <c r="L11" s="48"/>
      <c r="M11" s="48"/>
      <c r="N11" s="48"/>
      <c r="O11" s="71"/>
    </row>
    <row r="12" spans="1:17" ht="45" x14ac:dyDescent="0.25">
      <c r="A12" s="31" t="s">
        <v>13</v>
      </c>
      <c r="B12" s="31" t="s">
        <v>240</v>
      </c>
      <c r="C12" s="30" t="s">
        <v>182</v>
      </c>
      <c r="D12" s="31" t="s">
        <v>393</v>
      </c>
      <c r="E12" s="31" t="s">
        <v>596</v>
      </c>
      <c r="F12" s="20" t="s">
        <v>638</v>
      </c>
      <c r="G12" s="31" t="s">
        <v>649</v>
      </c>
      <c r="H12" s="20" t="s">
        <v>673</v>
      </c>
      <c r="I12" s="153">
        <v>37.750858527570621</v>
      </c>
      <c r="J12" s="154">
        <v>43921</v>
      </c>
      <c r="K12" s="76"/>
      <c r="L12" s="48"/>
      <c r="M12" s="48"/>
      <c r="N12" s="48"/>
      <c r="O12" s="71"/>
    </row>
    <row r="13" spans="1:17" ht="45" x14ac:dyDescent="0.25">
      <c r="A13" s="31" t="s">
        <v>13</v>
      </c>
      <c r="B13" s="31" t="s">
        <v>240</v>
      </c>
      <c r="C13" s="30" t="s">
        <v>184</v>
      </c>
      <c r="D13" s="31" t="s">
        <v>395</v>
      </c>
      <c r="E13" s="31" t="s">
        <v>598</v>
      </c>
      <c r="F13" s="20" t="s">
        <v>638</v>
      </c>
      <c r="G13" s="31" t="s">
        <v>649</v>
      </c>
      <c r="H13" s="20" t="s">
        <v>673</v>
      </c>
      <c r="I13" s="153">
        <v>20.386608341880954</v>
      </c>
      <c r="J13" s="154">
        <v>43921</v>
      </c>
      <c r="K13" s="76"/>
      <c r="L13" s="48"/>
      <c r="M13" s="48"/>
      <c r="N13" s="48"/>
      <c r="O13" s="71"/>
    </row>
    <row r="14" spans="1:17" ht="45" x14ac:dyDescent="0.25">
      <c r="A14" s="31" t="s">
        <v>13</v>
      </c>
      <c r="B14" s="31" t="s">
        <v>240</v>
      </c>
      <c r="C14" s="30" t="s">
        <v>186</v>
      </c>
      <c r="D14" s="31" t="s">
        <v>397</v>
      </c>
      <c r="E14" s="31" t="s">
        <v>600</v>
      </c>
      <c r="F14" s="20" t="s">
        <v>638</v>
      </c>
      <c r="G14" s="31" t="s">
        <v>649</v>
      </c>
      <c r="H14" s="20" t="s">
        <v>673</v>
      </c>
      <c r="I14" s="153">
        <v>2623.4663971874611</v>
      </c>
      <c r="J14" s="154">
        <v>43921</v>
      </c>
      <c r="K14" s="76"/>
      <c r="L14" s="48"/>
      <c r="M14" s="48"/>
      <c r="N14" s="48"/>
      <c r="O14" s="71"/>
    </row>
    <row r="15" spans="1:17" ht="45" x14ac:dyDescent="0.25">
      <c r="A15" s="31" t="s">
        <v>13</v>
      </c>
      <c r="B15" s="31" t="s">
        <v>240</v>
      </c>
      <c r="C15" s="30" t="s">
        <v>188</v>
      </c>
      <c r="D15" s="31" t="s">
        <v>399</v>
      </c>
      <c r="E15" s="31" t="s">
        <v>602</v>
      </c>
      <c r="F15" s="20" t="s">
        <v>638</v>
      </c>
      <c r="G15" s="31" t="s">
        <v>649</v>
      </c>
      <c r="H15" s="20" t="s">
        <v>673</v>
      </c>
      <c r="I15" s="153">
        <v>413.52165787863544</v>
      </c>
      <c r="J15" s="154">
        <v>43921</v>
      </c>
      <c r="K15" s="76"/>
      <c r="L15" s="48"/>
      <c r="M15" s="48"/>
      <c r="N15" s="48"/>
      <c r="O15" s="71"/>
    </row>
    <row r="16" spans="1:17" ht="45" x14ac:dyDescent="0.25">
      <c r="A16" s="31" t="s">
        <v>13</v>
      </c>
      <c r="B16" s="31" t="s">
        <v>235</v>
      </c>
      <c r="C16" s="30" t="s">
        <v>34</v>
      </c>
      <c r="D16" s="31" t="s">
        <v>262</v>
      </c>
      <c r="E16" s="31" t="s">
        <v>459</v>
      </c>
      <c r="F16" s="20" t="s">
        <v>638</v>
      </c>
      <c r="G16" s="31" t="s">
        <v>649</v>
      </c>
      <c r="H16" s="20" t="s">
        <v>674</v>
      </c>
      <c r="I16" s="153">
        <v>466.15902087003172</v>
      </c>
      <c r="J16" s="154">
        <v>43555</v>
      </c>
      <c r="K16" s="76"/>
      <c r="L16" s="48"/>
      <c r="M16" s="48"/>
      <c r="N16" s="48"/>
      <c r="O16" s="71"/>
    </row>
    <row r="17" spans="1:15" ht="45" x14ac:dyDescent="0.25">
      <c r="A17" s="31" t="s">
        <v>13</v>
      </c>
      <c r="B17" s="31" t="s">
        <v>235</v>
      </c>
      <c r="C17" s="30" t="s">
        <v>36</v>
      </c>
      <c r="D17" s="31" t="s">
        <v>264</v>
      </c>
      <c r="E17" s="31" t="s">
        <v>461</v>
      </c>
      <c r="F17" s="20" t="s">
        <v>638</v>
      </c>
      <c r="G17" s="31" t="s">
        <v>649</v>
      </c>
      <c r="H17" s="20" t="s">
        <v>674</v>
      </c>
      <c r="I17" s="153">
        <v>9.1089766079962544</v>
      </c>
      <c r="J17" s="154">
        <v>43555</v>
      </c>
      <c r="K17" s="76"/>
      <c r="L17" s="48"/>
      <c r="M17"/>
      <c r="N17"/>
      <c r="O17" s="71"/>
    </row>
    <row r="18" spans="1:15" ht="45" x14ac:dyDescent="0.25">
      <c r="A18" s="31" t="s">
        <v>13</v>
      </c>
      <c r="B18" s="31" t="s">
        <v>235</v>
      </c>
      <c r="C18" s="30" t="s">
        <v>38</v>
      </c>
      <c r="D18" s="31" t="s">
        <v>266</v>
      </c>
      <c r="E18" s="31" t="s">
        <v>463</v>
      </c>
      <c r="F18" s="20" t="s">
        <v>638</v>
      </c>
      <c r="G18" s="31" t="s">
        <v>649</v>
      </c>
      <c r="H18" s="20" t="s">
        <v>674</v>
      </c>
      <c r="I18" s="153">
        <v>78.378876951237672</v>
      </c>
      <c r="J18" s="154">
        <v>43555</v>
      </c>
      <c r="K18" s="76"/>
      <c r="L18" s="48"/>
      <c r="O18" s="71"/>
    </row>
    <row r="19" spans="1:15" ht="45" x14ac:dyDescent="0.25">
      <c r="A19" s="31" t="s">
        <v>13</v>
      </c>
      <c r="B19" s="31" t="s">
        <v>235</v>
      </c>
      <c r="C19" s="30" t="s">
        <v>40</v>
      </c>
      <c r="D19" s="31" t="s">
        <v>268</v>
      </c>
      <c r="E19" s="31" t="s">
        <v>465</v>
      </c>
      <c r="F19" s="20" t="s">
        <v>638</v>
      </c>
      <c r="G19" s="31" t="s">
        <v>649</v>
      </c>
      <c r="H19" s="20" t="s">
        <v>674</v>
      </c>
      <c r="I19" s="153">
        <v>2867.5357743670056</v>
      </c>
      <c r="J19" s="154">
        <v>43555</v>
      </c>
      <c r="K19" s="76"/>
      <c r="L19" s="48"/>
      <c r="O19" s="71"/>
    </row>
    <row r="20" spans="1:15" ht="45" x14ac:dyDescent="0.25">
      <c r="A20" s="31" t="s">
        <v>13</v>
      </c>
      <c r="B20" s="31" t="s">
        <v>235</v>
      </c>
      <c r="C20" s="30" t="s">
        <v>42</v>
      </c>
      <c r="D20" s="31" t="s">
        <v>270</v>
      </c>
      <c r="E20" s="31" t="s">
        <v>467</v>
      </c>
      <c r="F20" s="20" t="s">
        <v>638</v>
      </c>
      <c r="G20" s="31" t="s">
        <v>649</v>
      </c>
      <c r="H20" s="20" t="s">
        <v>674</v>
      </c>
      <c r="I20" s="153" t="s">
        <v>1096</v>
      </c>
      <c r="J20" s="154">
        <v>43555</v>
      </c>
      <c r="K20" s="76"/>
      <c r="L20" s="48"/>
      <c r="O20" s="71"/>
    </row>
    <row r="21" spans="1:15" ht="30" x14ac:dyDescent="0.25">
      <c r="A21" s="31" t="s">
        <v>13</v>
      </c>
      <c r="B21" s="31" t="s">
        <v>235</v>
      </c>
      <c r="C21" s="30" t="s">
        <v>44</v>
      </c>
      <c r="D21" s="31" t="s">
        <v>272</v>
      </c>
      <c r="E21" s="31" t="s">
        <v>469</v>
      </c>
      <c r="F21" s="20" t="s">
        <v>638</v>
      </c>
      <c r="G21" s="31" t="s">
        <v>649</v>
      </c>
      <c r="H21" s="20" t="s">
        <v>674</v>
      </c>
      <c r="I21" s="153">
        <v>545.75242803566891</v>
      </c>
      <c r="J21" s="154">
        <v>43555</v>
      </c>
      <c r="K21" s="76"/>
      <c r="L21" s="48"/>
      <c r="O21" s="71"/>
    </row>
    <row r="22" spans="1:15" ht="45" x14ac:dyDescent="0.25">
      <c r="A22" s="31" t="s">
        <v>13</v>
      </c>
      <c r="B22" s="31" t="s">
        <v>240</v>
      </c>
      <c r="C22" s="30" t="s">
        <v>170</v>
      </c>
      <c r="D22" s="31" t="s">
        <v>381</v>
      </c>
      <c r="E22" s="31" t="s">
        <v>587</v>
      </c>
      <c r="F22" s="20" t="s">
        <v>638</v>
      </c>
      <c r="G22" s="31" t="s">
        <v>650</v>
      </c>
      <c r="H22" s="20" t="s">
        <v>674</v>
      </c>
      <c r="I22" s="153">
        <v>9.9292162684141705E-3</v>
      </c>
      <c r="J22" s="154">
        <v>43555</v>
      </c>
      <c r="K22" s="76"/>
      <c r="L22" s="48"/>
      <c r="O22" s="71"/>
    </row>
    <row r="23" spans="1:15" ht="30" x14ac:dyDescent="0.25">
      <c r="A23" s="31" t="s">
        <v>13</v>
      </c>
      <c r="B23" s="31" t="s">
        <v>240</v>
      </c>
      <c r="C23" s="30" t="s">
        <v>177</v>
      </c>
      <c r="D23" s="31" t="s">
        <v>388</v>
      </c>
      <c r="E23" s="31" t="s">
        <v>591</v>
      </c>
      <c r="F23" s="20" t="s">
        <v>638</v>
      </c>
      <c r="G23" s="31" t="s">
        <v>649</v>
      </c>
      <c r="H23" s="20" t="s">
        <v>674</v>
      </c>
      <c r="I23" s="153">
        <v>162.95625914977722</v>
      </c>
      <c r="J23" s="154">
        <v>43555</v>
      </c>
      <c r="K23" s="76"/>
      <c r="L23" s="48"/>
      <c r="O23" s="71"/>
    </row>
    <row r="24" spans="1:15" ht="30" x14ac:dyDescent="0.25">
      <c r="A24" s="31" t="s">
        <v>13</v>
      </c>
      <c r="B24" s="31" t="s">
        <v>240</v>
      </c>
      <c r="C24" s="30" t="s">
        <v>178</v>
      </c>
      <c r="D24" s="31" t="s">
        <v>389</v>
      </c>
      <c r="E24" s="31" t="s">
        <v>592</v>
      </c>
      <c r="F24" s="31" t="s">
        <v>638</v>
      </c>
      <c r="G24" s="31" t="s">
        <v>649</v>
      </c>
      <c r="H24" s="20" t="s">
        <v>674</v>
      </c>
      <c r="I24" s="153">
        <v>0.90604739484661978</v>
      </c>
      <c r="J24" s="154">
        <v>43555</v>
      </c>
      <c r="K24" s="76"/>
      <c r="L24" s="48"/>
      <c r="O24" s="71"/>
    </row>
    <row r="25" spans="1:15" ht="45" x14ac:dyDescent="0.25">
      <c r="A25" s="31" t="s">
        <v>13</v>
      </c>
      <c r="B25" s="31" t="s">
        <v>240</v>
      </c>
      <c r="C25" s="30" t="s">
        <v>180</v>
      </c>
      <c r="D25" s="31" t="s">
        <v>391</v>
      </c>
      <c r="E25" s="31" t="s">
        <v>594</v>
      </c>
      <c r="F25" s="20" t="s">
        <v>638</v>
      </c>
      <c r="G25" s="31" t="s">
        <v>649</v>
      </c>
      <c r="H25" s="20" t="s">
        <v>674</v>
      </c>
      <c r="I25" s="153">
        <v>488.53150392695568</v>
      </c>
      <c r="J25" s="154">
        <v>43555</v>
      </c>
      <c r="K25" s="76"/>
      <c r="L25" s="48"/>
      <c r="O25" s="71"/>
    </row>
    <row r="26" spans="1:15" ht="45" x14ac:dyDescent="0.25">
      <c r="A26" s="31" t="s">
        <v>13</v>
      </c>
      <c r="B26" s="31" t="s">
        <v>240</v>
      </c>
      <c r="C26" s="30" t="s">
        <v>182</v>
      </c>
      <c r="D26" s="31" t="s">
        <v>393</v>
      </c>
      <c r="E26" s="31" t="s">
        <v>596</v>
      </c>
      <c r="F26" s="20" t="s">
        <v>638</v>
      </c>
      <c r="G26" s="31" t="s">
        <v>649</v>
      </c>
      <c r="H26" s="20" t="s">
        <v>674</v>
      </c>
      <c r="I26" s="153" t="s">
        <v>1096</v>
      </c>
      <c r="J26" s="154">
        <v>43555</v>
      </c>
      <c r="K26" s="76"/>
      <c r="L26" s="48"/>
      <c r="O26" s="71"/>
    </row>
    <row r="27" spans="1:15" ht="45" x14ac:dyDescent="0.25">
      <c r="A27" s="31" t="s">
        <v>13</v>
      </c>
      <c r="B27" s="31" t="s">
        <v>240</v>
      </c>
      <c r="C27" s="30" t="s">
        <v>184</v>
      </c>
      <c r="D27" s="31" t="s">
        <v>395</v>
      </c>
      <c r="E27" s="31" t="s">
        <v>598</v>
      </c>
      <c r="F27" s="20" t="s">
        <v>638</v>
      </c>
      <c r="G27" s="31" t="s">
        <v>649</v>
      </c>
      <c r="H27" s="20" t="s">
        <v>674</v>
      </c>
      <c r="I27" s="153">
        <v>76.073568042309375</v>
      </c>
      <c r="J27" s="154">
        <v>43555</v>
      </c>
      <c r="K27" s="76"/>
      <c r="L27" s="48"/>
      <c r="O27" s="71"/>
    </row>
    <row r="28" spans="1:15" ht="45" x14ac:dyDescent="0.25">
      <c r="A28" s="31" t="s">
        <v>13</v>
      </c>
      <c r="B28" s="31" t="s">
        <v>240</v>
      </c>
      <c r="C28" s="30" t="s">
        <v>186</v>
      </c>
      <c r="D28" s="31" t="s">
        <v>397</v>
      </c>
      <c r="E28" s="31" t="s">
        <v>600</v>
      </c>
      <c r="F28" s="20" t="s">
        <v>638</v>
      </c>
      <c r="G28" s="31" t="s">
        <v>649</v>
      </c>
      <c r="H28" s="20" t="s">
        <v>674</v>
      </c>
      <c r="I28" s="153">
        <v>3161.9628493425366</v>
      </c>
      <c r="J28" s="154">
        <v>43555</v>
      </c>
      <c r="K28" s="76"/>
      <c r="L28" s="48"/>
      <c r="O28" s="71"/>
    </row>
    <row r="29" spans="1:15" ht="45" x14ac:dyDescent="0.25">
      <c r="A29" s="31" t="s">
        <v>13</v>
      </c>
      <c r="B29" s="31" t="s">
        <v>240</v>
      </c>
      <c r="C29" s="30" t="s">
        <v>188</v>
      </c>
      <c r="D29" s="31" t="s">
        <v>399</v>
      </c>
      <c r="E29" s="31" t="s">
        <v>602</v>
      </c>
      <c r="F29" s="20" t="s">
        <v>638</v>
      </c>
      <c r="G29" s="31" t="s">
        <v>649</v>
      </c>
      <c r="H29" s="20" t="s">
        <v>674</v>
      </c>
      <c r="I29" s="153">
        <v>564.60507196926505</v>
      </c>
      <c r="J29" s="154">
        <v>43555</v>
      </c>
      <c r="K29" s="76"/>
      <c r="L29" s="48"/>
      <c r="O29" s="71"/>
    </row>
  </sheetData>
  <dataValidations count="1">
    <dataValidation type="list" allowBlank="1" showInputMessage="1" showErrorMessage="1" sqref="O2:O29">
      <formula1>"Error accepted, Error not accepted"</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industry'!$G$3:$G$13</xm:f>
          </x14:formula1>
          <xm:sqref>L2:L29</xm:sqref>
        </x14:dataValidation>
        <x14:dataValidation type="list" allowBlank="1" showInputMessage="1" showErrorMessage="1">
          <x14:formula1>
            <xm:f>'NIC industry'!$C$3:$C$4</xm:f>
          </x14:formula1>
          <xm:sqref>K2:K29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workbookViewId="0">
      <selection activeCell="G14" sqref="G14"/>
    </sheetView>
  </sheetViews>
  <sheetFormatPr defaultColWidth="10.625" defaultRowHeight="15.75" x14ac:dyDescent="0.25"/>
  <cols>
    <col min="1" max="1" width="99" style="24" customWidth="1"/>
    <col min="2" max="2" width="22" customWidth="1"/>
  </cols>
  <sheetData>
    <row r="1" spans="1:7" x14ac:dyDescent="0.25">
      <c r="A1" s="25" t="s">
        <v>875</v>
      </c>
    </row>
    <row r="2" spans="1:7" x14ac:dyDescent="0.25">
      <c r="A2" s="23" t="s">
        <v>679</v>
      </c>
    </row>
    <row r="3" spans="1:7" ht="60" x14ac:dyDescent="0.25">
      <c r="A3" s="23" t="s">
        <v>680</v>
      </c>
      <c r="C3" t="s">
        <v>876</v>
      </c>
      <c r="E3" t="s">
        <v>877</v>
      </c>
      <c r="G3" s="50" t="s">
        <v>904</v>
      </c>
    </row>
    <row r="4" spans="1:7" ht="30" x14ac:dyDescent="0.25">
      <c r="A4" s="23" t="s">
        <v>681</v>
      </c>
      <c r="C4" t="s">
        <v>877</v>
      </c>
      <c r="E4" t="s">
        <v>879</v>
      </c>
      <c r="G4" s="50" t="s">
        <v>905</v>
      </c>
    </row>
    <row r="5" spans="1:7" x14ac:dyDescent="0.25">
      <c r="A5" s="23" t="s">
        <v>682</v>
      </c>
      <c r="E5" t="s">
        <v>880</v>
      </c>
      <c r="G5" s="50" t="s">
        <v>906</v>
      </c>
    </row>
    <row r="6" spans="1:7" x14ac:dyDescent="0.25">
      <c r="A6" s="23" t="s">
        <v>683</v>
      </c>
      <c r="E6" t="s">
        <v>881</v>
      </c>
      <c r="G6" s="50" t="s">
        <v>907</v>
      </c>
    </row>
    <row r="7" spans="1:7" x14ac:dyDescent="0.25">
      <c r="A7" s="23" t="s">
        <v>684</v>
      </c>
      <c r="G7" s="50" t="s">
        <v>908</v>
      </c>
    </row>
    <row r="8" spans="1:7" x14ac:dyDescent="0.25">
      <c r="A8" s="23" t="s">
        <v>685</v>
      </c>
      <c r="G8" s="50" t="s">
        <v>909</v>
      </c>
    </row>
    <row r="9" spans="1:7" x14ac:dyDescent="0.25">
      <c r="A9" s="23" t="s">
        <v>686</v>
      </c>
      <c r="G9" s="50" t="s">
        <v>910</v>
      </c>
    </row>
    <row r="10" spans="1:7" ht="45" x14ac:dyDescent="0.25">
      <c r="A10" s="23" t="s">
        <v>687</v>
      </c>
      <c r="G10" s="50" t="s">
        <v>911</v>
      </c>
    </row>
    <row r="11" spans="1:7" x14ac:dyDescent="0.25">
      <c r="A11" s="23" t="s">
        <v>688</v>
      </c>
      <c r="G11" s="50" t="s">
        <v>912</v>
      </c>
    </row>
    <row r="12" spans="1:7" x14ac:dyDescent="0.25">
      <c r="A12" s="23" t="s">
        <v>689</v>
      </c>
      <c r="G12" s="50" t="s">
        <v>913</v>
      </c>
    </row>
    <row r="13" spans="1:7" x14ac:dyDescent="0.25">
      <c r="A13" s="23" t="s">
        <v>690</v>
      </c>
      <c r="G13" s="50" t="s">
        <v>914</v>
      </c>
    </row>
    <row r="14" spans="1:7" x14ac:dyDescent="0.25">
      <c r="A14" s="23" t="s">
        <v>691</v>
      </c>
    </row>
    <row r="15" spans="1:7" x14ac:dyDescent="0.25">
      <c r="A15" s="23" t="s">
        <v>692</v>
      </c>
    </row>
    <row r="16" spans="1:7" ht="30" x14ac:dyDescent="0.25">
      <c r="A16" s="23" t="s">
        <v>693</v>
      </c>
    </row>
    <row r="17" spans="1:1" x14ac:dyDescent="0.25">
      <c r="A17" s="23" t="s">
        <v>694</v>
      </c>
    </row>
    <row r="18" spans="1:1" x14ac:dyDescent="0.25">
      <c r="A18" s="23" t="s">
        <v>695</v>
      </c>
    </row>
    <row r="19" spans="1:1" ht="30" x14ac:dyDescent="0.25">
      <c r="A19" s="23" t="s">
        <v>696</v>
      </c>
    </row>
    <row r="20" spans="1:1" ht="30" x14ac:dyDescent="0.25">
      <c r="A20" s="23" t="s">
        <v>697</v>
      </c>
    </row>
    <row r="21" spans="1:1" ht="30" x14ac:dyDescent="0.25">
      <c r="A21" s="23" t="s">
        <v>693</v>
      </c>
    </row>
    <row r="22" spans="1:1" x14ac:dyDescent="0.25">
      <c r="A22" s="23" t="s">
        <v>698</v>
      </c>
    </row>
    <row r="23" spans="1:1" x14ac:dyDescent="0.25">
      <c r="A23" s="23" t="s">
        <v>689</v>
      </c>
    </row>
    <row r="24" spans="1:1" x14ac:dyDescent="0.25">
      <c r="A24" s="23" t="s">
        <v>699</v>
      </c>
    </row>
    <row r="25" spans="1:1" x14ac:dyDescent="0.25">
      <c r="A25" s="23" t="s">
        <v>695</v>
      </c>
    </row>
    <row r="26" spans="1:1" x14ac:dyDescent="0.25">
      <c r="A26" s="23" t="s">
        <v>700</v>
      </c>
    </row>
    <row r="27" spans="1:1" x14ac:dyDescent="0.25">
      <c r="A27" s="23" t="s">
        <v>689</v>
      </c>
    </row>
    <row r="28" spans="1:1" x14ac:dyDescent="0.25">
      <c r="A28" s="23" t="s">
        <v>701</v>
      </c>
    </row>
    <row r="29" spans="1:1" x14ac:dyDescent="0.25">
      <c r="A29" s="23" t="s">
        <v>702</v>
      </c>
    </row>
    <row r="30" spans="1:1" ht="30" x14ac:dyDescent="0.25">
      <c r="A30" s="23" t="s">
        <v>703</v>
      </c>
    </row>
    <row r="31" spans="1:1" ht="60" x14ac:dyDescent="0.25">
      <c r="A31" s="23" t="s">
        <v>680</v>
      </c>
    </row>
    <row r="32" spans="1:1" x14ac:dyDescent="0.25">
      <c r="A32" s="23" t="s">
        <v>682</v>
      </c>
    </row>
    <row r="33" spans="1:1" x14ac:dyDescent="0.25">
      <c r="A33" s="23" t="s">
        <v>704</v>
      </c>
    </row>
    <row r="34" spans="1:1" x14ac:dyDescent="0.25">
      <c r="A34" s="23" t="s">
        <v>705</v>
      </c>
    </row>
    <row r="35" spans="1:1" x14ac:dyDescent="0.25">
      <c r="A35" s="23" t="s">
        <v>706</v>
      </c>
    </row>
    <row r="36" spans="1:1" ht="30" x14ac:dyDescent="0.25">
      <c r="A36" s="23" t="s">
        <v>707</v>
      </c>
    </row>
    <row r="37" spans="1:1" x14ac:dyDescent="0.25">
      <c r="A37" s="23" t="s">
        <v>699</v>
      </c>
    </row>
    <row r="38" spans="1:1" x14ac:dyDescent="0.25">
      <c r="A38" s="23" t="s">
        <v>704</v>
      </c>
    </row>
    <row r="39" spans="1:1" x14ac:dyDescent="0.25">
      <c r="A39" s="23" t="s">
        <v>708</v>
      </c>
    </row>
    <row r="40" spans="1:1" x14ac:dyDescent="0.25">
      <c r="A40" s="23" t="s">
        <v>679</v>
      </c>
    </row>
    <row r="41" spans="1:1" x14ac:dyDescent="0.25">
      <c r="A41" s="23" t="s">
        <v>709</v>
      </c>
    </row>
    <row r="42" spans="1:1" x14ac:dyDescent="0.25">
      <c r="A42" s="23" t="s">
        <v>689</v>
      </c>
    </row>
    <row r="43" spans="1:1" x14ac:dyDescent="0.25">
      <c r="A43" s="23" t="s">
        <v>710</v>
      </c>
    </row>
    <row r="44" spans="1:1" x14ac:dyDescent="0.25">
      <c r="A44" s="23" t="s">
        <v>711</v>
      </c>
    </row>
    <row r="45" spans="1:1" x14ac:dyDescent="0.25">
      <c r="A45" s="23" t="s">
        <v>685</v>
      </c>
    </row>
    <row r="46" spans="1:1" x14ac:dyDescent="0.25">
      <c r="A46" s="23" t="s">
        <v>712</v>
      </c>
    </row>
    <row r="47" spans="1:1" ht="30" x14ac:dyDescent="0.25">
      <c r="A47" s="23" t="s">
        <v>713</v>
      </c>
    </row>
    <row r="48" spans="1:1" x14ac:dyDescent="0.25">
      <c r="A48" s="23" t="s">
        <v>685</v>
      </c>
    </row>
    <row r="49" spans="1:1" x14ac:dyDescent="0.25">
      <c r="A49" s="23" t="s">
        <v>714</v>
      </c>
    </row>
    <row r="50" spans="1:1" ht="30" x14ac:dyDescent="0.25">
      <c r="A50" s="23" t="s">
        <v>715</v>
      </c>
    </row>
    <row r="51" spans="1:1" x14ac:dyDescent="0.25">
      <c r="A51" s="23" t="s">
        <v>716</v>
      </c>
    </row>
    <row r="52" spans="1:1" x14ac:dyDescent="0.25">
      <c r="A52" s="23" t="s">
        <v>717</v>
      </c>
    </row>
    <row r="53" spans="1:1" x14ac:dyDescent="0.25">
      <c r="A53" s="23" t="s">
        <v>695</v>
      </c>
    </row>
    <row r="54" spans="1:1" x14ac:dyDescent="0.25">
      <c r="A54" s="23" t="s">
        <v>695</v>
      </c>
    </row>
    <row r="55" spans="1:1" x14ac:dyDescent="0.25">
      <c r="A55" s="23" t="s">
        <v>705</v>
      </c>
    </row>
    <row r="56" spans="1:1" x14ac:dyDescent="0.25">
      <c r="A56" s="23" t="s">
        <v>712</v>
      </c>
    </row>
    <row r="57" spans="1:1" x14ac:dyDescent="0.25">
      <c r="A57" s="23" t="s">
        <v>718</v>
      </c>
    </row>
    <row r="58" spans="1:1" x14ac:dyDescent="0.25">
      <c r="A58" s="23" t="s">
        <v>685</v>
      </c>
    </row>
    <row r="59" spans="1:1" x14ac:dyDescent="0.25">
      <c r="A59" s="23" t="s">
        <v>685</v>
      </c>
    </row>
    <row r="60" spans="1:1" x14ac:dyDescent="0.25">
      <c r="A60" s="23" t="s">
        <v>685</v>
      </c>
    </row>
    <row r="61" spans="1:1" x14ac:dyDescent="0.25">
      <c r="A61" s="23" t="s">
        <v>685</v>
      </c>
    </row>
    <row r="62" spans="1:1" x14ac:dyDescent="0.25">
      <c r="A62" s="23" t="s">
        <v>719</v>
      </c>
    </row>
    <row r="63" spans="1:1" x14ac:dyDescent="0.25">
      <c r="A63" s="23" t="s">
        <v>720</v>
      </c>
    </row>
    <row r="64" spans="1:1" x14ac:dyDescent="0.25">
      <c r="A64" s="23" t="s">
        <v>699</v>
      </c>
    </row>
    <row r="65" spans="1:1" x14ac:dyDescent="0.25">
      <c r="A65" s="23" t="s">
        <v>721</v>
      </c>
    </row>
    <row r="66" spans="1:1" x14ac:dyDescent="0.25">
      <c r="A66" s="23" t="s">
        <v>722</v>
      </c>
    </row>
    <row r="67" spans="1:1" x14ac:dyDescent="0.25">
      <c r="A67" s="23" t="s">
        <v>723</v>
      </c>
    </row>
    <row r="68" spans="1:1" x14ac:dyDescent="0.25">
      <c r="A68" s="23" t="s">
        <v>724</v>
      </c>
    </row>
    <row r="69" spans="1:1" ht="45" x14ac:dyDescent="0.25">
      <c r="A69" s="23" t="s">
        <v>725</v>
      </c>
    </row>
    <row r="70" spans="1:1" x14ac:dyDescent="0.25">
      <c r="A70" s="23" t="s">
        <v>726</v>
      </c>
    </row>
    <row r="71" spans="1:1" x14ac:dyDescent="0.25">
      <c r="A71" s="23" t="s">
        <v>727</v>
      </c>
    </row>
    <row r="72" spans="1:1" x14ac:dyDescent="0.25">
      <c r="A72" s="23" t="s">
        <v>700</v>
      </c>
    </row>
    <row r="73" spans="1:1" x14ac:dyDescent="0.25">
      <c r="A73" s="23" t="s">
        <v>682</v>
      </c>
    </row>
    <row r="74" spans="1:1" x14ac:dyDescent="0.25">
      <c r="A74" s="23" t="s">
        <v>728</v>
      </c>
    </row>
    <row r="75" spans="1:1" x14ac:dyDescent="0.25">
      <c r="A75" s="23" t="s">
        <v>686</v>
      </c>
    </row>
    <row r="76" spans="1:1" x14ac:dyDescent="0.25">
      <c r="A76" s="23" t="s">
        <v>729</v>
      </c>
    </row>
    <row r="77" spans="1:1" x14ac:dyDescent="0.25">
      <c r="A77" s="23" t="s">
        <v>730</v>
      </c>
    </row>
    <row r="78" spans="1:1" x14ac:dyDescent="0.25">
      <c r="A78" s="23" t="s">
        <v>712</v>
      </c>
    </row>
    <row r="79" spans="1:1" x14ac:dyDescent="0.25">
      <c r="A79" s="23" t="s">
        <v>731</v>
      </c>
    </row>
    <row r="80" spans="1:1" x14ac:dyDescent="0.25">
      <c r="A80" s="23" t="s">
        <v>732</v>
      </c>
    </row>
    <row r="81" spans="1:1" x14ac:dyDescent="0.25">
      <c r="A81" s="23" t="s">
        <v>733</v>
      </c>
    </row>
    <row r="82" spans="1:1" x14ac:dyDescent="0.25">
      <c r="A82" s="23" t="s">
        <v>734</v>
      </c>
    </row>
    <row r="83" spans="1:1" x14ac:dyDescent="0.25">
      <c r="A83" s="23" t="s">
        <v>735</v>
      </c>
    </row>
    <row r="84" spans="1:1" x14ac:dyDescent="0.25">
      <c r="A84" s="23" t="s">
        <v>736</v>
      </c>
    </row>
    <row r="85" spans="1:1" x14ac:dyDescent="0.25">
      <c r="A85" s="23" t="s">
        <v>737</v>
      </c>
    </row>
    <row r="86" spans="1:1" x14ac:dyDescent="0.25">
      <c r="A86" s="23" t="s">
        <v>735</v>
      </c>
    </row>
    <row r="87" spans="1:1" x14ac:dyDescent="0.25">
      <c r="A87" s="23" t="s">
        <v>685</v>
      </c>
    </row>
    <row r="88" spans="1:1" x14ac:dyDescent="0.25">
      <c r="A88" s="23" t="s">
        <v>689</v>
      </c>
    </row>
    <row r="89" spans="1:1" x14ac:dyDescent="0.25">
      <c r="A89" s="23" t="s">
        <v>688</v>
      </c>
    </row>
    <row r="90" spans="1:1" x14ac:dyDescent="0.25">
      <c r="A90" s="23" t="s">
        <v>685</v>
      </c>
    </row>
    <row r="91" spans="1:1" x14ac:dyDescent="0.25">
      <c r="A91" s="23" t="s">
        <v>708</v>
      </c>
    </row>
    <row r="92" spans="1:1" x14ac:dyDescent="0.25">
      <c r="A92" s="23" t="s">
        <v>738</v>
      </c>
    </row>
    <row r="93" spans="1:1" x14ac:dyDescent="0.25">
      <c r="A93" s="23" t="s">
        <v>739</v>
      </c>
    </row>
    <row r="94" spans="1:1" ht="30" x14ac:dyDescent="0.25">
      <c r="A94" s="23" t="s">
        <v>740</v>
      </c>
    </row>
    <row r="95" spans="1:1" x14ac:dyDescent="0.25">
      <c r="A95" s="23" t="s">
        <v>705</v>
      </c>
    </row>
    <row r="96" spans="1:1" x14ac:dyDescent="0.25">
      <c r="A96" s="23" t="s">
        <v>685</v>
      </c>
    </row>
    <row r="97" spans="1:1" x14ac:dyDescent="0.25">
      <c r="A97" s="23" t="s">
        <v>685</v>
      </c>
    </row>
    <row r="98" spans="1:1" x14ac:dyDescent="0.25">
      <c r="A98" s="23" t="s">
        <v>741</v>
      </c>
    </row>
    <row r="99" spans="1:1" x14ac:dyDescent="0.25">
      <c r="A99" s="23" t="s">
        <v>742</v>
      </c>
    </row>
    <row r="100" spans="1:1" ht="30" x14ac:dyDescent="0.25">
      <c r="A100" s="23" t="s">
        <v>743</v>
      </c>
    </row>
    <row r="101" spans="1:1" x14ac:dyDescent="0.25">
      <c r="A101" s="23" t="s">
        <v>744</v>
      </c>
    </row>
    <row r="102" spans="1:1" x14ac:dyDescent="0.25">
      <c r="A102" s="23" t="s">
        <v>745</v>
      </c>
    </row>
    <row r="103" spans="1:1" ht="45" x14ac:dyDescent="0.25">
      <c r="A103" s="23" t="s">
        <v>725</v>
      </c>
    </row>
    <row r="104" spans="1:1" x14ac:dyDescent="0.25">
      <c r="A104" s="23" t="s">
        <v>695</v>
      </c>
    </row>
    <row r="105" spans="1:1" x14ac:dyDescent="0.25">
      <c r="A105" s="23" t="s">
        <v>717</v>
      </c>
    </row>
    <row r="106" spans="1:1" x14ac:dyDescent="0.25">
      <c r="A106" s="23" t="s">
        <v>689</v>
      </c>
    </row>
    <row r="107" spans="1:1" x14ac:dyDescent="0.25">
      <c r="A107" s="23" t="s">
        <v>685</v>
      </c>
    </row>
    <row r="108" spans="1:1" x14ac:dyDescent="0.25">
      <c r="A108" s="23" t="s">
        <v>695</v>
      </c>
    </row>
    <row r="109" spans="1:1" x14ac:dyDescent="0.25">
      <c r="A109" s="23" t="s">
        <v>746</v>
      </c>
    </row>
    <row r="110" spans="1:1" x14ac:dyDescent="0.25">
      <c r="A110" s="23" t="s">
        <v>728</v>
      </c>
    </row>
    <row r="111" spans="1:1" ht="30" x14ac:dyDescent="0.25">
      <c r="A111" s="23" t="s">
        <v>747</v>
      </c>
    </row>
    <row r="112" spans="1:1" x14ac:dyDescent="0.25">
      <c r="A112" s="23" t="s">
        <v>748</v>
      </c>
    </row>
    <row r="113" spans="1:1" x14ac:dyDescent="0.25">
      <c r="A113" s="23" t="s">
        <v>749</v>
      </c>
    </row>
    <row r="114" spans="1:1" x14ac:dyDescent="0.25">
      <c r="A114" s="23" t="s">
        <v>685</v>
      </c>
    </row>
    <row r="115" spans="1:1" x14ac:dyDescent="0.25">
      <c r="A115" s="23" t="s">
        <v>750</v>
      </c>
    </row>
    <row r="116" spans="1:1" x14ac:dyDescent="0.25">
      <c r="A116" s="23" t="s">
        <v>732</v>
      </c>
    </row>
    <row r="117" spans="1:1" x14ac:dyDescent="0.25">
      <c r="A117" s="23" t="s">
        <v>728</v>
      </c>
    </row>
    <row r="118" spans="1:1" x14ac:dyDescent="0.25">
      <c r="A118" s="23" t="s">
        <v>751</v>
      </c>
    </row>
    <row r="119" spans="1:1" x14ac:dyDescent="0.25">
      <c r="A119" s="23" t="s">
        <v>685</v>
      </c>
    </row>
    <row r="120" spans="1:1" x14ac:dyDescent="0.25">
      <c r="A120" s="23" t="s">
        <v>712</v>
      </c>
    </row>
    <row r="121" spans="1:1" x14ac:dyDescent="0.25">
      <c r="A121" s="23" t="s">
        <v>733</v>
      </c>
    </row>
    <row r="122" spans="1:1" ht="30" x14ac:dyDescent="0.25">
      <c r="A122" s="23" t="s">
        <v>715</v>
      </c>
    </row>
    <row r="123" spans="1:1" x14ac:dyDescent="0.25">
      <c r="A123" s="23" t="s">
        <v>685</v>
      </c>
    </row>
    <row r="124" spans="1:1" x14ac:dyDescent="0.25">
      <c r="A124" s="23" t="s">
        <v>709</v>
      </c>
    </row>
    <row r="125" spans="1:1" x14ac:dyDescent="0.25">
      <c r="A125" s="23" t="s">
        <v>752</v>
      </c>
    </row>
    <row r="126" spans="1:1" x14ac:dyDescent="0.25">
      <c r="A126" s="23" t="s">
        <v>695</v>
      </c>
    </row>
    <row r="127" spans="1:1" x14ac:dyDescent="0.25">
      <c r="A127" s="23" t="s">
        <v>720</v>
      </c>
    </row>
    <row r="128" spans="1:1" x14ac:dyDescent="0.25">
      <c r="A128" s="23" t="s">
        <v>753</v>
      </c>
    </row>
    <row r="129" spans="1:1" x14ac:dyDescent="0.25">
      <c r="A129" s="23" t="s">
        <v>754</v>
      </c>
    </row>
    <row r="130" spans="1:1" x14ac:dyDescent="0.25">
      <c r="A130" s="23" t="s">
        <v>709</v>
      </c>
    </row>
    <row r="131" spans="1:1" x14ac:dyDescent="0.25">
      <c r="A131" s="23" t="s">
        <v>686</v>
      </c>
    </row>
    <row r="132" spans="1:1" x14ac:dyDescent="0.25">
      <c r="A132" s="23" t="s">
        <v>755</v>
      </c>
    </row>
    <row r="133" spans="1:1" x14ac:dyDescent="0.25">
      <c r="A133" s="23" t="s">
        <v>704</v>
      </c>
    </row>
    <row r="134" spans="1:1" x14ac:dyDescent="0.25">
      <c r="A134" s="23" t="s">
        <v>689</v>
      </c>
    </row>
    <row r="135" spans="1:1" x14ac:dyDescent="0.25">
      <c r="A135" s="23" t="s">
        <v>718</v>
      </c>
    </row>
    <row r="136" spans="1:1" x14ac:dyDescent="0.25">
      <c r="A136" s="23" t="s">
        <v>744</v>
      </c>
    </row>
    <row r="137" spans="1:1" x14ac:dyDescent="0.25">
      <c r="A137" s="23" t="s">
        <v>756</v>
      </c>
    </row>
    <row r="138" spans="1:1" x14ac:dyDescent="0.25">
      <c r="A138" s="23" t="s">
        <v>757</v>
      </c>
    </row>
    <row r="139" spans="1:1" x14ac:dyDescent="0.25">
      <c r="A139" s="23" t="s">
        <v>758</v>
      </c>
    </row>
    <row r="140" spans="1:1" x14ac:dyDescent="0.25">
      <c r="A140" s="23" t="s">
        <v>714</v>
      </c>
    </row>
    <row r="141" spans="1:1" x14ac:dyDescent="0.25">
      <c r="A141" s="23" t="s">
        <v>759</v>
      </c>
    </row>
    <row r="142" spans="1:1" ht="45" x14ac:dyDescent="0.25">
      <c r="A142" s="23" t="s">
        <v>760</v>
      </c>
    </row>
    <row r="143" spans="1:1" x14ac:dyDescent="0.25">
      <c r="A143" s="23" t="s">
        <v>761</v>
      </c>
    </row>
    <row r="144" spans="1:1" x14ac:dyDescent="0.25">
      <c r="A144" s="23" t="s">
        <v>712</v>
      </c>
    </row>
    <row r="145" spans="1:1" x14ac:dyDescent="0.25">
      <c r="A145" s="23" t="s">
        <v>738</v>
      </c>
    </row>
    <row r="146" spans="1:1" x14ac:dyDescent="0.25">
      <c r="A146" s="23" t="s">
        <v>700</v>
      </c>
    </row>
    <row r="147" spans="1:1" x14ac:dyDescent="0.25">
      <c r="A147" s="23" t="s">
        <v>762</v>
      </c>
    </row>
    <row r="148" spans="1:1" ht="30" x14ac:dyDescent="0.25">
      <c r="A148" s="23" t="s">
        <v>703</v>
      </c>
    </row>
    <row r="149" spans="1:1" x14ac:dyDescent="0.25">
      <c r="A149" s="23" t="s">
        <v>689</v>
      </c>
    </row>
    <row r="150" spans="1:1" x14ac:dyDescent="0.25">
      <c r="A150" s="23" t="s">
        <v>685</v>
      </c>
    </row>
    <row r="151" spans="1:1" x14ac:dyDescent="0.25">
      <c r="A151" s="23" t="s">
        <v>709</v>
      </c>
    </row>
    <row r="152" spans="1:1" x14ac:dyDescent="0.25">
      <c r="A152" s="23" t="s">
        <v>763</v>
      </c>
    </row>
    <row r="153" spans="1:1" x14ac:dyDescent="0.25">
      <c r="A153" s="23" t="s">
        <v>679</v>
      </c>
    </row>
    <row r="154" spans="1:1" x14ac:dyDescent="0.25">
      <c r="A154" s="23" t="s">
        <v>764</v>
      </c>
    </row>
    <row r="155" spans="1:1" x14ac:dyDescent="0.25">
      <c r="A155" s="23" t="s">
        <v>685</v>
      </c>
    </row>
    <row r="156" spans="1:1" x14ac:dyDescent="0.25">
      <c r="A156" s="23" t="s">
        <v>737</v>
      </c>
    </row>
    <row r="157" spans="1:1" x14ac:dyDescent="0.25">
      <c r="A157" s="23" t="s">
        <v>711</v>
      </c>
    </row>
    <row r="158" spans="1:1" ht="30" x14ac:dyDescent="0.25">
      <c r="A158" s="23" t="s">
        <v>693</v>
      </c>
    </row>
    <row r="159" spans="1:1" x14ac:dyDescent="0.25">
      <c r="A159" s="23" t="s">
        <v>765</v>
      </c>
    </row>
    <row r="160" spans="1:1" x14ac:dyDescent="0.25">
      <c r="A160" s="23" t="s">
        <v>701</v>
      </c>
    </row>
    <row r="161" spans="1:1" x14ac:dyDescent="0.25">
      <c r="A161" s="23" t="s">
        <v>766</v>
      </c>
    </row>
    <row r="162" spans="1:1" x14ac:dyDescent="0.25">
      <c r="A162" s="23" t="s">
        <v>753</v>
      </c>
    </row>
    <row r="163" spans="1:1" x14ac:dyDescent="0.25">
      <c r="A163" s="23" t="s">
        <v>767</v>
      </c>
    </row>
    <row r="164" spans="1:1" x14ac:dyDescent="0.25">
      <c r="A164" s="23" t="s">
        <v>746</v>
      </c>
    </row>
    <row r="165" spans="1:1" x14ac:dyDescent="0.25">
      <c r="A165" s="23" t="s">
        <v>768</v>
      </c>
    </row>
    <row r="166" spans="1:1" x14ac:dyDescent="0.25">
      <c r="A166" s="23" t="s">
        <v>769</v>
      </c>
    </row>
    <row r="167" spans="1:1" x14ac:dyDescent="0.25">
      <c r="A167" s="23" t="s">
        <v>770</v>
      </c>
    </row>
    <row r="168" spans="1:1" x14ac:dyDescent="0.25">
      <c r="A168" s="23" t="s">
        <v>689</v>
      </c>
    </row>
    <row r="169" spans="1:1" x14ac:dyDescent="0.25">
      <c r="A169" s="23" t="s">
        <v>689</v>
      </c>
    </row>
    <row r="170" spans="1:1" x14ac:dyDescent="0.25">
      <c r="A170" s="23" t="s">
        <v>771</v>
      </c>
    </row>
    <row r="171" spans="1:1" x14ac:dyDescent="0.25">
      <c r="A171" s="23" t="s">
        <v>710</v>
      </c>
    </row>
    <row r="172" spans="1:1" x14ac:dyDescent="0.25">
      <c r="A172" s="23" t="s">
        <v>712</v>
      </c>
    </row>
    <row r="173" spans="1:1" x14ac:dyDescent="0.25">
      <c r="A173" s="23" t="s">
        <v>701</v>
      </c>
    </row>
    <row r="174" spans="1:1" x14ac:dyDescent="0.25">
      <c r="A174" s="23" t="s">
        <v>733</v>
      </c>
    </row>
    <row r="175" spans="1:1" x14ac:dyDescent="0.25">
      <c r="A175" s="23" t="s">
        <v>689</v>
      </c>
    </row>
    <row r="176" spans="1:1" x14ac:dyDescent="0.25">
      <c r="A176" s="23" t="s">
        <v>772</v>
      </c>
    </row>
    <row r="177" spans="1:1" x14ac:dyDescent="0.25">
      <c r="A177" s="23" t="s">
        <v>731</v>
      </c>
    </row>
    <row r="178" spans="1:1" x14ac:dyDescent="0.25">
      <c r="A178" s="23" t="s">
        <v>773</v>
      </c>
    </row>
    <row r="179" spans="1:1" x14ac:dyDescent="0.25">
      <c r="A179" s="23" t="s">
        <v>732</v>
      </c>
    </row>
    <row r="180" spans="1:1" ht="30" x14ac:dyDescent="0.25">
      <c r="A180" s="23" t="s">
        <v>774</v>
      </c>
    </row>
    <row r="181" spans="1:1" x14ac:dyDescent="0.25">
      <c r="A181" s="23" t="s">
        <v>701</v>
      </c>
    </row>
    <row r="182" spans="1:1" x14ac:dyDescent="0.25">
      <c r="A182" s="23" t="s">
        <v>775</v>
      </c>
    </row>
    <row r="183" spans="1:1" x14ac:dyDescent="0.25">
      <c r="A183" s="23" t="s">
        <v>709</v>
      </c>
    </row>
    <row r="184" spans="1:1" ht="30" x14ac:dyDescent="0.25">
      <c r="A184" s="23" t="s">
        <v>693</v>
      </c>
    </row>
    <row r="185" spans="1:1" x14ac:dyDescent="0.25">
      <c r="A185" s="23" t="s">
        <v>776</v>
      </c>
    </row>
    <row r="186" spans="1:1" x14ac:dyDescent="0.25">
      <c r="A186" s="23" t="s">
        <v>709</v>
      </c>
    </row>
    <row r="187" spans="1:1" x14ac:dyDescent="0.25">
      <c r="A187" s="23" t="s">
        <v>692</v>
      </c>
    </row>
    <row r="188" spans="1:1" x14ac:dyDescent="0.25">
      <c r="A188" s="23" t="s">
        <v>749</v>
      </c>
    </row>
    <row r="189" spans="1:1" x14ac:dyDescent="0.25">
      <c r="A189" s="23" t="s">
        <v>777</v>
      </c>
    </row>
    <row r="190" spans="1:1" ht="30" x14ac:dyDescent="0.25">
      <c r="A190" s="23" t="s">
        <v>740</v>
      </c>
    </row>
    <row r="191" spans="1:1" x14ac:dyDescent="0.25">
      <c r="A191" s="23" t="s">
        <v>772</v>
      </c>
    </row>
    <row r="192" spans="1:1" x14ac:dyDescent="0.25">
      <c r="A192" s="23" t="s">
        <v>728</v>
      </c>
    </row>
    <row r="193" spans="1:1" x14ac:dyDescent="0.25">
      <c r="A193" s="23" t="s">
        <v>778</v>
      </c>
    </row>
    <row r="194" spans="1:1" x14ac:dyDescent="0.25">
      <c r="A194" s="23" t="s">
        <v>685</v>
      </c>
    </row>
    <row r="195" spans="1:1" x14ac:dyDescent="0.25">
      <c r="A195" s="23" t="s">
        <v>769</v>
      </c>
    </row>
    <row r="196" spans="1:1" x14ac:dyDescent="0.25">
      <c r="A196" s="23" t="s">
        <v>765</v>
      </c>
    </row>
    <row r="197" spans="1:1" x14ac:dyDescent="0.25">
      <c r="A197" s="23" t="s">
        <v>754</v>
      </c>
    </row>
    <row r="198" spans="1:1" x14ac:dyDescent="0.25">
      <c r="A198" s="23" t="s">
        <v>779</v>
      </c>
    </row>
    <row r="199" spans="1:1" x14ac:dyDescent="0.25">
      <c r="A199" s="23" t="s">
        <v>780</v>
      </c>
    </row>
    <row r="200" spans="1:1" x14ac:dyDescent="0.25">
      <c r="A200" s="23" t="s">
        <v>682</v>
      </c>
    </row>
    <row r="201" spans="1:1" x14ac:dyDescent="0.25">
      <c r="A201" s="23" t="s">
        <v>779</v>
      </c>
    </row>
    <row r="202" spans="1:1" x14ac:dyDescent="0.25">
      <c r="A202" s="23" t="s">
        <v>714</v>
      </c>
    </row>
    <row r="203" spans="1:1" ht="75" x14ac:dyDescent="0.25">
      <c r="A203" s="23" t="s">
        <v>781</v>
      </c>
    </row>
    <row r="204" spans="1:1" x14ac:dyDescent="0.25">
      <c r="A204" s="23" t="s">
        <v>782</v>
      </c>
    </row>
    <row r="205" spans="1:1" x14ac:dyDescent="0.25">
      <c r="A205" s="23" t="s">
        <v>712</v>
      </c>
    </row>
    <row r="206" spans="1:1" x14ac:dyDescent="0.25">
      <c r="A206" s="23" t="s">
        <v>783</v>
      </c>
    </row>
    <row r="207" spans="1:1" ht="45" x14ac:dyDescent="0.25">
      <c r="A207" s="23" t="s">
        <v>725</v>
      </c>
    </row>
    <row r="208" spans="1:1" x14ac:dyDescent="0.25">
      <c r="A208" s="23" t="s">
        <v>784</v>
      </c>
    </row>
    <row r="209" spans="1:1" x14ac:dyDescent="0.25">
      <c r="A209" s="23" t="s">
        <v>785</v>
      </c>
    </row>
    <row r="210" spans="1:1" x14ac:dyDescent="0.25">
      <c r="A210" s="23" t="s">
        <v>786</v>
      </c>
    </row>
    <row r="211" spans="1:1" x14ac:dyDescent="0.25">
      <c r="A211" s="23" t="s">
        <v>787</v>
      </c>
    </row>
    <row r="212" spans="1:1" x14ac:dyDescent="0.25">
      <c r="A212" s="23" t="s">
        <v>688</v>
      </c>
    </row>
    <row r="213" spans="1:1" x14ac:dyDescent="0.25">
      <c r="A213" s="23" t="s">
        <v>788</v>
      </c>
    </row>
    <row r="214" spans="1:1" x14ac:dyDescent="0.25">
      <c r="A214" s="23" t="s">
        <v>685</v>
      </c>
    </row>
    <row r="215" spans="1:1" x14ac:dyDescent="0.25">
      <c r="A215" s="23" t="s">
        <v>789</v>
      </c>
    </row>
    <row r="216" spans="1:1" x14ac:dyDescent="0.25">
      <c r="A216" s="23" t="s">
        <v>769</v>
      </c>
    </row>
    <row r="217" spans="1:1" x14ac:dyDescent="0.25">
      <c r="A217" s="23" t="s">
        <v>790</v>
      </c>
    </row>
    <row r="218" spans="1:1" x14ac:dyDescent="0.25">
      <c r="A218" s="23" t="s">
        <v>735</v>
      </c>
    </row>
    <row r="219" spans="1:1" x14ac:dyDescent="0.25">
      <c r="A219" s="23" t="s">
        <v>685</v>
      </c>
    </row>
    <row r="220" spans="1:1" x14ac:dyDescent="0.25">
      <c r="A220" s="23" t="s">
        <v>685</v>
      </c>
    </row>
    <row r="221" spans="1:1" x14ac:dyDescent="0.25">
      <c r="A221" s="23" t="s">
        <v>695</v>
      </c>
    </row>
    <row r="222" spans="1:1" x14ac:dyDescent="0.25">
      <c r="A222" s="23" t="s">
        <v>730</v>
      </c>
    </row>
    <row r="223" spans="1:1" x14ac:dyDescent="0.25">
      <c r="A223" s="23" t="s">
        <v>685</v>
      </c>
    </row>
    <row r="224" spans="1:1" x14ac:dyDescent="0.25">
      <c r="A224" s="23" t="s">
        <v>712</v>
      </c>
    </row>
    <row r="225" spans="1:1" x14ac:dyDescent="0.25">
      <c r="A225" s="23" t="s">
        <v>689</v>
      </c>
    </row>
    <row r="226" spans="1:1" ht="30" x14ac:dyDescent="0.25">
      <c r="A226" s="23" t="s">
        <v>707</v>
      </c>
    </row>
    <row r="227" spans="1:1" x14ac:dyDescent="0.25">
      <c r="A227" s="23" t="s">
        <v>765</v>
      </c>
    </row>
    <row r="228" spans="1:1" x14ac:dyDescent="0.25">
      <c r="A228" s="23" t="s">
        <v>771</v>
      </c>
    </row>
    <row r="229" spans="1:1" x14ac:dyDescent="0.25">
      <c r="A229" s="23" t="s">
        <v>735</v>
      </c>
    </row>
    <row r="230" spans="1:1" x14ac:dyDescent="0.25">
      <c r="A230" s="23" t="s">
        <v>682</v>
      </c>
    </row>
    <row r="231" spans="1:1" x14ac:dyDescent="0.25">
      <c r="A231" s="23" t="s">
        <v>688</v>
      </c>
    </row>
    <row r="232" spans="1:1" x14ac:dyDescent="0.25">
      <c r="A232" s="23" t="s">
        <v>685</v>
      </c>
    </row>
    <row r="233" spans="1:1" x14ac:dyDescent="0.25">
      <c r="A233" s="23" t="s">
        <v>791</v>
      </c>
    </row>
    <row r="234" spans="1:1" x14ac:dyDescent="0.25">
      <c r="A234" s="23" t="s">
        <v>685</v>
      </c>
    </row>
    <row r="235" spans="1:1" x14ac:dyDescent="0.25">
      <c r="A235" s="23" t="s">
        <v>685</v>
      </c>
    </row>
    <row r="236" spans="1:1" x14ac:dyDescent="0.25">
      <c r="A236" s="23" t="s">
        <v>744</v>
      </c>
    </row>
    <row r="237" spans="1:1" ht="45" x14ac:dyDescent="0.25">
      <c r="A237" s="23" t="s">
        <v>725</v>
      </c>
    </row>
    <row r="238" spans="1:1" x14ac:dyDescent="0.25">
      <c r="A238" s="23" t="s">
        <v>685</v>
      </c>
    </row>
    <row r="239" spans="1:1" x14ac:dyDescent="0.25">
      <c r="A239" s="23" t="s">
        <v>737</v>
      </c>
    </row>
    <row r="240" spans="1:1" x14ac:dyDescent="0.25">
      <c r="A240" s="23" t="s">
        <v>689</v>
      </c>
    </row>
    <row r="241" spans="1:1" ht="30" x14ac:dyDescent="0.25">
      <c r="A241" s="23" t="s">
        <v>693</v>
      </c>
    </row>
    <row r="242" spans="1:1" x14ac:dyDescent="0.25">
      <c r="A242" s="23" t="s">
        <v>792</v>
      </c>
    </row>
    <row r="243" spans="1:1" x14ac:dyDescent="0.25">
      <c r="A243" s="23" t="s">
        <v>685</v>
      </c>
    </row>
    <row r="244" spans="1:1" x14ac:dyDescent="0.25">
      <c r="A244" s="23" t="s">
        <v>793</v>
      </c>
    </row>
    <row r="245" spans="1:1" x14ac:dyDescent="0.25">
      <c r="A245" s="23" t="s">
        <v>728</v>
      </c>
    </row>
    <row r="246" spans="1:1" x14ac:dyDescent="0.25">
      <c r="A246" s="23" t="s">
        <v>759</v>
      </c>
    </row>
    <row r="247" spans="1:1" x14ac:dyDescent="0.25">
      <c r="A247" s="23" t="s">
        <v>794</v>
      </c>
    </row>
    <row r="248" spans="1:1" x14ac:dyDescent="0.25">
      <c r="A248" s="23" t="s">
        <v>795</v>
      </c>
    </row>
    <row r="249" spans="1:1" x14ac:dyDescent="0.25">
      <c r="A249" s="23" t="s">
        <v>689</v>
      </c>
    </row>
    <row r="250" spans="1:1" x14ac:dyDescent="0.25">
      <c r="A250" s="23" t="s">
        <v>689</v>
      </c>
    </row>
    <row r="251" spans="1:1" x14ac:dyDescent="0.25">
      <c r="A251" s="23" t="s">
        <v>796</v>
      </c>
    </row>
    <row r="252" spans="1:1" x14ac:dyDescent="0.25">
      <c r="A252" s="23" t="s">
        <v>682</v>
      </c>
    </row>
    <row r="253" spans="1:1" x14ac:dyDescent="0.25">
      <c r="A253" s="23" t="s">
        <v>742</v>
      </c>
    </row>
    <row r="254" spans="1:1" x14ac:dyDescent="0.25">
      <c r="A254" s="23" t="s">
        <v>705</v>
      </c>
    </row>
    <row r="255" spans="1:1" x14ac:dyDescent="0.25">
      <c r="A255" s="23" t="s">
        <v>735</v>
      </c>
    </row>
    <row r="256" spans="1:1" x14ac:dyDescent="0.25">
      <c r="A256" s="23" t="s">
        <v>797</v>
      </c>
    </row>
    <row r="257" spans="1:1" x14ac:dyDescent="0.25">
      <c r="A257" s="23" t="s">
        <v>798</v>
      </c>
    </row>
    <row r="258" spans="1:1" ht="45" x14ac:dyDescent="0.25">
      <c r="A258" s="23" t="s">
        <v>799</v>
      </c>
    </row>
    <row r="259" spans="1:1" x14ac:dyDescent="0.25">
      <c r="A259" s="23" t="s">
        <v>751</v>
      </c>
    </row>
    <row r="260" spans="1:1" x14ac:dyDescent="0.25">
      <c r="A260" s="23" t="s">
        <v>756</v>
      </c>
    </row>
    <row r="261" spans="1:1" x14ac:dyDescent="0.25">
      <c r="A261" s="23" t="s">
        <v>685</v>
      </c>
    </row>
    <row r="262" spans="1:1" ht="45" x14ac:dyDescent="0.25">
      <c r="A262" s="23" t="s">
        <v>799</v>
      </c>
    </row>
    <row r="263" spans="1:1" x14ac:dyDescent="0.25">
      <c r="A263" s="23" t="s">
        <v>684</v>
      </c>
    </row>
    <row r="264" spans="1:1" x14ac:dyDescent="0.25">
      <c r="A264" s="23" t="s">
        <v>800</v>
      </c>
    </row>
    <row r="265" spans="1:1" x14ac:dyDescent="0.25">
      <c r="A265" s="23" t="s">
        <v>798</v>
      </c>
    </row>
    <row r="266" spans="1:1" x14ac:dyDescent="0.25">
      <c r="A266" s="23" t="s">
        <v>801</v>
      </c>
    </row>
    <row r="267" spans="1:1" x14ac:dyDescent="0.25">
      <c r="A267" s="23" t="s">
        <v>802</v>
      </c>
    </row>
    <row r="268" spans="1:1" x14ac:dyDescent="0.25">
      <c r="A268" s="23" t="s">
        <v>803</v>
      </c>
    </row>
    <row r="269" spans="1:1" x14ac:dyDescent="0.25">
      <c r="A269" s="23" t="s">
        <v>735</v>
      </c>
    </row>
    <row r="270" spans="1:1" x14ac:dyDescent="0.25">
      <c r="A270" s="23" t="s">
        <v>784</v>
      </c>
    </row>
    <row r="271" spans="1:1" x14ac:dyDescent="0.25">
      <c r="A271" s="23" t="s">
        <v>763</v>
      </c>
    </row>
    <row r="272" spans="1:1" ht="30" x14ac:dyDescent="0.25">
      <c r="A272" s="23" t="s">
        <v>707</v>
      </c>
    </row>
    <row r="273" spans="1:1" x14ac:dyDescent="0.25">
      <c r="A273" s="23" t="s">
        <v>804</v>
      </c>
    </row>
    <row r="274" spans="1:1" x14ac:dyDescent="0.25">
      <c r="A274" s="23" t="s">
        <v>759</v>
      </c>
    </row>
    <row r="275" spans="1:1" x14ac:dyDescent="0.25">
      <c r="A275" s="23" t="s">
        <v>805</v>
      </c>
    </row>
    <row r="276" spans="1:1" x14ac:dyDescent="0.25">
      <c r="A276" s="23" t="s">
        <v>753</v>
      </c>
    </row>
    <row r="277" spans="1:1" x14ac:dyDescent="0.25">
      <c r="A277" s="23" t="s">
        <v>699</v>
      </c>
    </row>
    <row r="278" spans="1:1" x14ac:dyDescent="0.25">
      <c r="A278" s="23" t="s">
        <v>685</v>
      </c>
    </row>
    <row r="279" spans="1:1" x14ac:dyDescent="0.25">
      <c r="A279" s="23" t="s">
        <v>685</v>
      </c>
    </row>
    <row r="280" spans="1:1" x14ac:dyDescent="0.25">
      <c r="A280" s="23" t="s">
        <v>806</v>
      </c>
    </row>
    <row r="281" spans="1:1" x14ac:dyDescent="0.25">
      <c r="A281" s="23" t="s">
        <v>753</v>
      </c>
    </row>
    <row r="282" spans="1:1" x14ac:dyDescent="0.25">
      <c r="A282" s="23" t="s">
        <v>733</v>
      </c>
    </row>
    <row r="283" spans="1:1" x14ac:dyDescent="0.25">
      <c r="A283" s="23" t="s">
        <v>685</v>
      </c>
    </row>
    <row r="284" spans="1:1" x14ac:dyDescent="0.25">
      <c r="A284" s="23" t="s">
        <v>695</v>
      </c>
    </row>
    <row r="285" spans="1:1" x14ac:dyDescent="0.25">
      <c r="A285" s="23" t="s">
        <v>807</v>
      </c>
    </row>
    <row r="286" spans="1:1" x14ac:dyDescent="0.25">
      <c r="A286" s="23" t="s">
        <v>688</v>
      </c>
    </row>
    <row r="287" spans="1:1" x14ac:dyDescent="0.25">
      <c r="A287" s="23" t="s">
        <v>808</v>
      </c>
    </row>
    <row r="288" spans="1:1" ht="30" x14ac:dyDescent="0.25">
      <c r="A288" s="23" t="s">
        <v>809</v>
      </c>
    </row>
    <row r="289" spans="1:1" x14ac:dyDescent="0.25">
      <c r="A289" s="23" t="s">
        <v>728</v>
      </c>
    </row>
    <row r="290" spans="1:1" x14ac:dyDescent="0.25">
      <c r="A290" s="23" t="s">
        <v>765</v>
      </c>
    </row>
    <row r="291" spans="1:1" x14ac:dyDescent="0.25">
      <c r="A291" s="23" t="s">
        <v>686</v>
      </c>
    </row>
    <row r="292" spans="1:1" x14ac:dyDescent="0.25">
      <c r="A292" s="23" t="s">
        <v>744</v>
      </c>
    </row>
    <row r="293" spans="1:1" x14ac:dyDescent="0.25">
      <c r="A293" s="23" t="s">
        <v>810</v>
      </c>
    </row>
    <row r="294" spans="1:1" x14ac:dyDescent="0.25">
      <c r="A294" s="23" t="s">
        <v>689</v>
      </c>
    </row>
    <row r="295" spans="1:1" x14ac:dyDescent="0.25">
      <c r="A295" s="23" t="s">
        <v>811</v>
      </c>
    </row>
    <row r="296" spans="1:1" x14ac:dyDescent="0.25">
      <c r="A296" s="23" t="s">
        <v>738</v>
      </c>
    </row>
    <row r="297" spans="1:1" x14ac:dyDescent="0.25">
      <c r="A297" s="23" t="s">
        <v>812</v>
      </c>
    </row>
    <row r="298" spans="1:1" x14ac:dyDescent="0.25">
      <c r="A298" s="23" t="s">
        <v>813</v>
      </c>
    </row>
    <row r="299" spans="1:1" x14ac:dyDescent="0.25">
      <c r="A299" s="23" t="s">
        <v>705</v>
      </c>
    </row>
    <row r="300" spans="1:1" ht="30" x14ac:dyDescent="0.25">
      <c r="A300" s="23" t="s">
        <v>693</v>
      </c>
    </row>
    <row r="301" spans="1:1" x14ac:dyDescent="0.25">
      <c r="A301" s="23" t="s">
        <v>695</v>
      </c>
    </row>
    <row r="302" spans="1:1" x14ac:dyDescent="0.25">
      <c r="A302" s="23" t="s">
        <v>684</v>
      </c>
    </row>
    <row r="303" spans="1:1" x14ac:dyDescent="0.25">
      <c r="A303" s="23" t="s">
        <v>717</v>
      </c>
    </row>
    <row r="304" spans="1:1" x14ac:dyDescent="0.25">
      <c r="A304" s="23" t="s">
        <v>814</v>
      </c>
    </row>
    <row r="305" spans="1:1" x14ac:dyDescent="0.25">
      <c r="A305" s="23" t="s">
        <v>761</v>
      </c>
    </row>
    <row r="306" spans="1:1" x14ac:dyDescent="0.25">
      <c r="A306" s="23" t="s">
        <v>744</v>
      </c>
    </row>
    <row r="307" spans="1:1" x14ac:dyDescent="0.25">
      <c r="A307" s="23" t="s">
        <v>815</v>
      </c>
    </row>
    <row r="308" spans="1:1" x14ac:dyDescent="0.25">
      <c r="A308" s="23" t="s">
        <v>717</v>
      </c>
    </row>
    <row r="309" spans="1:1" ht="45" x14ac:dyDescent="0.25">
      <c r="A309" s="23" t="s">
        <v>725</v>
      </c>
    </row>
    <row r="310" spans="1:1" x14ac:dyDescent="0.25">
      <c r="A310" s="23" t="s">
        <v>816</v>
      </c>
    </row>
    <row r="311" spans="1:1" x14ac:dyDescent="0.25">
      <c r="A311" s="23" t="s">
        <v>817</v>
      </c>
    </row>
    <row r="312" spans="1:1" x14ac:dyDescent="0.25">
      <c r="A312" s="23" t="s">
        <v>695</v>
      </c>
    </row>
    <row r="313" spans="1:1" x14ac:dyDescent="0.25">
      <c r="A313" s="23" t="s">
        <v>818</v>
      </c>
    </row>
    <row r="314" spans="1:1" x14ac:dyDescent="0.25">
      <c r="A314" s="23" t="s">
        <v>728</v>
      </c>
    </row>
    <row r="315" spans="1:1" x14ac:dyDescent="0.25">
      <c r="A315" s="23" t="s">
        <v>723</v>
      </c>
    </row>
    <row r="316" spans="1:1" x14ac:dyDescent="0.25">
      <c r="A316" s="23" t="s">
        <v>723</v>
      </c>
    </row>
    <row r="317" spans="1:1" x14ac:dyDescent="0.25">
      <c r="A317" s="23" t="s">
        <v>819</v>
      </c>
    </row>
    <row r="318" spans="1:1" ht="30" x14ac:dyDescent="0.25">
      <c r="A318" s="23" t="s">
        <v>820</v>
      </c>
    </row>
    <row r="319" spans="1:1" x14ac:dyDescent="0.25">
      <c r="A319" s="23" t="s">
        <v>790</v>
      </c>
    </row>
    <row r="320" spans="1:1" x14ac:dyDescent="0.25">
      <c r="A320" s="23" t="s">
        <v>728</v>
      </c>
    </row>
    <row r="321" spans="1:1" x14ac:dyDescent="0.25">
      <c r="A321" s="23" t="s">
        <v>685</v>
      </c>
    </row>
    <row r="322" spans="1:1" x14ac:dyDescent="0.25">
      <c r="A322" s="23" t="s">
        <v>717</v>
      </c>
    </row>
    <row r="323" spans="1:1" x14ac:dyDescent="0.25">
      <c r="A323" s="23" t="s">
        <v>686</v>
      </c>
    </row>
    <row r="324" spans="1:1" x14ac:dyDescent="0.25">
      <c r="A324" s="23" t="s">
        <v>733</v>
      </c>
    </row>
    <row r="325" spans="1:1" x14ac:dyDescent="0.25">
      <c r="A325" s="23" t="s">
        <v>753</v>
      </c>
    </row>
    <row r="326" spans="1:1" x14ac:dyDescent="0.25">
      <c r="A326" s="23" t="s">
        <v>821</v>
      </c>
    </row>
    <row r="327" spans="1:1" x14ac:dyDescent="0.25">
      <c r="A327" s="23" t="s">
        <v>822</v>
      </c>
    </row>
    <row r="328" spans="1:1" x14ac:dyDescent="0.25">
      <c r="A328" s="23" t="s">
        <v>823</v>
      </c>
    </row>
    <row r="329" spans="1:1" x14ac:dyDescent="0.25">
      <c r="A329" s="23" t="s">
        <v>824</v>
      </c>
    </row>
    <row r="330" spans="1:1" ht="45" x14ac:dyDescent="0.25">
      <c r="A330" s="23" t="s">
        <v>687</v>
      </c>
    </row>
    <row r="331" spans="1:1" x14ac:dyDescent="0.25">
      <c r="A331" s="23" t="s">
        <v>823</v>
      </c>
    </row>
    <row r="332" spans="1:1" x14ac:dyDescent="0.25">
      <c r="A332" s="23" t="s">
        <v>704</v>
      </c>
    </row>
    <row r="333" spans="1:1" x14ac:dyDescent="0.25">
      <c r="A333" s="23" t="s">
        <v>782</v>
      </c>
    </row>
    <row r="334" spans="1:1" x14ac:dyDescent="0.25">
      <c r="A334" s="23" t="s">
        <v>825</v>
      </c>
    </row>
    <row r="335" spans="1:1" x14ac:dyDescent="0.25">
      <c r="A335" s="23" t="s">
        <v>701</v>
      </c>
    </row>
    <row r="336" spans="1:1" x14ac:dyDescent="0.25">
      <c r="A336" s="23" t="s">
        <v>826</v>
      </c>
    </row>
    <row r="337" spans="1:1" x14ac:dyDescent="0.25">
      <c r="A337" s="23" t="s">
        <v>827</v>
      </c>
    </row>
    <row r="338" spans="1:1" x14ac:dyDescent="0.25">
      <c r="A338" s="23" t="s">
        <v>698</v>
      </c>
    </row>
    <row r="339" spans="1:1" x14ac:dyDescent="0.25">
      <c r="A339" s="23" t="s">
        <v>679</v>
      </c>
    </row>
    <row r="340" spans="1:1" x14ac:dyDescent="0.25">
      <c r="A340" s="23" t="s">
        <v>778</v>
      </c>
    </row>
    <row r="341" spans="1:1" x14ac:dyDescent="0.25">
      <c r="A341" s="23" t="s">
        <v>733</v>
      </c>
    </row>
    <row r="342" spans="1:1" x14ac:dyDescent="0.25">
      <c r="A342" s="23" t="s">
        <v>828</v>
      </c>
    </row>
    <row r="343" spans="1:1" x14ac:dyDescent="0.25">
      <c r="A343" s="23" t="s">
        <v>828</v>
      </c>
    </row>
    <row r="344" spans="1:1" x14ac:dyDescent="0.25">
      <c r="A344" s="23" t="s">
        <v>733</v>
      </c>
    </row>
    <row r="345" spans="1:1" x14ac:dyDescent="0.25">
      <c r="A345" s="23" t="s">
        <v>728</v>
      </c>
    </row>
    <row r="346" spans="1:1" x14ac:dyDescent="0.25">
      <c r="A346" s="23" t="s">
        <v>796</v>
      </c>
    </row>
    <row r="347" spans="1:1" x14ac:dyDescent="0.25">
      <c r="A347" s="23" t="s">
        <v>829</v>
      </c>
    </row>
    <row r="348" spans="1:1" x14ac:dyDescent="0.25">
      <c r="A348" s="23" t="s">
        <v>830</v>
      </c>
    </row>
    <row r="349" spans="1:1" x14ac:dyDescent="0.25">
      <c r="A349" s="23" t="s">
        <v>720</v>
      </c>
    </row>
    <row r="350" spans="1:1" x14ac:dyDescent="0.25">
      <c r="A350" s="23" t="s">
        <v>688</v>
      </c>
    </row>
    <row r="351" spans="1:1" ht="30" x14ac:dyDescent="0.25">
      <c r="A351" s="23" t="s">
        <v>707</v>
      </c>
    </row>
    <row r="352" spans="1:1" x14ac:dyDescent="0.25">
      <c r="A352" s="23" t="s">
        <v>733</v>
      </c>
    </row>
    <row r="353" spans="1:1" x14ac:dyDescent="0.25">
      <c r="A353" s="23" t="s">
        <v>737</v>
      </c>
    </row>
    <row r="354" spans="1:1" x14ac:dyDescent="0.25">
      <c r="A354" s="23" t="s">
        <v>794</v>
      </c>
    </row>
    <row r="355" spans="1:1" x14ac:dyDescent="0.25">
      <c r="A355" s="23" t="s">
        <v>831</v>
      </c>
    </row>
    <row r="356" spans="1:1" x14ac:dyDescent="0.25">
      <c r="A356" s="23" t="s">
        <v>728</v>
      </c>
    </row>
    <row r="357" spans="1:1" ht="30" x14ac:dyDescent="0.25">
      <c r="A357" s="23" t="s">
        <v>693</v>
      </c>
    </row>
    <row r="358" spans="1:1" x14ac:dyDescent="0.25">
      <c r="A358" s="23" t="s">
        <v>712</v>
      </c>
    </row>
    <row r="359" spans="1:1" x14ac:dyDescent="0.25">
      <c r="A359" s="23" t="s">
        <v>701</v>
      </c>
    </row>
    <row r="360" spans="1:1" x14ac:dyDescent="0.25">
      <c r="A360" s="23" t="s">
        <v>733</v>
      </c>
    </row>
    <row r="361" spans="1:1" x14ac:dyDescent="0.25">
      <c r="A361" s="23" t="s">
        <v>709</v>
      </c>
    </row>
    <row r="362" spans="1:1" x14ac:dyDescent="0.25">
      <c r="A362" s="23" t="s">
        <v>712</v>
      </c>
    </row>
    <row r="363" spans="1:1" x14ac:dyDescent="0.25">
      <c r="A363" s="23" t="s">
        <v>832</v>
      </c>
    </row>
    <row r="364" spans="1:1" x14ac:dyDescent="0.25">
      <c r="A364" s="23" t="s">
        <v>763</v>
      </c>
    </row>
    <row r="365" spans="1:1" x14ac:dyDescent="0.25">
      <c r="A365" s="23" t="s">
        <v>833</v>
      </c>
    </row>
    <row r="366" spans="1:1" x14ac:dyDescent="0.25">
      <c r="A366" s="23" t="s">
        <v>717</v>
      </c>
    </row>
    <row r="367" spans="1:1" x14ac:dyDescent="0.25">
      <c r="A367" s="23" t="s">
        <v>834</v>
      </c>
    </row>
    <row r="368" spans="1:1" x14ac:dyDescent="0.25">
      <c r="A368" s="23" t="s">
        <v>835</v>
      </c>
    </row>
    <row r="369" spans="1:1" x14ac:dyDescent="0.25">
      <c r="A369" s="23" t="s">
        <v>733</v>
      </c>
    </row>
    <row r="370" spans="1:1" x14ac:dyDescent="0.25">
      <c r="A370" s="23" t="s">
        <v>682</v>
      </c>
    </row>
    <row r="371" spans="1:1" x14ac:dyDescent="0.25">
      <c r="A371" s="23" t="s">
        <v>689</v>
      </c>
    </row>
    <row r="372" spans="1:1" x14ac:dyDescent="0.25">
      <c r="A372" s="23" t="s">
        <v>784</v>
      </c>
    </row>
    <row r="373" spans="1:1" x14ac:dyDescent="0.25">
      <c r="A373" s="23" t="s">
        <v>685</v>
      </c>
    </row>
    <row r="374" spans="1:1" x14ac:dyDescent="0.25">
      <c r="A374" s="23" t="s">
        <v>836</v>
      </c>
    </row>
    <row r="375" spans="1:1" x14ac:dyDescent="0.25">
      <c r="A375" s="23" t="s">
        <v>685</v>
      </c>
    </row>
    <row r="376" spans="1:1" x14ac:dyDescent="0.25">
      <c r="A376" s="23" t="s">
        <v>717</v>
      </c>
    </row>
    <row r="377" spans="1:1" x14ac:dyDescent="0.25">
      <c r="A377" s="23" t="s">
        <v>737</v>
      </c>
    </row>
    <row r="378" spans="1:1" x14ac:dyDescent="0.25">
      <c r="A378" s="23" t="s">
        <v>837</v>
      </c>
    </row>
    <row r="379" spans="1:1" x14ac:dyDescent="0.25">
      <c r="A379" s="23" t="s">
        <v>838</v>
      </c>
    </row>
    <row r="380" spans="1:1" x14ac:dyDescent="0.25">
      <c r="A380" s="23" t="s">
        <v>737</v>
      </c>
    </row>
    <row r="381" spans="1:1" ht="30" x14ac:dyDescent="0.25">
      <c r="A381" s="23" t="s">
        <v>839</v>
      </c>
    </row>
    <row r="382" spans="1:1" x14ac:dyDescent="0.25">
      <c r="A382" s="23" t="s">
        <v>720</v>
      </c>
    </row>
    <row r="383" spans="1:1" x14ac:dyDescent="0.25">
      <c r="A383" s="23" t="s">
        <v>840</v>
      </c>
    </row>
    <row r="384" spans="1:1" x14ac:dyDescent="0.25">
      <c r="A384" s="23" t="s">
        <v>684</v>
      </c>
    </row>
    <row r="385" spans="1:1" x14ac:dyDescent="0.25">
      <c r="A385" s="23" t="s">
        <v>841</v>
      </c>
    </row>
    <row r="386" spans="1:1" x14ac:dyDescent="0.25">
      <c r="A386" s="23" t="s">
        <v>842</v>
      </c>
    </row>
    <row r="387" spans="1:1" x14ac:dyDescent="0.25">
      <c r="A387" s="23" t="s">
        <v>843</v>
      </c>
    </row>
    <row r="388" spans="1:1" ht="45" x14ac:dyDescent="0.25">
      <c r="A388" s="23" t="s">
        <v>725</v>
      </c>
    </row>
    <row r="389" spans="1:1" x14ac:dyDescent="0.25">
      <c r="A389" s="23" t="s">
        <v>738</v>
      </c>
    </row>
    <row r="390" spans="1:1" x14ac:dyDescent="0.25">
      <c r="A390" s="23" t="s">
        <v>769</v>
      </c>
    </row>
    <row r="391" spans="1:1" x14ac:dyDescent="0.25">
      <c r="A391" s="23" t="s">
        <v>822</v>
      </c>
    </row>
    <row r="392" spans="1:1" x14ac:dyDescent="0.25">
      <c r="A392" s="23" t="s">
        <v>844</v>
      </c>
    </row>
    <row r="393" spans="1:1" x14ac:dyDescent="0.25">
      <c r="A393" s="23" t="s">
        <v>709</v>
      </c>
    </row>
    <row r="394" spans="1:1" x14ac:dyDescent="0.25">
      <c r="A394" s="23" t="s">
        <v>689</v>
      </c>
    </row>
    <row r="395" spans="1:1" x14ac:dyDescent="0.25">
      <c r="A395" s="23" t="s">
        <v>844</v>
      </c>
    </row>
    <row r="396" spans="1:1" x14ac:dyDescent="0.25">
      <c r="A396" s="23" t="s">
        <v>780</v>
      </c>
    </row>
    <row r="397" spans="1:1" x14ac:dyDescent="0.25">
      <c r="A397" s="23" t="s">
        <v>845</v>
      </c>
    </row>
    <row r="398" spans="1:1" x14ac:dyDescent="0.25">
      <c r="A398" s="23" t="s">
        <v>686</v>
      </c>
    </row>
    <row r="399" spans="1:1" x14ac:dyDescent="0.25">
      <c r="A399" s="23" t="s">
        <v>846</v>
      </c>
    </row>
    <row r="400" spans="1:1" x14ac:dyDescent="0.25">
      <c r="A400" s="23" t="s">
        <v>686</v>
      </c>
    </row>
    <row r="401" spans="1:1" x14ac:dyDescent="0.25">
      <c r="A401" s="23" t="s">
        <v>773</v>
      </c>
    </row>
    <row r="402" spans="1:1" x14ac:dyDescent="0.25">
      <c r="A402" s="23" t="s">
        <v>711</v>
      </c>
    </row>
    <row r="403" spans="1:1" x14ac:dyDescent="0.25">
      <c r="A403" s="23" t="s">
        <v>682</v>
      </c>
    </row>
    <row r="404" spans="1:1" x14ac:dyDescent="0.25">
      <c r="A404" s="23" t="s">
        <v>738</v>
      </c>
    </row>
    <row r="405" spans="1:1" x14ac:dyDescent="0.25">
      <c r="A405" s="23" t="s">
        <v>717</v>
      </c>
    </row>
    <row r="406" spans="1:1" ht="60" x14ac:dyDescent="0.25">
      <c r="A406" s="23" t="s">
        <v>680</v>
      </c>
    </row>
    <row r="407" spans="1:1" x14ac:dyDescent="0.25">
      <c r="A407" s="23" t="s">
        <v>733</v>
      </c>
    </row>
    <row r="408" spans="1:1" x14ac:dyDescent="0.25">
      <c r="A408" s="23" t="s">
        <v>847</v>
      </c>
    </row>
    <row r="409" spans="1:1" x14ac:dyDescent="0.25">
      <c r="A409" s="23" t="s">
        <v>689</v>
      </c>
    </row>
    <row r="410" spans="1:1" x14ac:dyDescent="0.25">
      <c r="A410" s="23" t="s">
        <v>728</v>
      </c>
    </row>
    <row r="411" spans="1:1" x14ac:dyDescent="0.25">
      <c r="A411" s="23" t="s">
        <v>685</v>
      </c>
    </row>
    <row r="412" spans="1:1" x14ac:dyDescent="0.25">
      <c r="A412" s="23" t="s">
        <v>795</v>
      </c>
    </row>
    <row r="413" spans="1:1" x14ac:dyDescent="0.25">
      <c r="A413" s="23" t="s">
        <v>682</v>
      </c>
    </row>
    <row r="414" spans="1:1" x14ac:dyDescent="0.25">
      <c r="A414" s="23" t="s">
        <v>685</v>
      </c>
    </row>
    <row r="415" spans="1:1" x14ac:dyDescent="0.25">
      <c r="A415" s="23" t="s">
        <v>798</v>
      </c>
    </row>
    <row r="416" spans="1:1" x14ac:dyDescent="0.25">
      <c r="A416" s="23" t="s">
        <v>848</v>
      </c>
    </row>
    <row r="417" spans="1:1" x14ac:dyDescent="0.25">
      <c r="A417" s="23" t="s">
        <v>849</v>
      </c>
    </row>
    <row r="418" spans="1:1" x14ac:dyDescent="0.25">
      <c r="A418" s="23" t="s">
        <v>689</v>
      </c>
    </row>
    <row r="419" spans="1:1" x14ac:dyDescent="0.25">
      <c r="A419" s="23" t="s">
        <v>850</v>
      </c>
    </row>
    <row r="420" spans="1:1" x14ac:dyDescent="0.25">
      <c r="A420" s="23" t="s">
        <v>726</v>
      </c>
    </row>
    <row r="421" spans="1:1" x14ac:dyDescent="0.25">
      <c r="A421" s="23" t="s">
        <v>851</v>
      </c>
    </row>
    <row r="422" spans="1:1" x14ac:dyDescent="0.25">
      <c r="A422" s="23" t="s">
        <v>689</v>
      </c>
    </row>
    <row r="423" spans="1:1" x14ac:dyDescent="0.25">
      <c r="A423" s="23" t="s">
        <v>852</v>
      </c>
    </row>
    <row r="424" spans="1:1" x14ac:dyDescent="0.25">
      <c r="A424" s="23" t="s">
        <v>717</v>
      </c>
    </row>
    <row r="425" spans="1:1" x14ac:dyDescent="0.25">
      <c r="A425" s="23" t="s">
        <v>761</v>
      </c>
    </row>
    <row r="426" spans="1:1" x14ac:dyDescent="0.25">
      <c r="A426" s="23" t="s">
        <v>695</v>
      </c>
    </row>
    <row r="427" spans="1:1" x14ac:dyDescent="0.25">
      <c r="A427" s="23" t="s">
        <v>723</v>
      </c>
    </row>
    <row r="428" spans="1:1" x14ac:dyDescent="0.25">
      <c r="A428" s="23" t="s">
        <v>853</v>
      </c>
    </row>
    <row r="429" spans="1:1" x14ac:dyDescent="0.25">
      <c r="A429" s="23" t="s">
        <v>854</v>
      </c>
    </row>
    <row r="430" spans="1:1" x14ac:dyDescent="0.25">
      <c r="A430" s="23" t="s">
        <v>700</v>
      </c>
    </row>
    <row r="431" spans="1:1" x14ac:dyDescent="0.25">
      <c r="A431" s="23" t="s">
        <v>732</v>
      </c>
    </row>
    <row r="432" spans="1:1" x14ac:dyDescent="0.25">
      <c r="A432" s="23" t="s">
        <v>855</v>
      </c>
    </row>
    <row r="433" spans="1:1" x14ac:dyDescent="0.25">
      <c r="A433" s="23" t="s">
        <v>732</v>
      </c>
    </row>
    <row r="434" spans="1:1" x14ac:dyDescent="0.25">
      <c r="A434" s="23" t="s">
        <v>716</v>
      </c>
    </row>
    <row r="435" spans="1:1" ht="45" x14ac:dyDescent="0.25">
      <c r="A435" s="23" t="s">
        <v>856</v>
      </c>
    </row>
    <row r="436" spans="1:1" x14ac:dyDescent="0.25">
      <c r="A436" s="23" t="s">
        <v>857</v>
      </c>
    </row>
    <row r="437" spans="1:1" x14ac:dyDescent="0.25">
      <c r="A437" s="23" t="s">
        <v>831</v>
      </c>
    </row>
    <row r="438" spans="1:1" x14ac:dyDescent="0.25">
      <c r="A438" s="23" t="s">
        <v>712</v>
      </c>
    </row>
    <row r="439" spans="1:1" x14ac:dyDescent="0.25">
      <c r="A439" s="23" t="s">
        <v>852</v>
      </c>
    </row>
    <row r="440" spans="1:1" x14ac:dyDescent="0.25">
      <c r="A440" s="23" t="s">
        <v>852</v>
      </c>
    </row>
    <row r="441" spans="1:1" x14ac:dyDescent="0.25">
      <c r="A441" s="23" t="s">
        <v>714</v>
      </c>
    </row>
    <row r="442" spans="1:1" ht="30" x14ac:dyDescent="0.25">
      <c r="A442" s="23" t="s">
        <v>858</v>
      </c>
    </row>
    <row r="443" spans="1:1" x14ac:dyDescent="0.25">
      <c r="A443" s="23" t="s">
        <v>712</v>
      </c>
    </row>
    <row r="444" spans="1:1" x14ac:dyDescent="0.25">
      <c r="A444" s="23" t="s">
        <v>736</v>
      </c>
    </row>
    <row r="445" spans="1:1" x14ac:dyDescent="0.25">
      <c r="A445" s="23" t="s">
        <v>859</v>
      </c>
    </row>
    <row r="446" spans="1:1" x14ac:dyDescent="0.25">
      <c r="A446" s="23" t="s">
        <v>728</v>
      </c>
    </row>
    <row r="447" spans="1:1" x14ac:dyDescent="0.25">
      <c r="A447" s="23" t="s">
        <v>860</v>
      </c>
    </row>
    <row r="448" spans="1:1" x14ac:dyDescent="0.25">
      <c r="A448" s="23" t="s">
        <v>728</v>
      </c>
    </row>
    <row r="449" spans="1:1" x14ac:dyDescent="0.25">
      <c r="A449" s="23" t="s">
        <v>695</v>
      </c>
    </row>
    <row r="450" spans="1:1" x14ac:dyDescent="0.25">
      <c r="A450" s="23" t="s">
        <v>706</v>
      </c>
    </row>
    <row r="451" spans="1:1" x14ac:dyDescent="0.25">
      <c r="A451" s="23" t="s">
        <v>706</v>
      </c>
    </row>
    <row r="452" spans="1:1" x14ac:dyDescent="0.25">
      <c r="A452" s="23" t="s">
        <v>823</v>
      </c>
    </row>
    <row r="453" spans="1:1" x14ac:dyDescent="0.25">
      <c r="A453" s="23" t="s">
        <v>798</v>
      </c>
    </row>
    <row r="454" spans="1:1" x14ac:dyDescent="0.25">
      <c r="A454" s="23" t="s">
        <v>798</v>
      </c>
    </row>
    <row r="455" spans="1:1" x14ac:dyDescent="0.25">
      <c r="A455" s="23" t="s">
        <v>836</v>
      </c>
    </row>
    <row r="456" spans="1:1" x14ac:dyDescent="0.25">
      <c r="A456" s="23" t="s">
        <v>728</v>
      </c>
    </row>
    <row r="457" spans="1:1" x14ac:dyDescent="0.25">
      <c r="A457" s="23" t="s">
        <v>769</v>
      </c>
    </row>
    <row r="458" spans="1:1" x14ac:dyDescent="0.25">
      <c r="A458" s="23" t="s">
        <v>682</v>
      </c>
    </row>
    <row r="459" spans="1:1" x14ac:dyDescent="0.25">
      <c r="A459" s="23" t="s">
        <v>861</v>
      </c>
    </row>
    <row r="460" spans="1:1" x14ac:dyDescent="0.25">
      <c r="A460" s="23" t="s">
        <v>704</v>
      </c>
    </row>
    <row r="461" spans="1:1" x14ac:dyDescent="0.25">
      <c r="A461" s="23" t="s">
        <v>844</v>
      </c>
    </row>
    <row r="462" spans="1:1" ht="30" x14ac:dyDescent="0.25">
      <c r="A462" s="23" t="s">
        <v>839</v>
      </c>
    </row>
    <row r="463" spans="1:1" x14ac:dyDescent="0.25">
      <c r="A463" s="23" t="s">
        <v>689</v>
      </c>
    </row>
    <row r="464" spans="1:1" x14ac:dyDescent="0.25">
      <c r="A464" s="23" t="s">
        <v>823</v>
      </c>
    </row>
    <row r="465" spans="1:1" ht="30" x14ac:dyDescent="0.25">
      <c r="A465" s="23" t="s">
        <v>696</v>
      </c>
    </row>
    <row r="466" spans="1:1" x14ac:dyDescent="0.25">
      <c r="A466" s="23" t="s">
        <v>862</v>
      </c>
    </row>
    <row r="467" spans="1:1" x14ac:dyDescent="0.25">
      <c r="A467" s="23" t="s">
        <v>863</v>
      </c>
    </row>
    <row r="468" spans="1:1" x14ac:dyDescent="0.25">
      <c r="A468" s="23" t="s">
        <v>685</v>
      </c>
    </row>
    <row r="469" spans="1:1" x14ac:dyDescent="0.25">
      <c r="A469" s="23" t="s">
        <v>679</v>
      </c>
    </row>
    <row r="470" spans="1:1" x14ac:dyDescent="0.25">
      <c r="A470" s="23" t="s">
        <v>720</v>
      </c>
    </row>
    <row r="471" spans="1:1" x14ac:dyDescent="0.25">
      <c r="A471" s="23" t="s">
        <v>695</v>
      </c>
    </row>
    <row r="472" spans="1:1" x14ac:dyDescent="0.25">
      <c r="A472" s="23" t="s">
        <v>685</v>
      </c>
    </row>
    <row r="473" spans="1:1" x14ac:dyDescent="0.25">
      <c r="A473" s="23" t="s">
        <v>682</v>
      </c>
    </row>
    <row r="474" spans="1:1" x14ac:dyDescent="0.25">
      <c r="A474" s="23" t="s">
        <v>685</v>
      </c>
    </row>
    <row r="475" spans="1:1" x14ac:dyDescent="0.25">
      <c r="A475" s="23" t="s">
        <v>864</v>
      </c>
    </row>
    <row r="476" spans="1:1" x14ac:dyDescent="0.25">
      <c r="A476" s="23" t="s">
        <v>865</v>
      </c>
    </row>
    <row r="477" spans="1:1" x14ac:dyDescent="0.25">
      <c r="A477" s="23" t="s">
        <v>866</v>
      </c>
    </row>
    <row r="478" spans="1:1" ht="30" x14ac:dyDescent="0.25">
      <c r="A478" s="23" t="s">
        <v>696</v>
      </c>
    </row>
    <row r="479" spans="1:1" x14ac:dyDescent="0.25">
      <c r="A479" s="23" t="s">
        <v>737</v>
      </c>
    </row>
    <row r="480" spans="1:1" x14ac:dyDescent="0.25">
      <c r="A480" s="23" t="s">
        <v>867</v>
      </c>
    </row>
    <row r="481" spans="1:1" x14ac:dyDescent="0.25">
      <c r="A481" s="23" t="s">
        <v>771</v>
      </c>
    </row>
    <row r="482" spans="1:1" ht="30" x14ac:dyDescent="0.25">
      <c r="A482" s="23" t="s">
        <v>868</v>
      </c>
    </row>
    <row r="483" spans="1:1" x14ac:dyDescent="0.25">
      <c r="A483" s="23" t="s">
        <v>728</v>
      </c>
    </row>
    <row r="484" spans="1:1" x14ac:dyDescent="0.25">
      <c r="A484" s="23" t="s">
        <v>862</v>
      </c>
    </row>
    <row r="485" spans="1:1" ht="30" x14ac:dyDescent="0.25">
      <c r="A485" s="23" t="s">
        <v>820</v>
      </c>
    </row>
    <row r="486" spans="1:1" x14ac:dyDescent="0.25">
      <c r="A486" s="23" t="s">
        <v>827</v>
      </c>
    </row>
    <row r="487" spans="1:1" x14ac:dyDescent="0.25">
      <c r="A487" s="23" t="s">
        <v>775</v>
      </c>
    </row>
    <row r="488" spans="1:1" x14ac:dyDescent="0.25">
      <c r="A488" s="23" t="s">
        <v>701</v>
      </c>
    </row>
    <row r="489" spans="1:1" x14ac:dyDescent="0.25">
      <c r="A489" s="23" t="s">
        <v>727</v>
      </c>
    </row>
    <row r="490" spans="1:1" x14ac:dyDescent="0.25">
      <c r="A490" s="23" t="s">
        <v>802</v>
      </c>
    </row>
    <row r="491" spans="1:1" ht="45" x14ac:dyDescent="0.25">
      <c r="A491" s="23" t="s">
        <v>799</v>
      </c>
    </row>
    <row r="492" spans="1:1" x14ac:dyDescent="0.25">
      <c r="A492" s="23" t="s">
        <v>684</v>
      </c>
    </row>
    <row r="493" spans="1:1" x14ac:dyDescent="0.25">
      <c r="A493" s="23" t="s">
        <v>869</v>
      </c>
    </row>
    <row r="494" spans="1:1" x14ac:dyDescent="0.25">
      <c r="A494" s="23" t="s">
        <v>695</v>
      </c>
    </row>
    <row r="495" spans="1:1" x14ac:dyDescent="0.25">
      <c r="A495" s="23" t="s">
        <v>730</v>
      </c>
    </row>
    <row r="496" spans="1:1" x14ac:dyDescent="0.25">
      <c r="A496" s="23" t="s">
        <v>728</v>
      </c>
    </row>
    <row r="497" spans="1:1" x14ac:dyDescent="0.25">
      <c r="A497" s="23" t="s">
        <v>689</v>
      </c>
    </row>
    <row r="498" spans="1:1" x14ac:dyDescent="0.25">
      <c r="A498" s="23" t="s">
        <v>685</v>
      </c>
    </row>
    <row r="499" spans="1:1" x14ac:dyDescent="0.25">
      <c r="A499" s="23" t="s">
        <v>852</v>
      </c>
    </row>
    <row r="500" spans="1:1" x14ac:dyDescent="0.25">
      <c r="A500" s="23" t="s">
        <v>728</v>
      </c>
    </row>
    <row r="501" spans="1:1" x14ac:dyDescent="0.25">
      <c r="A501" s="23" t="s">
        <v>870</v>
      </c>
    </row>
    <row r="502" spans="1:1" x14ac:dyDescent="0.25">
      <c r="A502" s="23" t="s">
        <v>764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CDB55D6-3C07-49C6-A270-F46E084768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7588CD-7BEE-48A7-ABF6-CA6865920F0E}">
  <ds:schemaRefs>
    <ds:schemaRef ds:uri="http://schemas.microsoft.com/sharepoint/v3/contenttype/forms"/>
  </ds:schemaRefs>
</ds:datastoreItem>
</file>

<file path=customXml/itemProps3.xml><?xml version="1.0" encoding="utf-8"?>
<ds:datastoreItem xmlns:ds="http://schemas.openxmlformats.org/officeDocument/2006/customXml" ds:itemID="{A89BC1A6-1CB1-4443-96B9-FDAF7E0B31E8}">
  <ds:schemaRefs>
    <ds:schemaRef ds:uri="http://www.w3.org/XML/1998/namespace"/>
    <ds:schemaRef ds:uri="http://schemas.microsoft.com/office/2006/documentManagement/types"/>
    <ds:schemaRef ds:uri="http://schemas.openxmlformats.org/package/2006/metadata/core-properties"/>
    <ds:schemaRef ds:uri="http://schemas.microsoft.com/office/infopath/2007/PartnerControls"/>
    <ds:schemaRef ds:uri="http://purl.org/dc/terms/"/>
    <ds:schemaRef ds:uri="http://purl.org/dc/elements/1.1/"/>
    <ds:schemaRef ds:uri="0a282b2a-a7fb-4e44-9f6d-45c7d1be93c8"/>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Company Information</vt:lpstr>
      <vt:lpstr>Standalone datapoints</vt:lpstr>
      <vt:lpstr>Matrix datapoints - Direc</vt:lpstr>
      <vt:lpstr>Matrix datapoints - KMP</vt:lpstr>
      <vt:lpstr>Data derived from matrix DP</vt:lpstr>
      <vt:lpstr>Data derived from standalone DP</vt:lpstr>
      <vt:lpstr>NIC industry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2021-01-19T13:34:03Z</dcterms:created>
  <dcterms:modified xsi:type="dcterms:W3CDTF">2021-03-11T05:17:43Z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