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mattstorey/opentrons_protocols/"/>
    </mc:Choice>
  </mc:AlternateContent>
  <xr:revisionPtr revIDLastSave="0" documentId="13_ncr:1_{565B1835-5571-C043-A16D-EC0EFB5C1463}" xr6:coauthVersionLast="45" xr6:coauthVersionMax="45" xr10:uidLastSave="{00000000-0000-0000-0000-000000000000}"/>
  <bookViews>
    <workbookView xWindow="80" yWindow="460" windowWidth="28720" windowHeight="17540" xr2:uid="{00000000-000D-0000-FFFF-FFFF00000000}"/>
  </bookViews>
  <sheets>
    <sheet name="End poin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2" l="1"/>
  <c r="D39" i="2" l="1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E19" i="2"/>
</calcChain>
</file>

<file path=xl/sharedStrings.xml><?xml version="1.0" encoding="utf-8"?>
<sst xmlns="http://schemas.openxmlformats.org/spreadsheetml/2006/main" count="72" uniqueCount="64">
  <si>
    <t>User: USER</t>
  </si>
  <si>
    <t>Path: C:\Program Files (x86)\BMG\OPTIMA\User\Data\</t>
  </si>
  <si>
    <t>Test ID: 1397</t>
  </si>
  <si>
    <t>Test Name: PICO GREEN</t>
  </si>
  <si>
    <t>Date: 14/04/2020</t>
  </si>
  <si>
    <t>Time: 8:02:39 PM</t>
  </si>
  <si>
    <t>ID1: 20200414_pcr</t>
  </si>
  <si>
    <t>Fluorescence (FI)</t>
  </si>
  <si>
    <t>Raw Data (485-12/EM520)</t>
  </si>
  <si>
    <t>A</t>
  </si>
  <si>
    <t>B</t>
  </si>
  <si>
    <t>C</t>
  </si>
  <si>
    <t>D</t>
  </si>
  <si>
    <t>E</t>
  </si>
  <si>
    <t>F</t>
  </si>
  <si>
    <t>G</t>
  </si>
  <si>
    <t>H</t>
  </si>
  <si>
    <t>dilution</t>
  </si>
  <si>
    <t>[]</t>
  </si>
  <si>
    <t>ng/ul</t>
  </si>
  <si>
    <t>Plate position</t>
  </si>
  <si>
    <t>20VR1017</t>
  </si>
  <si>
    <t>A1</t>
  </si>
  <si>
    <t>20VR1019</t>
  </si>
  <si>
    <t>A2</t>
  </si>
  <si>
    <t>20VR1020</t>
  </si>
  <si>
    <t>A3</t>
  </si>
  <si>
    <t>20VR1108</t>
  </si>
  <si>
    <t>A4</t>
  </si>
  <si>
    <t>20VR1275</t>
  </si>
  <si>
    <t>A5</t>
  </si>
  <si>
    <t>20VR1279</t>
  </si>
  <si>
    <t>A6</t>
  </si>
  <si>
    <t>20VR1449</t>
  </si>
  <si>
    <t>A7</t>
  </si>
  <si>
    <t>20VR1453</t>
  </si>
  <si>
    <t>A8</t>
  </si>
  <si>
    <t>20VR1620</t>
  </si>
  <si>
    <t>B1</t>
  </si>
  <si>
    <t>20VR1621</t>
  </si>
  <si>
    <t>B2</t>
  </si>
  <si>
    <t>20VR1750</t>
  </si>
  <si>
    <t>B3</t>
  </si>
  <si>
    <t>20VR1777</t>
  </si>
  <si>
    <t>B4</t>
  </si>
  <si>
    <t>20VR1778</t>
  </si>
  <si>
    <t>B5</t>
  </si>
  <si>
    <t>20VR1784</t>
  </si>
  <si>
    <t>B6</t>
  </si>
  <si>
    <t>20VR1899</t>
  </si>
  <si>
    <t>B7</t>
  </si>
  <si>
    <t>20VR1900</t>
  </si>
  <si>
    <t>B8</t>
  </si>
  <si>
    <t>20VR1952</t>
  </si>
  <si>
    <t>C1</t>
  </si>
  <si>
    <t>20VR1984</t>
  </si>
  <si>
    <t>C2</t>
  </si>
  <si>
    <t xml:space="preserve"> </t>
  </si>
  <si>
    <t>20VR1985</t>
  </si>
  <si>
    <t>C3</t>
  </si>
  <si>
    <t>20VR1986</t>
  </si>
  <si>
    <t>C4</t>
  </si>
  <si>
    <t>blank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</si>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</sst>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right"/>
    </xf>
    <xf numFmtId="0" fontId="0" fillId="0" borderId="0" xfId="0" applyBorder="1"/>
    <xf numFmtId="0" fontId="0" fillId="0" borderId="9" xfId="0" applyFill="1" applyBorder="1"/>
    <xf numFmtId="0" fontId="2" fillId="0" borderId="9" xfId="0" applyFont="1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Sheet1!$A$12:$A$16</c:f>
              <c:numCache>
                <c:formatCode>General</c:formatCode>
                <c:ptCount val="5"/>
                <c:pt idx="0">
                  <c:v>121</c:v>
                </c:pt>
                <c:pt idx="1">
                  <c:v>43244</c:v>
                </c:pt>
                <c:pt idx="2">
                  <c:v>5330</c:v>
                </c:pt>
                <c:pt idx="3">
                  <c:v>709</c:v>
                </c:pt>
                <c:pt idx="4">
                  <c:v>186</c:v>
                </c:pt>
              </c:numCache>
            </c:numRef>
          </c:xVal>
          <c:yVal>
            <c:numRef>
              <c:f>Sheet1!$B$12:$B$16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100</c:v>
                </c:pt>
                <c:pt idx="3">
                  <c:v>10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1-4CC3-8C33-2E3638511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31080"/>
        <c:axId val="627020568"/>
      </c:scatterChart>
      <c:valAx>
        <c:axId val="56713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020568"/>
        <c:crosses val="autoZero"/>
        <c:crossBetween val="midCat"/>
      </c:valAx>
      <c:valAx>
        <c:axId val="62702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3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10</xdr:row>
      <xdr:rowOff>100012</xdr:rowOff>
    </xdr:from>
    <xdr:to>
      <xdr:col>16</xdr:col>
      <xdr:colOff>571500</xdr:colOff>
      <xdr:row>24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3"/>
  <sheetViews>
    <sheetView tabSelected="1" workbookViewId="0">
      <selection activeCell="C26" sqref="C26"/>
    </sheetView>
  </sheetViews>
  <sheetFormatPr baseColWidth="10" defaultColWidth="8.83203125" defaultRowHeight="15" x14ac:dyDescent="0.2"/>
  <cols>
    <col min="1" max="1" width="4.33203125" customWidth="1"/>
  </cols>
  <sheetData>
    <row r="3" spans="1:13" x14ac:dyDescent="0.2">
      <c r="A3" s="1" t="s">
        <v>0</v>
      </c>
    </row>
    <row r="4" spans="1:13" x14ac:dyDescent="0.2">
      <c r="A4" s="1" t="s">
        <v>1</v>
      </c>
    </row>
    <row r="5" spans="1:13" x14ac:dyDescent="0.2">
      <c r="A5" s="1" t="s">
        <v>2</v>
      </c>
    </row>
    <row r="6" spans="1:13" x14ac:dyDescent="0.2">
      <c r="A6" s="1" t="s">
        <v>3</v>
      </c>
    </row>
    <row r="7" spans="1:13" x14ac:dyDescent="0.2">
      <c r="A7" s="1" t="s">
        <v>4</v>
      </c>
    </row>
    <row r="8" spans="1:13" x14ac:dyDescent="0.2">
      <c r="A8" s="1" t="s">
        <v>5</v>
      </c>
    </row>
    <row r="9" spans="1:13" x14ac:dyDescent="0.2">
      <c r="A9" s="1" t="s">
        <v>6</v>
      </c>
    </row>
    <row r="10" spans="1:13" x14ac:dyDescent="0.2">
      <c r="A10" s="1" t="s">
        <v>7</v>
      </c>
    </row>
    <row r="14" spans="1:13" x14ac:dyDescent="0.2">
      <c r="B14" t="s">
        <v>8</v>
      </c>
    </row>
    <row r="15" spans="1:13" x14ac:dyDescent="0.2"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</row>
    <row r="16" spans="1:13" x14ac:dyDescent="0.2">
      <c r="A16" s="2" t="s">
        <v>9</v>
      </c>
      <c r="B16" s="3">
        <v>40000</v>
      </c>
      <c r="C16" s="3"/>
      <c r="D16" s="3"/>
      <c r="E16" s="4">
        <v>121</v>
      </c>
      <c r="F16" s="4"/>
      <c r="G16" s="4"/>
      <c r="H16" s="4"/>
      <c r="I16" s="4"/>
      <c r="J16" s="4"/>
      <c r="K16" s="4"/>
      <c r="L16" s="4"/>
      <c r="M16" s="5"/>
    </row>
    <row r="17" spans="1:13" x14ac:dyDescent="0.2">
      <c r="A17" s="2" t="s">
        <v>10</v>
      </c>
      <c r="B17" s="3">
        <v>20000</v>
      </c>
      <c r="C17" s="3"/>
      <c r="D17" s="3"/>
      <c r="E17" s="6">
        <v>43244</v>
      </c>
      <c r="F17" s="6"/>
      <c r="G17" s="6"/>
      <c r="H17" s="6"/>
      <c r="I17" s="6"/>
      <c r="J17" s="6"/>
      <c r="K17" s="6"/>
      <c r="L17" s="6"/>
      <c r="M17" s="7"/>
    </row>
    <row r="18" spans="1:13" x14ac:dyDescent="0.2">
      <c r="A18" s="2" t="s">
        <v>11</v>
      </c>
      <c r="B18" s="3">
        <v>10000</v>
      </c>
      <c r="C18" s="3"/>
      <c r="D18" s="3"/>
      <c r="E18" s="6">
        <v>5330</v>
      </c>
      <c r="F18" s="6"/>
      <c r="G18" s="6"/>
      <c r="H18" s="6"/>
      <c r="I18" s="6"/>
      <c r="J18" s="6"/>
      <c r="K18" s="6"/>
      <c r="L18" s="6"/>
      <c r="M18" s="7"/>
    </row>
    <row r="19" spans="1:13" x14ac:dyDescent="0.2">
      <c r="A19" s="2" t="s">
        <v>12</v>
      </c>
      <c r="B19" s="3">
        <v>5000</v>
      </c>
      <c r="C19" s="3"/>
      <c r="D19" s="3"/>
      <c r="E19" s="6">
        <v>709</v>
      </c>
      <c r="F19" s="6"/>
      <c r="G19" s="6"/>
      <c r="H19" s="6"/>
      <c r="I19" s="6"/>
      <c r="J19" s="6"/>
      <c r="K19" s="6"/>
      <c r="L19" s="6"/>
      <c r="M19" s="7"/>
    </row>
    <row r="20" spans="1:13" x14ac:dyDescent="0.2">
      <c r="A20" s="2" t="s">
        <v>13</v>
      </c>
      <c r="B20" s="3">
        <v>4000</v>
      </c>
      <c r="C20" s="3"/>
      <c r="D20" s="3"/>
      <c r="E20" s="6">
        <v>186</v>
      </c>
      <c r="F20" s="6"/>
      <c r="G20" s="6"/>
      <c r="H20" s="6"/>
      <c r="I20" s="6"/>
      <c r="J20" s="6"/>
      <c r="K20" s="6"/>
      <c r="L20" s="6"/>
      <c r="M20" s="7"/>
    </row>
    <row r="21" spans="1:13" x14ac:dyDescent="0.2">
      <c r="A21" s="2" t="s">
        <v>14</v>
      </c>
      <c r="B21" s="3">
        <v>3000</v>
      </c>
      <c r="C21" s="3"/>
      <c r="D21" s="3"/>
      <c r="E21" s="6"/>
      <c r="F21" s="6"/>
      <c r="G21" s="6"/>
      <c r="H21" s="6"/>
      <c r="I21" s="6"/>
      <c r="J21" s="6"/>
      <c r="K21" s="6"/>
      <c r="L21" s="6"/>
      <c r="M21" s="7"/>
    </row>
    <row r="22" spans="1:13" x14ac:dyDescent="0.2">
      <c r="A22" s="2" t="s">
        <v>15</v>
      </c>
      <c r="B22" s="3">
        <v>2000</v>
      </c>
      <c r="C22" s="3"/>
      <c r="D22" s="3"/>
      <c r="E22" s="6"/>
      <c r="F22" s="6"/>
      <c r="G22" s="6"/>
      <c r="H22" s="6"/>
      <c r="I22" s="6"/>
      <c r="J22" s="6"/>
      <c r="K22" s="6"/>
      <c r="L22" s="6"/>
      <c r="M22" s="7"/>
    </row>
    <row r="23" spans="1:13" x14ac:dyDescent="0.2">
      <c r="A23" s="2" t="s">
        <v>16</v>
      </c>
      <c r="B23" s="3">
        <v>1000</v>
      </c>
      <c r="C23" s="3"/>
      <c r="D23" s="3"/>
      <c r="E23" s="8"/>
      <c r="F23" s="8"/>
      <c r="G23" s="8"/>
      <c r="H23" s="8"/>
      <c r="I23" s="8"/>
      <c r="J23" s="8"/>
      <c r="K23" s="8"/>
      <c r="L23" s="8"/>
      <c r="M23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workbookViewId="0">
      <selection activeCell="E19" sqref="E19"/>
    </sheetView>
  </sheetViews>
  <sheetFormatPr baseColWidth="10" defaultColWidth="8.83203125" defaultRowHeight="15" x14ac:dyDescent="0.2"/>
  <cols>
    <col min="5" max="5" width="22.5" customWidth="1"/>
    <col min="6" max="6" width="24" customWidth="1"/>
  </cols>
  <sheetData>
    <row r="1" spans="1:13" x14ac:dyDescent="0.2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x14ac:dyDescent="0.2">
      <c r="A2" s="2" t="s">
        <v>9</v>
      </c>
      <c r="B2" s="16">
        <v>677</v>
      </c>
      <c r="C2" s="17">
        <v>28594</v>
      </c>
      <c r="D2" s="17">
        <v>3233</v>
      </c>
      <c r="E2" s="22">
        <v>121</v>
      </c>
      <c r="F2" s="4"/>
      <c r="G2" s="4"/>
      <c r="H2" s="4"/>
      <c r="I2" s="4"/>
      <c r="J2" s="4"/>
      <c r="K2" s="4"/>
      <c r="L2" s="4"/>
      <c r="M2" s="5"/>
    </row>
    <row r="3" spans="1:13" x14ac:dyDescent="0.2">
      <c r="A3" s="2" t="s">
        <v>10</v>
      </c>
      <c r="B3" s="18">
        <v>26822</v>
      </c>
      <c r="C3" s="19">
        <v>27726</v>
      </c>
      <c r="D3" s="19">
        <v>43193</v>
      </c>
      <c r="E3" s="23">
        <v>43244</v>
      </c>
      <c r="F3" s="6"/>
      <c r="G3" s="6"/>
      <c r="H3" s="6"/>
      <c r="I3" s="6"/>
      <c r="J3" s="6"/>
      <c r="K3" s="6"/>
      <c r="L3" s="6"/>
      <c r="M3" s="7"/>
    </row>
    <row r="4" spans="1:13" x14ac:dyDescent="0.2">
      <c r="A4" s="2" t="s">
        <v>11</v>
      </c>
      <c r="B4" s="18">
        <v>41125</v>
      </c>
      <c r="C4" s="19">
        <v>1523</v>
      </c>
      <c r="D4" s="19">
        <v>19965</v>
      </c>
      <c r="E4" s="23">
        <v>5330</v>
      </c>
      <c r="F4" s="6"/>
      <c r="G4" s="6"/>
      <c r="H4" s="6"/>
      <c r="I4" s="6"/>
      <c r="J4" s="6"/>
      <c r="K4" s="6"/>
      <c r="L4" s="6"/>
      <c r="M4" s="7"/>
    </row>
    <row r="5" spans="1:13" x14ac:dyDescent="0.2">
      <c r="A5" s="2" t="s">
        <v>12</v>
      </c>
      <c r="B5" s="18">
        <v>7455</v>
      </c>
      <c r="C5" s="19"/>
      <c r="D5" s="19">
        <v>2204</v>
      </c>
      <c r="E5" s="23">
        <v>709</v>
      </c>
      <c r="F5" s="6"/>
      <c r="G5" s="6"/>
      <c r="H5" s="6"/>
      <c r="I5" s="6"/>
      <c r="J5" s="6"/>
      <c r="K5" s="6"/>
      <c r="L5" s="6"/>
      <c r="M5" s="7"/>
    </row>
    <row r="6" spans="1:13" x14ac:dyDescent="0.2">
      <c r="A6" s="2" t="s">
        <v>13</v>
      </c>
      <c r="B6" s="18">
        <v>38978</v>
      </c>
      <c r="C6" s="19">
        <v>43020</v>
      </c>
      <c r="D6" s="19">
        <v>312</v>
      </c>
      <c r="E6" s="23">
        <v>186</v>
      </c>
      <c r="F6" s="6"/>
      <c r="G6" s="6"/>
      <c r="H6" s="6"/>
      <c r="I6" s="6"/>
      <c r="J6" s="6"/>
      <c r="K6" s="6"/>
      <c r="L6" s="6"/>
      <c r="M6" s="7"/>
    </row>
    <row r="7" spans="1:13" x14ac:dyDescent="0.2">
      <c r="A7" s="2" t="s">
        <v>14</v>
      </c>
      <c r="B7" s="18">
        <v>3312</v>
      </c>
      <c r="C7" s="19">
        <v>6831</v>
      </c>
      <c r="D7" s="19"/>
      <c r="E7" s="6"/>
      <c r="F7" s="6"/>
      <c r="G7" s="6"/>
      <c r="H7" s="6"/>
      <c r="I7" s="6"/>
      <c r="J7" s="6"/>
      <c r="K7" s="6"/>
      <c r="L7" s="6"/>
      <c r="M7" s="7"/>
    </row>
    <row r="8" spans="1:13" x14ac:dyDescent="0.2">
      <c r="A8" s="2" t="s">
        <v>15</v>
      </c>
      <c r="B8" s="18">
        <v>1476</v>
      </c>
      <c r="C8" s="19">
        <v>44124</v>
      </c>
      <c r="D8" s="19"/>
      <c r="E8" s="6"/>
      <c r="F8" s="6"/>
      <c r="G8" s="6"/>
      <c r="H8" s="6"/>
      <c r="I8" s="6"/>
      <c r="J8" s="6"/>
      <c r="K8" s="6"/>
      <c r="L8" s="6"/>
      <c r="M8" s="7"/>
    </row>
    <row r="9" spans="1:13" x14ac:dyDescent="0.2">
      <c r="A9" s="2" t="s">
        <v>16</v>
      </c>
      <c r="B9" s="20">
        <v>1650</v>
      </c>
      <c r="C9" s="21">
        <v>2212</v>
      </c>
      <c r="D9" s="21"/>
      <c r="E9" s="8"/>
      <c r="F9" s="8"/>
      <c r="G9" s="8"/>
      <c r="H9" s="8"/>
      <c r="I9" s="8"/>
      <c r="J9" s="8"/>
      <c r="K9" s="8"/>
      <c r="L9" s="8"/>
      <c r="M9" s="9"/>
    </row>
    <row r="12" spans="1:13" x14ac:dyDescent="0.2">
      <c r="A12" s="4">
        <v>121</v>
      </c>
      <c r="B12" s="10">
        <v>0</v>
      </c>
    </row>
    <row r="13" spans="1:13" x14ac:dyDescent="0.2">
      <c r="A13" s="6">
        <v>43244</v>
      </c>
      <c r="B13" s="10">
        <v>1000</v>
      </c>
    </row>
    <row r="14" spans="1:13" x14ac:dyDescent="0.2">
      <c r="A14" s="6">
        <v>5330</v>
      </c>
      <c r="B14" s="10">
        <v>100</v>
      </c>
    </row>
    <row r="15" spans="1:13" x14ac:dyDescent="0.2">
      <c r="A15" s="6">
        <v>709</v>
      </c>
      <c r="B15" s="10">
        <v>10</v>
      </c>
    </row>
    <row r="16" spans="1:13" x14ac:dyDescent="0.2">
      <c r="A16" s="6">
        <v>186</v>
      </c>
      <c r="B16" s="10">
        <v>1</v>
      </c>
    </row>
    <row r="18" spans="1:7" x14ac:dyDescent="0.2">
      <c r="A18" s="11"/>
      <c r="B18" s="11"/>
      <c r="C18" s="11" t="s">
        <v>17</v>
      </c>
      <c r="D18" s="11" t="s">
        <v>18</v>
      </c>
      <c r="E18" s="11" t="s">
        <v>19</v>
      </c>
      <c r="F18" s="14" t="s">
        <v>20</v>
      </c>
      <c r="G18" s="13"/>
    </row>
    <row r="19" spans="1:7" x14ac:dyDescent="0.2">
      <c r="A19" s="11" t="s">
        <v>21</v>
      </c>
      <c r="B19" s="12">
        <v>677</v>
      </c>
      <c r="C19" s="11">
        <v>100</v>
      </c>
      <c r="D19" s="11">
        <f>B19*0.0233-8.7365</f>
        <v>7.0376000000000012</v>
      </c>
      <c r="E19" s="11">
        <f>D19*C19/1000</f>
        <v>0.70376000000000005</v>
      </c>
      <c r="F19" s="15" t="s">
        <v>22</v>
      </c>
      <c r="G19" s="13"/>
    </row>
    <row r="20" spans="1:7" x14ac:dyDescent="0.2">
      <c r="A20" s="11" t="s">
        <v>23</v>
      </c>
      <c r="B20" s="12">
        <v>26822</v>
      </c>
      <c r="C20" s="11">
        <v>100</v>
      </c>
      <c r="D20" s="11">
        <f t="shared" ref="D20:D39" si="0">B20*0.0233-8.7365</f>
        <v>616.2161000000001</v>
      </c>
      <c r="E20" s="11">
        <f t="shared" ref="E20:E39" si="1">D20*C20/1000</f>
        <v>61.621610000000011</v>
      </c>
      <c r="F20" s="15" t="s">
        <v>24</v>
      </c>
      <c r="G20" s="13"/>
    </row>
    <row r="21" spans="1:7" x14ac:dyDescent="0.2">
      <c r="A21" s="11" t="s">
        <v>25</v>
      </c>
      <c r="B21" s="12">
        <v>41125</v>
      </c>
      <c r="C21" s="11">
        <v>100</v>
      </c>
      <c r="D21" s="11">
        <f t="shared" si="0"/>
        <v>949.47600000000011</v>
      </c>
      <c r="E21" s="11">
        <f t="shared" si="1"/>
        <v>94.947600000000008</v>
      </c>
      <c r="F21" s="15" t="s">
        <v>26</v>
      </c>
      <c r="G21" s="13"/>
    </row>
    <row r="22" spans="1:7" x14ac:dyDescent="0.2">
      <c r="A22" s="11" t="s">
        <v>27</v>
      </c>
      <c r="B22" s="12">
        <v>7455</v>
      </c>
      <c r="C22" s="11">
        <v>100</v>
      </c>
      <c r="D22" s="11">
        <f t="shared" si="0"/>
        <v>164.965</v>
      </c>
      <c r="E22" s="11">
        <f t="shared" si="1"/>
        <v>16.496500000000001</v>
      </c>
      <c r="F22" s="15" t="s">
        <v>28</v>
      </c>
      <c r="G22" s="13"/>
    </row>
    <row r="23" spans="1:7" x14ac:dyDescent="0.2">
      <c r="A23" s="11" t="s">
        <v>29</v>
      </c>
      <c r="B23" s="12">
        <v>38978</v>
      </c>
      <c r="C23" s="11">
        <v>100</v>
      </c>
      <c r="D23" s="11">
        <f t="shared" si="0"/>
        <v>899.45090000000005</v>
      </c>
      <c r="E23" s="11">
        <f t="shared" si="1"/>
        <v>89.945090000000008</v>
      </c>
      <c r="F23" s="15" t="s">
        <v>30</v>
      </c>
      <c r="G23" s="13"/>
    </row>
    <row r="24" spans="1:7" x14ac:dyDescent="0.2">
      <c r="A24" s="11" t="s">
        <v>31</v>
      </c>
      <c r="B24" s="12">
        <v>3312</v>
      </c>
      <c r="C24" s="11">
        <v>100</v>
      </c>
      <c r="D24" s="11">
        <f t="shared" si="0"/>
        <v>68.433099999999996</v>
      </c>
      <c r="E24" s="11">
        <f t="shared" si="1"/>
        <v>6.8433099999999998</v>
      </c>
      <c r="F24" s="15" t="s">
        <v>32</v>
      </c>
      <c r="G24" s="13"/>
    </row>
    <row r="25" spans="1:7" x14ac:dyDescent="0.2">
      <c r="A25" s="11" t="s">
        <v>33</v>
      </c>
      <c r="B25" s="12">
        <v>1476</v>
      </c>
      <c r="C25" s="11">
        <v>100</v>
      </c>
      <c r="D25" s="11">
        <f t="shared" si="0"/>
        <v>25.654299999999999</v>
      </c>
      <c r="E25" s="11">
        <f t="shared" si="1"/>
        <v>2.5654299999999997</v>
      </c>
      <c r="F25" s="14" t="s">
        <v>34</v>
      </c>
      <c r="G25" s="13"/>
    </row>
    <row r="26" spans="1:7" x14ac:dyDescent="0.2">
      <c r="A26" s="11" t="s">
        <v>35</v>
      </c>
      <c r="B26" s="12">
        <v>1650</v>
      </c>
      <c r="C26" s="11">
        <v>100</v>
      </c>
      <c r="D26" s="11">
        <f t="shared" si="0"/>
        <v>29.708500000000001</v>
      </c>
      <c r="E26" s="11">
        <f t="shared" si="1"/>
        <v>2.97085</v>
      </c>
      <c r="F26" s="15" t="s">
        <v>36</v>
      </c>
      <c r="G26" s="13"/>
    </row>
    <row r="27" spans="1:7" x14ac:dyDescent="0.2">
      <c r="A27" s="11" t="s">
        <v>37</v>
      </c>
      <c r="B27" s="12">
        <v>28594</v>
      </c>
      <c r="C27" s="11">
        <v>100</v>
      </c>
      <c r="D27" s="11">
        <f t="shared" si="0"/>
        <v>657.50370000000009</v>
      </c>
      <c r="E27" s="11">
        <f t="shared" si="1"/>
        <v>65.750370000000004</v>
      </c>
      <c r="F27" s="15" t="s">
        <v>38</v>
      </c>
      <c r="G27" s="13"/>
    </row>
    <row r="28" spans="1:7" x14ac:dyDescent="0.2">
      <c r="A28" s="11" t="s">
        <v>39</v>
      </c>
      <c r="B28" s="12">
        <v>27726</v>
      </c>
      <c r="C28" s="11">
        <v>100</v>
      </c>
      <c r="D28" s="11">
        <f t="shared" si="0"/>
        <v>637.27930000000003</v>
      </c>
      <c r="E28" s="11">
        <f t="shared" si="1"/>
        <v>63.727930000000001</v>
      </c>
      <c r="F28" s="15" t="s">
        <v>40</v>
      </c>
      <c r="G28" s="13"/>
    </row>
    <row r="29" spans="1:7" x14ac:dyDescent="0.2">
      <c r="A29" s="11" t="s">
        <v>41</v>
      </c>
      <c r="B29" s="12">
        <v>1523</v>
      </c>
      <c r="C29" s="11">
        <v>100</v>
      </c>
      <c r="D29" s="11">
        <f t="shared" si="0"/>
        <v>26.749400000000001</v>
      </c>
      <c r="E29" s="11">
        <f t="shared" si="1"/>
        <v>2.6749399999999999</v>
      </c>
      <c r="F29" s="15" t="s">
        <v>42</v>
      </c>
      <c r="G29" s="13"/>
    </row>
    <row r="30" spans="1:7" x14ac:dyDescent="0.2">
      <c r="A30" s="11" t="s">
        <v>43</v>
      </c>
      <c r="B30" s="12">
        <v>42273</v>
      </c>
      <c r="C30" s="11">
        <v>100</v>
      </c>
      <c r="D30" s="11">
        <f t="shared" si="0"/>
        <v>976.22440000000006</v>
      </c>
      <c r="E30" s="11">
        <f t="shared" si="1"/>
        <v>97.622439999999997</v>
      </c>
      <c r="F30" s="15" t="s">
        <v>44</v>
      </c>
      <c r="G30" s="13"/>
    </row>
    <row r="31" spans="1:7" x14ac:dyDescent="0.2">
      <c r="A31" s="11" t="s">
        <v>45</v>
      </c>
      <c r="B31" s="12">
        <v>43020</v>
      </c>
      <c r="C31" s="11">
        <v>100</v>
      </c>
      <c r="D31" s="11">
        <f t="shared" si="0"/>
        <v>993.62950000000012</v>
      </c>
      <c r="E31" s="11">
        <f t="shared" si="1"/>
        <v>99.362950000000012</v>
      </c>
      <c r="F31" s="15" t="s">
        <v>46</v>
      </c>
      <c r="G31" s="13"/>
    </row>
    <row r="32" spans="1:7" x14ac:dyDescent="0.2">
      <c r="A32" s="11" t="s">
        <v>47</v>
      </c>
      <c r="B32" s="12">
        <v>6831</v>
      </c>
      <c r="C32" s="11">
        <v>100</v>
      </c>
      <c r="D32" s="11">
        <f t="shared" si="0"/>
        <v>150.42580000000001</v>
      </c>
      <c r="E32" s="11">
        <f t="shared" si="1"/>
        <v>15.042580000000001</v>
      </c>
      <c r="F32" s="15" t="s">
        <v>48</v>
      </c>
      <c r="G32" s="13"/>
    </row>
    <row r="33" spans="1:7" x14ac:dyDescent="0.2">
      <c r="A33" s="11" t="s">
        <v>49</v>
      </c>
      <c r="B33" s="12">
        <v>44124</v>
      </c>
      <c r="C33" s="11">
        <v>100</v>
      </c>
      <c r="D33" s="11">
        <f t="shared" si="0"/>
        <v>1019.3527000000001</v>
      </c>
      <c r="E33" s="11">
        <f t="shared" si="1"/>
        <v>101.93527000000002</v>
      </c>
      <c r="F33" s="14" t="s">
        <v>50</v>
      </c>
      <c r="G33" s="13"/>
    </row>
    <row r="34" spans="1:7" x14ac:dyDescent="0.2">
      <c r="A34" s="11" t="s">
        <v>51</v>
      </c>
      <c r="B34" s="12">
        <v>2212</v>
      </c>
      <c r="C34" s="11">
        <v>100</v>
      </c>
      <c r="D34" s="11">
        <f t="shared" si="0"/>
        <v>42.803100000000001</v>
      </c>
      <c r="E34" s="11">
        <f t="shared" si="1"/>
        <v>4.2803100000000001</v>
      </c>
      <c r="F34" s="15" t="s">
        <v>52</v>
      </c>
      <c r="G34" s="13"/>
    </row>
    <row r="35" spans="1:7" x14ac:dyDescent="0.2">
      <c r="A35" s="11" t="s">
        <v>53</v>
      </c>
      <c r="B35" s="12">
        <v>3233</v>
      </c>
      <c r="C35" s="11">
        <v>100</v>
      </c>
      <c r="D35" s="11">
        <f t="shared" si="0"/>
        <v>66.592399999999998</v>
      </c>
      <c r="E35" s="11">
        <f t="shared" si="1"/>
        <v>6.6592399999999996</v>
      </c>
      <c r="F35" s="15" t="s">
        <v>54</v>
      </c>
      <c r="G35" s="13"/>
    </row>
    <row r="36" spans="1:7" x14ac:dyDescent="0.2">
      <c r="A36" s="11" t="s">
        <v>55</v>
      </c>
      <c r="B36" s="12">
        <v>43193</v>
      </c>
      <c r="C36" s="11">
        <v>100</v>
      </c>
      <c r="D36" s="11">
        <f t="shared" si="0"/>
        <v>997.6604000000001</v>
      </c>
      <c r="E36" s="11">
        <f t="shared" si="1"/>
        <v>99.766040000000004</v>
      </c>
      <c r="F36" s="15" t="s">
        <v>56</v>
      </c>
      <c r="G36" s="13" t="s">
        <v>57</v>
      </c>
    </row>
    <row r="37" spans="1:7" x14ac:dyDescent="0.2">
      <c r="A37" s="11" t="s">
        <v>58</v>
      </c>
      <c r="B37" s="12">
        <v>19965</v>
      </c>
      <c r="C37" s="11">
        <v>100</v>
      </c>
      <c r="D37" s="11">
        <f t="shared" si="0"/>
        <v>456.44800000000004</v>
      </c>
      <c r="E37" s="11">
        <f t="shared" si="1"/>
        <v>45.644800000000004</v>
      </c>
      <c r="F37" s="15" t="s">
        <v>59</v>
      </c>
      <c r="G37" s="13"/>
    </row>
    <row r="38" spans="1:7" x14ac:dyDescent="0.2">
      <c r="A38" s="11" t="s">
        <v>60</v>
      </c>
      <c r="B38" s="12">
        <v>2204</v>
      </c>
      <c r="C38" s="11">
        <v>100</v>
      </c>
      <c r="D38" s="11">
        <f t="shared" si="0"/>
        <v>42.616700000000002</v>
      </c>
      <c r="E38" s="11">
        <f t="shared" si="1"/>
        <v>4.2616700000000005</v>
      </c>
      <c r="F38" s="15" t="s">
        <v>61</v>
      </c>
      <c r="G38" s="13"/>
    </row>
    <row r="39" spans="1:7" x14ac:dyDescent="0.2">
      <c r="A39" s="11" t="s">
        <v>62</v>
      </c>
      <c r="B39" s="12">
        <v>312</v>
      </c>
      <c r="C39" s="11">
        <v>100</v>
      </c>
      <c r="D39" s="11">
        <f t="shared" si="0"/>
        <v>-1.466899999999999</v>
      </c>
      <c r="E39" s="11">
        <f t="shared" si="1"/>
        <v>-0.14668999999999988</v>
      </c>
      <c r="F39" s="15" t="s">
        <v>63</v>
      </c>
      <c r="G39" s="13"/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Sheet1</vt:lpstr>
    </vt:vector>
  </TitlesOfParts>
  <Manager/>
  <Company>Institute of Environmental and Science Research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Una Ren</dc:creator>
  <cp:keywords/>
  <dc:description/>
  <cp:lastModifiedBy>Microsoft Office User</cp:lastModifiedBy>
  <cp:revision/>
  <dcterms:created xsi:type="dcterms:W3CDTF">2020-04-14T08:03:38Z</dcterms:created>
  <dcterms:modified xsi:type="dcterms:W3CDTF">2020-05-11T22:07:54Z</dcterms:modified>
  <cp:category/>
  <cp:contentStatus/>
</cp:coreProperties>
</file>