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defaultThemeVersion="124226"/>
  <xr:revisionPtr revIDLastSave="0" documentId="13_ncr:1_{8791C450-4F71-402C-AEFD-6027D56F203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verall Test Report" sheetId="2" r:id="rId1"/>
    <sheet name="Test Cases &amp; Results" sheetId="1" r:id="rId2"/>
    <sheet name="Enums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5" i="2"/>
  <c r="C4" i="2"/>
  <c r="C3" i="2" l="1"/>
</calcChain>
</file>

<file path=xl/sharedStrings.xml><?xml version="1.0" encoding="utf-8"?>
<sst xmlns="http://schemas.openxmlformats.org/spreadsheetml/2006/main" count="212" uniqueCount="139">
  <si>
    <t>Total Test Cases</t>
  </si>
  <si>
    <t xml:space="preserve">Passed </t>
  </si>
  <si>
    <t>Failed</t>
  </si>
  <si>
    <t>Not Tested</t>
  </si>
  <si>
    <t>TestCase_ID</t>
  </si>
  <si>
    <t>Requirement_ID</t>
  </si>
  <si>
    <t>Priority</t>
  </si>
  <si>
    <t>Description/Test Summary</t>
  </si>
  <si>
    <t>Pre-Condition</t>
  </si>
  <si>
    <t>Test Steps</t>
  </si>
  <si>
    <t>Expected Result</t>
  </si>
  <si>
    <t>Actual Result</t>
  </si>
  <si>
    <t>Test Result</t>
  </si>
  <si>
    <t>Mid Impact</t>
  </si>
  <si>
    <t>Pass</t>
  </si>
  <si>
    <t>Fail</t>
  </si>
  <si>
    <t>High Impact</t>
  </si>
  <si>
    <t>Low Impact</t>
  </si>
  <si>
    <t>REQ-04</t>
    <phoneticPr fontId="2" type="noConversion"/>
  </si>
  <si>
    <t>REQ-05</t>
    <phoneticPr fontId="2" type="noConversion"/>
  </si>
  <si>
    <t>REQ-06</t>
    <phoneticPr fontId="2" type="noConversion"/>
  </si>
  <si>
    <t>REQ-07</t>
    <phoneticPr fontId="2" type="noConversion"/>
  </si>
  <si>
    <t>REQ-15</t>
    <phoneticPr fontId="2" type="noConversion"/>
  </si>
  <si>
    <t>High Impact</t>
    <phoneticPr fontId="2" type="noConversion"/>
  </si>
  <si>
    <t>Mid Impact</t>
    <phoneticPr fontId="2" type="noConversion"/>
  </si>
  <si>
    <t>Test that the RPI prompts to scan the user's IC, displays "Scan your IC" on the LCD</t>
    <phoneticPr fontId="2" type="noConversion"/>
  </si>
  <si>
    <t>Test that the LCD displays the location and the prompt “Press ‘*’”</t>
    <phoneticPr fontId="2" type="noConversion"/>
  </si>
  <si>
    <t>System is powered on and ready</t>
    <phoneticPr fontId="2" type="noConversion"/>
  </si>
  <si>
    <t>The LCD displays "Scan your IC" and the camera activates</t>
    <phoneticPr fontId="2" type="noConversion"/>
  </si>
  <si>
    <t>Test that if the barcode corresponds to an account, the user's name and admin number are displayed on the LCD for 1 second</t>
    <phoneticPr fontId="2" type="noConversion"/>
  </si>
  <si>
    <t>The LCD displays the user's name and admin number for 1 second</t>
    <phoneticPr fontId="2" type="noConversion"/>
  </si>
  <si>
    <t>Test that if the barcode does not correspond to an account, the LCD displays “Please press ‘#’ to try again”</t>
    <phoneticPr fontId="2" type="noConversion"/>
  </si>
  <si>
    <t>The LCD displays “Please press ‘#’ to try again”</t>
    <phoneticPr fontId="2" type="noConversion"/>
  </si>
  <si>
    <t>The LCD displays "Location [1 or 2]" and "Press ‘*’"</t>
    <phoneticPr fontId="2" type="noConversion"/>
  </si>
  <si>
    <t>REQ-08</t>
    <phoneticPr fontId="2" type="noConversion"/>
  </si>
  <si>
    <t>Test that the LCD displays the main menu options and rotates through the screens</t>
    <phoneticPr fontId="2" type="noConversion"/>
  </si>
  <si>
    <t>REQ-09</t>
    <phoneticPr fontId="2" type="noConversion"/>
  </si>
  <si>
    <t>REQ-10</t>
    <phoneticPr fontId="2" type="noConversion"/>
  </si>
  <si>
    <t>The LCD displays “Wrong location. Go to location [1/2]”</t>
    <phoneticPr fontId="2" type="noConversion"/>
  </si>
  <si>
    <t>REQ-11</t>
    <phoneticPr fontId="2" type="noConversion"/>
  </si>
  <si>
    <t>The LCD displays “Maximum books reached (10)”</t>
    <phoneticPr fontId="2" type="noConversion"/>
  </si>
  <si>
    <t>The LCD displays “Which book to extend loan”</t>
    <phoneticPr fontId="2" type="noConversion"/>
  </si>
  <si>
    <t>REQ-16</t>
    <phoneticPr fontId="2" type="noConversion"/>
  </si>
  <si>
    <t>Test that the respective names for the lent books are displayed on the LCD, cycling through them if there is more than one book</t>
    <phoneticPr fontId="2" type="noConversion"/>
  </si>
  <si>
    <t>The LCD cycles through and displays the names of the lent books</t>
    <phoneticPr fontId="2" type="noConversion"/>
  </si>
  <si>
    <t>REQ-17</t>
    <phoneticPr fontId="2" type="noConversion"/>
  </si>
  <si>
    <t>The LCD displays “Successfully extended loan”</t>
    <phoneticPr fontId="2" type="noConversion"/>
  </si>
  <si>
    <t>REQ-18</t>
    <phoneticPr fontId="2" type="noConversion"/>
  </si>
  <si>
    <t>Test that if the selected book has been extended before, the LCD displays “Previously extended”</t>
    <phoneticPr fontId="2" type="noConversion"/>
  </si>
  <si>
    <t>REQ-19</t>
    <phoneticPr fontId="2" type="noConversion"/>
  </si>
  <si>
    <t>The LCD displays “Scan your card to pay fine” and the RFID scanner activates</t>
    <phoneticPr fontId="2" type="noConversion"/>
  </si>
  <si>
    <t>REQ-20</t>
    <phoneticPr fontId="2" type="noConversion"/>
  </si>
  <si>
    <t>Test that users with unpaid fines are not allowed to borrow any books</t>
    <phoneticPr fontId="2" type="noConversion"/>
  </si>
  <si>
    <t>REQ-21</t>
    <phoneticPr fontId="2" type="noConversion"/>
  </si>
  <si>
    <t>LCD displays “Scan your card to pay fine” and the RFID scanner activates</t>
    <phoneticPr fontId="2" type="noConversion"/>
  </si>
  <si>
    <t>LCD displays “Previously extended”</t>
    <phoneticPr fontId="2" type="noConversion"/>
  </si>
  <si>
    <t>LCD displays “Successfully extended loan”</t>
    <phoneticPr fontId="2" type="noConversion"/>
  </si>
  <si>
    <t>LCD cycles through and displays the names of the lent books</t>
    <phoneticPr fontId="2" type="noConversion"/>
  </si>
  <si>
    <t>LCD displays “Which book to extend loan”</t>
    <phoneticPr fontId="2" type="noConversion"/>
  </si>
  <si>
    <t>LCD displays “Maximum books reached (10)”</t>
    <phoneticPr fontId="2" type="noConversion"/>
  </si>
  <si>
    <t>LCD displays “Wrong location. Go to location [1/2]”</t>
    <phoneticPr fontId="2" type="noConversion"/>
  </si>
  <si>
    <t>LCD displays and rotates through the menu options</t>
    <phoneticPr fontId="2" type="noConversion"/>
  </si>
  <si>
    <t>LCD displays “Please press ‘#’ to try again”</t>
    <phoneticPr fontId="2" type="noConversion"/>
  </si>
  <si>
    <t>LCD displays the user's name and admin number for 1 second</t>
    <phoneticPr fontId="2" type="noConversion"/>
  </si>
  <si>
    <t>LCD displays "Scan your IC" and the camera activates</t>
    <phoneticPr fontId="2" type="noConversion"/>
  </si>
  <si>
    <t>LCD displays "Location [1 or 2]" and "Press ‘*’"</t>
    <phoneticPr fontId="2" type="noConversion"/>
  </si>
  <si>
    <t>REQ-02</t>
  </si>
  <si>
    <t>Test that the location changes when switch state is changed</t>
  </si>
  <si>
    <t>The LCD displays "Location 1" on line 1 which changes to "Location 2"</t>
  </si>
  <si>
    <t>1. Start the system 
2. Ensure that the switch is in the left position
3. Flip the switch to the right position
4. Check the LCD display</t>
  </si>
  <si>
    <t>System is powered on and ready</t>
  </si>
  <si>
    <t>1. Start the system     
2. Press '*' on the keypad       
3. Check the LCD display</t>
  </si>
  <si>
    <t>1. Place a valid barcode in front of the camera
2. Check the LCD display</t>
  </si>
  <si>
    <t>1. Place an invalid barcode or no barcode in front of the camera
2. Check the LCD display</t>
  </si>
  <si>
    <t>Camera is activated and scanning for a barcode</t>
  </si>
  <si>
    <t>1. Check the LCD display</t>
  </si>
  <si>
    <r>
      <t>The servo motor rotates to 90</t>
    </r>
    <r>
      <rPr>
        <sz val="11"/>
        <color theme="1"/>
        <rFont val="Aptos Narrow"/>
        <family val="2"/>
      </rPr>
      <t>̊</t>
    </r>
    <r>
      <rPr>
        <sz val="11"/>
        <color theme="1"/>
        <rFont val="Calibri"/>
        <family val="2"/>
        <scheme val="minor"/>
      </rPr>
      <t xml:space="preserve">
The DC motor rotates for 5s
The servo motor rotates to 0</t>
    </r>
    <r>
      <rPr>
        <sz val="11"/>
        <color theme="1"/>
        <rFont val="Aptos Narrow"/>
        <family val="2"/>
      </rPr>
      <t>̊</t>
    </r>
  </si>
  <si>
    <t>Test that when option 3 is pressed, the LCD displays “Which book to extend loan”</t>
  </si>
  <si>
    <t>Test that if more than 10 books have been collected, the system stops dispensing books and the LCD displays “Maximum books reached (10)”</t>
  </si>
  <si>
    <t>Test that if "Collect" is selected and the location is incorrect, the LCD displays “Wrong location. Go to location [1/2]”</t>
  </si>
  <si>
    <t>Test that if "Collect" is selected, the location is checked, and if correct, the book is dispensed</t>
  </si>
  <si>
    <t>1. Press '1' on the keypad  
2. Verify location is the same location
3. Check if the motor turn sequence activates, signifying a book being dispensed</t>
  </si>
  <si>
    <t>1. Attempt to collect an 11th book                                              2. Check the LCD display</t>
  </si>
  <si>
    <t>1. Press '3' on the keypad 
2. Check the LCD display</t>
  </si>
  <si>
    <t>1. Select a book that has not been extended
2. Check the LCD display</t>
  </si>
  <si>
    <t>1. Select a book that has been extended
2. Check the LCD display</t>
  </si>
  <si>
    <t>1. Press '4' on the keypad 
2. Check the LCD display 
3. Check the RFID scanner activation</t>
  </si>
  <si>
    <t>1. Attempt to borrow a book
2. Check the LCD display</t>
  </si>
  <si>
    <t>1. Attempt to check fines 
2. Check the LCD display</t>
  </si>
  <si>
    <t>1. Start the system
2. Check the LCD display</t>
  </si>
  <si>
    <t>The LCD displays “Previously extended”</t>
  </si>
  <si>
    <t>REQ-26</t>
  </si>
  <si>
    <t>REQ-25</t>
  </si>
  <si>
    <t>Test that if waiting 1min, the program returns to the home page</t>
  </si>
  <si>
    <t>Test that when option 4 is pressed, the LCD displays “Scan your card to pay fine” and activates the RFID scanner</t>
  </si>
  <si>
    <t>Test that when option 5 is pressed, the program returns to the home page</t>
  </si>
  <si>
    <t>User has logged into the system and is at the options page</t>
  </si>
  <si>
    <t>User has logged into the system</t>
  </si>
  <si>
    <t xml:space="preserve">User has borrowed a book at a location
User has logged into the system
</t>
  </si>
  <si>
    <t>1. Press '1' on the keypad 
2. Verify location is the other location
3. Check the LCD</t>
  </si>
  <si>
    <t>User has already collected 10 books
User has logged into the system</t>
  </si>
  <si>
    <t>User has borrowed books
User has logged into the system</t>
  </si>
  <si>
    <t>User selects a book that has not been extended before
User has logged into the system and pressed option 3</t>
  </si>
  <si>
    <t>User selects a book that has been extended before
User has logged into the system and pressed option 3</t>
  </si>
  <si>
    <t>User has unpaid fines
User has logged into the system</t>
  </si>
  <si>
    <t>User has no unpaid fines
User has logged into the system</t>
  </si>
  <si>
    <t xml:space="preserve">1. Press '5' on the keypad 
2. Check the LCD display </t>
  </si>
  <si>
    <t xml:space="preserve">1. Wait for 1 minute 
2. Check the LCD display </t>
  </si>
  <si>
    <t>LCD displays “Time out” and returns to the home page</t>
  </si>
  <si>
    <t>LCD displays “No fine incurred” and returns to the options page</t>
  </si>
  <si>
    <t>LCD displays “Pls pay fine first” and returns to the options page</t>
  </si>
  <si>
    <t>The LCD displays and rotates through the menu options</t>
  </si>
  <si>
    <t>Test that if there are no fines, the LCD displays “No fines” before ending the session and returning to the options page</t>
  </si>
  <si>
    <t>LCD returns to the home page</t>
  </si>
  <si>
    <t>REQ-03</t>
  </si>
  <si>
    <t>REQ-01</t>
  </si>
  <si>
    <t>REQ-12</t>
  </si>
  <si>
    <t>REQ-13</t>
  </si>
  <si>
    <t>REQ-14</t>
  </si>
  <si>
    <t>Test that the webpage can be accessed and brings user to sign in page</t>
  </si>
  <si>
    <t>1. Go to IP of the webpage</t>
  </si>
  <si>
    <t>The webpage brings user to the sign in page</t>
  </si>
  <si>
    <t>Internet connected is enabled
User has not signed in on the webpage</t>
  </si>
  <si>
    <t>Test that the location can be chosen while reserving book</t>
  </si>
  <si>
    <t>1. Go to IP of the webpage
2. Reserve a book</t>
  </si>
  <si>
    <t>The option of reserving at Location 1 or Location 2 is present</t>
  </si>
  <si>
    <t>The LCD displays borrowed books which can be chosen to return</t>
  </si>
  <si>
    <t>Test that if "Return" is selected, the location is checked, and if correct, the book is dispensed</t>
  </si>
  <si>
    <t>Test that reserved books are automatically removed after 5 days</t>
  </si>
  <si>
    <t>Test that if the selected book has not been extended before, the LCD displays “Successfully extended loan”</t>
  </si>
  <si>
    <t xml:space="preserve">User has reserved a book at a location
User has logged into the system
</t>
  </si>
  <si>
    <t>Test that fines are automatically calculated after 18 days</t>
  </si>
  <si>
    <t xml:space="preserve">User has reserved a book
</t>
  </si>
  <si>
    <t xml:space="preserve">User has borrowed a book
</t>
  </si>
  <si>
    <t>[Software Unit Test]</t>
  </si>
  <si>
    <t>REQ-22</t>
  </si>
  <si>
    <t>REQ-23</t>
  </si>
  <si>
    <t>REQ-24</t>
  </si>
  <si>
    <t>[Non-functional Req]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</si>
</sst>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rgb="FF333333"/>
      <name val="Calibri"/>
      <family val="2"/>
      <scheme val="minor"/>
    </font>
    <font>
      <sz val="11"/>
      <color theme="1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1" xfId="0" applyFont="1" applyFill="1" applyBorder="1"/>
    <xf numFmtId="0" fontId="1" fillId="4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Overall Test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915-7D4E-8D76-89EEF6E3E1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915-7D4E-8D76-89EEF6E3E1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915-7D4E-8D76-89EEF6E3E121}"/>
              </c:ext>
            </c:extLst>
          </c:dPt>
          <c:cat>
            <c:strRef>
              <c:f>'Overall Test Report'!$B$4:$B$6</c:f>
              <c:strCache>
                <c:ptCount val="3"/>
                <c:pt idx="0">
                  <c:v>Passed </c:v>
                </c:pt>
                <c:pt idx="1">
                  <c:v>Failed</c:v>
                </c:pt>
                <c:pt idx="2">
                  <c:v>Not Tested</c:v>
                </c:pt>
              </c:strCache>
            </c:strRef>
          </c:cat>
          <c:val>
            <c:numRef>
              <c:f>'Overall Test Report'!$C$4:$C$6</c:f>
              <c:numCache>
                <c:formatCode>General</c:formatCode>
                <c:ptCount val="3"/>
                <c:pt idx="0">
                  <c:v>23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F5-3948-8FEF-E80B4437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865857392825895"/>
          <c:y val="0.8524300087489064"/>
          <c:w val="0.4554604111986002"/>
          <c:h val="0.11979221347331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820963</xdr:colOff>
      <xdr:row>8</xdr:row>
      <xdr:rowOff>84364</xdr:rowOff>
    </xdr:from>
    <xdr:to>
      <xdr:col>6</xdr:col>
      <xdr:colOff>181429</xdr:colOff>
      <xdr:row>23</xdr:row>
      <xdr:rowOff>99785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51DD0-30D4-0A41-BB24-6502CEBBA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6"/>
  <sheetViews>
    <sheetView zoomScale="129" workbookViewId="0">
      <selection activeCell="C3" sqref="C3"/>
    </sheetView>
  </sheetViews>
  <sheetFormatPr defaultColWidth="11.44140625" defaultRowHeight="14.4"/>
  <cols>
    <col min="2" max="2" width="15.21875" bestFit="1" customWidth="1"/>
  </cols>
  <sheetData>
    <row r="3" spans="2:3">
      <c r="B3" s="2" t="s">
        <v>0</v>
      </c>
      <c r="C3" s="6">
        <f>COUNTIF('Test Cases &amp; Results'!B3:B66, "&lt;&gt;")</f>
        <v>26</v>
      </c>
    </row>
    <row r="4" spans="2:3">
      <c r="B4" s="3" t="s">
        <v>1</v>
      </c>
      <c r="C4" s="6">
        <f>COUNTIF('Test Cases &amp; Results'!K3:K68, "Pass")</f>
        <v>23</v>
      </c>
    </row>
    <row r="5" spans="2:3">
      <c r="B5" s="4" t="s">
        <v>2</v>
      </c>
      <c r="C5" s="6">
        <f>COUNTIF('Test Cases &amp; Results'!K3:K68, "Fail")</f>
        <v>0</v>
      </c>
    </row>
    <row r="6" spans="2:3">
      <c r="B6" s="5" t="s">
        <v>3</v>
      </c>
      <c r="C6" s="6">
        <f>COUNTIF('Test Cases &amp; Results'!K3:K68, "Not Tested")</f>
        <v>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8"/>
  <sheetViews>
    <sheetView tabSelected="1" topLeftCell="A3" zoomScale="129" workbookViewId="0">
      <selection activeCell="H7" sqref="H7"/>
    </sheetView>
  </sheetViews>
  <sheetFormatPr defaultColWidth="8.77734375" defaultRowHeight="14.4"/>
  <cols>
    <col min="2" max="2" width="11.77734375" bestFit="1" customWidth="1"/>
    <col min="3" max="3" width="14" hidden="1" customWidth="1"/>
    <col min="4" max="4" width="15.77734375" bestFit="1" customWidth="1"/>
    <col min="5" max="5" width="12" customWidth="1"/>
    <col min="6" max="6" width="28.21875" customWidth="1"/>
    <col min="7" max="7" width="21.77734375" customWidth="1"/>
    <col min="8" max="8" width="25.21875" bestFit="1" customWidth="1"/>
    <col min="9" max="9" width="20.44140625" customWidth="1"/>
    <col min="10" max="10" width="20.33203125" customWidth="1"/>
    <col min="11" max="11" width="12.5546875" style="8" customWidth="1"/>
  </cols>
  <sheetData>
    <row r="2" spans="2:11">
      <c r="B2" s="1" t="s">
        <v>4</v>
      </c>
      <c r="C2" s="1" t="s">
        <v>5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7" t="s">
        <v>12</v>
      </c>
    </row>
    <row r="3" spans="2:11" ht="57.6">
      <c r="B3" s="9">
        <v>1</v>
      </c>
      <c r="C3" s="9">
        <v>1</v>
      </c>
      <c r="D3" s="9" t="s">
        <v>115</v>
      </c>
      <c r="E3" s="9" t="s">
        <v>23</v>
      </c>
      <c r="F3" s="9" t="s">
        <v>123</v>
      </c>
      <c r="G3" s="9" t="s">
        <v>122</v>
      </c>
      <c r="H3" s="11" t="s">
        <v>124</v>
      </c>
      <c r="I3" s="9" t="s">
        <v>125</v>
      </c>
      <c r="J3" s="9" t="s">
        <v>125</v>
      </c>
      <c r="K3" s="10" t="s">
        <v>14</v>
      </c>
    </row>
    <row r="4" spans="2:11" ht="86.4">
      <c r="B4" s="9">
        <v>2</v>
      </c>
      <c r="C4" s="9">
        <v>1</v>
      </c>
      <c r="D4" s="9" t="s">
        <v>66</v>
      </c>
      <c r="E4" s="9" t="s">
        <v>23</v>
      </c>
      <c r="F4" s="9" t="s">
        <v>67</v>
      </c>
      <c r="G4" s="9" t="s">
        <v>70</v>
      </c>
      <c r="H4" s="9" t="s">
        <v>69</v>
      </c>
      <c r="I4" s="9" t="s">
        <v>68</v>
      </c>
      <c r="J4" s="9" t="s">
        <v>68</v>
      </c>
      <c r="K4" s="10" t="s">
        <v>14</v>
      </c>
    </row>
    <row r="5" spans="2:11" ht="57.6">
      <c r="B5" s="9">
        <v>3</v>
      </c>
      <c r="C5" s="9"/>
      <c r="D5" s="9" t="s">
        <v>114</v>
      </c>
      <c r="E5" s="9" t="s">
        <v>23</v>
      </c>
      <c r="F5" s="9" t="s">
        <v>119</v>
      </c>
      <c r="G5" s="9" t="s">
        <v>122</v>
      </c>
      <c r="H5" s="9" t="s">
        <v>120</v>
      </c>
      <c r="I5" s="9" t="s">
        <v>121</v>
      </c>
      <c r="J5" s="9" t="s">
        <v>121</v>
      </c>
      <c r="K5" s="10" t="s">
        <v>14</v>
      </c>
    </row>
    <row r="6" spans="2:11" ht="43.2">
      <c r="B6" s="9">
        <v>4</v>
      </c>
      <c r="C6" s="9"/>
      <c r="D6" s="9" t="s">
        <v>18</v>
      </c>
      <c r="E6" s="9" t="s">
        <v>23</v>
      </c>
      <c r="F6" s="9" t="s">
        <v>25</v>
      </c>
      <c r="G6" s="9" t="s">
        <v>27</v>
      </c>
      <c r="H6" s="9" t="s">
        <v>71</v>
      </c>
      <c r="I6" s="9" t="s">
        <v>28</v>
      </c>
      <c r="J6" s="9" t="s">
        <v>64</v>
      </c>
      <c r="K6" s="10" t="s">
        <v>14</v>
      </c>
    </row>
    <row r="7" spans="2:11" ht="72">
      <c r="B7" s="9">
        <v>5</v>
      </c>
      <c r="C7" s="9"/>
      <c r="D7" s="9" t="s">
        <v>19</v>
      </c>
      <c r="E7" s="9" t="s">
        <v>23</v>
      </c>
      <c r="F7" s="9" t="s">
        <v>29</v>
      </c>
      <c r="G7" s="9" t="s">
        <v>74</v>
      </c>
      <c r="H7" s="9" t="s">
        <v>72</v>
      </c>
      <c r="I7" s="9" t="s">
        <v>30</v>
      </c>
      <c r="J7" s="9" t="s">
        <v>63</v>
      </c>
      <c r="K7" s="10" t="s">
        <v>14</v>
      </c>
    </row>
    <row r="8" spans="2:11" ht="57.6">
      <c r="B8" s="9">
        <v>6</v>
      </c>
      <c r="C8" s="9"/>
      <c r="D8" s="9" t="s">
        <v>20</v>
      </c>
      <c r="E8" s="9" t="s">
        <v>24</v>
      </c>
      <c r="F8" s="9" t="s">
        <v>31</v>
      </c>
      <c r="G8" s="9" t="s">
        <v>74</v>
      </c>
      <c r="H8" s="9" t="s">
        <v>73</v>
      </c>
      <c r="I8" s="9" t="s">
        <v>32</v>
      </c>
      <c r="J8" s="9" t="s">
        <v>62</v>
      </c>
      <c r="K8" s="10" t="s">
        <v>14</v>
      </c>
    </row>
    <row r="9" spans="2:11" ht="102.6" customHeight="1">
      <c r="B9" s="9">
        <v>7</v>
      </c>
      <c r="C9" s="9"/>
      <c r="D9" s="9" t="s">
        <v>21</v>
      </c>
      <c r="E9" s="9" t="s">
        <v>23</v>
      </c>
      <c r="F9" s="9" t="s">
        <v>26</v>
      </c>
      <c r="G9" s="9" t="s">
        <v>70</v>
      </c>
      <c r="H9" s="9" t="s">
        <v>89</v>
      </c>
      <c r="I9" s="9" t="s">
        <v>33</v>
      </c>
      <c r="J9" s="9" t="s">
        <v>65</v>
      </c>
      <c r="K9" s="10" t="s">
        <v>14</v>
      </c>
    </row>
    <row r="10" spans="2:11" ht="83.4" customHeight="1">
      <c r="B10" s="9">
        <v>8</v>
      </c>
      <c r="C10" s="9"/>
      <c r="D10" s="9" t="s">
        <v>34</v>
      </c>
      <c r="E10" s="9" t="s">
        <v>23</v>
      </c>
      <c r="F10" s="9" t="s">
        <v>35</v>
      </c>
      <c r="G10" s="9" t="s">
        <v>97</v>
      </c>
      <c r="H10" s="9" t="s">
        <v>75</v>
      </c>
      <c r="I10" s="9" t="s">
        <v>111</v>
      </c>
      <c r="J10" s="9" t="s">
        <v>61</v>
      </c>
      <c r="K10" s="10" t="s">
        <v>14</v>
      </c>
    </row>
    <row r="11" spans="2:11" ht="100.8">
      <c r="B11" s="9">
        <v>9</v>
      </c>
      <c r="C11" s="9"/>
      <c r="D11" s="9" t="s">
        <v>36</v>
      </c>
      <c r="E11" s="9" t="s">
        <v>23</v>
      </c>
      <c r="F11" s="9" t="s">
        <v>80</v>
      </c>
      <c r="G11" s="9" t="s">
        <v>130</v>
      </c>
      <c r="H11" s="9" t="s">
        <v>81</v>
      </c>
      <c r="I11" s="9" t="s">
        <v>76</v>
      </c>
      <c r="J11" s="9" t="s">
        <v>76</v>
      </c>
      <c r="K11" s="10" t="s">
        <v>14</v>
      </c>
    </row>
    <row r="12" spans="2:11" ht="86.4">
      <c r="B12" s="9">
        <v>10</v>
      </c>
      <c r="C12" s="9"/>
      <c r="D12" s="9" t="s">
        <v>37</v>
      </c>
      <c r="E12" s="9" t="s">
        <v>24</v>
      </c>
      <c r="F12" s="9" t="s">
        <v>79</v>
      </c>
      <c r="G12" s="9" t="s">
        <v>130</v>
      </c>
      <c r="H12" s="9" t="s">
        <v>99</v>
      </c>
      <c r="I12" s="9" t="s">
        <v>38</v>
      </c>
      <c r="J12" s="9" t="s">
        <v>60</v>
      </c>
      <c r="K12" s="10" t="s">
        <v>14</v>
      </c>
    </row>
    <row r="13" spans="2:11" ht="72">
      <c r="B13" s="9">
        <v>11</v>
      </c>
      <c r="C13" s="9"/>
      <c r="D13" s="9" t="s">
        <v>39</v>
      </c>
      <c r="E13" s="9" t="s">
        <v>23</v>
      </c>
      <c r="F13" s="9" t="s">
        <v>78</v>
      </c>
      <c r="G13" s="9" t="s">
        <v>100</v>
      </c>
      <c r="H13" s="9" t="s">
        <v>82</v>
      </c>
      <c r="I13" s="9" t="s">
        <v>40</v>
      </c>
      <c r="J13" s="9" t="s">
        <v>59</v>
      </c>
      <c r="K13" s="10" t="s">
        <v>14</v>
      </c>
    </row>
    <row r="14" spans="2:11" ht="86.4">
      <c r="B14" s="9">
        <v>12</v>
      </c>
      <c r="C14" s="9"/>
      <c r="D14" s="9" t="s">
        <v>116</v>
      </c>
      <c r="E14" s="9" t="s">
        <v>23</v>
      </c>
      <c r="F14" s="9" t="s">
        <v>127</v>
      </c>
      <c r="G14" s="9" t="s">
        <v>98</v>
      </c>
      <c r="H14" s="9" t="s">
        <v>75</v>
      </c>
      <c r="I14" s="9" t="s">
        <v>126</v>
      </c>
      <c r="J14" s="9" t="s">
        <v>126</v>
      </c>
      <c r="K14" s="10" t="s">
        <v>14</v>
      </c>
    </row>
    <row r="15" spans="2:11" ht="43.2">
      <c r="B15" s="9">
        <v>13</v>
      </c>
      <c r="C15" s="9"/>
      <c r="D15" s="9" t="s">
        <v>117</v>
      </c>
      <c r="E15" s="9" t="s">
        <v>13</v>
      </c>
      <c r="F15" s="9" t="s">
        <v>128</v>
      </c>
      <c r="G15" s="9" t="s">
        <v>132</v>
      </c>
      <c r="H15" s="9" t="s">
        <v>134</v>
      </c>
      <c r="I15" s="9"/>
      <c r="J15" s="9"/>
      <c r="K15" s="10" t="s">
        <v>14</v>
      </c>
    </row>
    <row r="16" spans="2:11" ht="43.2">
      <c r="B16" s="9">
        <v>14</v>
      </c>
      <c r="C16" s="9"/>
      <c r="D16" s="9" t="s">
        <v>118</v>
      </c>
      <c r="E16" s="9" t="s">
        <v>13</v>
      </c>
      <c r="F16" s="9" t="s">
        <v>131</v>
      </c>
      <c r="G16" s="9" t="s">
        <v>133</v>
      </c>
      <c r="H16" s="9" t="s">
        <v>134</v>
      </c>
      <c r="I16" s="9"/>
      <c r="J16" s="9"/>
      <c r="K16" s="10" t="s">
        <v>14</v>
      </c>
    </row>
    <row r="17" spans="2:11" ht="43.2">
      <c r="B17" s="9">
        <v>15</v>
      </c>
      <c r="C17" s="9"/>
      <c r="D17" s="9" t="s">
        <v>22</v>
      </c>
      <c r="E17" s="9" t="s">
        <v>24</v>
      </c>
      <c r="F17" s="9" t="s">
        <v>77</v>
      </c>
      <c r="G17" s="9" t="s">
        <v>97</v>
      </c>
      <c r="H17" s="9" t="s">
        <v>83</v>
      </c>
      <c r="I17" s="9" t="s">
        <v>41</v>
      </c>
      <c r="J17" s="9" t="s">
        <v>58</v>
      </c>
      <c r="K17" s="10" t="s">
        <v>14</v>
      </c>
    </row>
    <row r="18" spans="2:11" ht="72">
      <c r="B18" s="9">
        <v>16</v>
      </c>
      <c r="C18" s="9"/>
      <c r="D18" s="9" t="s">
        <v>42</v>
      </c>
      <c r="E18" s="9" t="s">
        <v>24</v>
      </c>
      <c r="F18" s="9" t="s">
        <v>43</v>
      </c>
      <c r="G18" s="9" t="s">
        <v>101</v>
      </c>
      <c r="H18" s="9" t="s">
        <v>83</v>
      </c>
      <c r="I18" s="9" t="s">
        <v>44</v>
      </c>
      <c r="J18" s="9" t="s">
        <v>57</v>
      </c>
      <c r="K18" s="10" t="s">
        <v>14</v>
      </c>
    </row>
    <row r="19" spans="2:11" ht="86.4">
      <c r="B19" s="9">
        <v>17</v>
      </c>
      <c r="C19" s="9"/>
      <c r="D19" s="9" t="s">
        <v>45</v>
      </c>
      <c r="E19" s="9" t="s">
        <v>13</v>
      </c>
      <c r="F19" s="9" t="s">
        <v>129</v>
      </c>
      <c r="G19" s="9" t="s">
        <v>102</v>
      </c>
      <c r="H19" s="9" t="s">
        <v>84</v>
      </c>
      <c r="I19" s="9" t="s">
        <v>46</v>
      </c>
      <c r="J19" s="9" t="s">
        <v>56</v>
      </c>
      <c r="K19" s="10" t="s">
        <v>14</v>
      </c>
    </row>
    <row r="20" spans="2:11" ht="86.4">
      <c r="B20" s="9">
        <v>18</v>
      </c>
      <c r="C20" s="9"/>
      <c r="D20" s="9" t="s">
        <v>47</v>
      </c>
      <c r="E20" s="9" t="s">
        <v>13</v>
      </c>
      <c r="F20" s="9" t="s">
        <v>48</v>
      </c>
      <c r="G20" s="9" t="s">
        <v>103</v>
      </c>
      <c r="H20" s="9" t="s">
        <v>85</v>
      </c>
      <c r="I20" s="9" t="s">
        <v>90</v>
      </c>
      <c r="J20" s="9" t="s">
        <v>55</v>
      </c>
      <c r="K20" s="10" t="s">
        <v>14</v>
      </c>
    </row>
    <row r="21" spans="2:11" ht="57.6">
      <c r="B21" s="9">
        <v>19</v>
      </c>
      <c r="D21" s="9" t="s">
        <v>49</v>
      </c>
      <c r="E21" s="9" t="s">
        <v>16</v>
      </c>
      <c r="F21" s="9" t="s">
        <v>94</v>
      </c>
      <c r="G21" s="9" t="s">
        <v>97</v>
      </c>
      <c r="H21" s="9" t="s">
        <v>86</v>
      </c>
      <c r="I21" s="9" t="s">
        <v>50</v>
      </c>
      <c r="J21" s="9" t="s">
        <v>54</v>
      </c>
      <c r="K21" s="10" t="s">
        <v>14</v>
      </c>
    </row>
    <row r="22" spans="2:11" ht="57.6">
      <c r="B22" s="9">
        <v>20</v>
      </c>
      <c r="D22" s="9" t="s">
        <v>51</v>
      </c>
      <c r="E22" s="9" t="s">
        <v>23</v>
      </c>
      <c r="F22" s="9" t="s">
        <v>52</v>
      </c>
      <c r="G22" s="9" t="s">
        <v>104</v>
      </c>
      <c r="H22" s="9" t="s">
        <v>87</v>
      </c>
      <c r="I22" s="9" t="s">
        <v>110</v>
      </c>
      <c r="J22" s="9" t="s">
        <v>110</v>
      </c>
      <c r="K22" s="10" t="s">
        <v>14</v>
      </c>
    </row>
    <row r="23" spans="2:11" ht="57.6">
      <c r="B23" s="9">
        <v>21</v>
      </c>
      <c r="D23" s="9" t="s">
        <v>53</v>
      </c>
      <c r="E23" s="9" t="s">
        <v>24</v>
      </c>
      <c r="F23" s="9" t="s">
        <v>112</v>
      </c>
      <c r="G23" s="9" t="s">
        <v>105</v>
      </c>
      <c r="H23" s="9" t="s">
        <v>88</v>
      </c>
      <c r="I23" s="9" t="s">
        <v>109</v>
      </c>
      <c r="J23" s="9" t="s">
        <v>109</v>
      </c>
      <c r="K23" s="10" t="s">
        <v>14</v>
      </c>
    </row>
    <row r="24" spans="2:11">
      <c r="B24" s="9">
        <v>22</v>
      </c>
      <c r="D24" s="9" t="s">
        <v>135</v>
      </c>
      <c r="E24" s="9" t="s">
        <v>17</v>
      </c>
      <c r="F24" s="9" t="s">
        <v>138</v>
      </c>
      <c r="G24" s="9"/>
      <c r="H24" s="9"/>
      <c r="I24" s="9"/>
      <c r="J24" s="9"/>
      <c r="K24" s="10" t="s">
        <v>3</v>
      </c>
    </row>
    <row r="25" spans="2:11">
      <c r="B25" s="9">
        <v>23</v>
      </c>
      <c r="D25" s="9" t="s">
        <v>136</v>
      </c>
      <c r="E25" s="9" t="s">
        <v>17</v>
      </c>
      <c r="F25" s="9" t="s">
        <v>138</v>
      </c>
      <c r="G25" s="9"/>
      <c r="H25" s="9"/>
      <c r="I25" s="9"/>
      <c r="J25" s="9"/>
      <c r="K25" s="10" t="s">
        <v>3</v>
      </c>
    </row>
    <row r="26" spans="2:11">
      <c r="B26" s="9">
        <v>24</v>
      </c>
      <c r="D26" s="9" t="s">
        <v>137</v>
      </c>
      <c r="E26" s="9" t="s">
        <v>17</v>
      </c>
      <c r="F26" s="9" t="s">
        <v>138</v>
      </c>
      <c r="G26" s="9"/>
      <c r="H26" s="9"/>
      <c r="I26" s="9"/>
      <c r="J26" s="9"/>
      <c r="K26" s="10" t="s">
        <v>3</v>
      </c>
    </row>
    <row r="27" spans="2:11" ht="43.2">
      <c r="B27" s="9">
        <v>25</v>
      </c>
      <c r="D27" s="9" t="s">
        <v>92</v>
      </c>
      <c r="E27" s="9" t="s">
        <v>17</v>
      </c>
      <c r="F27" s="9" t="s">
        <v>93</v>
      </c>
      <c r="G27" s="9" t="s">
        <v>96</v>
      </c>
      <c r="H27" s="9" t="s">
        <v>106</v>
      </c>
      <c r="I27" s="9" t="s">
        <v>113</v>
      </c>
      <c r="J27" s="9" t="s">
        <v>113</v>
      </c>
      <c r="K27" s="10" t="s">
        <v>14</v>
      </c>
    </row>
    <row r="28" spans="2:11" ht="43.2">
      <c r="B28" s="9">
        <v>26</v>
      </c>
      <c r="D28" s="9" t="s">
        <v>91</v>
      </c>
      <c r="E28" s="9" t="s">
        <v>24</v>
      </c>
      <c r="F28" s="9" t="s">
        <v>95</v>
      </c>
      <c r="G28" s="9" t="s">
        <v>96</v>
      </c>
      <c r="H28" s="9" t="s">
        <v>107</v>
      </c>
      <c r="I28" s="9" t="s">
        <v>108</v>
      </c>
      <c r="J28" s="9" t="s">
        <v>108</v>
      </c>
      <c r="K28" s="10" t="s">
        <v>14</v>
      </c>
    </row>
  </sheetData>
  <phoneticPr fontId="2" type="noConversion"/>
  <conditionalFormatting sqref="K3:K28">
    <cfRule type="cellIs" dxfId="1" priority="1" operator="equal">
      <formula>"Not Tested"</formula>
    </cfRule>
    <cfRule type="cellIs" dxfId="0" priority="2" operator="equal">
      <formula>"Fail"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Enums!$B$8:$B$10</xm:f>
          </x14:formula1>
          <xm:sqref>E6:E8</xm:sqref>
        </x14:dataValidation>
        <x14:dataValidation type="list" allowBlank="1" showInputMessage="1" showErrorMessage="1" xr:uid="{00000000-0002-0000-0100-000001000000}">
          <x14:formula1>
            <xm:f>Enums!$B$2:$B$4</xm:f>
          </x14:formula1>
          <xm:sqref>K3:K28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10"/>
  <sheetViews>
    <sheetView workbookViewId="0">
      <selection activeCell="B5" sqref="B5"/>
    </sheetView>
  </sheetViews>
  <sheetFormatPr defaultColWidth="11.44140625" defaultRowHeight="14.4"/>
  <sheetData>
    <row r="2" spans="2:2">
      <c r="B2" t="s">
        <v>14</v>
      </c>
    </row>
    <row r="3" spans="2:2">
      <c r="B3" t="s">
        <v>15</v>
      </c>
    </row>
    <row r="4" spans="2:2">
      <c r="B4" t="s">
        <v>3</v>
      </c>
    </row>
    <row r="8" spans="2:2">
      <c r="B8" t="s">
        <v>16</v>
      </c>
    </row>
    <row r="9" spans="2:2">
      <c r="B9" t="s">
        <v>13</v>
      </c>
    </row>
    <row r="10" spans="2:2">
      <c r="B10" t="s">
        <v>17</v>
      </c>
    </row>
  </sheetData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D8C8DDAE8BD44A422697963F06C45" ma:contentTypeVersion="6" ma:contentTypeDescription="Create a new document." ma:contentTypeScope="" ma:versionID="b6816e004dbb89c674e51f5647972552">
  <xsd:schema xmlns:xsd="http://www.w3.org/2001/XMLSchema" xmlns:xs="http://www.w3.org/2001/XMLSchema" xmlns:p="http://schemas.microsoft.com/office/2006/metadata/properties" xmlns:ns2="2b02348f-b4e3-458c-83fc-9e90db0f8029" targetNamespace="http://schemas.microsoft.com/office/2006/metadata/properties" ma:root="true" ma:fieldsID="e6418ca14ac9ee17b8bbf6df78e0c223" ns2:_="">
    <xsd:import namespace="2b02348f-b4e3-458c-83fc-9e90db0f80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2348f-b4e3-458c-83fc-9e90db0f80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9B513B-8BED-4B59-B224-E0A2C6173D2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9DB72C7-DF0B-4E18-8174-00AB852E6FB4}">
  <ds:schemaRefs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2b02348f-b4e3-458c-83fc-9e90db0f8029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CDB6385-31B2-4574-9AA4-BF13B563A4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2348f-b4e3-458c-83fc-9e90db0f80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Test Report</vt:lpstr>
      <vt:lpstr>Test Cases &amp; Results</vt:lpstr>
      <vt:lpstr>Enums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2024-08-02T02:47:51Z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0x010100E81D8C8DDAE8BD44A422697963F06C45</vt:lpwstr>
  </property>
</Properties>
</file>