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1D7E06B4-82E4-4CFE-891A-959EBC0ED7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C6" i="2" l="1"/>
  <c r="C5" i="2"/>
  <c r="C4" i="2"/>
  <c r="C3" i="2" l="1"/>
</calcChain>
</file>

<file path=xl/sharedStrings.xml><?xml version="1.0" encoding="utf-8"?>
<sst xmlns="http://schemas.openxmlformats.org/spreadsheetml/2006/main" count="140" uniqueCount="106">
  <si>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</si>
  <si>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</si>
  <si>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</si>
  <si>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</si>
  <si>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</si>
  <si>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</si>
  <si>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</si>
  <si>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</si>
  <si>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</si>
  <si>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</si>
  <si>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</si>
  <si>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</si>
  <si>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</si>
  <si>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</si>
  <si>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</si>
  <si>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</si>
  <si>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</si>
  <si>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</si>
  <si>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REQ-04</t>
    <phoneticPr fontId="2" type="noConversion"/>
  </si>
  <si>
    <t>REQ-05</t>
    <phoneticPr fontId="2" type="noConversion"/>
  </si>
  <si>
    <t>REQ-06</t>
    <phoneticPr fontId="2" type="noConversion"/>
  </si>
  <si>
    <t>REQ-07</t>
    <phoneticPr fontId="2" type="noConversion"/>
  </si>
  <si>
    <t>REQ-15</t>
    <phoneticPr fontId="2" type="noConversion"/>
  </si>
  <si>
    <t>High Impact</t>
    <phoneticPr fontId="2" type="noConversion"/>
  </si>
  <si>
    <t>Mid Impact</t>
    <phoneticPr fontId="2" type="noConversion"/>
  </si>
  <si>
    <t>Test that the RPI prompts to scan the user's IC, displays "Scan your IC" on the LCD</t>
    <phoneticPr fontId="2" type="noConversion"/>
  </si>
  <si>
    <t>Test that the LCD displays the location and the prompt “Press ‘*’”</t>
    <phoneticPr fontId="2" type="noConversion"/>
  </si>
  <si>
    <t>System is powered on and ready</t>
    <phoneticPr fontId="2" type="noConversion"/>
  </si>
  <si>
    <t>The LCD displays "Scan your IC" and the camera activates</t>
    <phoneticPr fontId="2" type="noConversion"/>
  </si>
  <si>
    <t>Test that if the barcode corresponds to an account, the user's name and admin number are displayed on the LCD for 1 second</t>
    <phoneticPr fontId="2" type="noConversion"/>
  </si>
  <si>
    <t>Valid barcode for an existing account</t>
    <phoneticPr fontId="2" type="noConversion"/>
  </si>
  <si>
    <t>The LCD displays the user's name and admin number for 1 second</t>
    <phoneticPr fontId="2" type="noConversion"/>
  </si>
  <si>
    <t>Test that if the barcode does not correspond to an account, the LCD displays “Please press ‘#’ to try again”</t>
    <phoneticPr fontId="2" type="noConversion"/>
  </si>
  <si>
    <t>Invalid barcode</t>
    <phoneticPr fontId="2" type="noConversion"/>
  </si>
  <si>
    <t>The LCD displays “Please press ‘#’ to try again”</t>
    <phoneticPr fontId="2" type="noConversion"/>
  </si>
  <si>
    <t>User has logged into the system</t>
    <phoneticPr fontId="2" type="noConversion"/>
  </si>
  <si>
    <t>The LCD displays "Location [1 or 2]" and "Press ‘*’"</t>
    <phoneticPr fontId="2" type="noConversion"/>
  </si>
  <si>
    <t>REQ-08</t>
    <phoneticPr fontId="2" type="noConversion"/>
  </si>
  <si>
    <t>Test that the LCD displays the main menu options and rotates through the screens</t>
    <phoneticPr fontId="2" type="noConversion"/>
  </si>
  <si>
    <t>The LCD displays and rotates through the menu options</t>
    <phoneticPr fontId="2" type="noConversion"/>
  </si>
  <si>
    <t>REQ-09</t>
    <phoneticPr fontId="2" type="noConversion"/>
  </si>
  <si>
    <t>Test that if "Collect" is selected, the location is checked, and if correct, the book is dispensed</t>
    <phoneticPr fontId="2" type="noConversion"/>
  </si>
  <si>
    <t>User has selected the "Collect" option and is at the correct location</t>
    <phoneticPr fontId="2" type="noConversion"/>
  </si>
  <si>
    <t>The book is dispensed if the user is at the correct location</t>
    <phoneticPr fontId="2" type="noConversion"/>
  </si>
  <si>
    <t>REQ-10</t>
    <phoneticPr fontId="2" type="noConversion"/>
  </si>
  <si>
    <t>Test that if "Collect" is selected and the location is incorrect, the LCD displays “Wrong location. Go to location [1/2]”</t>
    <phoneticPr fontId="2" type="noConversion"/>
  </si>
  <si>
    <t>User has selected the "Collect" option and is at the wrong location</t>
    <phoneticPr fontId="2" type="noConversion"/>
  </si>
  <si>
    <t>The LCD displays “Wrong location. Go to location [1/2]”</t>
    <phoneticPr fontId="2" type="noConversion"/>
  </si>
  <si>
    <t>REQ-11</t>
    <phoneticPr fontId="2" type="noConversion"/>
  </si>
  <si>
    <t>Test that if more than 10 books have been collected, the system stops dispensing books and the LCD displays “Maximum books reached (10)”</t>
    <phoneticPr fontId="2" type="noConversion"/>
  </si>
  <si>
    <t>User has already collected 10 books</t>
    <phoneticPr fontId="2" type="noConversion"/>
  </si>
  <si>
    <t>The LCD displays “Maximum books reached (10)”</t>
    <phoneticPr fontId="2" type="noConversion"/>
  </si>
  <si>
    <t>Test that when option 3 is pressed, the LCD displays “Which book to extend loan”</t>
    <phoneticPr fontId="2" type="noConversion"/>
  </si>
  <si>
    <t>User is on the main menu and selects option 3</t>
    <phoneticPr fontId="2" type="noConversion"/>
  </si>
  <si>
    <t>The LCD displays “Which book to extend loan”</t>
    <phoneticPr fontId="2" type="noConversion"/>
  </si>
  <si>
    <t>REQ-16</t>
    <phoneticPr fontId="2" type="noConversion"/>
  </si>
  <si>
    <t>Test that the respective names for the lent books are displayed on the LCD, cycling through them if there is more than one book</t>
    <phoneticPr fontId="2" type="noConversion"/>
  </si>
  <si>
    <t>User has lent books</t>
    <phoneticPr fontId="2" type="noConversion"/>
  </si>
  <si>
    <t>The LCD cycles through and displays the names of the lent books</t>
    <phoneticPr fontId="2" type="noConversion"/>
  </si>
  <si>
    <t>REQ-17</t>
    <phoneticPr fontId="2" type="noConversion"/>
  </si>
  <si>
    <t>Test that if the selected book has not been extended before, the LCD displays “Successfully extended loan”</t>
    <phoneticPr fontId="2" type="noConversion"/>
  </si>
  <si>
    <t>User selects a book that has not been extended before</t>
    <phoneticPr fontId="2" type="noConversion"/>
  </si>
  <si>
    <t>The LCD displays “Successfully extended loan”</t>
    <phoneticPr fontId="2" type="noConversion"/>
  </si>
  <si>
    <t>REQ-18</t>
    <phoneticPr fontId="2" type="noConversion"/>
  </si>
  <si>
    <t>Test that if the selected book has been extended before, the LCD displays “Previously extended”</t>
    <phoneticPr fontId="2" type="noConversion"/>
  </si>
  <si>
    <t>User selects a book that has been extended before</t>
    <phoneticPr fontId="2" type="noConversion"/>
  </si>
  <si>
    <t>The LCD displays “Previously extended”</t>
    <phoneticPr fontId="2" type="noConversion"/>
  </si>
  <si>
    <t>REQ-19</t>
    <phoneticPr fontId="2" type="noConversion"/>
  </si>
  <si>
    <t>Test that when option 4 is pressed, the LCD displays “Scan your card to pay fine” and activates the RFID scanner</t>
    <phoneticPr fontId="2" type="noConversion"/>
  </si>
  <si>
    <t>User is on the main menu and selects option 4</t>
    <phoneticPr fontId="2" type="noConversion"/>
  </si>
  <si>
    <t>The LCD displays “Scan your card to pay fine” and the RFID scanner activates</t>
    <phoneticPr fontId="2" type="noConversion"/>
  </si>
  <si>
    <t>REQ-20</t>
    <phoneticPr fontId="2" type="noConversion"/>
  </si>
  <si>
    <t>Test that users with unpaid fines are not allowed to borrow any books</t>
    <phoneticPr fontId="2" type="noConversion"/>
  </si>
  <si>
    <t>User has unpaid fines</t>
    <phoneticPr fontId="2" type="noConversion"/>
  </si>
  <si>
    <t>The system prevents borrowing and displays an appropriate message if there are unpaid fines</t>
    <phoneticPr fontId="2" type="noConversion"/>
  </si>
  <si>
    <t>REQ-21</t>
    <phoneticPr fontId="2" type="noConversion"/>
  </si>
  <si>
    <t>Test that if there are no fines, the LCD displays “No fines” before ending the session and returning to the main page</t>
    <phoneticPr fontId="2" type="noConversion"/>
  </si>
  <si>
    <t>User has no unpaid fines</t>
    <phoneticPr fontId="2" type="noConversion"/>
  </si>
  <si>
    <t>The LCD displays “No fines” and returns to the main page</t>
    <phoneticPr fontId="2" type="noConversion"/>
  </si>
  <si>
    <t>1. Scan an invalid barcode  2. Check the LCD display</t>
  </si>
  <si>
    <t>1. Attempt to check fines  2. Check the LCD display</t>
  </si>
  <si>
    <t>1. Start the system              2. Check the LCD display</t>
    <phoneticPr fontId="2" type="noConversion"/>
  </si>
  <si>
    <t>1. Scan a valid barcode     2. Check the LCD display</t>
    <phoneticPr fontId="2" type="noConversion"/>
  </si>
  <si>
    <t>1. Navigate to the main menu                                                2. Check the LCD display</t>
    <phoneticPr fontId="2" type="noConversion"/>
  </si>
  <si>
    <t>1. Select the "Collect" option                                                  2. Verify location                                                       3. Check if the book is dispensed</t>
    <phoneticPr fontId="2" type="noConversion"/>
  </si>
  <si>
    <t>1. Select the "Collect" option                                               2. Verify location                               3. Check the LCD display</t>
    <phoneticPr fontId="2" type="noConversion"/>
  </si>
  <si>
    <t>1. Attempt to collect an 11th book                                              2. Check the LCD display</t>
    <phoneticPr fontId="2" type="noConversion"/>
  </si>
  <si>
    <t>1. Press option 3                             2. Check the LCD display</t>
    <phoneticPr fontId="2" type="noConversion"/>
  </si>
  <si>
    <t>1. Navigate to the loan extension menu                             2. Check the LCD display</t>
    <phoneticPr fontId="2" type="noConversion"/>
  </si>
  <si>
    <t>1. Select a book that has not been extended                            2. Check the LCD display</t>
    <phoneticPr fontId="2" type="noConversion"/>
  </si>
  <si>
    <t>1. Select a book that has been extended                               2. Check the LCD display</t>
    <phoneticPr fontId="2" type="noConversion"/>
  </si>
  <si>
    <t>1. Press option 4                              2. Check the LCD display  3. Check the RFID scanner activation</t>
    <phoneticPr fontId="2" type="noConversion"/>
  </si>
  <si>
    <t>1. Attempt to borrow a book                                        2. Check the LCD display</t>
    <phoneticPr fontId="2" type="noConversion"/>
  </si>
  <si>
    <t>LCD displays “No fines” and returns to the main page</t>
    <phoneticPr fontId="2" type="noConversion"/>
  </si>
  <si>
    <t>LCD displays “Scan your card to pay fine” and the RFID scanner activates</t>
    <phoneticPr fontId="2" type="noConversion"/>
  </si>
  <si>
    <t>LCD displays “Previously extended”</t>
    <phoneticPr fontId="2" type="noConversion"/>
  </si>
  <si>
    <t>LCD displays “Successfully extended loan”</t>
    <phoneticPr fontId="2" type="noConversion"/>
  </si>
  <si>
    <t>LCD cycles through and displays the names of the lent books</t>
    <phoneticPr fontId="2" type="noConversion"/>
  </si>
  <si>
    <t>LCD displays “Which book to extend loan”</t>
    <phoneticPr fontId="2" type="noConversion"/>
  </si>
  <si>
    <t>LCD displays “Maximum books reached (10)”</t>
    <phoneticPr fontId="2" type="noConversion"/>
  </si>
  <si>
    <t>LCD displays “Wrong location. Go to location [1/2]”</t>
    <phoneticPr fontId="2" type="noConversion"/>
  </si>
  <si>
    <t>LCD displays and rotates through the menu options</t>
    <phoneticPr fontId="2" type="noConversion"/>
  </si>
  <si>
    <t>LCD displays “Please press ‘#’ to try again”</t>
    <phoneticPr fontId="2" type="noConversion"/>
  </si>
  <si>
    <t>LCD displays the user's name and admin number for 1 second</t>
    <phoneticPr fontId="2" type="noConversion"/>
  </si>
  <si>
    <t>LCD displays "Scan your IC" and the camera activates</t>
    <phoneticPr fontId="2" type="noConversion"/>
  </si>
  <si>
    <t>LCD displays "Location [1 or 2]" and "Press ‘*’"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</si>
</sst>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 Unicode MS"/>
      <family val="2"/>
      <charset val="134"/>
    </font>
    <font>
      <sz val="9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tabSelected="1" zoomScale="129" workbookViewId="0">
      <selection activeCell="C3" sqref="C3"/>
    </sheetView>
  </sheetViews>
  <sheetFormatPr defaultColWidth="11.44140625" defaultRowHeight="14.4"/>
  <cols>
    <col min="2" max="2" width="15.21875" bestFit="1" customWidth="1"/>
  </cols>
  <sheetData>
    <row r="3" spans="2:3">
      <c r="B3" s="2" t="s">
        <v>0</v>
      </c>
      <c r="C3" s="6">
        <f>COUNTIF('Test Cases &amp; Results'!B3:B65, "&lt;&gt;")</f>
        <v>15</v>
      </c>
    </row>
    <row r="4" spans="2:3">
      <c r="B4" s="3" t="s">
        <v>1</v>
      </c>
      <c r="C4" s="6">
        <f>COUNTIF('Test Cases &amp; Results'!K3:K67, "Pass")</f>
        <v>15</v>
      </c>
    </row>
    <row r="5" spans="2:3">
      <c r="B5" s="4" t="s">
        <v>2</v>
      </c>
      <c r="C5" s="6">
        <f>COUNTIF('Test Cases &amp; Results'!K3:K67, "Fail")</f>
        <v>0</v>
      </c>
    </row>
    <row r="6" spans="2:3">
      <c r="B6" s="5" t="s">
        <v>3</v>
      </c>
      <c r="C6" s="6">
        <f>COUNTIF('Test Cases &amp; Results'!K3:K67, "Not Tested")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8"/>
  <sheetViews>
    <sheetView topLeftCell="A11" zoomScale="84" workbookViewId="0">
      <selection activeCell="E17" sqref="E17"/>
    </sheetView>
  </sheetViews>
  <sheetFormatPr defaultColWidth="8.77734375" defaultRowHeight="14.4"/>
  <cols>
    <col min="2" max="2" width="11.77734375" bestFit="1" customWidth="1"/>
    <col min="3" max="3" width="14" hidden="1" customWidth="1"/>
    <col min="4" max="4" width="15.77734375" bestFit="1" customWidth="1"/>
    <col min="5" max="5" width="12" customWidth="1"/>
    <col min="6" max="6" width="28.21875" customWidth="1"/>
    <col min="7" max="7" width="21.77734375" customWidth="1"/>
    <col min="8" max="8" width="25.21875" bestFit="1" customWidth="1"/>
    <col min="9" max="9" width="20.44140625" customWidth="1"/>
    <col min="10" max="10" width="18.5546875" customWidth="1"/>
    <col min="11" max="11" width="12.5546875" style="8" customWidth="1"/>
  </cols>
  <sheetData>
    <row r="2" spans="2:11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7" t="s">
        <v>12</v>
      </c>
    </row>
    <row r="3" spans="2:11" ht="57" customHeight="1">
      <c r="B3" s="10">
        <v>1</v>
      </c>
      <c r="C3" s="10">
        <v>1</v>
      </c>
      <c r="D3" s="10" t="s">
        <v>21</v>
      </c>
      <c r="E3" s="10" t="s">
        <v>23</v>
      </c>
      <c r="F3" s="10" t="s">
        <v>26</v>
      </c>
      <c r="G3" s="10" t="s">
        <v>35</v>
      </c>
      <c r="H3" s="10" t="s">
        <v>83</v>
      </c>
      <c r="I3" s="10" t="s">
        <v>36</v>
      </c>
      <c r="J3" s="10" t="s">
        <v>105</v>
      </c>
      <c r="K3" s="11" t="s">
        <v>14</v>
      </c>
    </row>
    <row r="4" spans="2:11" ht="43.2">
      <c r="B4" s="10">
        <f>B3+1</f>
        <v>2</v>
      </c>
      <c r="C4" s="10"/>
      <c r="D4" s="10" t="s">
        <v>18</v>
      </c>
      <c r="E4" s="10" t="s">
        <v>23</v>
      </c>
      <c r="F4" s="10" t="s">
        <v>25</v>
      </c>
      <c r="G4" s="10" t="s">
        <v>27</v>
      </c>
      <c r="H4" s="10" t="s">
        <v>81</v>
      </c>
      <c r="I4" s="10" t="s">
        <v>28</v>
      </c>
      <c r="J4" s="10" t="s">
        <v>104</v>
      </c>
      <c r="K4" s="11" t="s">
        <v>14</v>
      </c>
    </row>
    <row r="5" spans="2:11" ht="72">
      <c r="B5" s="10">
        <f t="shared" ref="B5:B17" si="0">B4+1</f>
        <v>3</v>
      </c>
      <c r="C5" s="10"/>
      <c r="D5" s="10" t="s">
        <v>19</v>
      </c>
      <c r="E5" s="10" t="s">
        <v>23</v>
      </c>
      <c r="F5" s="10" t="s">
        <v>29</v>
      </c>
      <c r="G5" s="10" t="s">
        <v>30</v>
      </c>
      <c r="H5" s="10" t="s">
        <v>82</v>
      </c>
      <c r="I5" s="10" t="s">
        <v>31</v>
      </c>
      <c r="J5" s="10" t="s">
        <v>103</v>
      </c>
      <c r="K5" s="11" t="s">
        <v>14</v>
      </c>
    </row>
    <row r="6" spans="2:11" ht="57.6">
      <c r="B6" s="10">
        <f t="shared" si="0"/>
        <v>4</v>
      </c>
      <c r="C6" s="10"/>
      <c r="D6" s="10" t="s">
        <v>20</v>
      </c>
      <c r="E6" s="10" t="s">
        <v>24</v>
      </c>
      <c r="F6" s="10" t="s">
        <v>32</v>
      </c>
      <c r="G6" s="10" t="s">
        <v>33</v>
      </c>
      <c r="H6" s="10" t="s">
        <v>79</v>
      </c>
      <c r="I6" s="10" t="s">
        <v>34</v>
      </c>
      <c r="J6" s="10" t="s">
        <v>102</v>
      </c>
      <c r="K6" s="11" t="s">
        <v>14</v>
      </c>
    </row>
    <row r="7" spans="2:11" ht="43.2">
      <c r="B7" s="10">
        <f t="shared" si="0"/>
        <v>5</v>
      </c>
      <c r="C7" s="10"/>
      <c r="D7" s="10" t="s">
        <v>37</v>
      </c>
      <c r="E7" s="10" t="s">
        <v>23</v>
      </c>
      <c r="F7" s="10" t="s">
        <v>38</v>
      </c>
      <c r="G7" s="10" t="s">
        <v>35</v>
      </c>
      <c r="H7" s="10" t="s">
        <v>83</v>
      </c>
      <c r="I7" s="10" t="s">
        <v>39</v>
      </c>
      <c r="J7" s="10" t="s">
        <v>101</v>
      </c>
      <c r="K7" s="11" t="s">
        <v>14</v>
      </c>
    </row>
    <row r="8" spans="2:11" ht="57.6">
      <c r="B8" s="10">
        <f t="shared" si="0"/>
        <v>6</v>
      </c>
      <c r="C8" s="10"/>
      <c r="D8" s="10" t="s">
        <v>40</v>
      </c>
      <c r="E8" s="10" t="s">
        <v>23</v>
      </c>
      <c r="F8" s="10" t="s">
        <v>41</v>
      </c>
      <c r="G8" s="10" t="s">
        <v>42</v>
      </c>
      <c r="H8" s="10" t="s">
        <v>84</v>
      </c>
      <c r="I8" s="10" t="s">
        <v>43</v>
      </c>
      <c r="J8" s="10" t="s">
        <v>43</v>
      </c>
      <c r="K8" s="11" t="s">
        <v>14</v>
      </c>
    </row>
    <row r="9" spans="2:11" ht="57.6">
      <c r="B9" s="10">
        <f t="shared" si="0"/>
        <v>7</v>
      </c>
      <c r="C9" s="10"/>
      <c r="D9" s="10" t="s">
        <v>44</v>
      </c>
      <c r="E9" s="10" t="s">
        <v>24</v>
      </c>
      <c r="F9" s="10" t="s">
        <v>45</v>
      </c>
      <c r="G9" s="10" t="s">
        <v>46</v>
      </c>
      <c r="H9" s="10" t="s">
        <v>85</v>
      </c>
      <c r="I9" s="10" t="s">
        <v>47</v>
      </c>
      <c r="J9" s="10" t="s">
        <v>100</v>
      </c>
      <c r="K9" s="11" t="s">
        <v>14</v>
      </c>
    </row>
    <row r="10" spans="2:11" ht="72">
      <c r="B10" s="10">
        <f t="shared" si="0"/>
        <v>8</v>
      </c>
      <c r="C10" s="10"/>
      <c r="D10" s="10" t="s">
        <v>48</v>
      </c>
      <c r="E10" s="10" t="s">
        <v>23</v>
      </c>
      <c r="F10" s="10" t="s">
        <v>49</v>
      </c>
      <c r="G10" s="10" t="s">
        <v>50</v>
      </c>
      <c r="H10" s="10" t="s">
        <v>86</v>
      </c>
      <c r="I10" s="10" t="s">
        <v>51</v>
      </c>
      <c r="J10" s="10" t="s">
        <v>99</v>
      </c>
      <c r="K10" s="11" t="s">
        <v>14</v>
      </c>
    </row>
    <row r="11" spans="2:11" ht="43.2">
      <c r="B11" s="10">
        <f t="shared" si="0"/>
        <v>9</v>
      </c>
      <c r="C11" s="10"/>
      <c r="D11" s="10" t="s">
        <v>22</v>
      </c>
      <c r="E11" s="10" t="s">
        <v>24</v>
      </c>
      <c r="F11" s="10" t="s">
        <v>52</v>
      </c>
      <c r="G11" s="10" t="s">
        <v>53</v>
      </c>
      <c r="H11" s="10" t="s">
        <v>87</v>
      </c>
      <c r="I11" s="10" t="s">
        <v>54</v>
      </c>
      <c r="J11" s="10" t="s">
        <v>98</v>
      </c>
      <c r="K11" s="11" t="s">
        <v>14</v>
      </c>
    </row>
    <row r="12" spans="2:11" ht="57.6">
      <c r="B12" s="10">
        <f t="shared" si="0"/>
        <v>10</v>
      </c>
      <c r="C12" s="10"/>
      <c r="D12" s="10" t="s">
        <v>55</v>
      </c>
      <c r="E12" s="10" t="s">
        <v>24</v>
      </c>
      <c r="F12" s="10" t="s">
        <v>56</v>
      </c>
      <c r="G12" s="10" t="s">
        <v>57</v>
      </c>
      <c r="H12" s="10" t="s">
        <v>88</v>
      </c>
      <c r="I12" s="10" t="s">
        <v>58</v>
      </c>
      <c r="J12" s="10" t="s">
        <v>97</v>
      </c>
      <c r="K12" s="11" t="s">
        <v>14</v>
      </c>
    </row>
    <row r="13" spans="2:11" ht="57.6">
      <c r="B13" s="10">
        <f t="shared" si="0"/>
        <v>11</v>
      </c>
      <c r="C13" s="10"/>
      <c r="D13" s="10" t="s">
        <v>59</v>
      </c>
      <c r="E13" s="10" t="s">
        <v>24</v>
      </c>
      <c r="F13" s="10" t="s">
        <v>60</v>
      </c>
      <c r="G13" s="10" t="s">
        <v>61</v>
      </c>
      <c r="H13" s="10" t="s">
        <v>89</v>
      </c>
      <c r="I13" s="10" t="s">
        <v>62</v>
      </c>
      <c r="J13" s="10" t="s">
        <v>96</v>
      </c>
      <c r="K13" s="11" t="s">
        <v>14</v>
      </c>
    </row>
    <row r="14" spans="2:11" ht="57.6">
      <c r="B14" s="10">
        <f t="shared" si="0"/>
        <v>12</v>
      </c>
      <c r="C14" s="10"/>
      <c r="D14" s="10" t="s">
        <v>63</v>
      </c>
      <c r="E14" s="10" t="s">
        <v>24</v>
      </c>
      <c r="F14" s="10" t="s">
        <v>64</v>
      </c>
      <c r="G14" s="10" t="s">
        <v>65</v>
      </c>
      <c r="H14" s="10" t="s">
        <v>90</v>
      </c>
      <c r="I14" s="10" t="s">
        <v>66</v>
      </c>
      <c r="J14" s="10" t="s">
        <v>95</v>
      </c>
      <c r="K14" s="11" t="s">
        <v>14</v>
      </c>
    </row>
    <row r="15" spans="2:11" ht="57.6">
      <c r="B15" s="10">
        <f t="shared" si="0"/>
        <v>13</v>
      </c>
      <c r="C15" s="10"/>
      <c r="D15" s="10" t="s">
        <v>67</v>
      </c>
      <c r="E15" s="10" t="s">
        <v>24</v>
      </c>
      <c r="F15" s="10" t="s">
        <v>68</v>
      </c>
      <c r="G15" s="10" t="s">
        <v>69</v>
      </c>
      <c r="H15" s="10" t="s">
        <v>91</v>
      </c>
      <c r="I15" s="10" t="s">
        <v>70</v>
      </c>
      <c r="J15" s="10" t="s">
        <v>94</v>
      </c>
      <c r="K15" s="11" t="s">
        <v>14</v>
      </c>
    </row>
    <row r="16" spans="2:11" ht="86.4">
      <c r="B16" s="10">
        <f t="shared" si="0"/>
        <v>14</v>
      </c>
      <c r="C16" s="10"/>
      <c r="D16" s="10" t="s">
        <v>71</v>
      </c>
      <c r="E16" s="10" t="s">
        <v>23</v>
      </c>
      <c r="F16" s="10" t="s">
        <v>72</v>
      </c>
      <c r="G16" s="10" t="s">
        <v>73</v>
      </c>
      <c r="H16" s="10" t="s">
        <v>92</v>
      </c>
      <c r="I16" s="10" t="s">
        <v>74</v>
      </c>
      <c r="J16" s="10" t="s">
        <v>74</v>
      </c>
      <c r="K16" s="11" t="s">
        <v>14</v>
      </c>
    </row>
    <row r="17" spans="2:11" ht="57.6">
      <c r="B17" s="10">
        <f t="shared" si="0"/>
        <v>15</v>
      </c>
      <c r="C17" s="10"/>
      <c r="D17" s="10" t="s">
        <v>75</v>
      </c>
      <c r="E17" s="10" t="s">
        <v>24</v>
      </c>
      <c r="F17" s="10" t="s">
        <v>76</v>
      </c>
      <c r="G17" s="10" t="s">
        <v>77</v>
      </c>
      <c r="H17" s="10" t="s">
        <v>80</v>
      </c>
      <c r="I17" s="10" t="s">
        <v>78</v>
      </c>
      <c r="J17" s="10" t="s">
        <v>93</v>
      </c>
      <c r="K17" s="11" t="s">
        <v>14</v>
      </c>
    </row>
    <row r="18" spans="2:11">
      <c r="B18" s="9"/>
      <c r="C18" s="9"/>
      <c r="D18" s="9"/>
      <c r="E18" s="9"/>
      <c r="F18" s="9"/>
      <c r="G18" s="9"/>
      <c r="H18" s="9"/>
      <c r="I18" s="9"/>
      <c r="J18" s="9"/>
    </row>
  </sheetData>
  <phoneticPr fontId="2" type="noConversion"/>
  <conditionalFormatting sqref="K3:K17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E4:E6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4140625" defaultRowHeight="14.4"/>
  <sheetData>
    <row r="2" spans="2:2">
      <c r="B2" t="s">
        <v>14</v>
      </c>
    </row>
    <row r="3" spans="2:2">
      <c r="B3" t="s">
        <v>15</v>
      </c>
    </row>
    <row r="4" spans="2:2">
      <c r="B4" t="s">
        <v>3</v>
      </c>
    </row>
    <row r="8" spans="2:2">
      <c r="B8" t="s">
        <v>16</v>
      </c>
    </row>
    <row r="9" spans="2:2">
      <c r="B9" t="s">
        <v>13</v>
      </c>
    </row>
    <row r="10" spans="2:2">
      <c r="B10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2024-08-01T09:51:43Z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