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8_{D9BCD5A3-2B91-45DF-A477-B576B25BE6B8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C6" i="2" l="1"/>
  <c r="C5" i="2"/>
  <c r="C4" i="2"/>
  <c r="C3" i="2" l="1"/>
</calcChain>
</file>

<file path=xl/sharedStrings.xml><?xml version="1.0" encoding="utf-8"?>
<sst xmlns="http://schemas.openxmlformats.org/spreadsheetml/2006/main" count="68" uniqueCount="47">
  <si>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</si>
  <si>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</si>
  <si>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</si>
  <si>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</si>
  <si>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</si>
  <si>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</si>
  <si>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</si>
  <si>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</si>
  <si>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</si>
  <si>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</si>
  <si>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</si>
  <si>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</si>
  <si>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</si>
  <si>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Mid Impact</t>
  </si>
  <si>
    <t>Pass</t>
  </si>
  <si>
    <t>Fail</t>
  </si>
  <si>
    <t>High Impact</t>
  </si>
  <si>
    <t>Low Impact</t>
  </si>
  <si>
    <t>Ultrasonic sensor is operational</t>
  </si>
  <si>
    <t>1. Simulate distance values (30, 45, 0, 60, 10, 50)
2. Run detect_user()</t>
  </si>
  <si>
    <t>Function returns True when user is within 50 cm</t>
  </si>
  <si>
    <t>As expected, detect_user() returned True</t>
  </si>
  <si>
    <t>Test ultrasonic sensor detects user within 50 cm def test_detect_user():</t>
  </si>
  <si>
    <t>Keypad queue exists</t>
  </si>
  <si>
    <t xml:space="preserve">1. Insert '1' into shared_keypad_queue
2. Run wait_for_key()
</t>
  </si>
  <si>
    <t>Function returns '1'</t>
  </si>
  <si>
    <t>Function returned '1' as expected</t>
  </si>
  <si>
    <t>QR scanner is operational</t>
  </si>
  <si>
    <t>Test QR code scanner input handling
test_qr_code_scanning():</t>
  </si>
  <si>
    <t>1. Simulate QR scan for 'Pepsi'
2. Run get_qr_drink_type()</t>
  </si>
  <si>
    <t>Function returns 'Pepsi'</t>
  </si>
  <si>
    <t>Returned 'Pepsi' correctly</t>
  </si>
  <si>
    <t>Test drink selection via keypad
test_drink_selection():</t>
  </si>
  <si>
    <t>RFID reader is operational</t>
  </si>
  <si>
    <t>1. Simulate no RFID detected
2. Run handle_rfid_authorization()</t>
  </si>
  <si>
    <t>Function returns False</t>
  </si>
  <si>
    <t>Function returned False correctly</t>
  </si>
  <si>
    <t>Test RFID timeout scenario
def test_rfid_timeout():</t>
  </si>
  <si>
    <t>Test handling of invalid RFID
def test_invalid_rfid():</t>
  </si>
  <si>
    <t>1. Simulate an authorized RFID
2. Run handle_rfid_authorization()</t>
  </si>
  <si>
    <t>Function returns True</t>
  </si>
  <si>
    <t>Function returned True correctly</t>
  </si>
  <si>
    <t>Test handling of valid RFID</t>
  </si>
  <si>
    <t>REQ-10</t>
  </si>
  <si>
    <t>REQ-07</t>
  </si>
  <si>
    <t>REQ-03</t>
  </si>
  <si>
    <t>REQ-30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</si>
</sst>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11"/>
      <color rgb="FF333333"/>
      <name val="Aptos Narrow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quotePrefix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topLeftCell="A12" zoomScale="129" workbookViewId="0">
      <selection activeCell="C3" sqref="C3"/>
    </sheetView>
  </sheetViews>
  <sheetFormatPr defaultColWidth="11.453125" defaultRowHeight="14.5" x14ac:dyDescent="0.35"/>
  <cols>
    <col min="2" max="2" width="15.26953125" bestFit="1" customWidth="1"/>
  </cols>
  <sheetData>
    <row r="3" spans="2:3" x14ac:dyDescent="0.35">
      <c r="B3" s="6" t="s">
        <v>0</v>
      </c>
      <c r="C3" s="10">
        <f>COUNTIF('Test Cases &amp; Results'!B3:B56, "&lt;&gt;")</f>
        <v>6</v>
      </c>
    </row>
    <row r="4" spans="2:3" x14ac:dyDescent="0.35">
      <c r="B4" s="7" t="s">
        <v>1</v>
      </c>
      <c r="C4" s="10">
        <f>COUNTIF('Test Cases &amp; Results'!K3:K58, "Pass")</f>
        <v>6</v>
      </c>
    </row>
    <row r="5" spans="2:3" x14ac:dyDescent="0.35">
      <c r="B5" s="8" t="s">
        <v>2</v>
      </c>
      <c r="C5" s="10">
        <f>COUNTIF('Test Cases &amp; Results'!K3:K58, "Fail")</f>
        <v>0</v>
      </c>
    </row>
    <row r="6" spans="2:3" x14ac:dyDescent="0.35">
      <c r="B6" s="9" t="s">
        <v>3</v>
      </c>
      <c r="C6" s="10">
        <f>COUNTIF('Test Cases &amp; Results'!K3:K58, "Not Tested")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8"/>
  <sheetViews>
    <sheetView tabSelected="1" zoomScale="82" zoomScaleNormal="55" workbookViewId="0">
      <selection activeCell="A8" sqref="A8:XFD8"/>
    </sheetView>
  </sheetViews>
  <sheetFormatPr defaultColWidth="8.81640625" defaultRowHeight="14.5" x14ac:dyDescent="0.35"/>
  <cols>
    <col min="2" max="2" width="11.81640625" bestFit="1" customWidth="1"/>
    <col min="3" max="3" width="14" hidden="1" customWidth="1"/>
    <col min="4" max="4" width="15.7265625" bestFit="1" customWidth="1"/>
    <col min="5" max="5" width="12" customWidth="1"/>
    <col min="6" max="6" width="28.1796875" customWidth="1"/>
    <col min="7" max="7" width="21.7265625" customWidth="1"/>
    <col min="8" max="8" width="25.26953125" bestFit="1" customWidth="1"/>
    <col min="9" max="9" width="20.453125" customWidth="1"/>
    <col min="10" max="10" width="18.54296875" customWidth="1"/>
    <col min="11" max="11" width="12.54296875" style="13" customWidth="1"/>
  </cols>
  <sheetData>
    <row r="2" spans="2:11" x14ac:dyDescent="0.35">
      <c r="B2" s="1" t="s">
        <v>4</v>
      </c>
      <c r="C2" s="1" t="s">
        <v>5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1" t="s">
        <v>12</v>
      </c>
    </row>
    <row r="3" spans="2:11" ht="61" customHeight="1" x14ac:dyDescent="0.35">
      <c r="B3" s="2">
        <v>1</v>
      </c>
      <c r="C3" s="2">
        <v>1</v>
      </c>
      <c r="D3" s="2" t="s">
        <v>46</v>
      </c>
      <c r="E3" s="3" t="s">
        <v>16</v>
      </c>
      <c r="F3" s="17" t="s">
        <v>22</v>
      </c>
      <c r="G3" s="16" t="s">
        <v>18</v>
      </c>
      <c r="H3" s="15" t="s">
        <v>19</v>
      </c>
      <c r="I3" s="15" t="s">
        <v>20</v>
      </c>
      <c r="J3" s="15" t="s">
        <v>21</v>
      </c>
      <c r="K3" s="12" t="s">
        <v>14</v>
      </c>
    </row>
    <row r="4" spans="2:11" ht="63" customHeight="1" x14ac:dyDescent="0.35">
      <c r="B4" s="2">
        <f>B3+1</f>
        <v>2</v>
      </c>
      <c r="C4" s="2"/>
      <c r="D4" s="2" t="s">
        <v>45</v>
      </c>
      <c r="E4" s="3" t="s">
        <v>16</v>
      </c>
      <c r="F4" s="4" t="s">
        <v>32</v>
      </c>
      <c r="G4" s="18" t="s">
        <v>23</v>
      </c>
      <c r="H4" s="5" t="s">
        <v>24</v>
      </c>
      <c r="I4" s="4" t="s">
        <v>25</v>
      </c>
      <c r="J4" s="4" t="s">
        <v>26</v>
      </c>
      <c r="K4" s="12" t="s">
        <v>14</v>
      </c>
    </row>
    <row r="5" spans="2:11" ht="67.5" customHeight="1" x14ac:dyDescent="0.35">
      <c r="B5" s="2">
        <f t="shared" ref="B5:B6" si="0">B4+1</f>
        <v>3</v>
      </c>
      <c r="C5" s="2"/>
      <c r="D5" s="2" t="s">
        <v>43</v>
      </c>
      <c r="E5" s="3" t="s">
        <v>16</v>
      </c>
      <c r="F5" s="4" t="s">
        <v>28</v>
      </c>
      <c r="G5" s="4" t="s">
        <v>27</v>
      </c>
      <c r="H5" s="5" t="s">
        <v>29</v>
      </c>
      <c r="I5" s="4" t="s">
        <v>30</v>
      </c>
      <c r="J5" s="4" t="s">
        <v>31</v>
      </c>
      <c r="K5" s="12" t="s">
        <v>14</v>
      </c>
    </row>
    <row r="6" spans="2:11" ht="56" customHeight="1" x14ac:dyDescent="0.35">
      <c r="B6" s="2">
        <f t="shared" si="0"/>
        <v>4</v>
      </c>
      <c r="C6" s="14"/>
      <c r="D6" s="10" t="s">
        <v>44</v>
      </c>
      <c r="E6" s="3" t="s">
        <v>16</v>
      </c>
      <c r="F6" s="4" t="s">
        <v>37</v>
      </c>
      <c r="G6" s="17" t="s">
        <v>33</v>
      </c>
      <c r="H6" s="19" t="s">
        <v>34</v>
      </c>
      <c r="I6" s="4" t="s">
        <v>35</v>
      </c>
      <c r="J6" s="4" t="s">
        <v>36</v>
      </c>
      <c r="K6" s="12" t="s">
        <v>14</v>
      </c>
    </row>
    <row r="7" spans="2:11" ht="57" customHeight="1" x14ac:dyDescent="0.35">
      <c r="B7" s="2">
        <v>5</v>
      </c>
      <c r="C7" s="14"/>
      <c r="D7" s="10" t="s">
        <v>44</v>
      </c>
      <c r="E7" s="3" t="s">
        <v>16</v>
      </c>
      <c r="F7" s="4" t="s">
        <v>38</v>
      </c>
      <c r="G7" s="17" t="s">
        <v>33</v>
      </c>
      <c r="H7" s="19" t="s">
        <v>39</v>
      </c>
      <c r="I7" s="4" t="s">
        <v>40</v>
      </c>
      <c r="J7" s="4" t="s">
        <v>41</v>
      </c>
      <c r="K7" s="12" t="s">
        <v>14</v>
      </c>
    </row>
    <row r="8" spans="2:11" ht="59.5" customHeight="1" x14ac:dyDescent="0.35">
      <c r="B8" s="2">
        <v>6</v>
      </c>
      <c r="C8" s="14"/>
      <c r="D8" s="10" t="s">
        <v>44</v>
      </c>
      <c r="E8" s="3" t="s">
        <v>16</v>
      </c>
      <c r="F8" s="4" t="s">
        <v>42</v>
      </c>
      <c r="G8" s="17" t="s">
        <v>33</v>
      </c>
      <c r="H8" s="19" t="s">
        <v>39</v>
      </c>
      <c r="I8" s="4" t="s">
        <v>40</v>
      </c>
      <c r="J8" s="4" t="s">
        <v>41</v>
      </c>
      <c r="K8" s="12" t="s">
        <v>14</v>
      </c>
    </row>
  </sheetData>
  <conditionalFormatting sqref="K3:K8">
    <cfRule type="cellIs" dxfId="1" priority="1" operator="equal">
      <formula>"Not Tested"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Enums!$B$8:$B$10</xm:f>
          </x14:formula1>
          <xm:sqref>E3:E8</xm:sqref>
        </x14:dataValidation>
        <x14:dataValidation type="list" allowBlank="1" showInputMessage="1" showErrorMessage="1" xr:uid="{00000000-0002-0000-0100-000001000000}">
          <x14:formula1>
            <xm:f>Enums!$B$2:$B$4</xm:f>
          </x14:formula1>
          <xm:sqref>K3:K8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453125" defaultRowHeight="14.5" x14ac:dyDescent="0.35"/>
  <sheetData>
    <row r="2" spans="2:2" x14ac:dyDescent="0.35">
      <c r="B2" t="s">
        <v>14</v>
      </c>
    </row>
    <row r="3" spans="2:2" x14ac:dyDescent="0.35">
      <c r="B3" t="s">
        <v>15</v>
      </c>
    </row>
    <row r="4" spans="2:2" x14ac:dyDescent="0.35">
      <c r="B4" t="s">
        <v>3</v>
      </c>
    </row>
    <row r="8" spans="2:2" x14ac:dyDescent="0.35">
      <c r="B8" t="s">
        <v>16</v>
      </c>
    </row>
    <row r="9" spans="2:2" x14ac:dyDescent="0.35">
      <c r="B9" t="s">
        <v>13</v>
      </c>
    </row>
    <row r="10" spans="2:2" x14ac:dyDescent="0.35">
      <c r="B10" t="s">
        <v>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DB72C7-DF0B-4E18-8174-00AB852E6FB4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2b02348f-b4e3-458c-83fc-9e90db0f8029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DB6385-31B2-4574-9AA4-BF13B563A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2025-02-18T12:37:25Z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</Properties>
</file>