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on Drive\02-CLIENTS\14-Transdev\10 - MIGRATION PAW\2024-Migration POC\1 - TCM\Fichiers Checks techniques LTP\13 - Splited\"/>
    </mc:Choice>
  </mc:AlternateContent>
  <xr:revisionPtr revIDLastSave="0" documentId="8_{8A1ADDFF-E939-4A4B-BE15-EEA5F2163B4D}" xr6:coauthVersionLast="47" xr6:coauthVersionMax="47" xr10:uidLastSave="{00000000-0000-0000-0000-000000000000}"/>
  <bookViews>
    <workbookView xWindow="-93" yWindow="-93" windowWidth="25786" windowHeight="15466" xr2:uid="{5A2F817B-7439-4490-9F1F-B88C7D176882}"/>
  </bookViews>
  <sheets>
    <sheet name="Active Form Pondération" sheetId="1" r:id="rId1"/>
  </sheets>
  <externalReferences>
    <externalReference r:id="rId2"/>
    <externalReference r:id="rId3"/>
    <externalReference r:id="rId4"/>
    <externalReference r:id="rId5"/>
  </externalReferences>
  <definedNames>
    <definedName name="__123Graph_D" hidden="1">[1]Proforma!#REF!</definedName>
    <definedName name="_1" hidden="1">[1]Proforma!#REF!</definedName>
    <definedName name="_121graph" hidden="1">[1]Proforma!#REF!</definedName>
    <definedName name="_2" hidden="1">[1]Proforma!#REF!</definedName>
    <definedName name="_fi" hidden="1">[2]Worksheet!#REF!</definedName>
    <definedName name="_fi1" hidden="1">[2]Worksheet!#REF!</definedName>
    <definedName name="_Fill" hidden="1">'[3]EF-OE'!#REF!</definedName>
    <definedName name="_fill1" hidden="1">'[3]EF-OE'!#REF!</definedName>
    <definedName name="_xlnm._FilterDatabase" hidden="1">[2]Worksheet!#REF!</definedName>
    <definedName name="_Order1" hidden="1">255</definedName>
    <definedName name="_Order2" hidden="1">255</definedName>
    <definedName name="_ta" hidden="1">'[1]#REF'!#REF!</definedName>
    <definedName name="_ta1" hidden="1">'[1]#REF'!#REF!</definedName>
    <definedName name="_ta2" hidden="1">'[1]#REF'!#REF!</definedName>
    <definedName name="_ta2bis" hidden="1">'[1]#REF'!#REF!</definedName>
    <definedName name="_Table1_In1" hidden="1">'[1]#REF'!#REF!</definedName>
    <definedName name="_Table1_Out" hidden="1">'[1]#REF'!$Q$47:$R$52</definedName>
    <definedName name="_Table2_In1" hidden="1">'[1]#REF'!#REF!</definedName>
    <definedName name="_Table2_In2" hidden="1">'[1]#REF'!$M$14</definedName>
    <definedName name="_Table2_Out" hidden="1">'[1]#REF'!$C$11:$I$22</definedName>
    <definedName name="AC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ctivité">[4]Context!$B$64:$B$116</definedName>
    <definedName name="ak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nscount" hidden="1">1</definedName>
    <definedName name="arf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Budget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.reg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recap" hidden="1">{#N/A,#N/A,FALSE,"RECAP Note Global";#N/A,#N/A,FALSE,"RECAP Note France";#N/A,#N/A,FALSE,"RECAP Note étranger";#N/A,#N/A,FALSE,"RECAP Note Zones"}</definedName>
    <definedName name="Composant_LTP">[4]Context!$C$64:$C$74</definedName>
    <definedName name="ctx_legal_Context">'[4]Transdev Total LTP'!$H$11</definedName>
    <definedName name="Cube">[4]Context!$E$6</definedName>
    <definedName name="Cumul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urrency">[4]Context!$E$10</definedName>
    <definedName name="Current_LTP">[4]Context!$E$19</definedName>
    <definedName name="DB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FEUILLE3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ff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GG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ID" localSheetId="0" hidden="1">"bd61e426-4dc1-4ad4-a504-2e684cdd0f38"</definedName>
    <definedName name="ii" hidden="1">{#N/A,#N/A,FALSE,"RECAP Note Global";#N/A,#N/A,FALSE,"RECAP Note France";#N/A,#N/A,FALSE,"RECAP Note étranger";#N/A,#N/A,FALSE,"RECAP Note Zones"}</definedName>
    <definedName name="janvier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k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Language">[4]Context!$E$14</definedName>
    <definedName name="LTP_Components">[4]Context!$E$12</definedName>
    <definedName name="LY_LTP">[4]Context!$E$23</definedName>
    <definedName name="MAR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n">[4]Context!$K$17</definedName>
    <definedName name="passgd" hidden="1">{#N/A,#N/A,FALSE,"RECAP Note Global";#N/A,#N/A,FALSE,"RECAP Note France";#N/A,#N/A,FALSE,"RECAP Note étranger";#N/A,#N/A,FALSE,"RECAP Note Zones"}</definedName>
    <definedName name="Projet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pt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c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do" hidden="1">{#N/A,#N/A,FALSE,"ACQ_GRAPHS";#N/A,#N/A,FALSE,"T_1 GRAPHS";#N/A,#N/A,FALSE,"T_2 GRAPHS";#N/A,#N/A,FALSE,"COMB_GRAPHS"}</definedName>
    <definedName name="rf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sqdqsd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r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2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3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4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M1REBUILDOPTION">0</definedName>
    <definedName name="TM1RPTDATARNG2" localSheetId="0">'Active Form Pondération'!$16:$16</definedName>
    <definedName name="TM1RPTFMTIDCOL" localSheetId="0">'Active Form Pondération'!$A$1:$A$8</definedName>
    <definedName name="TM1RPTFMTRNG" localSheetId="0">'Active Form Pondération'!$B$1:$I$8</definedName>
    <definedName name="top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otal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rist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t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Weighting">[4]Context!$E$21</definedName>
    <definedName name="Weighting_LTP">[4]Context!$E$25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RECAP." hidden="1">{#N/A,#N/A,FALSE,"RECAP Note Global";#N/A,#N/A,FALSE,"RECAP Note France";#N/A,#N/A,FALSE,"RECAP Note étranger";#N/A,#N/A,FALSE,"RECAP Note Zones"}</definedName>
    <definedName name="wrn.TER.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wrn.Tout._.Sauf._.BG.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Server">'[4]Transdev Total LTP'!$H$6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A5" i="1"/>
  <c r="A4" i="1"/>
  <c r="A3" i="1"/>
  <c r="A2" i="1"/>
  <c r="A16" i="1"/>
  <c r="C12" i="1"/>
  <c r="B9" i="1"/>
  <c r="B16" i="1"/>
  <c r="C16" i="1"/>
  <c r="D16" i="1"/>
  <c r="E16" i="1"/>
  <c r="F16" i="1"/>
  <c r="G16" i="1"/>
  <c r="H16" i="1"/>
  <c r="I16" i="1"/>
</calcChain>
</file>

<file path=xl/sharedStrings.xml><?xml version="1.0" encoding="utf-8"?>
<sst xmlns="http://schemas.openxmlformats.org/spreadsheetml/2006/main" count="12" uniqueCount="12">
  <si>
    <t>[Begin Format Range]</t>
  </si>
  <si>
    <t>D</t>
  </si>
  <si>
    <t>N</t>
  </si>
  <si>
    <t>[End Format Range]</t>
  </si>
  <si>
    <t>Phase</t>
  </si>
  <si>
    <t>FAIRE ALT F9 POUR METTRE A JOUR</t>
  </si>
  <si>
    <t>z_Str_Var</t>
  </si>
  <si>
    <t>F_year_2023</t>
  </si>
  <si>
    <t>F_year_2024</t>
  </si>
  <si>
    <t>F_year_2025</t>
  </si>
  <si>
    <t>F_year_2026</t>
  </si>
  <si>
    <t>F_year_2027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</si>
</sst>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9"/>
      <color theme="1"/>
      <name val="Aptos Narrow"/>
      <family val="2"/>
      <scheme val="minor"/>
    </font>
    <font>
      <sz val="12"/>
      <name val="SWISS"/>
    </font>
    <font>
      <b/>
      <sz val="12"/>
      <color rgb="FF3391AA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indexed="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6"/>
      </patternFill>
    </fill>
    <fill>
      <patternFill patternType="solid">
        <fgColor theme="0" tint="-4.9989318521683403E-2"/>
        <bgColor auto="1"/>
      </patternFill>
    </fill>
    <fill>
      <patternFill patternType="solid">
        <fgColor indexed="1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1" fillId="0" borderId="0"/>
    <xf numFmtId="164" fontId="5" fillId="0" borderId="0"/>
  </cellStyleXfs>
  <cellXfs count="16">
    <xf numFmtId="0" fontId="0" fillId="0" borderId="0" xfId="0"/>
    <xf numFmtId="0" fontId="1" fillId="0" borderId="0" xfId="2"/>
    <xf numFmtId="9" fontId="1" fillId="0" borderId="0" xfId="1" applyFont="1"/>
    <xf numFmtId="0" fontId="2" fillId="2" borderId="1" xfId="2" applyFont="1" applyFill="1" applyBorder="1"/>
    <xf numFmtId="9" fontId="1" fillId="2" borderId="0" xfId="1" applyFont="1" applyFill="1"/>
    <xf numFmtId="9" fontId="4" fillId="2" borderId="0" xfId="1" applyFont="1" applyFill="1"/>
    <xf numFmtId="0" fontId="1" fillId="2" borderId="1" xfId="2" applyFill="1" applyBorder="1"/>
    <xf numFmtId="9" fontId="1" fillId="3" borderId="0" xfId="1" applyFont="1" applyFill="1"/>
    <xf numFmtId="9" fontId="4" fillId="3" borderId="0" xfId="1" applyFont="1" applyFill="1"/>
    <xf numFmtId="9" fontId="4" fillId="0" borderId="0" xfId="1" applyFont="1"/>
    <xf numFmtId="0" fontId="2" fillId="0" borderId="0" xfId="2" applyFont="1"/>
    <xf numFmtId="0" fontId="6" fillId="4" borderId="0" xfId="3" applyNumberFormat="1" applyFont="1" applyFill="1" applyAlignment="1">
      <alignment horizontal="center" vertical="center"/>
    </xf>
    <xf numFmtId="0" fontId="7" fillId="0" borderId="0" xfId="2" applyFont="1"/>
    <xf numFmtId="0" fontId="8" fillId="5" borderId="0" xfId="2" applyFont="1" applyFill="1" applyAlignment="1">
      <alignment horizontal="center"/>
    </xf>
    <xf numFmtId="49" fontId="1" fillId="0" borderId="0" xfId="1" applyNumberFormat="1" applyFont="1" applyAlignment="1"/>
    <xf numFmtId="49" fontId="1" fillId="2" borderId="1" xfId="2" applyNumberFormat="1" applyFill="1" applyBorder="1"/>
  </cellXfs>
  <cellStyles count="4">
    <cellStyle name="Normal" xfId="0" builtinId="0"/>
    <cellStyle name="Normal 50" xfId="2" xr:uid="{7AC215D0-E8D8-4CFC-8A28-87BB09A82B04}"/>
    <cellStyle name="Normal_EBIT_EBITDA  groupe Actual 2003.12" xfId="3" xr:uid="{38EE46E7-E5E8-4BD2-82EC-FC90FB1818BE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amienmartin\My%20Documents\Planning%20Archiv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es%20documents\Central%20Europe\Germany%20Tenders%202007\S-Bahn%20Bremen%202007\Businessplan%20Rail%20tender%20Bremen%20Base%20Case%202611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a-fs1\VOL2\Fas\FC30%20(Corp.%20Finance)\Clients%202001\Serie%2082000%202001\82684%20CF%20Projet%20Wesco\Other%20684\Projections\Wesco\EF%20juin%202001%2001-7-20%201605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urentmariotte\Downloads\Fichiers%20Checks%20techniques%20LTP\13-%20Ajustements%20et%20S&#233;curit&#233;%20Top.xlsm" TargetMode="External"/><Relationship Id="rId1" Type="http://schemas.openxmlformats.org/officeDocument/2006/relationships/externalLinkPath" Target="file:///C:\Users\laurentmariotte\Downloads\Fichiers%20Checks%20techniques%20LTP\13-%20Ajustements%20et%20S&#233;curit&#233;%20To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ning Archives"/>
      <sheetName val="#REF"/>
      <sheetName val="CSCCincSKR"/>
      <sheetName val="Proforma"/>
      <sheetName val="Mai 2003"/>
      <sheetName val="Avril 2003"/>
      <sheetName val="Mars 2003"/>
      <sheetName val="Février 2003"/>
      <sheetName val="Janvier 2003"/>
      <sheetName val="Décembre 2002"/>
      <sheetName val="Novembre 2002"/>
      <sheetName val="Octobre 2002"/>
      <sheetName val="septembre 2002"/>
      <sheetName val="Aout 2002"/>
      <sheetName val="Juillet 2002"/>
      <sheetName val="Juin 2002"/>
      <sheetName val="Mai 2002"/>
      <sheetName val="Avril 2002"/>
      <sheetName val="Mars 2002"/>
      <sheetName val="Février 2002"/>
      <sheetName val="Janvier 2002"/>
      <sheetName val="Décembre 2001"/>
      <sheetName val="Novembre 2001"/>
      <sheetName val="Octobre 2001"/>
      <sheetName val="septembre 2001"/>
      <sheetName val="Aout"/>
      <sheetName val="Juillet"/>
      <sheetName val="Juin"/>
      <sheetName val="Mai"/>
      <sheetName val="Avril"/>
      <sheetName val="Mars"/>
      <sheetName val="février"/>
      <sheetName val="Janvier"/>
      <sheetName val="Décembre"/>
      <sheetName val="Novembre"/>
      <sheetName val="Octobr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T"/>
      <sheetName val="Accounting Ratios T"/>
      <sheetName val="Financial Ratios T"/>
      <sheetName val="DCF valuation T"/>
      <sheetName val="Target Financial Statements"/>
      <sheetName val="ASSETS"/>
      <sheetName val="Assumptions"/>
      <sheetName val="Worksheet"/>
      <sheetName val="Worksheet "/>
      <sheetName val="Worksheet cont"/>
      <sheetName val="TFS %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e"/>
      <sheetName val="Aut Orleans"/>
      <sheetName val="Cesam"/>
      <sheetName val="Dupont"/>
      <sheetName val="Groupe"/>
      <sheetName val="Gavc"/>
      <sheetName val="EF-CONSOL"/>
      <sheetName val="EF-OE"/>
      <sheetName val="EF-CM"/>
      <sheetName val="EF-DC"/>
      <sheetName val="EF-GO"/>
      <sheetName val="EF-VC"/>
      <sheetName val="DETTES"/>
      <sheetName val="STATS"/>
      <sheetName val="IMMOBIL"/>
      <sheetName val="VEHICULES"/>
      <sheetName val="Couverture"/>
      <sheetName val="Tableau d'amortissement"/>
      <sheetName val="Aut_Orleans"/>
      <sheetName val="Aut_Orleans2"/>
      <sheetName val="Aut_Orleans1"/>
      <sheetName val="Aut_Orleans3"/>
      <sheetName val="Tableau_d'amortissement"/>
      <sheetName val="Data"/>
      <sheetName val="PMT"/>
      <sheetName val="Table"/>
      <sheetName val="Y1_Proforma_analysis"/>
      <sheetName val="AP02"/>
      <sheetName val="AP05"/>
      <sheetName val="AP07"/>
      <sheetName val="AP09"/>
      <sheetName val="AP10"/>
      <sheetName val="AP11"/>
      <sheetName val="AP12"/>
      <sheetName val="A1_Scenarios_Controls"/>
      <sheetName val="AP03"/>
      <sheetName val="Keolis_Opco_Consol"/>
      <sheetName val="Budget_2011"/>
      <sheetName val="Log"/>
      <sheetName val="Sheet3"/>
      <sheetName val="User_guide"/>
      <sheetName val="Sheet2"/>
      <sheetName val="Cover"/>
      <sheetName val="B1_General_Inputs"/>
      <sheetName val="E1_Output_Proforma"/>
      <sheetName val="F1_FS_Inputs"/>
      <sheetName val="Front_Page"/>
      <sheetName val="Aut_Orleans4"/>
      <sheetName val="Aut_Orleans5"/>
      <sheetName val="Aut_Orleans6"/>
      <sheetName val="Aut_Orleans7"/>
      <sheetName val="Aut_Orleans8"/>
      <sheetName val="Aut_Orleans10"/>
      <sheetName val="Aut_Orleans9"/>
      <sheetName val="Aut_Orleans11"/>
      <sheetName val="Customer List"/>
      <sheetName val="List"/>
      <sheetName val="Bridge EBIT vs. N-1 "/>
      <sheetName val="Bridge EBIT vs. Budget "/>
      <sheetName val="Aut_Orleans12"/>
      <sheetName val="Customer_List"/>
      <sheetName val="Tableau_d'amortissement1"/>
      <sheetName val="Aut_Orleans13"/>
      <sheetName val="Customer_List1"/>
      <sheetName val="Bridge_EBIT_vs__N-1_"/>
      <sheetName val="Bridge_EBIT_vs__Budget_"/>
      <sheetName val="Grunddaten"/>
      <sheetName val="OthOpex"/>
      <sheetName val="1_JES1"/>
      <sheetName val="2OLD"/>
      <sheetName val="3_NM"/>
      <sheetName val="4_RY"/>
      <sheetName val="5_TR"/>
      <sheetName val="6_KD"/>
      <sheetName val="7_HR"/>
      <sheetName val="8_JI"/>
      <sheetName val="Dropdown"/>
      <sheetName val="2008"/>
      <sheetName val="HULPSHEET ALGEMEEN"/>
      <sheetName val="Feuil1"/>
      <sheetName val="Feuil2"/>
      <sheetName val="Feuil3"/>
      <sheetName val="Aut_Orleans14"/>
      <sheetName val="Tableau_d'amortissement2"/>
      <sheetName val="Customer_List2"/>
      <sheetName val="Bridge_EBIT_vs__N-1_1"/>
      <sheetName val="Bridge_EBIT_vs__Budget_1"/>
      <sheetName val="HULPSHEET_ALGEMEEN"/>
      <sheetName val="Aut_Orleans15"/>
      <sheetName val="Tableau_d'amortissement3"/>
      <sheetName val="Customer_List3"/>
      <sheetName val="Bridge_EBIT_vs__N-1_2"/>
      <sheetName val="Bridge_EBIT_vs__Budget_2"/>
      <sheetName val="HULPSHEET_ALGEMEEN1"/>
      <sheetName val="Sauvegarde BASE 2021"/>
      <sheetName val="Analyse"/>
      <sheetName val="BASE 2021 "/>
      <sheetName val="TCD"/>
      <sheetName val="Synthèses 2021"/>
      <sheetName val="UO"/>
      <sheetName val="Param"/>
      <sheetName val="1,Arbitrage détails BI"/>
      <sheetName val="2.Efforts d'adaptation  BI"/>
      <sheetName val="3.Performance opérationnelle BI"/>
      <sheetName val="5- Plan de perfomance"/>
      <sheetName val="paramètres généraux"/>
      <sheetName val="types de vh"/>
      <sheetName val="declaration vh"/>
      <sheetName val="etat du parc vh"/>
      <sheetName val="types eq tlb"/>
      <sheetName val="decla eq tlb"/>
      <sheetName val="etat eq tlb"/>
      <sheetName val="types eq saeiv"/>
      <sheetName val="decla eq saeiv"/>
      <sheetName val="etat eq saeiv"/>
      <sheetName val="types eq video"/>
      <sheetName val="decla eq video"/>
      <sheetName val="etat eq video"/>
      <sheetName val="decla elt fixes"/>
      <sheetName val="etat elt fixes"/>
      <sheetName val="ger"/>
      <sheetName val="frais generaux"/>
      <sheetName val="production"/>
      <sheetName val="sous-traitance"/>
      <sheetName val="autres recettes"/>
      <sheetName val="couts"/>
      <sheetName val="recettes"/>
      <sheetName val="cout marginal"/>
      <sheetName val="synthese km"/>
      <sheetName val="synthese uo"/>
      <sheetName val="synthese calendrier"/>
      <sheetName val="synthese traf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xt"/>
      <sheetName val="Transdev Total LTP"/>
      <sheetName val="Liste des ajustements"/>
      <sheetName val="Calcul des dividendes"/>
      <sheetName val="Active Form Pondération"/>
      <sheetName val="TopAdj_Not Allocated LTP Curren"/>
      <sheetName val="TopAdj_Not Allocated LTP LY"/>
      <sheetName val="TopAdj_Allocated"/>
      <sheetName val="Récap sécurités"/>
      <sheetName val="Security RESOP vs CAFOP"/>
      <sheetName val="Check Seurité Tango"/>
      <sheetName val="Anticroissance"/>
      <sheetName val="&gt;&gt;&gt;LY"/>
      <sheetName val="Récap sécurités LY (LTP 2020)"/>
      <sheetName val="Country_Top_Adj 2020"/>
      <sheetName val="Country_Top_Adj 2019"/>
    </sheetNames>
    <sheetDataSet>
      <sheetData sheetId="0">
        <row r="6">
          <cell r="E6" t="str">
            <v>tango_core_model:Report_LTP</v>
          </cell>
        </row>
        <row r="10">
          <cell r="E10" t="str">
            <v>MEUR</v>
          </cell>
        </row>
        <row r="12">
          <cell r="E12" t="str">
            <v>TOT_LTP</v>
          </cell>
        </row>
        <row r="14">
          <cell r="E14" t="str">
            <v>French</v>
          </cell>
        </row>
        <row r="16">
          <cell r="AH16" t="str">
            <v>SU3019 - Veolia Transport Algérie</v>
          </cell>
          <cell r="AK16" t="str">
            <v>Corp_allocation</v>
          </cell>
          <cell r="AN16" t="str">
            <v>UR_BU - Bus (Urban)</v>
          </cell>
        </row>
        <row r="17">
          <cell r="K17" t="str">
            <v>2021</v>
          </cell>
          <cell r="AH17" t="str">
            <v>SU3034 - Veolia Transport Pilote</v>
          </cell>
          <cell r="AK17" t="str">
            <v>Transfo_Plan_Disp_Corp</v>
          </cell>
          <cell r="AN17" t="str">
            <v>UR_LR - Light rail</v>
          </cell>
        </row>
        <row r="18">
          <cell r="AH18" t="str">
            <v>YSU3034 - Veolia Transport Pilote NC</v>
          </cell>
          <cell r="AK18" t="str">
            <v>ZGP&amp;AP_Country</v>
          </cell>
          <cell r="AN18" t="str">
            <v>UR_M - Metro</v>
          </cell>
        </row>
        <row r="19">
          <cell r="E19" t="str">
            <v>LTP_2021_V8</v>
          </cell>
          <cell r="AH19" t="str">
            <v>SU954 - GOLCONDE SAL</v>
          </cell>
          <cell r="AK19" t="str">
            <v>Transfo_Plan_Action_Country</v>
          </cell>
          <cell r="AN19" t="str">
            <v>UR_MM - Multi-modal (Urban)</v>
          </cell>
        </row>
        <row r="20">
          <cell r="AH20" t="str">
            <v>ASIA_Corp_Input - Corporate Asia - Input technical entity</v>
          </cell>
          <cell r="AK20" t="str">
            <v>ZGP&amp;AP_Corp</v>
          </cell>
          <cell r="AN20" t="str">
            <v>UR_CY - Cycles sharing</v>
          </cell>
        </row>
        <row r="21">
          <cell r="E21" t="str">
            <v>W_APP</v>
          </cell>
          <cell r="AH21" t="str">
            <v>SI802 - JV VT RATP</v>
          </cell>
          <cell r="AK21" t="str">
            <v>Transfo_Plan_Action_Corp</v>
          </cell>
          <cell r="AN21" t="str">
            <v>UR_CA - Car sharing</v>
          </cell>
        </row>
        <row r="22">
          <cell r="AH22" t="str">
            <v>SI814 - NANJING PUKOU ZHONGBEI BUS</v>
          </cell>
          <cell r="AK22" t="str">
            <v>Growth_Plan_Orga_Country</v>
          </cell>
          <cell r="AN22" t="str">
            <v>UR_BO - Boat</v>
          </cell>
        </row>
        <row r="23">
          <cell r="E23" t="str">
            <v>LTP_2019_V9_V14_v3</v>
          </cell>
          <cell r="AH23" t="str">
            <v>SI815  - NANJING LUHE ZHONGBEI</v>
          </cell>
          <cell r="AK23" t="str">
            <v>Growth_Plan_Orga_Corp</v>
          </cell>
          <cell r="AN23" t="str">
            <v>UR_B2B - BtoB Urban</v>
          </cell>
        </row>
        <row r="24">
          <cell r="AH24" t="str">
            <v>SI820 - BEIJING TRAM</v>
          </cell>
          <cell r="AK24" t="str">
            <v>Growth_Plan_Ext_Country</v>
          </cell>
          <cell r="AN24" t="str">
            <v>UR_input - Urban - Input technical activity</v>
          </cell>
        </row>
        <row r="25">
          <cell r="E25" t="str">
            <v>W_NO_APP</v>
          </cell>
          <cell r="AH25" t="str">
            <v>SI821 - HEFEI</v>
          </cell>
          <cell r="AK25" t="str">
            <v>Growth_Plan_Ext_Corp</v>
          </cell>
          <cell r="AN25" t="str">
            <v>OS_AV - Autonomous Vehicles</v>
          </cell>
        </row>
        <row r="26">
          <cell r="AH26" t="str">
            <v>VU1014 - SHH</v>
          </cell>
          <cell r="AK26" t="str">
            <v>Transfo_Plan_Disp_Country</v>
          </cell>
          <cell r="AN26" t="str">
            <v>SU_B - Bus/Coach (Suburban)</v>
          </cell>
        </row>
        <row r="27">
          <cell r="AH27" t="str">
            <v>VU1029 - WUHAN</v>
          </cell>
          <cell r="AN27" t="str">
            <v>SU_H - Heavy Rail (Suburban)</v>
          </cell>
        </row>
        <row r="28">
          <cell r="AH28" t="str">
            <v>VU1073 - CHINA BUS PROJECT</v>
          </cell>
          <cell r="AN28" t="str">
            <v>SU_MM - Multi-modal (Suburban)</v>
          </cell>
        </row>
        <row r="29">
          <cell r="AH29" t="str">
            <v>VU1074 - CHINA TRAM PROJECT</v>
          </cell>
          <cell r="AN29" t="str">
            <v>SU_B2B - BtoB Suburban</v>
          </cell>
        </row>
        <row r="30">
          <cell r="AH30" t="str">
            <v>CHN_Input - China - Input technical entity</v>
          </cell>
          <cell r="AN30" t="str">
            <v>SU_input - Suburban - Input technical activity</v>
          </cell>
        </row>
        <row r="31">
          <cell r="AH31" t="str">
            <v>CHN_Input1 - China - Input technical entity1</v>
          </cell>
          <cell r="AN31" t="str">
            <v>SD_PA - Paratransit</v>
          </cell>
        </row>
        <row r="32">
          <cell r="AH32" t="str">
            <v>CHN_Input2 - China - Input technical entity2</v>
          </cell>
          <cell r="AN32" t="str">
            <v>SD_MM - Ambulance</v>
          </cell>
        </row>
        <row r="33">
          <cell r="AH33" t="str">
            <v>CHN_Input3 - China - Input technical entity3</v>
          </cell>
          <cell r="AN33" t="str">
            <v>SO_input - Subsidized on demand - Input technical activity</v>
          </cell>
        </row>
        <row r="34">
          <cell r="AH34" t="str">
            <v>CHN_Input4 - China - Input technical entity4</v>
          </cell>
          <cell r="AN34" t="str">
            <v>RC_S - Schools</v>
          </cell>
        </row>
        <row r="35">
          <cell r="AH35" t="str">
            <v>CHN_Input5 - China - Input technical entity5</v>
          </cell>
          <cell r="AN35" t="str">
            <v>RC_RL - Regular lines</v>
          </cell>
        </row>
        <row r="36">
          <cell r="AH36" t="str">
            <v>SI116 - SHENYANG TRAM</v>
          </cell>
          <cell r="AN36" t="str">
            <v>RC_CH - Charter / Occasional</v>
          </cell>
        </row>
        <row r="37">
          <cell r="AH37" t="str">
            <v>SI805 - ANQING ZHONGBEI BUS CO., LTD</v>
          </cell>
          <cell r="AN37" t="str">
            <v>RC_SC - Urban sub contracting</v>
          </cell>
        </row>
        <row r="38">
          <cell r="AH38" t="str">
            <v>SI806 - HUAIBEI ZHONGBEI BUS CO., LTD.</v>
          </cell>
          <cell r="AN38" t="str">
            <v>RC_SHC - Shared (Regional coach)</v>
          </cell>
        </row>
        <row r="39">
          <cell r="AH39" t="str">
            <v>SI807 - HUAINAN ZHONGBEI BUS CO., LTD</v>
          </cell>
          <cell r="AN39" t="str">
            <v>RC_B2B - BtoB Regional Coach</v>
          </cell>
        </row>
        <row r="40">
          <cell r="AH40" t="str">
            <v>SI808 - MAANSHAN ZHONGBEI BUS CO., LTD</v>
          </cell>
          <cell r="AN40" t="str">
            <v>RC_input - Regional Coach - Input technical activity</v>
          </cell>
        </row>
        <row r="41">
          <cell r="AH41" t="str">
            <v>SI816 - MACAU BUS</v>
          </cell>
          <cell r="AN41" t="str">
            <v>NIC - Long Distance coaches</v>
          </cell>
        </row>
        <row r="42">
          <cell r="AH42" t="str">
            <v>SU3037 - NANJING ZHONGBEI</v>
          </cell>
          <cell r="AN42" t="str">
            <v>RH - Regional heavy rail</v>
          </cell>
        </row>
        <row r="43">
          <cell r="AH43" t="str">
            <v>HK_Input - Hong Kong - Input technical entity</v>
          </cell>
          <cell r="AN43" t="str">
            <v>NIH - National / International heavy rail</v>
          </cell>
        </row>
        <row r="44">
          <cell r="AH44" t="str">
            <v>HK_Input1 - Hong Kong - Input technical entity1</v>
          </cell>
          <cell r="AN44" t="str">
            <v>HRAIL_input - Heavy rail - Input technical activity</v>
          </cell>
        </row>
        <row r="45">
          <cell r="AH45" t="str">
            <v>HK_Input2 - Hong Kong - Input technical entity2</v>
          </cell>
          <cell r="AN45" t="str">
            <v>OS_MA - Rail Maintenance</v>
          </cell>
        </row>
        <row r="46">
          <cell r="AH46" t="str">
            <v>HK_Input3 - Hong Kong - Input technical entity3</v>
          </cell>
          <cell r="AN46" t="str">
            <v>FE - Ferries</v>
          </cell>
        </row>
        <row r="47">
          <cell r="AH47" t="str">
            <v>HK_Input4 - Hong Kong - Input technical entity4</v>
          </cell>
          <cell r="AN47" t="str">
            <v>CO_SR - Single ride</v>
          </cell>
        </row>
        <row r="48">
          <cell r="AH48" t="str">
            <v>HK_Input5 - Hong Kong - Input technical entity5</v>
          </cell>
          <cell r="AN48" t="str">
            <v>CO_SHR - Shared ride</v>
          </cell>
        </row>
        <row r="49">
          <cell r="AH49" t="str">
            <v>SI809 - Hong Kong Engineering</v>
          </cell>
          <cell r="AN49" t="str">
            <v>CO_B2B - BtoB Commercial on demand</v>
          </cell>
        </row>
        <row r="50">
          <cell r="AH50" t="str">
            <v>SI810 - VT RATP CHINA</v>
          </cell>
          <cell r="AN50" t="str">
            <v>CO_input - Commercial on demand - Input technical activity</v>
          </cell>
        </row>
        <row r="51">
          <cell r="AH51" t="str">
            <v>SI825 - VT RATP CONSULTING CO.LTD</v>
          </cell>
          <cell r="AN51" t="str">
            <v>AT_AS - Airside</v>
          </cell>
        </row>
        <row r="52">
          <cell r="AH52" t="str">
            <v>SU3045 - VEOLIA TRANSPORT CHINA LTD HK</v>
          </cell>
          <cell r="AN52" t="str">
            <v>AT_LS - Landside</v>
          </cell>
        </row>
        <row r="53">
          <cell r="AH53" t="str">
            <v>SU3047 - HONG KONG TRAMWAYS LIMITED</v>
          </cell>
          <cell r="AN53" t="str">
            <v>AT_B2B - BtoB Airlines</v>
          </cell>
        </row>
        <row r="54">
          <cell r="AH54" t="str">
            <v>SU3047ME - HONG KONG TRAMWAYS LIMITED (MEE)</v>
          </cell>
          <cell r="AN54" t="str">
            <v>AT_input - Airport transportation - Input technical activity</v>
          </cell>
        </row>
        <row r="55">
          <cell r="AH55" t="str">
            <v>SI817 - DEHLI AIRPORT</v>
          </cell>
          <cell r="AN55" t="str">
            <v>OS_AS - Airport services</v>
          </cell>
        </row>
        <row r="56">
          <cell r="AH56" t="str">
            <v>SI818 - GURGAON</v>
          </cell>
          <cell r="AN56" t="str">
            <v>OS_CO - Consulting/AMO</v>
          </cell>
        </row>
        <row r="57">
          <cell r="AH57" t="str">
            <v>VU1032 - HYDERADAD</v>
          </cell>
          <cell r="AN57" t="str">
            <v>OS_IS - Intermodality services</v>
          </cell>
        </row>
        <row r="58">
          <cell r="AH58" t="str">
            <v>VU1090 - PROJECT BUS INDIA (INR)</v>
          </cell>
          <cell r="AN58" t="str">
            <v>OS_DS - Digital services</v>
          </cell>
        </row>
        <row r="59">
          <cell r="AH59" t="str">
            <v>IN_Input - India - Input technical entity</v>
          </cell>
          <cell r="AN59" t="str">
            <v>OS_D - Diagnosis</v>
          </cell>
        </row>
        <row r="60">
          <cell r="AH60" t="str">
            <v>IN_Input1 - India - Input technical entity1</v>
          </cell>
          <cell r="AN60" t="str">
            <v>OS_CC - Call centers / brokerage</v>
          </cell>
        </row>
        <row r="61">
          <cell r="AH61" t="str">
            <v>IN_Input2 - India - Input technical entity2</v>
          </cell>
          <cell r="AN61" t="str">
            <v>OS_TA - Travel agency</v>
          </cell>
        </row>
        <row r="62">
          <cell r="AH62" t="str">
            <v>IN_Input3 - India - Input technical entity3</v>
          </cell>
          <cell r="AN62" t="str">
            <v>OS_PR - Purchase for resale</v>
          </cell>
        </row>
        <row r="63">
          <cell r="AH63" t="str">
            <v>IN_Input4 - India - Input technical entity4</v>
          </cell>
          <cell r="AN63" t="str">
            <v>OS_MAAS - MaaS</v>
          </cell>
        </row>
        <row r="64">
          <cell r="B64" t="str">
            <v>All activity</v>
          </cell>
          <cell r="C64" t="str">
            <v>Corporate CGU allocation</v>
          </cell>
          <cell r="AH64" t="str">
            <v>IN_Input5 - India - Input technical entity5</v>
          </cell>
          <cell r="AN64" t="str">
            <v>OS_input - Other Services - Input technical activity</v>
          </cell>
        </row>
        <row r="65">
          <cell r="B65" t="str">
            <v>Urban</v>
          </cell>
          <cell r="C65" t="str">
            <v>Disposal Plan - Corp. Adjustments</v>
          </cell>
          <cell r="AH65" t="str">
            <v>SI801 - METRO ONE OPERATION</v>
          </cell>
          <cell r="AN65" t="str">
            <v>STA_PK - Car park</v>
          </cell>
        </row>
        <row r="66">
          <cell r="B66" t="str">
            <v>Bus (Urban)</v>
          </cell>
          <cell r="C66" t="str">
            <v>ZGP &amp; Action Plan - Country</v>
          </cell>
          <cell r="AH66" t="str">
            <v>SU3030 - VTR INDIA</v>
          </cell>
          <cell r="AN66" t="str">
            <v>STA_VO - Roads</v>
          </cell>
        </row>
        <row r="67">
          <cell r="B67" t="str">
            <v>Light rail</v>
          </cell>
          <cell r="C67" t="str">
            <v>Action Plan - Country</v>
          </cell>
          <cell r="AH67" t="str">
            <v>YSI801 - METRO ONE OPERATION NC</v>
          </cell>
          <cell r="AN67" t="str">
            <v>STA_HO - Parking Holding</v>
          </cell>
        </row>
        <row r="68">
          <cell r="B68" t="str">
            <v>Metro</v>
          </cell>
          <cell r="C68" t="str">
            <v>ZGP &amp; Action Plan - Corp. Adjustments</v>
          </cell>
          <cell r="AH68" t="str">
            <v>IND_Input - Indonesia - Input technical entity</v>
          </cell>
          <cell r="AN68" t="str">
            <v>STA_CTRL - Parking Control</v>
          </cell>
        </row>
        <row r="69">
          <cell r="B69" t="str">
            <v>Multi-modal (Urban)</v>
          </cell>
          <cell r="C69" t="str">
            <v>Action Plan - Corp. Adjustments</v>
          </cell>
          <cell r="AH69" t="str">
            <v>IND_Input1 - Indonesia - Input technical entity1</v>
          </cell>
          <cell r="AN69" t="str">
            <v>HO - Holding</v>
          </cell>
        </row>
        <row r="70">
          <cell r="B70" t="str">
            <v>Cycles sharing</v>
          </cell>
          <cell r="C70" t="str">
            <v>Organic Growth - Country</v>
          </cell>
          <cell r="AH70" t="str">
            <v>IND_Input2 - Indonesia - Input technical entity2</v>
          </cell>
          <cell r="AN70" t="str">
            <v>NA - Not affected</v>
          </cell>
        </row>
        <row r="71">
          <cell r="B71" t="str">
            <v>Car sharing</v>
          </cell>
          <cell r="C71" t="str">
            <v>Organic Growth - Corp. Adjustments</v>
          </cell>
          <cell r="AH71" t="str">
            <v>IND_Input3 - Indonesia - Input technical entity3</v>
          </cell>
          <cell r="AN71" t="str">
            <v>Reject_Data - Reject</v>
          </cell>
        </row>
        <row r="72">
          <cell r="B72" t="str">
            <v>Boat</v>
          </cell>
          <cell r="C72" t="str">
            <v>External Growth - Country</v>
          </cell>
          <cell r="AH72" t="str">
            <v>IND_Input4 - Indonesia - Input technical entity4</v>
          </cell>
        </row>
        <row r="73">
          <cell r="B73" t="str">
            <v>Urban - Input technical activity</v>
          </cell>
          <cell r="C73" t="str">
            <v>External Growth - Corp. Adjustments</v>
          </cell>
          <cell r="AH73" t="str">
            <v>IND_Input5 - Indonesia - Input technical entity5</v>
          </cell>
        </row>
        <row r="74">
          <cell r="B74" t="str">
            <v>Suburban</v>
          </cell>
          <cell r="C74" t="str">
            <v>Disposal Plan - Country</v>
          </cell>
          <cell r="AH74" t="str">
            <v>VU1005 - PROJET BUS KOREA</v>
          </cell>
        </row>
        <row r="75">
          <cell r="B75" t="str">
            <v>Bus/Coach (Suburban)</v>
          </cell>
          <cell r="AH75" t="str">
            <v>KR_Input - South Korea - Input technical entity</v>
          </cell>
        </row>
        <row r="76">
          <cell r="B76" t="str">
            <v>Heavy Rail (Suburban)</v>
          </cell>
          <cell r="AH76" t="str">
            <v>KR_Input1 - South Korea - Input technical entity1</v>
          </cell>
        </row>
        <row r="77">
          <cell r="B77" t="str">
            <v>Multi-modal (Suburban)</v>
          </cell>
          <cell r="AH77" t="str">
            <v>KR_Input2 - South Korea - Input technical entity2</v>
          </cell>
        </row>
        <row r="78">
          <cell r="B78" t="str">
            <v>Suburban - Input technical activity</v>
          </cell>
          <cell r="AH78" t="str">
            <v>KR_Input3 - South Korea - Input technical entity3</v>
          </cell>
        </row>
        <row r="79">
          <cell r="B79" t="str">
            <v>Subsidized on demand</v>
          </cell>
          <cell r="AH79" t="str">
            <v>KR_Input4 - South Korea - Input technical entity4</v>
          </cell>
        </row>
        <row r="80">
          <cell r="B80" t="str">
            <v>Paratransit</v>
          </cell>
          <cell r="AH80" t="str">
            <v>KR_Input5 - South Korea - Input technical entity5</v>
          </cell>
        </row>
        <row r="81">
          <cell r="B81" t="str">
            <v>Multi-modal (Subsidized on demand)</v>
          </cell>
          <cell r="AH81" t="str">
            <v>SI811 - VT RATP KOREA</v>
          </cell>
        </row>
        <row r="82">
          <cell r="B82" t="str">
            <v>Subsidized on demand - Input technical activity</v>
          </cell>
          <cell r="AH82" t="str">
            <v>SU3032 - VEOLIA TRANSPORT KOREA</v>
          </cell>
        </row>
        <row r="83">
          <cell r="B83" t="str">
            <v>Regional Coach</v>
          </cell>
          <cell r="AH83" t="str">
            <v>SU3032ME - TRANSDEV  KOREA (MEE)</v>
          </cell>
        </row>
        <row r="84">
          <cell r="B84" t="str">
            <v>Schools</v>
          </cell>
          <cell r="AH84" t="str">
            <v>SU3046 - SEOUL LINE 9</v>
          </cell>
        </row>
        <row r="85">
          <cell r="B85" t="str">
            <v>Regular lines</v>
          </cell>
          <cell r="AH85" t="str">
            <v>YSU3046 - SEOUL LINE 9 NC</v>
          </cell>
        </row>
        <row r="86">
          <cell r="B86" t="str">
            <v>Charter / Occasional</v>
          </cell>
          <cell r="AH86" t="str">
            <v>SI822 - MANILLE O&amp;M LINE 1 &amp; 3</v>
          </cell>
        </row>
        <row r="87">
          <cell r="B87" t="str">
            <v>Urban sub contracting</v>
          </cell>
          <cell r="AH87" t="str">
            <v>PH_Input - Philippines - Input technical entity</v>
          </cell>
        </row>
        <row r="88">
          <cell r="B88" t="str">
            <v>Shared (Regional coach)</v>
          </cell>
          <cell r="AH88" t="str">
            <v>TH_Input - Thailand - Input technical entity</v>
          </cell>
        </row>
        <row r="89">
          <cell r="B89" t="str">
            <v>Regional Coach - Input technical activity</v>
          </cell>
          <cell r="AH89" t="str">
            <v>TH_Input1 - Thailand - Input technical entity1</v>
          </cell>
        </row>
        <row r="90">
          <cell r="B90" t="str">
            <v>Heavy rail activities</v>
          </cell>
          <cell r="AH90" t="str">
            <v>TH_Input2 - Thailand - Input technical entity2</v>
          </cell>
        </row>
        <row r="91">
          <cell r="B91" t="str">
            <v>Regional heavy rail</v>
          </cell>
          <cell r="AH91" t="str">
            <v>TH_Input3 - Thailand - Input technical entity3</v>
          </cell>
        </row>
        <row r="92">
          <cell r="B92" t="str">
            <v>National / International heavy rail</v>
          </cell>
          <cell r="AH92" t="str">
            <v>TH_Input4 - Thailand - Input technical entity4</v>
          </cell>
        </row>
        <row r="93">
          <cell r="B93" t="str">
            <v>Heavy rail - Input technical activity</v>
          </cell>
          <cell r="AH93" t="str">
            <v>TH_Input5 - Thailand - Input technical entity5</v>
          </cell>
        </row>
        <row r="94">
          <cell r="B94" t="str">
            <v>National / International coaches</v>
          </cell>
          <cell r="AH94" t="str">
            <v>IS_Input - Israel - Input technical entity</v>
          </cell>
        </row>
        <row r="95">
          <cell r="B95" t="str">
            <v>Ferries</v>
          </cell>
          <cell r="AH95" t="str">
            <v>SU985 - Veolia Transportation Israel ltd</v>
          </cell>
        </row>
        <row r="96">
          <cell r="B96" t="str">
            <v>Commercial on demand</v>
          </cell>
          <cell r="AH96" t="str">
            <v>SU986 - CONNEX TRANSPORTATION ISRAEL</v>
          </cell>
        </row>
        <row r="97">
          <cell r="B97" t="str">
            <v>Single ride</v>
          </cell>
          <cell r="AH97" t="str">
            <v>SU987 - Connex Jerusalem (Light Train) Ltd</v>
          </cell>
        </row>
        <row r="98">
          <cell r="B98" t="str">
            <v>Shared ride</v>
          </cell>
          <cell r="AH98" t="str">
            <v>YSU985 - Veolia Transportation Israel ltd NC</v>
          </cell>
        </row>
        <row r="99">
          <cell r="B99" t="str">
            <v>Commercial on demand - Input technical activity</v>
          </cell>
          <cell r="AH99" t="str">
            <v>SI851 - STAREO</v>
          </cell>
        </row>
        <row r="100">
          <cell r="B100" t="str">
            <v>Airport transportation</v>
          </cell>
          <cell r="AH100" t="str">
            <v>VU1071 - DEV TRAM AFRIQUE</v>
          </cell>
        </row>
        <row r="101">
          <cell r="B101" t="str">
            <v>Airside</v>
          </cell>
          <cell r="AH101" t="str">
            <v>MR_Input - Morocco - Input technical entity</v>
          </cell>
        </row>
        <row r="102">
          <cell r="B102" t="str">
            <v>Landside</v>
          </cell>
          <cell r="AH102" t="str">
            <v>MR_Reject - Morocco - Rejects</v>
          </cell>
        </row>
        <row r="103">
          <cell r="B103" t="str">
            <v>Airport transportation - Input technical activity</v>
          </cell>
          <cell r="AH103" t="str">
            <v>S7599 - TRAMWAY DE RABAT</v>
          </cell>
        </row>
        <row r="104">
          <cell r="B104" t="str">
            <v>Other Services</v>
          </cell>
          <cell r="AH104" t="str">
            <v>SU3033 - VT MAROC</v>
          </cell>
        </row>
        <row r="105">
          <cell r="B105" t="str">
            <v>Airport services</v>
          </cell>
          <cell r="AH105" t="str">
            <v>XU040 - IFR16 Morocco</v>
          </cell>
        </row>
        <row r="106">
          <cell r="B106" t="str">
            <v>Maintenance</v>
          </cell>
          <cell r="AH106" t="str">
            <v>YSU3033 - VT MAROC (NC)</v>
          </cell>
        </row>
        <row r="107">
          <cell r="B107" t="str">
            <v>Consulting/AMO</v>
          </cell>
          <cell r="AH107" t="str">
            <v>AMEA_Input1 - AMEA Project 1</v>
          </cell>
        </row>
        <row r="108">
          <cell r="B108" t="str">
            <v>Intermodality services</v>
          </cell>
          <cell r="AH108" t="str">
            <v>AMEA_Input2 - AMEA Project 2</v>
          </cell>
        </row>
        <row r="109">
          <cell r="B109" t="str">
            <v>Digital services</v>
          </cell>
          <cell r="AH109" t="str">
            <v>AMEA_Input3 - AMEA Project 3</v>
          </cell>
        </row>
        <row r="110">
          <cell r="B110" t="str">
            <v>Diagnosis</v>
          </cell>
          <cell r="AH110" t="str">
            <v>AMEA_Input4 - AMEA Project 4</v>
          </cell>
        </row>
        <row r="111">
          <cell r="B111" t="str">
            <v>Call centers</v>
          </cell>
          <cell r="AH111" t="str">
            <v>AMEA_Input5 - AMEA Project 5</v>
          </cell>
        </row>
        <row r="112">
          <cell r="B112" t="str">
            <v>Travel agency</v>
          </cell>
          <cell r="AH112" t="str">
            <v>AMEA_Input6 - AMEA Project 6</v>
          </cell>
        </row>
        <row r="113">
          <cell r="B113" t="str">
            <v>Purchase for resale</v>
          </cell>
          <cell r="AH113" t="str">
            <v>AMEA_Input7 - AMEA Project 7</v>
          </cell>
        </row>
        <row r="114">
          <cell r="B114" t="str">
            <v>Other Services - Input technical activity</v>
          </cell>
          <cell r="AH114" t="str">
            <v>AMEA_Input8 - AMEA Project 8</v>
          </cell>
        </row>
        <row r="115">
          <cell r="B115" t="str">
            <v>Holding</v>
          </cell>
          <cell r="AH115" t="str">
            <v>S7632 - TRANSDEV NEW SOUTH WALES PTY</v>
          </cell>
        </row>
        <row r="116">
          <cell r="B116" t="str">
            <v>Not affected</v>
          </cell>
          <cell r="AH116" t="str">
            <v>SU956 - Connex Management Australia Pty Ltd</v>
          </cell>
        </row>
        <row r="117">
          <cell r="AH117" t="str">
            <v>SU961 - ACN 087 528 774 Pty Ltd</v>
          </cell>
        </row>
        <row r="118">
          <cell r="AH118" t="str">
            <v>VU1097 - GROWTH - AUSTRALIA</v>
          </cell>
        </row>
        <row r="119">
          <cell r="AH119" t="str">
            <v>S7656 - BRISBANE FERRIES</v>
          </cell>
        </row>
        <row r="120">
          <cell r="AH120" t="str">
            <v>S7857 - TDV TSL (BRISBANE) - IG</v>
          </cell>
        </row>
        <row r="121">
          <cell r="AH121" t="str">
            <v>S7626 - TRANSDEV AUSTRALIA</v>
          </cell>
        </row>
        <row r="122">
          <cell r="AH122" t="str">
            <v>S7627 - TRANSDEV VICTORIA</v>
          </cell>
        </row>
        <row r="123">
          <cell r="AH123" t="str">
            <v>S7628 - METROLINK</v>
          </cell>
        </row>
        <row r="124">
          <cell r="AH124" t="str">
            <v>S7653 - QUEENSLAND</v>
          </cell>
        </row>
        <row r="125">
          <cell r="AH125" t="str">
            <v>S7858 - TSL - IG</v>
          </cell>
        </row>
        <row r="126">
          <cell r="AH126" t="str">
            <v>SU955 - VEOLIA TRANSPORT AUSTRALASIA P/L.</v>
          </cell>
        </row>
        <row r="127">
          <cell r="AH127" t="str">
            <v>SU960 - Connex Melbourne Pty Ltd</v>
          </cell>
        </row>
        <row r="128">
          <cell r="AH128" t="str">
            <v>SU962 - MAINCO Melbourne Pty Ltd</v>
          </cell>
        </row>
        <row r="129">
          <cell r="AH129" t="str">
            <v>SI796 - VIVO CONNECT PTY LTD</v>
          </cell>
        </row>
        <row r="130">
          <cell r="AH130" t="str">
            <v>SI797 - BUSLINK VIVO PTY LTD</v>
          </cell>
        </row>
        <row r="131">
          <cell r="AH131" t="str">
            <v>S7856 - TNSW-IG</v>
          </cell>
        </row>
        <row r="132">
          <cell r="AH132" t="str">
            <v>SU964 - Veolia Transport NSW P/L</v>
          </cell>
        </row>
        <row r="133">
          <cell r="AH133" t="str">
            <v>SI165 - TRANSDEV MAINTENANCE SERVICES PTY LTD</v>
          </cell>
        </row>
        <row r="134">
          <cell r="AH134" t="str">
            <v>SI185 - TRANSDEV LINK  PTY LTD</v>
          </cell>
        </row>
        <row r="135">
          <cell r="AH135" t="str">
            <v>SU973 - Veolia Transport Sydney P/L</v>
          </cell>
        </row>
        <row r="136">
          <cell r="AH136" t="str">
            <v>SI247 - Transdev Eastern Beaches Pty Ltd</v>
          </cell>
        </row>
        <row r="137">
          <cell r="AH137" t="str">
            <v>SU978 - VT QUEENSLAND PTY LTD</v>
          </cell>
        </row>
        <row r="138">
          <cell r="AH138" t="str">
            <v>S7859 - VEOLIA SYDNEY FERRIES</v>
          </cell>
        </row>
        <row r="139">
          <cell r="AH139" t="str">
            <v>SI180 - TRANSDEV SYDNEY FERRIES PTY LTD (2)</v>
          </cell>
        </row>
        <row r="140">
          <cell r="AH140" t="str">
            <v>SI795 - HARBOUR CITY FERRIES</v>
          </cell>
        </row>
        <row r="141">
          <cell r="AH141" t="str">
            <v>SI795IG - HARBOUR CITY FERRIES PTY LTD</v>
          </cell>
        </row>
        <row r="142">
          <cell r="AH142" t="str">
            <v>AUS_Input - Australia - Input technical entity</v>
          </cell>
        </row>
        <row r="143">
          <cell r="AH143" t="str">
            <v>AUS_Input_LTP_Adj - Australia - Input technical entity LTP Adjustment</v>
          </cell>
        </row>
        <row r="144">
          <cell r="AH144" t="str">
            <v>VU1072 - CROISSANCE PACIFIQUE</v>
          </cell>
        </row>
        <row r="145">
          <cell r="AH145" t="str">
            <v>XU020 - IFR16 Bus Australasia</v>
          </cell>
        </row>
        <row r="146">
          <cell r="AH146" t="str">
            <v>XU021 - IFR16 On Demand Australasia</v>
          </cell>
        </row>
        <row r="147">
          <cell r="AH147" t="str">
            <v>XU023 - IFR16 Ferries Australasia</v>
          </cell>
        </row>
        <row r="148">
          <cell r="AH148" t="str">
            <v>XU024 - IFR16 Holding Australasia</v>
          </cell>
        </row>
        <row r="149">
          <cell r="AH149" t="str">
            <v>SU977 - Veolia Transport Perth P/L</v>
          </cell>
        </row>
        <row r="150">
          <cell r="AH150" t="str">
            <v>SU966 - VEOLIA TRANSPORT WA</v>
          </cell>
        </row>
        <row r="151">
          <cell r="AH151" t="str">
            <v>SI114 - VTD MELBOURNE</v>
          </cell>
        </row>
        <row r="152">
          <cell r="AH152" t="str">
            <v>SI223 - Great River City Light Rail Pty Ltd</v>
          </cell>
        </row>
        <row r="153">
          <cell r="AH153" t="str">
            <v>AUS_NZ_Reject - Australia_New Zealand Reject</v>
          </cell>
        </row>
        <row r="154">
          <cell r="AH154" t="str">
            <v>NZ_Input - New Zealand - Input technical entity</v>
          </cell>
        </row>
        <row r="155">
          <cell r="AH155" t="str">
            <v>NZ_Input_LTP_Adj - New Zealand - Input technical entity LTP Adjustment</v>
          </cell>
        </row>
        <row r="156">
          <cell r="AH156" t="str">
            <v>SI126 - Transdev New Zealand</v>
          </cell>
        </row>
        <row r="157">
          <cell r="AH157" t="str">
            <v>SI145 - Transdev Wellington</v>
          </cell>
        </row>
        <row r="158">
          <cell r="AH158" t="str">
            <v>SI231 - Howick and Eastern Buses Limited</v>
          </cell>
        </row>
        <row r="159">
          <cell r="AH159" t="str">
            <v>SI234 - Mana Coach Services Limited</v>
          </cell>
        </row>
        <row r="160">
          <cell r="AH160" t="str">
            <v>SU976 - Veolia Transport Auckland P/L</v>
          </cell>
        </row>
        <row r="161">
          <cell r="AH161" t="str">
            <v>VU1100 - GROWTH NEW ZEALAND</v>
          </cell>
        </row>
        <row r="162">
          <cell r="AH162" t="str">
            <v>XU022 - IFR16 Rail Australasia</v>
          </cell>
        </row>
        <row r="163">
          <cell r="AH163" t="str">
            <v>YSI233 - Mana Coach Holdings Limited</v>
          </cell>
        </row>
        <row r="164">
          <cell r="AH164" t="str">
            <v>VU1047 - GROWTH - BELGIUM</v>
          </cell>
        </row>
        <row r="165">
          <cell r="AH165" t="str">
            <v>BEL_Input - Belgium - Input technical entity</v>
          </cell>
        </row>
        <row r="166">
          <cell r="AH166" t="str">
            <v>SUS2152 - VEOLIA TRANSPORT BELGIUM NV</v>
          </cell>
        </row>
        <row r="167">
          <cell r="AH167" t="str">
            <v>S7735 - CONNEXXION</v>
          </cell>
        </row>
        <row r="168">
          <cell r="AH168" t="str">
            <v>S7795 - T.TAXIS &amp; AMBULANCES - CXX</v>
          </cell>
        </row>
        <row r="169">
          <cell r="AH169" t="str">
            <v>S7968 - DE GROOTH VERVOER BV</v>
          </cell>
        </row>
        <row r="170">
          <cell r="AH170" t="str">
            <v>VU1096 - GROWTH - NL - CONNEXXION</v>
          </cell>
        </row>
        <row r="171">
          <cell r="AH171" t="str">
            <v>S7796 - PT</v>
          </cell>
        </row>
        <row r="172">
          <cell r="AH172" t="str">
            <v>S7983 - CXX AML MATERIEEL B.V.</v>
          </cell>
        </row>
        <row r="173">
          <cell r="AH173" t="str">
            <v>XU025 - IFR16 PT Netherlands</v>
          </cell>
        </row>
        <row r="174">
          <cell r="AH174" t="str">
            <v>Neth_Cxx Consolidated_Input - Cxx Consolidated - Input technical entity</v>
          </cell>
        </row>
        <row r="175">
          <cell r="AH175" t="str">
            <v>Neth_Cxx_Input - Connexxion NL - Input technical entity</v>
          </cell>
        </row>
        <row r="176">
          <cell r="AH176" t="str">
            <v>S7799 - Ambulance</v>
          </cell>
        </row>
        <row r="177">
          <cell r="AH177" t="str">
            <v>S7954 - WKA ZEELAND</v>
          </cell>
        </row>
        <row r="178">
          <cell r="AH178" t="str">
            <v>S7980 - STAN ECOZORG B.V.</v>
          </cell>
        </row>
        <row r="179">
          <cell r="AH179" t="str">
            <v>S7984 - KROON ARBOZAKEN B.V.</v>
          </cell>
        </row>
        <row r="180">
          <cell r="AH180" t="str">
            <v>XU027 - IFR16 Ambulance Netherlands</v>
          </cell>
        </row>
        <row r="181">
          <cell r="AH181" t="str">
            <v>S7801 - HQ</v>
          </cell>
        </row>
        <row r="182">
          <cell r="AH182" t="str">
            <v>XU028 - IFR16 Holding Netherlands</v>
          </cell>
        </row>
        <row r="183">
          <cell r="AH183" t="str">
            <v>S7797 - Taxis</v>
          </cell>
        </row>
        <row r="184">
          <cell r="AH184" t="str">
            <v>S7798 - Tours</v>
          </cell>
        </row>
        <row r="185">
          <cell r="AH185" t="str">
            <v>S7981 - CONNEXXION ZORGVERVOER B.V.</v>
          </cell>
        </row>
        <row r="186">
          <cell r="AH186" t="str">
            <v>S7982 - CONNEXXION ZORGVERVOER ZUID HOLLAND B.V.</v>
          </cell>
        </row>
        <row r="187">
          <cell r="AH187" t="str">
            <v>XU026 - IFR16 Taxi Netherlands</v>
          </cell>
        </row>
        <row r="188">
          <cell r="AH188" t="str">
            <v>NL_TM1_Reject - The Netherlands TM1 Reject</v>
          </cell>
        </row>
        <row r="189">
          <cell r="AH189" t="str">
            <v>S7741 - TBC HOLDING B.V</v>
          </cell>
        </row>
        <row r="190">
          <cell r="AH190" t="str">
            <v>SUS2104 - Personenvervoer West-Nederland BV</v>
          </cell>
        </row>
        <row r="191">
          <cell r="AH191" t="str">
            <v>NETH_Other_Input - TBCH - Input technical entity</v>
          </cell>
        </row>
        <row r="192">
          <cell r="AH192" t="str">
            <v>S7741A - TBC HOLDING B.V.</v>
          </cell>
        </row>
        <row r="193">
          <cell r="AH193" t="str">
            <v>SUS2102 - Omnitax BV</v>
          </cell>
        </row>
        <row r="194">
          <cell r="AH194" t="str">
            <v>SUS2103 - VEOLIA TRANSPORT NEDERLAND PV B.V.</v>
          </cell>
        </row>
        <row r="195">
          <cell r="AH195" t="str">
            <v>SUS2111 - Stadsbus Groep Maastricht NV</v>
          </cell>
        </row>
        <row r="196">
          <cell r="AH196" t="str">
            <v>SUS2113 - Stadsbus Maastricht Participaties BV</v>
          </cell>
        </row>
        <row r="197">
          <cell r="AH197" t="str">
            <v>SUS2115 - VT LIMBURG PERSONEELSVOORZIENING B.V.</v>
          </cell>
        </row>
        <row r="198">
          <cell r="AH198" t="str">
            <v>TDNL_Input - TDNL - Input technical entity</v>
          </cell>
        </row>
        <row r="199">
          <cell r="AH199" t="str">
            <v>NL_EXACT_Reject - The Netherlands EXACT  Reject</v>
          </cell>
        </row>
        <row r="200">
          <cell r="AH200" t="str">
            <v>SUS2097 - VEOLIA TRANSPORT RAIL B.V.</v>
          </cell>
        </row>
        <row r="201">
          <cell r="AH201" t="str">
            <v>SUS2112 - VEOLIA TRANSPORT LIMBURG B.V.</v>
          </cell>
        </row>
        <row r="202">
          <cell r="AH202" t="str">
            <v>SUS2114 - VEOLIA TRANSPORT LIMBURG BUS B.V.</v>
          </cell>
        </row>
        <row r="203">
          <cell r="AH203" t="str">
            <v>S7803 - CXX HQ VTNL</v>
          </cell>
        </row>
        <row r="204">
          <cell r="AH204" t="str">
            <v>S7804 - CXX LIMBURG VTNL</v>
          </cell>
        </row>
        <row r="205">
          <cell r="AH205" t="str">
            <v>S7805 - CXX PT HAAGLANDEN VTNL</v>
          </cell>
        </row>
        <row r="206">
          <cell r="AH206" t="str">
            <v>S7806 - CXX TAXI VTNL</v>
          </cell>
        </row>
        <row r="207">
          <cell r="AH207" t="str">
            <v>SU2096 - VEOLIA TRANSPORT NEDERLAND HOLDING B.V.</v>
          </cell>
        </row>
        <row r="208">
          <cell r="AH208" t="str">
            <v>SUS2098 - VEOLIA TRANSPORT BRABANT N.V.</v>
          </cell>
        </row>
        <row r="209">
          <cell r="AH209" t="str">
            <v>SUS2100 - Continental Breda BV</v>
          </cell>
        </row>
        <row r="210">
          <cell r="AH210" t="str">
            <v>SUS2105 - Personenvervoer Zuid-Nederland BV</v>
          </cell>
        </row>
        <row r="211">
          <cell r="AH211" t="str">
            <v>SUS2108 - Taxi Centrale Midden-Brabant BV</v>
          </cell>
        </row>
        <row r="212">
          <cell r="AH212" t="str">
            <v>SUS2117 - VEOLIA TRANSPORT LIMBURG TOUR B.V.</v>
          </cell>
        </row>
        <row r="213">
          <cell r="AH213" t="str">
            <v>SUS2118 - VEOLIA TRANSPORT NEDERLAND O.V. B.V.</v>
          </cell>
        </row>
        <row r="214">
          <cell r="AH214" t="str">
            <v>SUS2122 - VEOLIA TRANSPORT FAST FERRIES B.V.</v>
          </cell>
        </row>
        <row r="215">
          <cell r="AH215" t="str">
            <v>SUS2101 - VEOLIA TRANSPORT NEDERLAND BEHEER B.V.</v>
          </cell>
        </row>
        <row r="216">
          <cell r="AH216" t="str">
            <v>SUS2106 - Rolgoed BV</v>
          </cell>
        </row>
        <row r="217">
          <cell r="AH217" t="str">
            <v>SUS2107 - Sieswerda Taxi´s BV</v>
          </cell>
        </row>
        <row r="218">
          <cell r="AH218" t="str">
            <v>VU1048 - GROWTH - NL - VTNL</v>
          </cell>
        </row>
        <row r="219">
          <cell r="AH219" t="str">
            <v>VTNL_Input - VTNL - Input technical entity</v>
          </cell>
        </row>
        <row r="220">
          <cell r="AH220" t="str">
            <v>SI520 - CSAD HAVIROV A.S</v>
          </cell>
        </row>
        <row r="221">
          <cell r="AH221" t="str">
            <v>SI521 - CSAD KARVINA  A.S</v>
          </cell>
        </row>
        <row r="222">
          <cell r="AH222" t="str">
            <v>SI522 - CSAD FRYDEK MYSTEK A.S</v>
          </cell>
        </row>
        <row r="223">
          <cell r="AH223" t="str">
            <v>SI523 - BUS MANAGEMENT S.R.O</v>
          </cell>
        </row>
        <row r="224">
          <cell r="AH224" t="str">
            <v>SUS2180 - Connex CR s.r.o.</v>
          </cell>
        </row>
        <row r="225">
          <cell r="AH225" t="str">
            <v>SUS2181 - VEOLIA TRANSPORT MORAVA A.S.</v>
          </cell>
        </row>
        <row r="226">
          <cell r="AH226" t="str">
            <v>SUS2182 - VEOLIA TRANSPORT VYCHODNI CECHY A.S.</v>
          </cell>
        </row>
        <row r="227">
          <cell r="AH227" t="str">
            <v>SUS2183 - Bus Slezsko</v>
          </cell>
        </row>
        <row r="228">
          <cell r="AH228" t="str">
            <v>SUS2184 - VEOLIA TRANSPORT PRAHA S.R.O.</v>
          </cell>
        </row>
        <row r="229">
          <cell r="AH229" t="str">
            <v>SUS2185 - Connex Ceska Zeleznicni</v>
          </cell>
        </row>
        <row r="230">
          <cell r="AH230" t="str">
            <v>SUS2186 - Connex Pribram</v>
          </cell>
        </row>
        <row r="231">
          <cell r="AH231" t="str">
            <v>SUS2189 - Veolia Transport Ceská republika a.s</v>
          </cell>
        </row>
        <row r="232">
          <cell r="AH232" t="str">
            <v>SUS2700 - VEOLIA TRANSPORT TEPLICE S.R.O.</v>
          </cell>
        </row>
        <row r="233">
          <cell r="AH233" t="str">
            <v>SUS2701 - ORLOBUS</v>
          </cell>
        </row>
        <row r="234">
          <cell r="AH234" t="str">
            <v>VU1036 - GROWTH CZECH REPUBLIC</v>
          </cell>
        </row>
        <row r="235">
          <cell r="AH235" t="str">
            <v>CZ_Input - Czech Republic - Input technical entity</v>
          </cell>
        </row>
        <row r="236">
          <cell r="AH236" t="str">
            <v>SI516 - TRANSDEV MORAVA</v>
          </cell>
        </row>
        <row r="237">
          <cell r="AH237" t="str">
            <v>SI517 - TRANSDEV CESKA REPUBLIKA S.R.O</v>
          </cell>
        </row>
        <row r="238">
          <cell r="AH238" t="str">
            <v>SI524 - ANEXIA BUS S.R.O</v>
          </cell>
        </row>
        <row r="239">
          <cell r="AH239" t="str">
            <v>VU1093 - GROWTH CZECH REPUBLIC 1</v>
          </cell>
        </row>
        <row r="240">
          <cell r="AH240" t="str">
            <v>XU035 - IFR16 Czech Republic</v>
          </cell>
        </row>
        <row r="241">
          <cell r="AH241" t="str">
            <v>SI525 - AUDIS BUS</v>
          </cell>
        </row>
        <row r="242">
          <cell r="AH242" t="str">
            <v>DE_Reject - DE Reject</v>
          </cell>
        </row>
        <row r="243">
          <cell r="AH243" t="str">
            <v>GE_Reject - Germany Reject</v>
          </cell>
        </row>
        <row r="244">
          <cell r="AH244" t="str">
            <v>S7655 - EURAILCO GMBH</v>
          </cell>
        </row>
        <row r="245">
          <cell r="AH245" t="str">
            <v>S7657 - TRANSREGIO</v>
          </cell>
        </row>
        <row r="246">
          <cell r="AH246" t="str">
            <v>S7719 - TRANSDEV-SZ</v>
          </cell>
        </row>
        <row r="247">
          <cell r="AH247" t="str">
            <v>S7800 - VWS</v>
          </cell>
        </row>
        <row r="248">
          <cell r="AH248" t="str">
            <v>S7875 - EURAILCO GMBH NEW</v>
          </cell>
        </row>
        <row r="249">
          <cell r="AH249" t="str">
            <v>S7959 - DILLS REISEN</v>
          </cell>
        </row>
        <row r="250">
          <cell r="AH250" t="str">
            <v>S7967 - TD-SZ</v>
          </cell>
        </row>
        <row r="251">
          <cell r="AH251" t="str">
            <v>SU2003 - PVM</v>
          </cell>
        </row>
        <row r="252">
          <cell r="AH252" t="str">
            <v>SU2006 - SVP</v>
          </cell>
        </row>
        <row r="253">
          <cell r="AH253" t="str">
            <v>SU932 - VVK</v>
          </cell>
        </row>
        <row r="254">
          <cell r="AH254" t="str">
            <v>SU946 - Regiobus Gütersloh GmbH</v>
          </cell>
        </row>
        <row r="255">
          <cell r="AH255" t="str">
            <v>S7958 - AWV</v>
          </cell>
        </row>
        <row r="256">
          <cell r="AH256" t="str">
            <v>S7960 - MVB</v>
          </cell>
        </row>
        <row r="257">
          <cell r="AH257" t="str">
            <v>S7961 - NZM</v>
          </cell>
        </row>
        <row r="258">
          <cell r="AH258" t="str">
            <v>S7962 - RMVB</v>
          </cell>
        </row>
        <row r="259">
          <cell r="AH259" t="str">
            <v>S7963 - VLD</v>
          </cell>
        </row>
        <row r="260">
          <cell r="AH260" t="str">
            <v>S7964 - VREM</v>
          </cell>
        </row>
        <row r="261">
          <cell r="AH261" t="str">
            <v>S7965 - VRL</v>
          </cell>
        </row>
        <row r="262">
          <cell r="AH262" t="str">
            <v>S7966 - VRW</v>
          </cell>
        </row>
        <row r="263">
          <cell r="AH263" t="str">
            <v>SI118 - PALATINA BUS WORMS GMBH</v>
          </cell>
        </row>
        <row r="264">
          <cell r="AH264" t="str">
            <v>SI504 - Transdev Süd-West GmbH</v>
          </cell>
        </row>
        <row r="265">
          <cell r="AH265" t="str">
            <v>SI506 - Transdev Ostwestfalen GmbH</v>
          </cell>
        </row>
        <row r="266">
          <cell r="AH266" t="str">
            <v>SI507 - Transdev Service West GmbH</v>
          </cell>
        </row>
        <row r="267">
          <cell r="AH267" t="str">
            <v>SI512 - WURTTEMBERGISCHE BUS-GESELLSCHAFT GMBH</v>
          </cell>
        </row>
        <row r="268">
          <cell r="AH268" t="str">
            <v>SI513 - Transdev Nord Gmbh</v>
          </cell>
        </row>
        <row r="269">
          <cell r="AH269" t="str">
            <v>SU2004 - RVB NF</v>
          </cell>
        </row>
        <row r="270">
          <cell r="AH270" t="str">
            <v>SU2038 - Bustouristik Tonne GmbH</v>
          </cell>
        </row>
        <row r="271">
          <cell r="AH271" t="str">
            <v>SU571A - Transdev Rheinland GmbH</v>
          </cell>
        </row>
        <row r="272">
          <cell r="AH272" t="str">
            <v>SU573 - Taeter Tours GmbH</v>
          </cell>
        </row>
        <row r="273">
          <cell r="AH273" t="str">
            <v>SU574 - HaBus GmbH Verkehrsbetriebe</v>
          </cell>
        </row>
        <row r="274">
          <cell r="AH274" t="str">
            <v>SU575 - Rhein Bus Verkehrsbetrieb GmbH</v>
          </cell>
        </row>
        <row r="275">
          <cell r="AH275" t="str">
            <v>SU576 - Saxbus Eilenburger Busverkehr GmbH</v>
          </cell>
        </row>
        <row r="276">
          <cell r="AH276" t="str">
            <v>SU577 - West Bus GmbH</v>
          </cell>
        </row>
        <row r="277">
          <cell r="AH277" t="str">
            <v>SU726 - NVB</v>
          </cell>
        </row>
        <row r="278">
          <cell r="AH278" t="str">
            <v>SU740A - Transdev Stadt GmbH</v>
          </cell>
        </row>
        <row r="279">
          <cell r="AH279" t="str">
            <v>SU741 - Transdev Rhein-Main GmbH</v>
          </cell>
        </row>
        <row r="280">
          <cell r="AH280" t="str">
            <v>SU746 - Alpina Immobilien</v>
          </cell>
        </row>
        <row r="281">
          <cell r="AH281" t="str">
            <v>SU749 - Transdev West GmbH</v>
          </cell>
        </row>
        <row r="282">
          <cell r="AH282" t="str">
            <v>SU906 - HVG</v>
          </cell>
        </row>
        <row r="283">
          <cell r="AH283" t="str">
            <v>SU910 - Nassausische Verkehrsgesellschaft</v>
          </cell>
        </row>
        <row r="284">
          <cell r="AH284" t="str">
            <v>SU911 - OVR</v>
          </cell>
        </row>
        <row r="285">
          <cell r="AH285" t="str">
            <v>SU913 - Schaumburger Verkehrs-GmbH</v>
          </cell>
        </row>
        <row r="286">
          <cell r="AH286" t="str">
            <v>SU915 - Transdev Niedersachsen/Westfalen GmbH</v>
          </cell>
        </row>
        <row r="287">
          <cell r="AH287" t="str">
            <v>SU918 - Palatinabus</v>
          </cell>
        </row>
        <row r="288">
          <cell r="AH288" t="str">
            <v>SU923 - SSH</v>
          </cell>
        </row>
        <row r="289">
          <cell r="AH289" t="str">
            <v>SU926 - Verkehrsgesellschaft Görlitz GmbH</v>
          </cell>
        </row>
        <row r="290">
          <cell r="AH290" t="str">
            <v>SU944 - Niederschlesische Verkehrsgesellschaft mbH</v>
          </cell>
        </row>
        <row r="291">
          <cell r="AH291" t="str">
            <v>SU949 - Griensteidl GmbH</v>
          </cell>
        </row>
        <row r="292">
          <cell r="AH292" t="str">
            <v>YSU925 - Schaumburger Bus-Service GmbH</v>
          </cell>
        </row>
        <row r="293">
          <cell r="AH293" t="str">
            <v>VU1012 - Croissance Allemagne Bus</v>
          </cell>
        </row>
        <row r="294">
          <cell r="AH294" t="str">
            <v>VU1101 - Allemagne Technical Closing</v>
          </cell>
        </row>
        <row r="295">
          <cell r="AH295" t="str">
            <v>XU017 - IFR16 Bus Germany</v>
          </cell>
        </row>
        <row r="296">
          <cell r="AH296" t="str">
            <v>VU1010 - GROWTH TICKETING</v>
          </cell>
        </row>
        <row r="297">
          <cell r="AH297" t="str">
            <v>SU586C - Transdev GmbH</v>
          </cell>
        </row>
        <row r="298">
          <cell r="AH298" t="str">
            <v>VU1079 - CROISSANCE ALLEMAGNE AMBULANCE</v>
          </cell>
        </row>
        <row r="299">
          <cell r="AH299" t="str">
            <v>XU019 - IFR16 Holding Germany</v>
          </cell>
        </row>
        <row r="300">
          <cell r="AH300" t="str">
            <v>SI530 - EMPBEN PORTFOLIO - GERMANY</v>
          </cell>
        </row>
        <row r="301">
          <cell r="AH301" t="str">
            <v>GER_Input - Germany - Input technical entity</v>
          </cell>
        </row>
        <row r="302">
          <cell r="AH302" t="str">
            <v>RV_Input - Rhenus Veniro - Input technical entity</v>
          </cell>
        </row>
        <row r="303">
          <cell r="AH303" t="str">
            <v>SI254 - Transdev SE&amp;Co KG</v>
          </cell>
        </row>
        <row r="304">
          <cell r="AH304" t="str">
            <v>SI255 - Eisenbahn Verkehrs Service Gesellschaft mbH</v>
          </cell>
        </row>
        <row r="305">
          <cell r="AH305" t="str">
            <v>SI256 - Eurobus Verkehrs-Service GmbH</v>
          </cell>
        </row>
        <row r="306">
          <cell r="AH306" t="str">
            <v>SI257 - Stendalbus GmbH</v>
          </cell>
        </row>
        <row r="307">
          <cell r="AH307" t="str">
            <v>SI258 - Freiberger Eisenbahngesellschaft mbH</v>
          </cell>
        </row>
        <row r="308">
          <cell r="AH308" t="str">
            <v>SI259 - Kraftverkehrsgesellschaft Dreiländereck mbH</v>
          </cell>
        </row>
        <row r="309">
          <cell r="AH309" t="str">
            <v>SI260 - Martin Becker GmbH &amp; Co. KG</v>
          </cell>
        </row>
        <row r="310">
          <cell r="AH310" t="str">
            <v>SI261 - Verwaltungsgesellschaft der Firma Martin Becker mbH</v>
          </cell>
        </row>
        <row r="311">
          <cell r="AH311" t="str">
            <v>SI262 - MB Moselbahn Verkehrsgesellschaft mbH</v>
          </cell>
        </row>
        <row r="312">
          <cell r="AH312" t="str">
            <v>SI263 - OSL Bus GmbH</v>
          </cell>
        </row>
        <row r="313">
          <cell r="AH313" t="str">
            <v>SI264 - Regionalbus West GmbH</v>
          </cell>
        </row>
        <row r="314">
          <cell r="AH314" t="str">
            <v>SI265 - Regionalbus Oberlausitz GmbH</v>
          </cell>
        </row>
        <row r="315">
          <cell r="AH315" t="str">
            <v>SI266 - Regionalverkehr Westsachsen GmbH</v>
          </cell>
        </row>
        <row r="316">
          <cell r="AH316" t="str">
            <v>SI267 - mobus Märkisch-Oderland Bus GmbH</v>
          </cell>
        </row>
        <row r="317">
          <cell r="AH317" t="str">
            <v>SI268 - Verkehrsgesellschaft mbH, Bad Kreuznach</v>
          </cell>
        </row>
        <row r="318">
          <cell r="AH318" t="str">
            <v>SI269 - Stadtbus Bad Kreuznach GmbH</v>
          </cell>
        </row>
        <row r="319">
          <cell r="AH319" t="str">
            <v>SI270 - Verkehrsgesellschaft Zweibrücken GmbH</v>
          </cell>
        </row>
        <row r="320">
          <cell r="AH320" t="str">
            <v>SI271 - Stadtbus Zweibrücken GmbH</v>
          </cell>
        </row>
        <row r="321">
          <cell r="AH321" t="str">
            <v>SI272 - VIO Verkehrsgesellschaft Idar-Oberstein mbH</v>
          </cell>
        </row>
        <row r="322">
          <cell r="AH322" t="str">
            <v>SI273 - Verkehrsbetriebe Minden-Ravensberg GmbH i. L.</v>
          </cell>
        </row>
        <row r="323">
          <cell r="AH323" t="str">
            <v>SI274 - Eurobus Verkehrs-Service Gmbh Westfalen I.L</v>
          </cell>
        </row>
        <row r="324">
          <cell r="AH324" t="str">
            <v>SI275 - REV Regionale Europäische Verkehrsgesellschaft mbH</v>
          </cell>
        </row>
        <row r="325">
          <cell r="AH325" t="str">
            <v>SI276 - ARGE PRIGNITZBUS</v>
          </cell>
        </row>
        <row r="326">
          <cell r="AH326" t="str">
            <v>SI282 - TRANSDEV VERWALTUNGS SE</v>
          </cell>
        </row>
        <row r="327">
          <cell r="AH327" t="str">
            <v>VU1099 - RETHMANN RHENUS VENIRO</v>
          </cell>
        </row>
        <row r="328">
          <cell r="AH328" t="str">
            <v>YSI275 - REV Regionale Europäische Verkehrsgesellschaft mbH NC</v>
          </cell>
        </row>
        <row r="329">
          <cell r="AH329" t="str">
            <v>YSI276 - ARGE PRIGNITZBUS NC</v>
          </cell>
        </row>
        <row r="330">
          <cell r="AH330" t="str">
            <v>S7877 - TRANSREGIO NEW</v>
          </cell>
        </row>
        <row r="331">
          <cell r="AH331" t="str">
            <v>SI503 - OBERLANDBAHN FAHRZEUGBEREITSTELLUNGSGMBH</v>
          </cell>
        </row>
        <row r="332">
          <cell r="AH332" t="str">
            <v>SI508 - TRANSDEV MITTELDEUTSCHLAND GMBH</v>
          </cell>
        </row>
        <row r="333">
          <cell r="AH333" t="str">
            <v>SI510 - TRANSDEV VERTRIEB GMBH</v>
          </cell>
        </row>
        <row r="334">
          <cell r="AH334" t="str">
            <v>SI511 - TRANSDEV BAHN GMBH</v>
          </cell>
        </row>
        <row r="335">
          <cell r="AH335" t="str">
            <v>SI518 - Everride GmbH</v>
          </cell>
        </row>
        <row r="336">
          <cell r="AH336" t="str">
            <v>SI519 - TRANSDEV HANNOVER</v>
          </cell>
        </row>
        <row r="337">
          <cell r="AH337" t="str">
            <v>SU2034 - MoveOn Telematic Service</v>
          </cell>
        </row>
        <row r="338">
          <cell r="AH338" t="str">
            <v>SU2037 - Transdev Personalservice GmbH</v>
          </cell>
        </row>
        <row r="339">
          <cell r="AH339" t="str">
            <v>SU572 - Transdev Service GmbH</v>
          </cell>
        </row>
        <row r="340">
          <cell r="AH340" t="str">
            <v>SU900 - Transdev Regio GmbH</v>
          </cell>
        </row>
        <row r="341">
          <cell r="AH341" t="str">
            <v>SU901A - Bayerische Oberlandbahn GmbH</v>
          </cell>
        </row>
        <row r="342">
          <cell r="AH342" t="str">
            <v>SU916 - WEG</v>
          </cell>
        </row>
        <row r="343">
          <cell r="AH343" t="str">
            <v>SU920 - OLA</v>
          </cell>
        </row>
        <row r="344">
          <cell r="AH344" t="str">
            <v>SU920A - EWG</v>
          </cell>
        </row>
        <row r="345">
          <cell r="AH345" t="str">
            <v>SU921 - NOB</v>
          </cell>
        </row>
        <row r="346">
          <cell r="AH346" t="str">
            <v>SU922 - NordWESTBAHN GmbH</v>
          </cell>
        </row>
        <row r="347">
          <cell r="AH347" t="str">
            <v>SU931 - Transdev Regio Ost GmbH</v>
          </cell>
        </row>
        <row r="348">
          <cell r="AH348" t="str">
            <v>SU933 - Netlog</v>
          </cell>
        </row>
        <row r="349">
          <cell r="AH349" t="str">
            <v>SU934 - Bayerische Regiobahn GmbH</v>
          </cell>
        </row>
        <row r="350">
          <cell r="AH350" t="str">
            <v>SU940 - Transdev Östereich GmbH</v>
          </cell>
        </row>
        <row r="351">
          <cell r="AH351" t="str">
            <v>SU942 - Transdev Sachsen-Anhalt GmbH</v>
          </cell>
        </row>
        <row r="352">
          <cell r="AH352" t="str">
            <v>SU993 - KSI GmbH &amp; Co. KG Augsburg</v>
          </cell>
        </row>
        <row r="353">
          <cell r="AH353" t="str">
            <v>SU994 - KSA Verwaltungs GmbH Augsburg</v>
          </cell>
        </row>
        <row r="354">
          <cell r="AH354" t="str">
            <v>VU1078 - Croissance Allemagne Train</v>
          </cell>
        </row>
        <row r="355">
          <cell r="AH355" t="str">
            <v>XU018 - IFR16 Rail Germany</v>
          </cell>
        </row>
        <row r="356">
          <cell r="AH356" t="str">
            <v>YSI519 - Transdev Hannover (NC)</v>
          </cell>
        </row>
        <row r="357">
          <cell r="AH357" t="str">
            <v>CR_Input - Croatia - Input technical entity</v>
          </cell>
        </row>
        <row r="358">
          <cell r="AH358" t="str">
            <v>SUS3000 - VEOLIA TRANSPORT HRVATSKA D.O.O</v>
          </cell>
        </row>
        <row r="359">
          <cell r="AH359" t="str">
            <v>SUS3001 - Panturist d.d.</v>
          </cell>
        </row>
        <row r="360">
          <cell r="AH360" t="str">
            <v>SUS2260 - Veolia Transport Hungary k.f.t</v>
          </cell>
        </row>
        <row r="361">
          <cell r="AH361" t="str">
            <v>SUS2354 - LLC PEOPLE TRAVEL GROUP MOSCOW</v>
          </cell>
        </row>
        <row r="362">
          <cell r="AH362" t="str">
            <v>SER_Input - Serbia - Input technical entity</v>
          </cell>
        </row>
        <row r="363">
          <cell r="AH363" t="str">
            <v>SUS3030 - VEOLIA TRANSPORT LITAS A.D.</v>
          </cell>
        </row>
        <row r="364">
          <cell r="AH364" t="str">
            <v>SUS3031 - VEOLIA TRANSPORT LUV D.O.O.</v>
          </cell>
        </row>
        <row r="365">
          <cell r="AH365" t="str">
            <v>SLV_Input - Slovenia - Input technical entity</v>
          </cell>
        </row>
        <row r="366">
          <cell r="AH366" t="str">
            <v>SUS2250 - Veolia Transport Stajerska d.d.</v>
          </cell>
        </row>
        <row r="367">
          <cell r="AH367" t="str">
            <v>SUS2251 - Veolia Transport Dolenjska in Primorska</v>
          </cell>
        </row>
        <row r="368">
          <cell r="AH368" t="str">
            <v>SUS2252 - Veolia Transport Ljubljana d.d.</v>
          </cell>
        </row>
        <row r="369">
          <cell r="AH369" t="str">
            <v>VU1037 - GROWTH SLOVENIA</v>
          </cell>
        </row>
        <row r="370">
          <cell r="AH370" t="str">
            <v>SU941 - Veolia Transport Central Europe GmbH</v>
          </cell>
        </row>
        <row r="371">
          <cell r="AH371" t="str">
            <v>SUS2300 - VEOLIA TRANSPORT SERVICES S.R.O</v>
          </cell>
        </row>
        <row r="372">
          <cell r="AH372" t="str">
            <v>SUS2301 - VEOLIA TRANSPORT NITRA A.S</v>
          </cell>
        </row>
        <row r="373">
          <cell r="AH373" t="str">
            <v>SLK_Input - Slovakia - Input technical entity</v>
          </cell>
        </row>
        <row r="374">
          <cell r="AH374" t="str">
            <v>VU1038 - GROWTH SLOVAKIA BUS</v>
          </cell>
        </row>
        <row r="375">
          <cell r="AH375" t="str">
            <v>VU1098 - GROWTH SLOVAKIA HOLDING</v>
          </cell>
        </row>
        <row r="376">
          <cell r="AH376" t="str">
            <v>SI529 - TD TRANSPORT SK  S.R.O.</v>
          </cell>
        </row>
        <row r="377">
          <cell r="AH377" t="str">
            <v>SI528 - TD TRANSPORT S.R.O.</v>
          </cell>
        </row>
        <row r="378">
          <cell r="AH378" t="str">
            <v>POL_Input - Poland - Input technical entity</v>
          </cell>
        </row>
        <row r="379">
          <cell r="AH379" t="str">
            <v>VU1035 - GROWTH POLAND</v>
          </cell>
        </row>
        <row r="380">
          <cell r="AH380" t="str">
            <v>SUS2190B - VEOLIA TRANSPORT POLSKA SP. Z O.O.</v>
          </cell>
        </row>
        <row r="381">
          <cell r="AH381" t="str">
            <v>SUS2191 - VEOLIA TRANSPORT SP. Z O.O.</v>
          </cell>
        </row>
        <row r="382">
          <cell r="AH382" t="str">
            <v>SUS2192 - VEOLIA TRANSPORT PODKARPACIE SP. Z O.O.</v>
          </cell>
        </row>
        <row r="383">
          <cell r="AH383" t="str">
            <v>SUS2193 - PKS Connex Sanok sp.z.o.o.</v>
          </cell>
        </row>
        <row r="384">
          <cell r="AH384" t="str">
            <v>SUS2194 - ZKM VEOLIA TRANSPORT TCZEW SP. Z O.O.</v>
          </cell>
        </row>
        <row r="385">
          <cell r="AH385" t="str">
            <v>SUS2290 - VEOLIA TRANSPORT OPOLSZCZYZNA SP. Z O.O.</v>
          </cell>
        </row>
        <row r="386">
          <cell r="AH386" t="str">
            <v>SUS2291 - VEOLIA TRANSPORT KUJAWY SP. Z O.O.</v>
          </cell>
        </row>
        <row r="387">
          <cell r="AH387" t="str">
            <v>SUS2292 - VEOLIA TRANSPORT BIESZCZADY SP. Z O.O.</v>
          </cell>
        </row>
        <row r="388">
          <cell r="AH388" t="str">
            <v>SUS2293 - VEOLIA TRANSPORT POMORZE SP. Z O.O.</v>
          </cell>
        </row>
        <row r="389">
          <cell r="AH389" t="str">
            <v>SUS3006 - VEOLIA TRANSPORT MAZURY SP. Z O.O.</v>
          </cell>
        </row>
        <row r="390">
          <cell r="AH390" t="str">
            <v>NA - Not affected</v>
          </cell>
        </row>
        <row r="391">
          <cell r="AH391" t="str">
            <v>SI793 - VEOLIA TRANSDEV CANADA INC</v>
          </cell>
        </row>
        <row r="392">
          <cell r="AH392" t="str">
            <v>SI799 - TRANSDEV QUEBEC INC</v>
          </cell>
        </row>
        <row r="393">
          <cell r="AH393" t="str">
            <v>SI278 - Voyago</v>
          </cell>
        </row>
        <row r="394">
          <cell r="AH394" t="str">
            <v>SI283 - ONTARIO LIMITED Real Estate</v>
          </cell>
        </row>
        <row r="395">
          <cell r="AH395" t="str">
            <v>SI284 - VOYAGEUR PATIENT TRANSFER SERVICES INC</v>
          </cell>
        </row>
        <row r="396">
          <cell r="AH396" t="str">
            <v>SI285 - CHECKER LIMOUSINE INC</v>
          </cell>
        </row>
        <row r="397">
          <cell r="AH397" t="str">
            <v>SI286 - ONTARIO LIMITED Transport</v>
          </cell>
        </row>
        <row r="398">
          <cell r="AH398" t="str">
            <v>SI764 - VEOLIA TRANSPORTATION SERVICES CANADA INC</v>
          </cell>
        </row>
        <row r="399">
          <cell r="AH399" t="str">
            <v>SU1213 - YORK BRT</v>
          </cell>
        </row>
        <row r="400">
          <cell r="AH400" t="str">
            <v>SI828 - TRANSDEV HURONTARIO EQUITY HOLDING</v>
          </cell>
        </row>
        <row r="401">
          <cell r="AH401" t="str">
            <v>SI829 - MOBILINX HURONTARIO SERVICES</v>
          </cell>
        </row>
        <row r="402">
          <cell r="AH402" t="str">
            <v>CAN_Input - Canada - Input technical entity</v>
          </cell>
        </row>
        <row r="403">
          <cell r="AH403" t="str">
            <v>CAN_Input_LTP_Adj - Canada - Input technical entity LTP Adjustment</v>
          </cell>
        </row>
        <row r="404">
          <cell r="AH404" t="str">
            <v>CAN_Reject - CAN Reject</v>
          </cell>
        </row>
        <row r="405">
          <cell r="AH405" t="str">
            <v>XU008 - IFR16 Québec</v>
          </cell>
        </row>
        <row r="406">
          <cell r="AH406" t="str">
            <v>XU009 - IFR16 Ontario</v>
          </cell>
        </row>
        <row r="407">
          <cell r="AH407" t="str">
            <v>S7729 - TRANSDEV CANADA INC</v>
          </cell>
        </row>
        <row r="408">
          <cell r="AH408" t="str">
            <v>S7730 - LIMOCAR</v>
          </cell>
        </row>
        <row r="409">
          <cell r="AH409" t="str">
            <v>S7746 - AUGER INC.</v>
          </cell>
        </row>
        <row r="410">
          <cell r="AH410" t="str">
            <v>SU1200 - VT CANADA INC</v>
          </cell>
        </row>
        <row r="411">
          <cell r="AH411" t="str">
            <v>SU1202 - Autobus Boulais Ltee</v>
          </cell>
        </row>
        <row r="412">
          <cell r="AH412" t="str">
            <v>SU1203 - VT QUEBEC INC</v>
          </cell>
        </row>
        <row r="413">
          <cell r="AH413" t="str">
            <v>VU1069 - CROISSANCE CANADA</v>
          </cell>
        </row>
        <row r="414">
          <cell r="AH414" t="str">
            <v>VU1007 - Growth Canada</v>
          </cell>
        </row>
        <row r="415">
          <cell r="AH415" t="str">
            <v>SI117 - CAMELBACK</v>
          </cell>
        </row>
        <row r="416">
          <cell r="AH416" t="str">
            <v>SI290 - TRANSDEV ALTERNATIVE SERVICES INC</v>
          </cell>
        </row>
        <row r="417">
          <cell r="AH417" t="str">
            <v>SU1091 - B2B BUSINESS  (SSI)</v>
          </cell>
        </row>
        <row r="418">
          <cell r="AH418" t="str">
            <v>XU004 - IFR16 B to B US</v>
          </cell>
        </row>
        <row r="419">
          <cell r="AH419" t="str">
            <v>SU1092 - B2B GOLDEN TOUCH</v>
          </cell>
        </row>
        <row r="420">
          <cell r="AH420" t="str">
            <v>XU042 - IFR16 Golden Touch</v>
          </cell>
        </row>
        <row r="421">
          <cell r="AH421" t="str">
            <v>OnDemand_Input - On demand - Input technical entity</v>
          </cell>
        </row>
        <row r="422">
          <cell r="AH422" t="str">
            <v>SI120 - SPLIT</v>
          </cell>
        </row>
        <row r="423">
          <cell r="AH423" t="str">
            <v>SI121 - AJELO</v>
          </cell>
        </row>
        <row r="424">
          <cell r="AH424" t="str">
            <v>SU1070 - Veolia Transportation on Demand Inc.</v>
          </cell>
        </row>
        <row r="425">
          <cell r="AH425" t="str">
            <v>SU1080 - Super Shuttle International Inc.</v>
          </cell>
        </row>
        <row r="426">
          <cell r="AH426" t="str">
            <v>XU006 - IFR16 Super Shuttle US</v>
          </cell>
        </row>
        <row r="427">
          <cell r="AH427" t="str">
            <v>SU1071 - Supertaxi, Inc.</v>
          </cell>
        </row>
        <row r="428">
          <cell r="AH428" t="str">
            <v>XU005 - IFR16 Super Taxi US</v>
          </cell>
        </row>
        <row r="429">
          <cell r="AH429" t="str">
            <v>Intelliride_Input - Intelliride Input technical entity</v>
          </cell>
        </row>
        <row r="430">
          <cell r="AH430" t="str">
            <v>SI800 - INTELLIRIDE LLC</v>
          </cell>
        </row>
        <row r="431">
          <cell r="AH431" t="str">
            <v>XU003 - IFR16 Intelliride US</v>
          </cell>
        </row>
        <row r="432">
          <cell r="AH432" t="str">
            <v>SI760 - VEOLIA TRANSPORTATION SERVICES (RAIL)</v>
          </cell>
        </row>
        <row r="433">
          <cell r="AH433" t="str">
            <v>SU1053 - MBCRC</v>
          </cell>
        </row>
        <row r="434">
          <cell r="AH434" t="str">
            <v>SU1054 - Connex Railroad llc</v>
          </cell>
        </row>
        <row r="435">
          <cell r="AH435" t="str">
            <v>US_RAIL_Input - US Rail (Input)</v>
          </cell>
        </row>
        <row r="436">
          <cell r="AH436" t="str">
            <v>XU002 - IFR16 Rail US</v>
          </cell>
        </row>
        <row r="437">
          <cell r="AH437" t="str">
            <v>SU1052 - VEOLIA TRANSPORTATION SERVICES (TRANSIT)</v>
          </cell>
        </row>
        <row r="438">
          <cell r="AH438" t="str">
            <v>Transit_Input - Transit - Input technical entity</v>
          </cell>
        </row>
        <row r="439">
          <cell r="AH439" t="str">
            <v>XU001 - IFR16 Transit US</v>
          </cell>
        </row>
        <row r="440">
          <cell r="AH440" t="str">
            <v>VU1004 - RED TOP TAXI</v>
          </cell>
        </row>
        <row r="441">
          <cell r="AH441" t="str">
            <v>VU1015 - eCAR Growth</v>
          </cell>
        </row>
        <row r="442">
          <cell r="AH442" t="str">
            <v>VU1016 - GROWTH-OTHER VTOD</v>
          </cell>
        </row>
        <row r="443">
          <cell r="AH443" t="str">
            <v>VU1095 - GROWTH - USA</v>
          </cell>
        </row>
        <row r="444">
          <cell r="AH444" t="str">
            <v>US_JDE_Reject - United States JDE  Reject</v>
          </cell>
        </row>
        <row r="445">
          <cell r="AH445" t="str">
            <v>US_ORACLE_Reject - United States ORACLE  Reject</v>
          </cell>
        </row>
        <row r="446">
          <cell r="AH446" t="str">
            <v>Corporate_US_Input - Corporate US Input technical entity</v>
          </cell>
        </row>
        <row r="447">
          <cell r="AH447" t="str">
            <v>SU1050 - Veolia Transportation Inc.</v>
          </cell>
        </row>
        <row r="448">
          <cell r="AH448" t="str">
            <v>XU007 - IFR16 Holding US</v>
          </cell>
        </row>
        <row r="449">
          <cell r="AH449" t="str">
            <v>USA_Input - USA - Input technical entity</v>
          </cell>
        </row>
        <row r="450">
          <cell r="AH450" t="str">
            <v>SI850 - Carbus Urbano S.A.</v>
          </cell>
        </row>
        <row r="451">
          <cell r="AH451" t="str">
            <v>CHL_Input - Chile - Input technical entity</v>
          </cell>
        </row>
        <row r="452">
          <cell r="AH452" t="str">
            <v>CHL_Reject - Chile - Reject technical entity</v>
          </cell>
        </row>
        <row r="453">
          <cell r="AH453" t="str">
            <v>SU3024 - Transdev Chile</v>
          </cell>
        </row>
        <row r="454">
          <cell r="AH454" t="str">
            <v>SU3025 - Redbus Urbano SA</v>
          </cell>
        </row>
        <row r="455">
          <cell r="AH455" t="str">
            <v>SU3049 - Redvan SPA</v>
          </cell>
        </row>
        <row r="456">
          <cell r="AH456" t="str">
            <v>SU3050 - Redsupport SPA</v>
          </cell>
        </row>
        <row r="457">
          <cell r="AH457" t="str">
            <v>VU1080 - GROWTH CHILE</v>
          </cell>
        </row>
        <row r="458">
          <cell r="AH458" t="str">
            <v>VU1082 - GROWTH CHILE 2</v>
          </cell>
        </row>
        <row r="459">
          <cell r="AH459" t="str">
            <v>XU039 - IFR16 Chile</v>
          </cell>
        </row>
        <row r="460">
          <cell r="AH460" t="str">
            <v>CO_Input - Colombia - Input technical entity</v>
          </cell>
        </row>
        <row r="461">
          <cell r="AH461" t="str">
            <v>SU3024A - TRANSDEV CHILE CABLEMOVIL BRANCH</v>
          </cell>
        </row>
        <row r="462">
          <cell r="AH462" t="str">
            <v>SU770 - Sté internationale de transport Massivo</v>
          </cell>
        </row>
        <row r="463">
          <cell r="AH463" t="str">
            <v>SU771 - Conexion Movil</v>
          </cell>
        </row>
        <row r="464">
          <cell r="AH464" t="str">
            <v>SU772 - City movil</v>
          </cell>
        </row>
        <row r="465">
          <cell r="AH465" t="str">
            <v>SU773 - TRANSDEV COLOMBIA SAS</v>
          </cell>
        </row>
        <row r="466">
          <cell r="AH466" t="str">
            <v>SU774 - BOGOTA MOVIL PROVISION SUR SAS</v>
          </cell>
        </row>
        <row r="467">
          <cell r="AH467" t="str">
            <v>SU775 - BOGOTA MOVIL OPERACION SUR SAS</v>
          </cell>
        </row>
        <row r="468">
          <cell r="AH468" t="str">
            <v>SI860 - TRANSDEV COLOMBIA ZONAL SAS</v>
          </cell>
        </row>
        <row r="469">
          <cell r="AH469" t="str">
            <v>SI862 - ZMP FONTIBON III SAS</v>
          </cell>
        </row>
        <row r="470">
          <cell r="AH470" t="str">
            <v>SI863 - ZMO FONTIBON III SAS</v>
          </cell>
        </row>
        <row r="471">
          <cell r="AH471" t="str">
            <v>SI864 - ZMP FONTIBON V SAS</v>
          </cell>
        </row>
        <row r="472">
          <cell r="AH472" t="str">
            <v>SI865 - ZMO FONTIBON V SAS</v>
          </cell>
        </row>
        <row r="473">
          <cell r="AH473" t="str">
            <v>LATAM_Input1 - LATAM Project 1</v>
          </cell>
        </row>
        <row r="474">
          <cell r="AH474" t="str">
            <v>LATAM_Input2 - LATAM Project 2</v>
          </cell>
        </row>
        <row r="475">
          <cell r="AH475" t="str">
            <v>LATAM_Input3 - LATAM Project 3</v>
          </cell>
        </row>
        <row r="476">
          <cell r="AH476" t="str">
            <v>LATAM_Input4 - LATAM Project 4</v>
          </cell>
        </row>
        <row r="477">
          <cell r="AH477" t="str">
            <v>LATAM_Input5 - LATAM Project 5</v>
          </cell>
        </row>
        <row r="478">
          <cell r="AH478" t="str">
            <v>LATAM_Input6 - LATAM Project 6</v>
          </cell>
        </row>
        <row r="479">
          <cell r="AH479" t="str">
            <v>LATAM_Input7 - LATAM Project 7</v>
          </cell>
        </row>
        <row r="480">
          <cell r="AH480" t="str">
            <v>LATAM_Input8 - LATAM Project 8</v>
          </cell>
        </row>
        <row r="481">
          <cell r="AH481" t="str">
            <v>SU1100 - VT BILBAO</v>
          </cell>
        </row>
        <row r="482">
          <cell r="AH482" t="str">
            <v>SU752 - FCC-CONNEX CORPORACION SL</v>
          </cell>
        </row>
        <row r="483">
          <cell r="AH483" t="str">
            <v>SU752IG - FCC CONNEX IG</v>
          </cell>
        </row>
        <row r="484">
          <cell r="AH484" t="str">
            <v>SU754 - CORPORACION JEREZANA TRANSPORTES URBANOS</v>
          </cell>
        </row>
        <row r="485">
          <cell r="AH485" t="str">
            <v>SU754IG - COJETUSA IG</v>
          </cell>
        </row>
        <row r="486">
          <cell r="AH486" t="str">
            <v>SU761 - DETREN</v>
          </cell>
        </row>
        <row r="487">
          <cell r="AH487" t="str">
            <v>SU761IG - DETREN IG</v>
          </cell>
        </row>
        <row r="488">
          <cell r="AH488" t="str">
            <v>SU769 - VT ESPAGNE</v>
          </cell>
        </row>
        <row r="489">
          <cell r="AH489" t="str">
            <v>ESP_Input - Spain - Input technical entity</v>
          </cell>
        </row>
        <row r="490">
          <cell r="AH490" t="str">
            <v>ESP_Reject - Spain - Reject technical entity</v>
          </cell>
        </row>
        <row r="491">
          <cell r="AH491" t="str">
            <v>S7659 - TENEMETRO</v>
          </cell>
        </row>
        <row r="492">
          <cell r="AH492" t="str">
            <v>S7731 - TRANSDEV ESPANA SL</v>
          </cell>
        </row>
        <row r="493">
          <cell r="AH493" t="str">
            <v>SI292 - UTE OURENSE</v>
          </cell>
        </row>
        <row r="494">
          <cell r="AH494" t="str">
            <v>SI293 - TRANSMINO</v>
          </cell>
        </row>
        <row r="495">
          <cell r="AH495" t="str">
            <v>SU762 - UTE Trambaix</v>
          </cell>
        </row>
        <row r="496">
          <cell r="AH496" t="str">
            <v>SU762IP - UTE Trambaix IP</v>
          </cell>
        </row>
        <row r="497">
          <cell r="AH497" t="str">
            <v>SU763 - UTE Trambesos</v>
          </cell>
        </row>
        <row r="498">
          <cell r="AH498" t="str">
            <v>SU763IP - UTE Trambesos IP</v>
          </cell>
        </row>
        <row r="499">
          <cell r="AH499" t="str">
            <v>SU765 - MONTAÑESA</v>
          </cell>
        </row>
        <row r="500">
          <cell r="AH500" t="str">
            <v>VU1011 - Growth Spain</v>
          </cell>
        </row>
        <row r="501">
          <cell r="AH501" t="str">
            <v>S7837 - INTERSUL</v>
          </cell>
        </row>
        <row r="502">
          <cell r="AH502" t="str">
            <v>S7839 - LOPES VOYAGES</v>
          </cell>
        </row>
        <row r="503">
          <cell r="AH503" t="str">
            <v>YS7866 - GPS (TNC)</v>
          </cell>
        </row>
        <row r="504">
          <cell r="AH504" t="str">
            <v>Inter_Coaches_internorte_Input - Internorte - Input technical entity</v>
          </cell>
        </row>
        <row r="505">
          <cell r="AH505" t="str">
            <v>S7663 - RT</v>
          </cell>
        </row>
        <row r="506">
          <cell r="AH506" t="str">
            <v>S7833 - INTERNORTE.</v>
          </cell>
        </row>
        <row r="507">
          <cell r="AH507" t="str">
            <v>S7836 - INTERCENTRO</v>
          </cell>
        </row>
        <row r="508">
          <cell r="AH508" t="str">
            <v>S7838 - INTERGALIZA</v>
          </cell>
        </row>
        <row r="509">
          <cell r="AH509" t="str">
            <v>S7840 - IBEROLINES</v>
          </cell>
        </row>
        <row r="510">
          <cell r="AH510" t="str">
            <v>S7841 - IBERFRAN</v>
          </cell>
        </row>
        <row r="511">
          <cell r="AH511" t="str">
            <v>S7842 - IBERO EUROSUR S.L.</v>
          </cell>
        </row>
        <row r="512">
          <cell r="AH512" t="str">
            <v>S7843 - DEUTSCHE TOURING GMBH</v>
          </cell>
        </row>
        <row r="513">
          <cell r="AH513" t="str">
            <v>S7844 - TOURING CROATIA</v>
          </cell>
        </row>
        <row r="514">
          <cell r="AH514" t="str">
            <v>S7845 - TOURING BOHEMIA</v>
          </cell>
        </row>
        <row r="515">
          <cell r="AH515" t="str">
            <v>S7846 - TOURING POLSKA</v>
          </cell>
        </row>
        <row r="516">
          <cell r="AH516" t="str">
            <v>S7847 - TOURING SERBIA</v>
          </cell>
        </row>
        <row r="517">
          <cell r="AH517" t="str">
            <v>S7848 - TOURING SCANDINAVIA</v>
          </cell>
        </row>
        <row r="518">
          <cell r="AH518" t="str">
            <v>S7849 - EUROLINES FRANKFURT</v>
          </cell>
        </row>
        <row r="519">
          <cell r="AH519" t="str">
            <v>S7854 - AUTO-PENAFIEL, LDA (ROCALDAS)</v>
          </cell>
        </row>
        <row r="520">
          <cell r="AH520" t="str">
            <v>S7866 - GPS</v>
          </cell>
        </row>
        <row r="521">
          <cell r="AH521" t="str">
            <v>YS7842 - IBERO EUROSUR S.L. (TNC)</v>
          </cell>
        </row>
        <row r="522">
          <cell r="AH522" t="str">
            <v>SI295 - RODOLEZIRIA</v>
          </cell>
        </row>
        <row r="523">
          <cell r="AH523" t="str">
            <v>SI296 - RMTEJO</v>
          </cell>
        </row>
        <row r="524">
          <cell r="AH524" t="str">
            <v>Other_Portugal_Input - Portugal Other - Input technical entity</v>
          </cell>
        </row>
        <row r="525">
          <cell r="AH525" t="str">
            <v>S7607 - TRANSDEV PORTUGAL</v>
          </cell>
        </row>
        <row r="526">
          <cell r="AH526" t="str">
            <v>S7638 - CARAMULO</v>
          </cell>
        </row>
        <row r="527">
          <cell r="AH527" t="str">
            <v>S7667 - TRPN</v>
          </cell>
        </row>
        <row r="528">
          <cell r="AH528" t="str">
            <v>S7674 - S2M</v>
          </cell>
        </row>
        <row r="529">
          <cell r="AH529" t="str">
            <v>S7810 - HJT</v>
          </cell>
        </row>
        <row r="530">
          <cell r="AH530" t="str">
            <v>S7827 - JRF</v>
          </cell>
        </row>
        <row r="531">
          <cell r="AH531" t="str">
            <v>POR_Hold_Reject - POR_Hold_Reject</v>
          </cell>
        </row>
        <row r="532">
          <cell r="AH532" t="str">
            <v>S7635 - TPT-SGPS</v>
          </cell>
        </row>
        <row r="533">
          <cell r="AH533" t="str">
            <v>S7675 - TRANSDEV MOBILIDADE</v>
          </cell>
        </row>
        <row r="534">
          <cell r="AH534" t="str">
            <v>S7867 - RODOCÔA</v>
          </cell>
        </row>
        <row r="535">
          <cell r="AH535" t="str">
            <v>SI224 - UNIPESSOAL LDA</v>
          </cell>
        </row>
        <row r="536">
          <cell r="AH536" t="str">
            <v>S7814 - MONDINENSE</v>
          </cell>
        </row>
        <row r="537">
          <cell r="AH537" t="str">
            <v>S7815 - TRANSCOVIZELA</v>
          </cell>
        </row>
        <row r="538">
          <cell r="AH538" t="str">
            <v>SI299 - PARTICULA ANDANTE, LDA</v>
          </cell>
        </row>
        <row r="539">
          <cell r="AH539" t="str">
            <v>SI390 - ORBITA ANDANTE, LDA</v>
          </cell>
        </row>
        <row r="540">
          <cell r="AH540" t="str">
            <v>S7633 - MINHO BUS</v>
          </cell>
        </row>
        <row r="541">
          <cell r="AH541" t="str">
            <v>S7637 - REDM</v>
          </cell>
        </row>
        <row r="542">
          <cell r="AH542" t="str">
            <v>SI297 - TRANSDEV &amp; AVIC CAVADO, LDA</v>
          </cell>
        </row>
        <row r="543">
          <cell r="AH543" t="str">
            <v>SI298 - EMPRESA DE TRANSPORTES CIM CAVADO, LDA</v>
          </cell>
        </row>
        <row r="544">
          <cell r="AH544" t="str">
            <v>S7634 - CAIMA</v>
          </cell>
        </row>
        <row r="545">
          <cell r="AH545" t="str">
            <v>S7639 - CHARLINE</v>
          </cell>
        </row>
        <row r="546">
          <cell r="AH546" t="str">
            <v>S7660 - CALCADA</v>
          </cell>
        </row>
        <row r="547">
          <cell r="AH547" t="str">
            <v>S7830 - AVA</v>
          </cell>
        </row>
        <row r="548">
          <cell r="AH548" t="str">
            <v>S7826 - AVAF</v>
          </cell>
        </row>
        <row r="549">
          <cell r="AH549" t="str">
            <v>S7828 - JVP</v>
          </cell>
        </row>
        <row r="550">
          <cell r="AH550" t="str">
            <v>S7829 - SOARES</v>
          </cell>
        </row>
        <row r="551">
          <cell r="AH551" t="str">
            <v>S7831 - ALPTUR</v>
          </cell>
        </row>
        <row r="552">
          <cell r="AH552" t="str">
            <v>SI140 - TRANSDEV PORTO</v>
          </cell>
        </row>
        <row r="553">
          <cell r="AH553" t="str">
            <v>S7636 - RBL</v>
          </cell>
        </row>
        <row r="554">
          <cell r="AH554" t="str">
            <v>S7818 - ETAC</v>
          </cell>
        </row>
        <row r="555">
          <cell r="AH555" t="str">
            <v>S7825 - TRISAN</v>
          </cell>
        </row>
        <row r="556">
          <cell r="AH556" t="str">
            <v>SI288 - MOISES</v>
          </cell>
        </row>
        <row r="557">
          <cell r="AH557" t="str">
            <v>VU1063 - GROWTH Portugal</v>
          </cell>
        </row>
        <row r="558">
          <cell r="AH558" t="str">
            <v>S7817 - JOALTO RB</v>
          </cell>
        </row>
        <row r="559">
          <cell r="AH559" t="str">
            <v>S7820 - TRANSCOVILHA</v>
          </cell>
        </row>
        <row r="560">
          <cell r="AH560" t="str">
            <v>S7822 - RBI</v>
          </cell>
        </row>
        <row r="561">
          <cell r="AH561" t="str">
            <v>S7823 - ASAD TPT</v>
          </cell>
        </row>
        <row r="562">
          <cell r="AH562" t="str">
            <v>S7832 - UMJ</v>
          </cell>
        </row>
        <row r="563">
          <cell r="AH563" t="str">
            <v>S7816 - VIUVA CARNEIRO</v>
          </cell>
        </row>
        <row r="564">
          <cell r="AH564" t="str">
            <v>S7819 - BEIRA DOURO</v>
          </cell>
        </row>
        <row r="565">
          <cell r="AH565" t="str">
            <v>S7821 - EAVT</v>
          </cell>
        </row>
        <row r="566">
          <cell r="AH566" t="str">
            <v>S7824 - GUEDES</v>
          </cell>
        </row>
        <row r="567">
          <cell r="AH567" t="str">
            <v>SI391 - MOVICOVILHA, LDA</v>
          </cell>
        </row>
        <row r="568">
          <cell r="AH568" t="str">
            <v>VU1102 - Growth Portugal 1</v>
          </cell>
        </row>
        <row r="569">
          <cell r="AH569" t="str">
            <v>VU1103 - Growth Portugal 2</v>
          </cell>
        </row>
        <row r="570">
          <cell r="AH570" t="str">
            <v>VU1104 - Growth Portugal 3</v>
          </cell>
        </row>
        <row r="571">
          <cell r="AH571" t="str">
            <v>SI294 - Transdev Expressos</v>
          </cell>
        </row>
        <row r="572">
          <cell r="AH572" t="str">
            <v>POR_Input - Portugal - Input technical entity</v>
          </cell>
        </row>
        <row r="573">
          <cell r="AH573" t="str">
            <v>POR_Input_LTP_Adj - Portugal - Entité technique de saisie Ajustement LTP</v>
          </cell>
        </row>
        <row r="574">
          <cell r="AH574" t="str">
            <v>POR_Reject - POR_Reject</v>
          </cell>
        </row>
        <row r="575">
          <cell r="AH575" t="str">
            <v>XU038 - IFR16 Portugal</v>
          </cell>
        </row>
        <row r="576">
          <cell r="AH576" t="str">
            <v>RNE_input - RNE - Input technical entity</v>
          </cell>
        </row>
        <row r="577">
          <cell r="AH577" t="str">
            <v>S7680 - AMT</v>
          </cell>
        </row>
        <row r="578">
          <cell r="AH578" t="str">
            <v>S7713 - TRANSDEV ITALIA</v>
          </cell>
        </row>
        <row r="579">
          <cell r="AH579" t="str">
            <v>S7734 - DOLOMITI BUS IP</v>
          </cell>
        </row>
        <row r="580">
          <cell r="AH580" t="str">
            <v>SU3020 - Veolia Transporti srl</v>
          </cell>
        </row>
        <row r="581">
          <cell r="AH581" t="str">
            <v>SI303 - VT IRELAND BUS LTD</v>
          </cell>
        </row>
        <row r="582">
          <cell r="AH582" t="str">
            <v>IR_Input - Ireland - Input technical entity</v>
          </cell>
        </row>
        <row r="583">
          <cell r="AH583" t="str">
            <v>IR_Input_LTP_Adj - Ireland - Input technical entity LTP Adjustment</v>
          </cell>
        </row>
        <row r="584">
          <cell r="AH584" t="str">
            <v>IR_Reject - Ireland - Reject OLD</v>
          </cell>
        </row>
        <row r="585">
          <cell r="AH585" t="str">
            <v>IE_Reject - Ireland - Reject</v>
          </cell>
        </row>
        <row r="586">
          <cell r="AH586" t="str">
            <v>SI342 - VEOLIA TRANSPORT IRELAND LIMITED</v>
          </cell>
        </row>
        <row r="587">
          <cell r="AH587" t="str">
            <v>SI343 - S2M DUBLIN LIGHT RAIL LTD</v>
          </cell>
        </row>
        <row r="588">
          <cell r="AH588" t="str">
            <v>SU982 - VEOLIA TRANSPORT DUBLIN LIGHT RAIL LTD</v>
          </cell>
        </row>
        <row r="589">
          <cell r="AH589" t="str">
            <v>XU036 - IFR16 Ireland</v>
          </cell>
        </row>
        <row r="590">
          <cell r="AH590" t="str">
            <v>S7536 - TRANSDEV PLC</v>
          </cell>
        </row>
        <row r="591">
          <cell r="AH591" t="str">
            <v>S7603 - GREEN TOMATO CARS</v>
          </cell>
        </row>
        <row r="592">
          <cell r="AH592" t="str">
            <v>S7606 - SOVEREIGN</v>
          </cell>
        </row>
        <row r="593">
          <cell r="AH593" t="str">
            <v>S7687 - TRANSDEV AIRPORT SERVICES</v>
          </cell>
        </row>
        <row r="594">
          <cell r="AH594" t="str">
            <v>SI127 - Cabfind Limited</v>
          </cell>
        </row>
        <row r="595">
          <cell r="AH595" t="str">
            <v>SI798 - Trident Heritage Limited</v>
          </cell>
        </row>
        <row r="596">
          <cell r="AH596" t="str">
            <v>S7601 - LONDON UNITED BUSWAYS</v>
          </cell>
        </row>
        <row r="597">
          <cell r="AH597" t="str">
            <v>S7658 - NOTTINGHAM TRAM CONSORTIUM</v>
          </cell>
        </row>
        <row r="598">
          <cell r="AH598" t="str">
            <v>S7661 - TRANSDEV SCOTLAND LIMITED</v>
          </cell>
        </row>
        <row r="599">
          <cell r="AH599" t="str">
            <v>S7673 - EURAILCO UK LIMITED</v>
          </cell>
        </row>
        <row r="600">
          <cell r="AH600" t="str">
            <v>S7682 - BTL</v>
          </cell>
        </row>
        <row r="601">
          <cell r="AH601" t="str">
            <v>S7742 - RATP PROJECT UK</v>
          </cell>
        </row>
        <row r="602">
          <cell r="AH602" t="str">
            <v>S7874 - EURAILCO UK LIMITED NEW</v>
          </cell>
        </row>
        <row r="603">
          <cell r="AH603" t="str">
            <v>SI350 - VEOLIA TRANSPORT UK HOLDINGS LIMITED</v>
          </cell>
        </row>
        <row r="604">
          <cell r="AH604" t="str">
            <v>SI351 - VEOLIA TRANSPORT UK RAIL LIMITED</v>
          </cell>
        </row>
        <row r="605">
          <cell r="AH605" t="str">
            <v>SI352 - VT UK  SPECIALIST SERVICES LTD</v>
          </cell>
        </row>
        <row r="606">
          <cell r="AH606" t="str">
            <v>SUS2280 - Veolia Transport UK Ltd</v>
          </cell>
        </row>
        <row r="607">
          <cell r="AH607" t="str">
            <v>SUS2281 - VEOLIA TRANSPORT CYMRU PLC</v>
          </cell>
        </row>
        <row r="608">
          <cell r="AH608" t="str">
            <v>SUS2480 - VEOLIA TRANSPORT ENGLAND PLC</v>
          </cell>
        </row>
        <row r="609">
          <cell r="AH609" t="str">
            <v>SUS2481 - PULLMAN COACHES LIMITED</v>
          </cell>
        </row>
        <row r="610">
          <cell r="AH610" t="str">
            <v>SUS2482 - VEOLIA TRANSPORT NOTTINGHAM LIMITED</v>
          </cell>
        </row>
        <row r="611">
          <cell r="AH611" t="str">
            <v>SUS2483 - VEOLIA TRANSPORT NORTH LIMITED</v>
          </cell>
        </row>
        <row r="612">
          <cell r="AH612" t="str">
            <v>SUS2484 - Shamrock Travel Ltd</v>
          </cell>
        </row>
        <row r="613">
          <cell r="AH613" t="str">
            <v>SUS2485 - Hawkes Coaches</v>
          </cell>
        </row>
        <row r="614">
          <cell r="AH614" t="str">
            <v>SUS2488 - PAUL JAMES COACHES LTD</v>
          </cell>
        </row>
        <row r="615">
          <cell r="AH615" t="str">
            <v>SUS2489 - ASTONS OF KEMPSEY (HOLDINGS)</v>
          </cell>
        </row>
        <row r="616">
          <cell r="AH616" t="str">
            <v>SUS2490 - ASTONS OF KEMPSEY (COACHES)</v>
          </cell>
        </row>
        <row r="617">
          <cell r="AH617" t="str">
            <v>VU1003 - GROWTH UK OTHER</v>
          </cell>
        </row>
        <row r="618">
          <cell r="AH618" t="str">
            <v>VU1018  - GROWTH UK</v>
          </cell>
        </row>
        <row r="619">
          <cell r="AH619" t="str">
            <v>VU1061 - STD UK BUS L</v>
          </cell>
        </row>
        <row r="620">
          <cell r="AH620" t="str">
            <v>S7683 - TRANSDEV BLAZEFIELD LIMITED</v>
          </cell>
        </row>
        <row r="621">
          <cell r="AH621" t="str">
            <v>SI373 - Transdev Blazefield</v>
          </cell>
        </row>
        <row r="622">
          <cell r="AH622" t="str">
            <v>SI374 - Burnley &amp; Pendle Travel Ltd</v>
          </cell>
        </row>
        <row r="623">
          <cell r="AH623" t="str">
            <v>SI375 - Harrogate &amp; District Travel Ltd</v>
          </cell>
        </row>
        <row r="624">
          <cell r="AH624" t="str">
            <v>SI376 - Keighley &amp; District Travel Ltd</v>
          </cell>
        </row>
        <row r="625">
          <cell r="AH625" t="str">
            <v>SI377 - Lancashire United Ltd</v>
          </cell>
        </row>
        <row r="626">
          <cell r="AH626" t="str">
            <v>SI378 - Rossendale Transport Ltd</v>
          </cell>
        </row>
        <row r="627">
          <cell r="AH627" t="str">
            <v>SI379 - Yorkshire Coastliner</v>
          </cell>
        </row>
        <row r="628">
          <cell r="AH628" t="str">
            <v>SI388 - Transdev Blazefield Services Ltd</v>
          </cell>
        </row>
        <row r="629">
          <cell r="AH629" t="str">
            <v>S7600 - LONDON UNITED LTD</v>
          </cell>
        </row>
        <row r="630">
          <cell r="AH630" t="str">
            <v>S7608 - TRANSDEV TRAM UK</v>
          </cell>
        </row>
        <row r="631">
          <cell r="AH631" t="str">
            <v>SI353 - CCH</v>
          </cell>
        </row>
        <row r="632">
          <cell r="AH632" t="str">
            <v>SI354 - TRANSPORT LONDON LIMITED</v>
          </cell>
        </row>
        <row r="633">
          <cell r="AH633" t="str">
            <v>SU582 - CONNEX SOUTH EASTERN</v>
          </cell>
        </row>
        <row r="634">
          <cell r="AH634" t="str">
            <v>UK_Input - United Kingdom - Input technical entity</v>
          </cell>
        </row>
        <row r="635">
          <cell r="AH635" t="str">
            <v>UK_Input_LTP_Adj - United Kingdom - Input technical entity LTP Adjustment</v>
          </cell>
        </row>
        <row r="636">
          <cell r="AH636" t="str">
            <v>UK_Reject - UK_Reject</v>
          </cell>
        </row>
        <row r="637">
          <cell r="AH637" t="str">
            <v>XU010 - IFR16 Blazefield UK</v>
          </cell>
        </row>
        <row r="638">
          <cell r="AH638" t="str">
            <v>XU011 - IFR16 GTC UK</v>
          </cell>
        </row>
        <row r="639">
          <cell r="AH639" t="str">
            <v>XU012 - IFR16 CCH UK</v>
          </cell>
        </row>
        <row r="640">
          <cell r="AH640" t="str">
            <v>GB_Reject - GB_Reject</v>
          </cell>
        </row>
        <row r="641">
          <cell r="AH641" t="str">
            <v>SI065 - AIRPORT CONNECTION SERVICES</v>
          </cell>
        </row>
        <row r="642">
          <cell r="AH642" t="str">
            <v>UK_TOD_FR_input - TOD France - Input technical entity</v>
          </cell>
        </row>
        <row r="643">
          <cell r="AH643" t="str">
            <v>VU1002 - GROWTH - TOD France</v>
          </cell>
        </row>
        <row r="644">
          <cell r="AH644" t="str">
            <v>UK_TOD_Other_input - TOD Other - Input technical entity</v>
          </cell>
        </row>
        <row r="645">
          <cell r="AH645" t="str">
            <v>SI086 - SITE.OISE</v>
          </cell>
        </row>
        <row r="646">
          <cell r="AH646" t="str">
            <v>SI119 - CITYWAY CANADA</v>
          </cell>
        </row>
        <row r="647">
          <cell r="AH647" t="str">
            <v>SI122 - Fleet Me ( EV)</v>
          </cell>
        </row>
        <row r="648">
          <cell r="AH648" t="str">
            <v>SI289 - CITYWAY USA</v>
          </cell>
        </row>
        <row r="649">
          <cell r="AH649" t="str">
            <v>SU045 - CITYWAY</v>
          </cell>
        </row>
        <row r="650">
          <cell r="AH650" t="str">
            <v>VTD_Corp_TopAdj_Not_allocated_Input1 - TDV Corporate - Top adjustments NOT to be allocated #1</v>
          </cell>
        </row>
        <row r="651">
          <cell r="AH651" t="str">
            <v>VTD_Corp_TopAdj_Not_allocated_Input10 - TDV Corporate - Top adjustments NOT to be allocated #10</v>
          </cell>
        </row>
        <row r="652">
          <cell r="AH652" t="str">
            <v>VTD_Corp_TopAdj_Not_allocated_Input2 - TDV Corporate - Top adjustments NOT to be allocated #2</v>
          </cell>
        </row>
        <row r="653">
          <cell r="AH653" t="str">
            <v>VTD_Corp_TopAdj_Not_allocated_Input3 - TDV Corporate - Top adjustments NOT to be allocated #3</v>
          </cell>
        </row>
        <row r="654">
          <cell r="AH654" t="str">
            <v>VTD_Corp_TopAdj_Not_allocated_Input4 - TDV Corporate - Top adjustments NOT to be allocated #4</v>
          </cell>
        </row>
        <row r="655">
          <cell r="AH655" t="str">
            <v>VTD_Corp_TopAdj_Not_allocated_Input5 - TDV Corporate - Top adjustments NOT to be allocated #5</v>
          </cell>
        </row>
        <row r="656">
          <cell r="AH656" t="str">
            <v>VTD_Corp_TopAdj_Not_allocated_Input6 - TDV Corporate - Top adjustments NOT to be allocated #6</v>
          </cell>
        </row>
        <row r="657">
          <cell r="AH657" t="str">
            <v>VTD_Corp_TopAdj_Not_allocated_Input7 - TDV Corporate - Top adjustments NOT to be allocated #7</v>
          </cell>
        </row>
        <row r="658">
          <cell r="AH658" t="str">
            <v>VTD_Corp_TopAdj_Not_allocated_Input8 - TDV Corporate - Top adjustments NOT to be allocated #8</v>
          </cell>
        </row>
        <row r="659">
          <cell r="AH659" t="str">
            <v>VTD_Corp_TopAdj_Not_allocated_Input9 - TDV Corporate - Top adjustments NOT to be allocated #9</v>
          </cell>
        </row>
        <row r="660">
          <cell r="AH660" t="str">
            <v>Inactive_Segments_Input - Inactive segments - Input technical entity</v>
          </cell>
        </row>
        <row r="661">
          <cell r="AH661" t="str">
            <v>JV_EDF_Input - JV EDF - Input technical entity</v>
          </cell>
        </row>
        <row r="662">
          <cell r="AH662" t="str">
            <v>S7574 - TRANSDEV BUSINESS INFORMATION SOLUTIONS</v>
          </cell>
        </row>
        <row r="663">
          <cell r="AH663" t="str">
            <v>S7717 - GIE TRANSDEV FORMATION</v>
          </cell>
        </row>
        <row r="664">
          <cell r="AH664" t="str">
            <v>SI008 - TRANSDEV RÉ</v>
          </cell>
        </row>
        <row r="665">
          <cell r="AH665" t="str">
            <v>Smarter_Mobility_Input - Smarter Mobility - Input technical entity</v>
          </cell>
        </row>
        <row r="666">
          <cell r="AH666" t="str">
            <v>SU556 - TRANSDEV ILE DE FRANCE</v>
          </cell>
        </row>
        <row r="667">
          <cell r="AH667" t="str">
            <v>TDG_LTP_Adj - TRANSDEV GROUP LTP Adjustment</v>
          </cell>
        </row>
        <row r="668">
          <cell r="AH668" t="str">
            <v>Urban_Pulse_Input - Urban Pulse - Input technical entity</v>
          </cell>
        </row>
        <row r="669">
          <cell r="AH669" t="str">
            <v>VTD_Corp_TopAdj_Input1 - TDV Corporate - Top adjustments to be allocated #1</v>
          </cell>
        </row>
        <row r="670">
          <cell r="AH670" t="str">
            <v>VTD_Corp_TopAdj_Input10 - TDV Corporate - Top adjustments to be allocated #10</v>
          </cell>
        </row>
        <row r="671">
          <cell r="AH671" t="str">
            <v>VTD_Corp_TopAdj_Input2 - TDV Corporate - Top adjustments to be allocated #2</v>
          </cell>
        </row>
        <row r="672">
          <cell r="AH672" t="str">
            <v>VTD_Corp_TopAdj_Input3 - TDV Corporate - Top adjustments to be allocated #3</v>
          </cell>
        </row>
        <row r="673">
          <cell r="AH673" t="str">
            <v>VTD_Corp_TopAdj_Input4 - TDV Corporate - Top adjustments to be allocated #4</v>
          </cell>
        </row>
        <row r="674">
          <cell r="AH674" t="str">
            <v>VTD_Corp_TopAdj_Input5 - TDV Corporate - Top adjustments to be allocated #5</v>
          </cell>
        </row>
        <row r="675">
          <cell r="AH675" t="str">
            <v>VTD_Corp_TopAdj_Input6 - TDV Corporate - Top adjustments to be allocated #6</v>
          </cell>
        </row>
        <row r="676">
          <cell r="AH676" t="str">
            <v>VTD_Corp_TopAdj_Input7 - TDV Corporate - Top adjustments to be allocated #7</v>
          </cell>
        </row>
        <row r="677">
          <cell r="AH677" t="str">
            <v>VTD_Corp_TopAdj_Input8 - TDV Corporate - Top adjustments to be allocated #8</v>
          </cell>
        </row>
        <row r="678">
          <cell r="AH678" t="str">
            <v>VTD_Corp_TopAdj_Input9 - TDV Corporate - Top adjustments to be allocated #9</v>
          </cell>
        </row>
        <row r="679">
          <cell r="AH679" t="str">
            <v>S2204 - VE PARTICIPATION VT2</v>
          </cell>
        </row>
        <row r="680">
          <cell r="AH680" t="str">
            <v>SI006 - OD DE SÉCURITÉ VT</v>
          </cell>
        </row>
        <row r="681">
          <cell r="AH681" t="str">
            <v>SU591 - EUROLUM SA</v>
          </cell>
        </row>
        <row r="682">
          <cell r="AH682" t="str">
            <v>VU1000 - VU1000</v>
          </cell>
        </row>
        <row r="683">
          <cell r="AH683" t="str">
            <v>YS7717 - GIE TRANSDEV FORMATION (TNC)</v>
          </cell>
        </row>
        <row r="684">
          <cell r="AH684" t="str">
            <v>SH001 - TRANSDEV GROUP</v>
          </cell>
        </row>
        <row r="685">
          <cell r="AH685" t="str">
            <v>SH001A - TRANSDEV GROUP INNOVATION OLD</v>
          </cell>
        </row>
        <row r="686">
          <cell r="AH686" t="str">
            <v>SI217 - TRANSDEV GROUP INNOVATION</v>
          </cell>
        </row>
        <row r="687">
          <cell r="AH687" t="str">
            <v>XU041 - IFR16 Transdev Group</v>
          </cell>
        </row>
        <row r="688">
          <cell r="AH688" t="str">
            <v>VTD_VECTORENHANCED_Reject - TDV Vector Enhanced reject</v>
          </cell>
        </row>
        <row r="689">
          <cell r="AH689" t="str">
            <v>FR_ARCH_LTP_input - France - LTP Archives  (Input)</v>
          </cell>
        </row>
        <row r="690">
          <cell r="AH690" t="str">
            <v>FR_HOLD_1_input - France - Holdings 1 (Input)</v>
          </cell>
        </row>
        <row r="691">
          <cell r="AH691" t="str">
            <v>FR_HOLD_2_input - France - Holdings 2 (Input)</v>
          </cell>
        </row>
        <row r="692">
          <cell r="AH692" t="str">
            <v>FR_HOLD_3_input - France Holdings 3 (Input)</v>
          </cell>
        </row>
        <row r="693">
          <cell r="AH693" t="str">
            <v>FR_SCENARIO_Reject - France SCENARIO Reject</v>
          </cell>
        </row>
        <row r="694">
          <cell r="AH694" t="str">
            <v>S7501 - TRANSDEV FINANCE</v>
          </cell>
        </row>
        <row r="695">
          <cell r="AH695" t="str">
            <v>S7529 - TRANSPORT DU GRAND AVIGNON</v>
          </cell>
        </row>
        <row r="696">
          <cell r="AH696" t="str">
            <v>S7537 - TAG</v>
          </cell>
        </row>
        <row r="697">
          <cell r="AH697" t="str">
            <v>S7568 - FOURNIER</v>
          </cell>
        </row>
        <row r="698">
          <cell r="AH698" t="str">
            <v>S7569 - AUTOCARS BOCHU</v>
          </cell>
        </row>
        <row r="699">
          <cell r="AH699" t="str">
            <v>S7575 - DRYADE</v>
          </cell>
        </row>
        <row r="700">
          <cell r="AH700" t="str">
            <v>S7616 - CHAMPAGNE MOBILITES</v>
          </cell>
        </row>
        <row r="701">
          <cell r="AH701" t="str">
            <v>S7623 - ILINVEST</v>
          </cell>
        </row>
        <row r="702">
          <cell r="AH702" t="str">
            <v>S7678 - EQUIVAL SAS</v>
          </cell>
        </row>
        <row r="703">
          <cell r="AH703" t="str">
            <v>S7684 - EURAILCO S.A.S</v>
          </cell>
        </row>
        <row r="704">
          <cell r="AH704" t="str">
            <v>S7715 - MOULINS MOBILITE</v>
          </cell>
        </row>
        <row r="705">
          <cell r="AH705" t="str">
            <v>S7724 - SCI LA MARE MOUREUSE</v>
          </cell>
        </row>
        <row r="706">
          <cell r="AH706" t="str">
            <v>S7736 - VIENNE MOBILITE</v>
          </cell>
        </row>
        <row r="707">
          <cell r="AH707" t="str">
            <v>S7744 - CAISSE COMMUNE</v>
          </cell>
        </row>
        <row r="708">
          <cell r="AH708" t="str">
            <v>S7755 - Société Hôtelière Meldoise</v>
          </cell>
        </row>
        <row r="709">
          <cell r="AH709" t="str">
            <v>S7756 - Les Cars Mariette</v>
          </cell>
        </row>
        <row r="710">
          <cell r="AH710" t="str">
            <v>S7873 - EURAILCO S.A.S NEW</v>
          </cell>
        </row>
        <row r="711">
          <cell r="AH711" t="str">
            <v>SI016 - MOBIZEN</v>
          </cell>
        </row>
        <row r="712">
          <cell r="AH712" t="str">
            <v>SI027 - GFP</v>
          </cell>
        </row>
        <row r="713">
          <cell r="AH713" t="str">
            <v>SI028 - MULTICAP</v>
          </cell>
        </row>
        <row r="714">
          <cell r="AH714" t="str">
            <v>SI029 - CARS SALT</v>
          </cell>
        </row>
        <row r="715">
          <cell r="AH715" t="str">
            <v>SI056 - SOGAREL</v>
          </cell>
        </row>
        <row r="716">
          <cell r="AH716" t="str">
            <v>SI059 - SAVOIES TOURISME</v>
          </cell>
        </row>
        <row r="717">
          <cell r="AH717" t="str">
            <v>SI060 - Voyages Desbiolles</v>
          </cell>
        </row>
        <row r="718">
          <cell r="AH718" t="str">
            <v>SI061 - FINANCES SAVOIES SERVICES</v>
          </cell>
        </row>
        <row r="719">
          <cell r="AH719" t="str">
            <v>SI080 - SOCIÉTÉ DES TRANSPORTS INTERURBAINS DE H</v>
          </cell>
        </row>
        <row r="720">
          <cell r="AH720" t="str">
            <v>SI081 - SOCIÉTÉ DES TRANSPORTS INTERURBAINS DE L</v>
          </cell>
        </row>
        <row r="721">
          <cell r="AH721" t="str">
            <v>SI082 - SOCIÉTÉ DES TRANSPORTS URBAINS DE BOURGE</v>
          </cell>
        </row>
        <row r="722">
          <cell r="AH722" t="str">
            <v>SI083 - SOCIÉTÉ DES TRANSPORTS URBAINS DE VIERZO</v>
          </cell>
        </row>
        <row r="723">
          <cell r="AH723" t="str">
            <v>SI110 - Transdev Mobilité Services</v>
          </cell>
        </row>
        <row r="724">
          <cell r="AH724" t="str">
            <v>SU005 - ILE DE FRANCE TOURISME</v>
          </cell>
        </row>
        <row r="725">
          <cell r="AH725" t="str">
            <v>SU032 - SDT Marne</v>
          </cell>
        </row>
        <row r="726">
          <cell r="AH726" t="str">
            <v>SU033 - VT Centre</v>
          </cell>
        </row>
        <row r="727">
          <cell r="AH727" t="str">
            <v>SU067 - CAT TIV</v>
          </cell>
        </row>
        <row r="728">
          <cell r="AH728" t="str">
            <v>SU100 - CONNEX PALIER FRANCE (FICTIVE)</v>
          </cell>
        </row>
        <row r="729">
          <cell r="AH729" t="str">
            <v>SU100B - VEOLIA TRANSPORT FRANCE (FICTIVE)</v>
          </cell>
        </row>
        <row r="730">
          <cell r="AH730" t="str">
            <v>SU3008 - VIGIE 13 AS</v>
          </cell>
        </row>
        <row r="731">
          <cell r="AH731" t="str">
            <v>SU4216 - RHONEXPRESS</v>
          </cell>
        </row>
        <row r="732">
          <cell r="AH732" t="str">
            <v>SU4434 - STP</v>
          </cell>
        </row>
        <row r="733">
          <cell r="AH733" t="str">
            <v>SU50003 - VTU CHAMBÉRY</v>
          </cell>
        </row>
        <row r="734">
          <cell r="AH734" t="str">
            <v>SU50006 - VTU VERDUN</v>
          </cell>
        </row>
        <row r="735">
          <cell r="AH735" t="str">
            <v>SU50008 - VTU MONTLUÇON</v>
          </cell>
        </row>
        <row r="736">
          <cell r="AH736" t="str">
            <v>SU50010 - VTU AIX LES BAINS</v>
          </cell>
        </row>
        <row r="737">
          <cell r="AH737" t="str">
            <v>SU50012 - CGFTE Bourges</v>
          </cell>
        </row>
        <row r="738">
          <cell r="AH738" t="str">
            <v>SU55002 - CFTI BOURGES</v>
          </cell>
        </row>
        <row r="739">
          <cell r="AH739" t="str">
            <v>SU55008 - CFTI THONON</v>
          </cell>
        </row>
        <row r="740">
          <cell r="AH740" t="str">
            <v>SU55009 - CFTI NANCY</v>
          </cell>
        </row>
        <row r="741">
          <cell r="AH741" t="str">
            <v>SU55010 - CFTI Région Lorraine</v>
          </cell>
        </row>
        <row r="742">
          <cell r="AH742" t="str">
            <v>SU55011 - CFTI Région PACA</v>
          </cell>
        </row>
        <row r="743">
          <cell r="AH743" t="str">
            <v>SU55021 - CFTI CLERMONT FERRAND</v>
          </cell>
        </row>
        <row r="744">
          <cell r="AH744" t="str">
            <v>SU55620 - Connex région IDF</v>
          </cell>
        </row>
        <row r="745">
          <cell r="AH745" t="str">
            <v>SU55802 - CFTA NICE</v>
          </cell>
        </row>
        <row r="746">
          <cell r="AH746" t="str">
            <v>SU55803 - CFTA LA MURE</v>
          </cell>
        </row>
        <row r="747">
          <cell r="AH747" t="str">
            <v>SU562 - CALAIS ARDRES TRANSPORTS</v>
          </cell>
        </row>
        <row r="748">
          <cell r="AH748" t="str">
            <v>SU618 - BMVD</v>
          </cell>
        </row>
        <row r="749">
          <cell r="AH749" t="str">
            <v>SU650 - AAA</v>
          </cell>
        </row>
        <row r="750">
          <cell r="AH750" t="str">
            <v>SU651 - Rubans bleus</v>
          </cell>
        </row>
        <row r="751">
          <cell r="AH751" t="str">
            <v>SU683 - Echos-Piste</v>
          </cell>
        </row>
        <row r="752">
          <cell r="AH752" t="str">
            <v>VU1022 - CROISSANCE URBAIN SUD OUEST</v>
          </cell>
        </row>
        <row r="753">
          <cell r="AH753" t="str">
            <v>VU1024 - CROISSANCE INT NORD-OUEST</v>
          </cell>
        </row>
        <row r="754">
          <cell r="AH754" t="str">
            <v>VU1028 - CROISSANCE INT OUEST</v>
          </cell>
        </row>
        <row r="755">
          <cell r="AH755" t="str">
            <v>VU1055 - CROISSANCE URBAIN NORD OUEST</v>
          </cell>
        </row>
        <row r="756">
          <cell r="AH756" t="str">
            <v>VU1066 - CROISSANCE SUD</v>
          </cell>
        </row>
        <row r="757">
          <cell r="AH757" t="str">
            <v>VU1067 - CROISSANCE EST</v>
          </cell>
        </row>
        <row r="758">
          <cell r="AH758" t="str">
            <v>VU1068 - CROISSANCE SUD OUEST</v>
          </cell>
        </row>
        <row r="759">
          <cell r="AH759" t="str">
            <v>VU1075 - CROISSANCE VE AIRPORT</v>
          </cell>
        </row>
        <row r="760">
          <cell r="AH760" t="str">
            <v>VU1091 - CROISSANCE AEROPORTUAIRE SUD-EST</v>
          </cell>
        </row>
        <row r="761">
          <cell r="AH761" t="str">
            <v>YS7529 - TRANSPORT DU GRAND AVIGNON TNC</v>
          </cell>
        </row>
        <row r="762">
          <cell r="AH762" t="str">
            <v>YS7623 - ILLINVEST</v>
          </cell>
        </row>
        <row r="763">
          <cell r="AH763" t="str">
            <v>FR_Z_IDF_PISTES</v>
          </cell>
        </row>
        <row r="764">
          <cell r="AH764" t="str">
            <v>FR_Z_SUD_RAA_input - France - Pôle Rhône-Alpes Auvergne (input)</v>
          </cell>
        </row>
        <row r="765">
          <cell r="AH765" t="str">
            <v>FR_FER_Input - France - Rail branches (input)</v>
          </cell>
        </row>
        <row r="766">
          <cell r="AH766" t="str">
            <v>FR_Z_IDF_TAS_input - France - B.U. TAS (input)</v>
          </cell>
        </row>
        <row r="767">
          <cell r="AH767" t="str">
            <v>FR_Airport_input - France - VE-Airport (input)</v>
          </cell>
        </row>
        <row r="768">
          <cell r="AH768" t="str">
            <v>FR_branches_input - Specialty branches (input)</v>
          </cell>
        </row>
        <row r="769">
          <cell r="AH769" t="str">
            <v>Reg_act_nouv_input - New activities (input)</v>
          </cell>
        </row>
        <row r="770">
          <cell r="AH770" t="str">
            <v>Reg_dev_inno_input - Development innovation (input)</v>
          </cell>
        </row>
        <row r="771">
          <cell r="AH771" t="str">
            <v>FR_Z_SUD_SANTE_input - France - Pôle Santé Zone Sud (input)</v>
          </cell>
        </row>
        <row r="772">
          <cell r="AH772" t="str">
            <v>FR_Z_NORD_AERO_input - France - Pôle Aeroportuaire Zone Nord (input)</v>
          </cell>
        </row>
        <row r="773">
          <cell r="AH773" t="str">
            <v>FR_Z_NORD_PNPC_input - France - Pôle Picardie Nord-Pas-de-Calais (input)</v>
          </cell>
        </row>
        <row r="774">
          <cell r="AH774" t="str">
            <v>FR_Z_NORD_BC_input - France - Pôle Bourgogne Franche-Comte (input)</v>
          </cell>
        </row>
        <row r="775">
          <cell r="AH775" t="str">
            <v>FR_Z_NORD_BPL_input - France - Pôle Bretagne-Pays de la Loire (input)</v>
          </cell>
        </row>
        <row r="776">
          <cell r="AH776" t="str">
            <v>FR_CO_input - France Center west (input)</v>
          </cell>
        </row>
        <row r="777">
          <cell r="AH777" t="str">
            <v>FR_Z_NORD_CPC_input - France - Pôle Centre Val De Loire (input)</v>
          </cell>
        </row>
        <row r="778">
          <cell r="AH778" t="str">
            <v>FR_NE_input - France North east (input)</v>
          </cell>
        </row>
        <row r="779">
          <cell r="AH779" t="str">
            <v>FR_Z_NORD_AL_input - France - Pôle Alsace-Lorraine Champagne Ardenne (input)</v>
          </cell>
        </row>
        <row r="780">
          <cell r="AH780" t="str">
            <v>FR_Z_NORD_GE_input - France - Pôle Grand Est (input)</v>
          </cell>
        </row>
        <row r="781">
          <cell r="AH781" t="str">
            <v>FR_Z_NORD_Input - Zone Nord (input)</v>
          </cell>
        </row>
        <row r="782">
          <cell r="AH782" t="str">
            <v>FR_NO_input - France North west (input)</v>
          </cell>
        </row>
        <row r="783">
          <cell r="AH783" t="str">
            <v>FR_Z_NORD_NORM_input - France - Pôle Normandie (input)</v>
          </cell>
        </row>
        <row r="784">
          <cell r="AH784" t="str">
            <v>FR_SO_input - France South west (input)</v>
          </cell>
        </row>
        <row r="785">
          <cell r="AH785" t="str">
            <v>FR_Z_SUD_AQ_LIM_Input - France - Pôle Aquitaine Limousin Poitou-Charentes (input)</v>
          </cell>
        </row>
        <row r="786">
          <cell r="AH786" t="str">
            <v>FR_Z_SUD_MP_LR_input - France - Pôle Occitanie (input)</v>
          </cell>
        </row>
        <row r="787">
          <cell r="AH787" t="str">
            <v>FR_Ocean_input - Indian Ocean (input)</v>
          </cell>
        </row>
        <row r="788">
          <cell r="AH788" t="str">
            <v>FR_Z_SUD_OM_input - France - Pôle Outre-Mer (input)</v>
          </cell>
        </row>
        <row r="789">
          <cell r="AH789" t="str">
            <v>FR_SE_input - France South east (input)</v>
          </cell>
        </row>
        <row r="790">
          <cell r="AH790" t="str">
            <v>FR_Z_SUD_PROV_input - France - Pôle PACA (input)</v>
          </cell>
        </row>
        <row r="791">
          <cell r="AH791" t="str">
            <v>FR_Z_SUD_AZ_COR_input - France - Pôle Côte-d'Azur Corse (input)</v>
          </cell>
        </row>
        <row r="792">
          <cell r="AH792" t="str">
            <v>FR_CE_input - France Center east (input)</v>
          </cell>
        </row>
        <row r="793">
          <cell r="AH793" t="str">
            <v>FR_Z_SUD_URB_input - France - Urbains Zone Sud (input)</v>
          </cell>
        </row>
        <row r="794">
          <cell r="AH794" t="str">
            <v>FR_Z_SUD_Input - Zone Sud (Input)</v>
          </cell>
        </row>
        <row r="795">
          <cell r="AH795" t="str">
            <v>SI111 - TRANSDEV AEROPORT LIAISONS</v>
          </cell>
        </row>
        <row r="796">
          <cell r="AH796" t="str">
            <v>SI113 - TRANSDEV RAIL PUY DE DOME</v>
          </cell>
        </row>
        <row r="797">
          <cell r="AH797" t="str">
            <v>SU3042 - TRANSDEV RAIL ()</v>
          </cell>
        </row>
        <row r="798">
          <cell r="AH798" t="str">
            <v>SU4207 - TRANSDEV RAIL RHONE</v>
          </cell>
        </row>
        <row r="799">
          <cell r="AH799" t="str">
            <v>SU4216A - RHONEXPRESS IP</v>
          </cell>
        </row>
        <row r="800">
          <cell r="AH800" t="str">
            <v>SU553 - CFSF</v>
          </cell>
        </row>
        <row r="801">
          <cell r="AH801" t="str">
            <v>SU558 - TRANSDEV RAIL BRETAGNE</v>
          </cell>
        </row>
        <row r="802">
          <cell r="AH802" t="str">
            <v>SU55801 - CFTA CARHAIX</v>
          </cell>
        </row>
        <row r="803">
          <cell r="AH803" t="str">
            <v>VU1076 - CROISSANCE FERROVIAIRE</v>
          </cell>
        </row>
        <row r="804">
          <cell r="AH804" t="str">
            <v>FR_IDF_input - France - Ile de France (input)</v>
          </cell>
        </row>
        <row r="805">
          <cell r="AH805" t="str">
            <v>SI098 - PORTEFEUILLE  - IDF</v>
          </cell>
        </row>
        <row r="806">
          <cell r="AH806" t="str">
            <v>SI106 - SI106 - IDF VT IFRIC 12</v>
          </cell>
        </row>
        <row r="807">
          <cell r="AH807" t="str">
            <v>SI107 - SI107 - IDF VT IFRIC 12</v>
          </cell>
        </row>
        <row r="808">
          <cell r="AH808" t="str">
            <v>SU4005 - ALBATRANS</v>
          </cell>
        </row>
        <row r="809">
          <cell r="AH809" t="str">
            <v>SU526 - TRANSEVRY</v>
          </cell>
        </row>
        <row r="810">
          <cell r="AH810" t="str">
            <v>VU1021 - Croissance IDF</v>
          </cell>
        </row>
        <row r="811">
          <cell r="AH811" t="str">
            <v>XU031 - IFR16 France zone IDF</v>
          </cell>
        </row>
        <row r="812">
          <cell r="AH812" t="str">
            <v>S7214 - AUTOCARS MARNE LA VALLEE</v>
          </cell>
        </row>
        <row r="813">
          <cell r="AH813" t="str">
            <v>S7503 - N’4 MOBILITES</v>
          </cell>
        </row>
        <row r="814">
          <cell r="AH814" t="str">
            <v>S7505 - VAL D'EUROPE AIRPORT</v>
          </cell>
        </row>
        <row r="815">
          <cell r="AH815" t="str">
            <v>S7510 - EUROPE AUTOCARS</v>
          </cell>
        </row>
        <row r="816">
          <cell r="AH816" t="str">
            <v>S7593 - INTERVAL</v>
          </cell>
        </row>
        <row r="817">
          <cell r="AH817" t="str">
            <v>S7595 - TRANSDEV PARIS Est</v>
          </cell>
        </row>
        <row r="818">
          <cell r="AH818" t="str">
            <v>S7750 - TRANSDEV ESPACES</v>
          </cell>
        </row>
        <row r="819">
          <cell r="AH819" t="str">
            <v>S7751 - Transports Marne et Morin</v>
          </cell>
        </row>
        <row r="820">
          <cell r="AH820" t="str">
            <v>S7752 - Cars de Chateau-Thierry</v>
          </cell>
        </row>
        <row r="821">
          <cell r="AH821" t="str">
            <v>S7753 - Cars du Pays de Valois</v>
          </cell>
        </row>
        <row r="822">
          <cell r="AH822" t="str">
            <v>S7754 - SEGAR</v>
          </cell>
        </row>
        <row r="823">
          <cell r="AH823" t="str">
            <v>S7757 - Autocars Darche-Gros</v>
          </cell>
        </row>
        <row r="824">
          <cell r="AH824" t="str">
            <v>SU554 - TCC</v>
          </cell>
        </row>
        <row r="825">
          <cell r="AH825" t="str">
            <v>SI362 - TRANSDEV SENART</v>
          </cell>
        </row>
        <row r="826">
          <cell r="AH826" t="str">
            <v>SI363 - TRANSDEV MARNE LA VALLEE</v>
          </cell>
        </row>
        <row r="827">
          <cell r="AH827" t="str">
            <v>SI364 - TRANSDEV MELUN VAL DE SEINE</v>
          </cell>
        </row>
        <row r="828">
          <cell r="AH828" t="str">
            <v>SI411 - Transdev Boucle de Lys</v>
          </cell>
        </row>
        <row r="829">
          <cell r="AH829" t="str">
            <v>S7508 - STBC - TUC</v>
          </cell>
        </row>
        <row r="830">
          <cell r="AH830" t="str">
            <v>SI175 - Transdev Trefle</v>
          </cell>
        </row>
        <row r="831">
          <cell r="AH831" t="str">
            <v>SU006 - TVO</v>
          </cell>
        </row>
        <row r="832">
          <cell r="AH832" t="str">
            <v>SU3041 - TRANSDEV ILE DE FRANCE CSP CONTROLE</v>
          </cell>
        </row>
        <row r="833">
          <cell r="AH833" t="str">
            <v>SU599 - CARS ROSE</v>
          </cell>
        </row>
        <row r="834">
          <cell r="AH834" t="str">
            <v>SU635 - AUTOB. DE FORT</v>
          </cell>
        </row>
        <row r="835">
          <cell r="AH835" t="str">
            <v>SU641 - TVF</v>
          </cell>
        </row>
        <row r="836">
          <cell r="AH836" t="str">
            <v>SU654 - TRA</v>
          </cell>
        </row>
        <row r="837">
          <cell r="AH837" t="str">
            <v>SU659 - TRANS VO</v>
          </cell>
        </row>
        <row r="838">
          <cell r="AH838" t="str">
            <v>SU673 - CPL</v>
          </cell>
        </row>
        <row r="839">
          <cell r="AH839" t="str">
            <v>YSI175 - Transdev Trefle (TNC)</v>
          </cell>
        </row>
        <row r="840">
          <cell r="AH840" t="str">
            <v>SI368 - TRANSDEV VALMY</v>
          </cell>
        </row>
        <row r="841">
          <cell r="AH841" t="str">
            <v>SI402 - TRANSDEV VEXIN</v>
          </cell>
        </row>
        <row r="842">
          <cell r="AH842" t="str">
            <v>SI091 - SOCIETE DE PRESTATIONS TRANSDEV IDF</v>
          </cell>
        </row>
        <row r="843">
          <cell r="AH843" t="str">
            <v>SU556A - VT SA</v>
          </cell>
        </row>
        <row r="844">
          <cell r="AH844" t="str">
            <v>SI141 - Transdev ICM</v>
          </cell>
        </row>
        <row r="845">
          <cell r="AH845" t="str">
            <v>SU002 - TOURNEUX</v>
          </cell>
        </row>
        <row r="846">
          <cell r="AH846" t="str">
            <v>SU003 - CSO</v>
          </cell>
        </row>
        <row r="847">
          <cell r="AH847" t="str">
            <v>SU004 - CTCOP</v>
          </cell>
        </row>
        <row r="848">
          <cell r="AH848" t="str">
            <v>SU04701 - PROXI VERSAILLES</v>
          </cell>
        </row>
        <row r="849">
          <cell r="AH849" t="str">
            <v>S7512 - CEA TRANSPORTS</v>
          </cell>
        </row>
        <row r="850">
          <cell r="AH850" t="str">
            <v>S7617 - TRANSDEV PARIS Sud</v>
          </cell>
        </row>
        <row r="851">
          <cell r="AH851" t="str">
            <v>S7619 - CARS D'ORSAY</v>
          </cell>
        </row>
        <row r="852">
          <cell r="AH852" t="str">
            <v>S7621 - BIEVRE BUS MOBILITES</v>
          </cell>
        </row>
        <row r="853">
          <cell r="AH853" t="str">
            <v>S7629 - TIPS</v>
          </cell>
        </row>
        <row r="854">
          <cell r="AH854" t="str">
            <v>SI133 - TRANSDEV LYS</v>
          </cell>
        </row>
        <row r="855">
          <cell r="AH855" t="str">
            <v>SI139 - TRANSDEV CONTROLE PREVENTION SURETE</v>
          </cell>
        </row>
        <row r="856">
          <cell r="AH856" t="str">
            <v>SU594 - STRAV</v>
          </cell>
        </row>
        <row r="857">
          <cell r="AH857" t="str">
            <v>SU655 - SETRA</v>
          </cell>
        </row>
        <row r="858">
          <cell r="AH858" t="str">
            <v>FR_TLV_IDF_Input - France - TLV - Ile-de-France (Input)</v>
          </cell>
        </row>
        <row r="859">
          <cell r="AH859" t="str">
            <v>S7163 - PROGETOURS</v>
          </cell>
        </row>
        <row r="860">
          <cell r="AH860" t="str">
            <v>S7581 - VISUAL</v>
          </cell>
        </row>
        <row r="861">
          <cell r="AH861" t="str">
            <v>SU3018 - TRANSDEV SHUTTLE FRANCE</v>
          </cell>
        </row>
        <row r="862">
          <cell r="AH862" t="str">
            <v>SI193 - TRANSDEV CARGO</v>
          </cell>
        </row>
        <row r="863">
          <cell r="AH863" t="str">
            <v>SI201 - BRAVO PISTE</v>
          </cell>
        </row>
        <row r="864">
          <cell r="AH864" t="str">
            <v>SI202 - TRAFFIC AIR SERVICES</v>
          </cell>
        </row>
        <row r="865">
          <cell r="AH865" t="str">
            <v>SU682 - Passagers Pôle Services</v>
          </cell>
        </row>
        <row r="866">
          <cell r="AH866" t="str">
            <v>SU686 - MANU-PISTE</v>
          </cell>
        </row>
        <row r="867">
          <cell r="AH867" t="str">
            <v>SU687 - CIRCUL AIR</v>
          </cell>
        </row>
        <row r="868">
          <cell r="AH868" t="str">
            <v>SU688 - Charlipiste</v>
          </cell>
        </row>
        <row r="869">
          <cell r="AH869" t="str">
            <v>SU691 - Trac-Piste</v>
          </cell>
        </row>
        <row r="870">
          <cell r="AH870" t="str">
            <v>SU692 - CARBU WASH</v>
          </cell>
        </row>
        <row r="871">
          <cell r="AH871" t="str">
            <v>SU693 - Interpiste</v>
          </cell>
        </row>
        <row r="872">
          <cell r="AH872" t="str">
            <v>SU694 - VE Airport</v>
          </cell>
        </row>
        <row r="873">
          <cell r="AH873" t="str">
            <v>SU696 - AERO PISTE</v>
          </cell>
        </row>
        <row r="874">
          <cell r="AH874" t="str">
            <v>SU697 - MECA PISTE</v>
          </cell>
        </row>
        <row r="875">
          <cell r="AH875" t="str">
            <v>S7507 - TRANSDEV AEROPORT SERVICES</v>
          </cell>
        </row>
        <row r="876">
          <cell r="AH876" t="str">
            <v>S7562 - TRANSDEV AEROPORT TRANSIT</v>
          </cell>
        </row>
        <row r="877">
          <cell r="AH877" t="str">
            <v>S7583 - AIRCAR</v>
          </cell>
        </row>
        <row r="878">
          <cell r="AH878" t="str">
            <v>S7645 - AEROPASS</v>
          </cell>
        </row>
        <row r="879">
          <cell r="AH879" t="str">
            <v>S7679 - R'ORLY</v>
          </cell>
        </row>
        <row r="880">
          <cell r="AH880" t="str">
            <v>S7855 - TRANSDEV EQUIPAGES</v>
          </cell>
        </row>
        <row r="881">
          <cell r="AH881" t="str">
            <v>SI196 - PHOEBUS</v>
          </cell>
        </row>
        <row r="882">
          <cell r="AH882" t="str">
            <v>SI197 - FLYBUS</v>
          </cell>
        </row>
        <row r="883">
          <cell r="AH883" t="str">
            <v>SI198 - FARGO</v>
          </cell>
        </row>
        <row r="884">
          <cell r="AH884" t="str">
            <v>FR_Holding_input - FR Holdings (input)</v>
          </cell>
        </row>
        <row r="885">
          <cell r="AH885" t="str">
            <v>S7620 - POLE ILE DE FRANCE IMMOBILIER AND FACILI</v>
          </cell>
        </row>
        <row r="886">
          <cell r="AH886" t="str">
            <v>S7721 - SCI LA TRENTAINE</v>
          </cell>
        </row>
        <row r="887">
          <cell r="AH887" t="str">
            <v>S7761 - SCI 9 Rue des Sources</v>
          </cell>
        </row>
        <row r="888">
          <cell r="AH888" t="str">
            <v>SI025 - TRANSDEV MARITIME</v>
          </cell>
        </row>
        <row r="889">
          <cell r="AH889" t="str">
            <v>SI105 - Autonomie et Santé</v>
          </cell>
        </row>
        <row r="890">
          <cell r="AH890" t="str">
            <v>SU037 - ARY</v>
          </cell>
        </row>
        <row r="891">
          <cell r="AH891" t="str">
            <v>SU044 - Connex LCB</v>
          </cell>
        </row>
        <row r="892">
          <cell r="AH892" t="str">
            <v>SU4210 - TRANSDEV LOCATION DE VEHICULES</v>
          </cell>
        </row>
        <row r="893">
          <cell r="AH893" t="str">
            <v>SU500 - TRANSDEV URBAIN</v>
          </cell>
        </row>
        <row r="894">
          <cell r="AH894" t="str">
            <v>SU548 - FNM2</v>
          </cell>
        </row>
        <row r="895">
          <cell r="AH895" t="str">
            <v>SU549 - IM FONTAINE</v>
          </cell>
        </row>
        <row r="896">
          <cell r="AH896" t="str">
            <v>SU550 - CFTI</v>
          </cell>
        </row>
        <row r="897">
          <cell r="AH897" t="str">
            <v>SU600 - Sud CARS</v>
          </cell>
        </row>
        <row r="898">
          <cell r="AH898" t="str">
            <v>SU639 - SCI DE LA LAVANDE</v>
          </cell>
        </row>
        <row r="899">
          <cell r="AH899" t="str">
            <v>SU644 - CLOS PIERVIL</v>
          </cell>
        </row>
        <row r="900">
          <cell r="AH900" t="str">
            <v>SU648 - LES MELEZES</v>
          </cell>
        </row>
        <row r="901">
          <cell r="AH901" t="str">
            <v>SU661 - LA MARE AU MOULIN (SCI)</v>
          </cell>
        </row>
        <row r="902">
          <cell r="AH902" t="str">
            <v>FR_GESTFLOTTE_Input - France - Gestion de la Flotte (Input)</v>
          </cell>
        </row>
        <row r="903">
          <cell r="AH903" t="str">
            <v>FR_IMMOB_Input - France - immobilières (Input)</v>
          </cell>
        </row>
        <row r="904">
          <cell r="AH904" t="str">
            <v>S7000 - TRANSDEV</v>
          </cell>
        </row>
        <row r="905">
          <cell r="AH905" t="str">
            <v>S7560 - TRANSPART</v>
          </cell>
        </row>
        <row r="906">
          <cell r="AH906" t="str">
            <v>S7758 - Autocars Chambon-Gros</v>
          </cell>
        </row>
        <row r="907">
          <cell r="AH907" t="str">
            <v>S7759 - SCI Le Lureau</v>
          </cell>
        </row>
        <row r="908">
          <cell r="AH908" t="str">
            <v>SI037 - TRANSDEV EXPRESS</v>
          </cell>
        </row>
        <row r="909">
          <cell r="AH909" t="str">
            <v>SI092 - TRANSDEV ON DEMAND France</v>
          </cell>
        </row>
        <row r="910">
          <cell r="AH910" t="str">
            <v>SI099 - GREEN_TOMATO_CARS</v>
          </cell>
        </row>
        <row r="911">
          <cell r="AH911" t="str">
            <v>SI100 - GREENTOMATOCARS LEASING</v>
          </cell>
        </row>
        <row r="912">
          <cell r="AH912" t="str">
            <v>SI124 - TRANSDEV PARK</v>
          </cell>
        </row>
        <row r="913">
          <cell r="AH913" t="str">
            <v>SU026 - TRANSPORTS JOFFET</v>
          </cell>
        </row>
        <row r="914">
          <cell r="AH914" t="str">
            <v>SU4461 - EAP</v>
          </cell>
        </row>
        <row r="915">
          <cell r="AH915" t="str">
            <v>SI177 - CFA TRANSDEV</v>
          </cell>
        </row>
        <row r="916">
          <cell r="AH916" t="str">
            <v>FR_HOLD_input - France - Holdings (input)</v>
          </cell>
        </row>
        <row r="917">
          <cell r="AH917" t="str">
            <v>FR_Other_input - Other France entities (input)</v>
          </cell>
        </row>
        <row r="918">
          <cell r="AH918" t="str">
            <v>S7760 - SCI Le Pré Boudrot</v>
          </cell>
        </row>
        <row r="919">
          <cell r="AH919" t="str">
            <v>SI097 - PORTEFEUILLE  - INTERURBAIN</v>
          </cell>
        </row>
        <row r="920">
          <cell r="AH920" t="str">
            <v>VU1001 - CROISSANCE - INTERURBAIN France</v>
          </cell>
        </row>
        <row r="921">
          <cell r="AH921" t="str">
            <v>VU1030 - CROISSANCE - URBAIN France</v>
          </cell>
        </row>
        <row r="922">
          <cell r="AH922" t="str">
            <v>VU1056 - CROISSANCE SIÈGE</v>
          </cell>
        </row>
        <row r="923">
          <cell r="AH923" t="str">
            <v>VU1070 - CROISSANCE - Ile de France</v>
          </cell>
        </row>
        <row r="924">
          <cell r="AH924" t="str">
            <v>VU1077 - CROISSANCE AUTRE</v>
          </cell>
        </row>
        <row r="925">
          <cell r="AH925" t="str">
            <v>FR_Input_LTP_Adj - France - Input technical entity LTP Adjustment</v>
          </cell>
        </row>
        <row r="926">
          <cell r="AH926" t="str">
            <v>FR_SPE_input - France - Specialty branches (input)</v>
          </cell>
        </row>
        <row r="927">
          <cell r="AH927" t="str">
            <v>S7570 - TRANSDEV MULTI-MODES</v>
          </cell>
        </row>
        <row r="928">
          <cell r="AH928" t="str">
            <v>S7876 - EQUIVAL SAS NEW</v>
          </cell>
        </row>
        <row r="929">
          <cell r="AH929" t="str">
            <v>SD034TR - GECIR</v>
          </cell>
        </row>
        <row r="930">
          <cell r="AH930" t="str">
            <v>SU047 - PROXIWAY</v>
          </cell>
        </row>
        <row r="931">
          <cell r="AH931" t="str">
            <v>SU4217 - OY BIKE</v>
          </cell>
        </row>
        <row r="932">
          <cell r="AH932" t="str">
            <v>SU4463 - VELOWAY</v>
          </cell>
        </row>
        <row r="933">
          <cell r="AH933" t="str">
            <v>SU593 - MERCUR</v>
          </cell>
        </row>
        <row r="934">
          <cell r="AH934" t="str">
            <v>YSD034TR - GECIR TNC</v>
          </cell>
        </row>
        <row r="935">
          <cell r="AH935" t="str">
            <v>S7530 - TRANSAMO</v>
          </cell>
        </row>
        <row r="936">
          <cell r="AH936" t="str">
            <v>SI215 - TRANSAMO Australasia</v>
          </cell>
        </row>
        <row r="937">
          <cell r="AH937" t="str">
            <v>FR_Z_STA_Input - POLE STATIONNEMENT (Input)</v>
          </cell>
        </row>
        <row r="938">
          <cell r="AH938" t="str">
            <v>SI169 - TRANSDEV PARK SERVICES</v>
          </cell>
        </row>
        <row r="939">
          <cell r="AH939" t="str">
            <v>SI170 - SEVM SAS</v>
          </cell>
        </row>
        <row r="940">
          <cell r="AH940" t="str">
            <v>SI171 - TRANSDEV PARK LAVAL</v>
          </cell>
        </row>
        <row r="941">
          <cell r="AH941" t="str">
            <v>SI172 - TRANSDEV PARK RAMBOUILLET</v>
          </cell>
        </row>
        <row r="942">
          <cell r="AH942" t="str">
            <v>SI173 - TRANSDEV PARK SURESNES</v>
          </cell>
        </row>
        <row r="943">
          <cell r="AH943" t="str">
            <v>SI174 - UPI URBIS PARK INFRASTRUCTURES</v>
          </cell>
        </row>
        <row r="944">
          <cell r="AH944" t="str">
            <v>SI179 - CONTROLE DE STATIONNEMENT EN VOIRIE</v>
          </cell>
        </row>
        <row r="945">
          <cell r="AH945" t="str">
            <v>SI187 - TRANSDEV PARK BAGNEUX</v>
          </cell>
        </row>
        <row r="946">
          <cell r="AH946" t="str">
            <v>YSI174 - UPI URBIS PARK INFRASTRUCTURES (non conso)</v>
          </cell>
        </row>
        <row r="947">
          <cell r="AH947" t="str">
            <v>SI405 - TRANSDEV PARK VOIRIE</v>
          </cell>
        </row>
        <row r="948">
          <cell r="AH948" t="str">
            <v>SI142 - SANTE MOBILITE SERVICES</v>
          </cell>
        </row>
        <row r="949">
          <cell r="AH949" t="str">
            <v>SI146 - SAS LA MIMETAINE</v>
          </cell>
        </row>
        <row r="950">
          <cell r="AH950" t="str">
            <v>SI147 - BIO SERVICE LOGISTIQUE</v>
          </cell>
        </row>
        <row r="951">
          <cell r="AH951" t="str">
            <v>SI148 - SARL La Belle Auto</v>
          </cell>
        </row>
        <row r="952">
          <cell r="AH952" t="str">
            <v>SI150 - DELEYROLLE AAAC</v>
          </cell>
        </row>
        <row r="953">
          <cell r="AH953" t="str">
            <v>SI151 - SUD LOGISTIQUE</v>
          </cell>
        </row>
        <row r="954">
          <cell r="AH954" t="str">
            <v>SI152 - MIDI PROVENCE</v>
          </cell>
        </row>
        <row r="955">
          <cell r="AH955" t="str">
            <v>SI153 - NOUVELLE MEDISUD</v>
          </cell>
        </row>
        <row r="956">
          <cell r="AH956" t="str">
            <v>SI154 - GROUPEMENT D'ENSEIGNEMENT DU TRANSPORT SANITAIRE</v>
          </cell>
        </row>
        <row r="957">
          <cell r="AH957" t="str">
            <v>SI155 - AMBULANCES MARTEGALES</v>
          </cell>
        </row>
        <row r="958">
          <cell r="AH958" t="str">
            <v>SI157 - LITTORAL</v>
          </cell>
        </row>
        <row r="959">
          <cell r="AH959" t="str">
            <v>SI158 - AMBULANCES PONT DE L'ARC</v>
          </cell>
        </row>
        <row r="960">
          <cell r="AH960" t="str">
            <v>SI159 - PROVENCE SECOURS</v>
          </cell>
        </row>
        <row r="961">
          <cell r="AH961" t="str">
            <v>SI160 - SOCIETE D'EXPLOITATION AMBULANCES LA MIMETAINE</v>
          </cell>
        </row>
        <row r="962">
          <cell r="AH962" t="str">
            <v>SI161 - SOCIETE NOUVELLE AMBULANCES PATRICK</v>
          </cell>
        </row>
        <row r="963">
          <cell r="AH963" t="str">
            <v>SI162 - La Mimetaine</v>
          </cell>
        </row>
        <row r="964">
          <cell r="AH964" t="str">
            <v>SI203 - PARTROPEN SANITRANS</v>
          </cell>
        </row>
        <row r="965">
          <cell r="AH965" t="str">
            <v>SI204 - COLMAR SECOURS AMBULANCE</v>
          </cell>
        </row>
        <row r="966">
          <cell r="AH966" t="str">
            <v>SI205 - COLMAR AMBULANCES</v>
          </cell>
        </row>
        <row r="967">
          <cell r="AH967" t="str">
            <v>SI206 - AMBULANCES GUIRADO</v>
          </cell>
        </row>
        <row r="968">
          <cell r="AH968" t="str">
            <v>SI207 - GROUPEMENT AMBULANCIER DU GRAND EST</v>
          </cell>
        </row>
        <row r="969">
          <cell r="AH969" t="str">
            <v>SI208 - TAXI AMBULANCE BON SAUVEUR</v>
          </cell>
        </row>
        <row r="970">
          <cell r="AH970" t="str">
            <v>SI209 - TAXIS ASA</v>
          </cell>
        </row>
        <row r="971">
          <cell r="AH971" t="str">
            <v>SI210 - ERISTE</v>
          </cell>
        </row>
        <row r="972">
          <cell r="AH972" t="str">
            <v>SI211 - AMBULANCES DE LA HARDT</v>
          </cell>
        </row>
        <row r="973">
          <cell r="AH973" t="str">
            <v>SI226 - GIE A13</v>
          </cell>
        </row>
        <row r="974">
          <cell r="AH974" t="str">
            <v>VU1023 - CROISSANCE TRANSPORT A LA DEMANDE</v>
          </cell>
        </row>
        <row r="975">
          <cell r="AH975" t="str">
            <v>FR_SANTE_A13_Input - France - Santé - A13 (Input)</v>
          </cell>
        </row>
        <row r="976">
          <cell r="AH976" t="str">
            <v>FR_SANTE_GAG_Input - France - Santé - Gagest (Input)</v>
          </cell>
        </row>
        <row r="977">
          <cell r="AH977" t="str">
            <v>FR_TRAXX_Reject - France TRAXX  Reject</v>
          </cell>
        </row>
        <row r="978">
          <cell r="AH978" t="str">
            <v>SI022 - SAGEB</v>
          </cell>
        </row>
        <row r="979">
          <cell r="AH979" t="str">
            <v>SI023 - TPB</v>
          </cell>
        </row>
        <row r="980">
          <cell r="AH980" t="str">
            <v>SI056ME - SOGAREL MISE EN EQUIVALENCE</v>
          </cell>
        </row>
        <row r="981">
          <cell r="AH981" t="str">
            <v>S7672 - TRANSDEV MOBILITES DU SAINT QUENTINOIS </v>
          </cell>
        </row>
        <row r="982">
          <cell r="AH982" t="str">
            <v>S7677 - LAON</v>
          </cell>
        </row>
        <row r="983">
          <cell r="AH983" t="str">
            <v>SI051 - TRANSDEV NORD</v>
          </cell>
        </row>
        <row r="984">
          <cell r="AH984" t="str">
            <v>SI052 - TRANSDEV LITTORAL NORD</v>
          </cell>
        </row>
        <row r="985">
          <cell r="AH985" t="str">
            <v>SU048 - TRANSDEV COMPAGNIE AXONAISE</v>
          </cell>
        </row>
        <row r="986">
          <cell r="AH986" t="str">
            <v>SU053 - TRANSDEV ARTESIENS</v>
          </cell>
        </row>
        <row r="987">
          <cell r="AH987" t="str">
            <v>SU532 - STDE</v>
          </cell>
        </row>
        <row r="988">
          <cell r="AH988" t="str">
            <v>SU533 - STCE</v>
          </cell>
        </row>
        <row r="989">
          <cell r="AH989" t="str">
            <v>SU55012 - CFTI COMPIÈGNE</v>
          </cell>
        </row>
        <row r="990">
          <cell r="AH990" t="str">
            <v>SI074 - TRANSPORTS URBAINS DU VALENCIENNOIS</v>
          </cell>
        </row>
        <row r="991">
          <cell r="AH991" t="str">
            <v>SI137 - TRANSDEV ARTOIS GOHELLE</v>
          </cell>
        </row>
        <row r="992">
          <cell r="AH992" t="str">
            <v>SI032 - ATRIOM CPG</v>
          </cell>
        </row>
        <row r="993">
          <cell r="AH993" t="str">
            <v>SI070 - TRANSDEV PICARDIE</v>
          </cell>
        </row>
        <row r="994">
          <cell r="AH994" t="str">
            <v>SI132 - TRANSDEV BEAUVAISIS MOBILITES</v>
          </cell>
        </row>
        <row r="995">
          <cell r="AH995" t="str">
            <v>SI365 - TRIO_1</v>
          </cell>
        </row>
        <row r="996">
          <cell r="AH996" t="str">
            <v>SI366 - TRIO_3</v>
          </cell>
        </row>
        <row r="997">
          <cell r="AH997" t="str">
            <v>SU012 - TRANSDEV OISE CABARO</v>
          </cell>
        </row>
        <row r="998">
          <cell r="AH998" t="str">
            <v>SU051 - CAP</v>
          </cell>
        </row>
        <row r="999">
          <cell r="AH999" t="str">
            <v>SU4462 - ATRIOM BVS</v>
          </cell>
        </row>
        <row r="1000">
          <cell r="AH1000" t="str">
            <v>FR_HDF_Input - France - Région HDF (Input)</v>
          </cell>
        </row>
        <row r="1001">
          <cell r="AH1001" t="str">
            <v>FR_TLV_HDF_Input - France - TLV - Région HDF (Input)</v>
          </cell>
        </row>
        <row r="1002">
          <cell r="AH1002" t="str">
            <v>VU1083 - Croissance Ferroviaire Hauts de France</v>
          </cell>
        </row>
        <row r="1003">
          <cell r="AH1003" t="str">
            <v>S7511 - TRANSDEV BFC SUD</v>
          </cell>
        </row>
        <row r="1004">
          <cell r="AH1004" t="str">
            <v>S7514 - TRANSDEV STAC</v>
          </cell>
        </row>
        <row r="1005">
          <cell r="AH1005" t="str">
            <v>S7518 - TRANSDEV BFC NORD</v>
          </cell>
        </row>
        <row r="1006">
          <cell r="AH1006" t="str">
            <v>S7520 - TRANSDEV AUXERROIS</v>
          </cell>
        </row>
        <row r="1007">
          <cell r="AH1007" t="str">
            <v>S7526 - TRANSDEV PAYS D’OR</v>
          </cell>
        </row>
        <row r="1008">
          <cell r="AH1008" t="str">
            <v>S7596 - TRANSDEV Est - Holding</v>
          </cell>
        </row>
        <row r="1009">
          <cell r="AH1009" t="str">
            <v>SI108 - SENONAIS MOBILITES</v>
          </cell>
        </row>
        <row r="1010">
          <cell r="AH1010" t="str">
            <v>SI178 - MACONNAIS MOBILITES</v>
          </cell>
        </row>
        <row r="1011">
          <cell r="AH1011" t="str">
            <v>SU4214 - TRANSDEV CMT</v>
          </cell>
        </row>
        <row r="1012">
          <cell r="AH1012" t="str">
            <v>S7723 - ST BRIEUC MOBILITE</v>
          </cell>
        </row>
        <row r="1013">
          <cell r="AH1013" t="str">
            <v>SI021 - SNC CHEVALIER</v>
          </cell>
        </row>
        <row r="1014">
          <cell r="AH1014" t="str">
            <v>SI038 - KERDONIS</v>
          </cell>
        </row>
        <row r="1015">
          <cell r="AH1015" t="str">
            <v>SI068 - SERI 49</v>
          </cell>
        </row>
        <row r="1016">
          <cell r="AH1016" t="str">
            <v>SI072 - MELVAN</v>
          </cell>
        </row>
        <row r="1017">
          <cell r="AH1017" t="str">
            <v>SI134 - TRANSDEV EXPRESS GRAND OUEST</v>
          </cell>
        </row>
        <row r="1018">
          <cell r="AH1018" t="str">
            <v>SI191 - TRANSDEV GUINGAMP-PAIMPOL AGGLOMERATION</v>
          </cell>
        </row>
        <row r="1019">
          <cell r="AH1019" t="str">
            <v>SU063 - CAT</v>
          </cell>
        </row>
        <row r="1020">
          <cell r="AH1020" t="str">
            <v>SU078 - CTS</v>
          </cell>
        </row>
        <row r="1021">
          <cell r="AH1021" t="str">
            <v>SU085 - TPV</v>
          </cell>
        </row>
        <row r="1022">
          <cell r="AH1022" t="str">
            <v>SU095 - Bacs Loire</v>
          </cell>
        </row>
        <row r="1023">
          <cell r="AH1023" t="str">
            <v>SU099 - COMP GOLFE</v>
          </cell>
        </row>
        <row r="1024">
          <cell r="AH1024" t="str">
            <v>SU4213 - TRANSDEV FOUGERES</v>
          </cell>
        </row>
        <row r="1025">
          <cell r="AH1025" t="str">
            <v>SU4437 - STAO - PL</v>
          </cell>
        </row>
        <row r="1026">
          <cell r="AH1026" t="str">
            <v>SU4455 - VAD</v>
          </cell>
        </row>
        <row r="1027">
          <cell r="AH1027" t="str">
            <v>SU446301 - VELO VANNES</v>
          </cell>
        </row>
        <row r="1028">
          <cell r="AH1028" t="str">
            <v>SU4491 - STERNE</v>
          </cell>
        </row>
        <row r="1029">
          <cell r="AH1029" t="str">
            <v>SU4492 - ENEZ EDIG</v>
          </cell>
        </row>
        <row r="1030">
          <cell r="AH1030" t="str">
            <v>SU4493 - ENEZ HOUAD</v>
          </cell>
        </row>
        <row r="1031">
          <cell r="AH1031" t="str">
            <v>SU4494 - CIE OCEANE</v>
          </cell>
        </row>
        <row r="1032">
          <cell r="AH1032" t="str">
            <v>SU781A - CARSUD SA (MEE)</v>
          </cell>
        </row>
        <row r="1033">
          <cell r="AH1033" t="str">
            <v>SU981 - JERSEY</v>
          </cell>
        </row>
        <row r="1034">
          <cell r="AH1034" t="str">
            <v>SI361 - TRANSDEV BRETAGNE</v>
          </cell>
        </row>
        <row r="1035">
          <cell r="AH1035" t="str">
            <v>S7506 - SETAO</v>
          </cell>
        </row>
        <row r="1036">
          <cell r="AH1036" t="str">
            <v>S7516 - Transdev Loiret</v>
          </cell>
        </row>
        <row r="1037">
          <cell r="AH1037" t="str">
            <v>S7521 - ODULYS</v>
          </cell>
        </row>
        <row r="1038">
          <cell r="AH1038" t="str">
            <v>S7649 - TRANSDEV ORLEANS</v>
          </cell>
        </row>
        <row r="1039">
          <cell r="AH1039" t="str">
            <v>S7716 - CHARTRES MOBILITE</v>
          </cell>
        </row>
        <row r="1040">
          <cell r="AH1040" t="str">
            <v>SI048 - TPMR TOURS</v>
          </cell>
        </row>
        <row r="1041">
          <cell r="AH1041" t="str">
            <v>SI101 - EURE-ET-LOIR MOBILITÉ</v>
          </cell>
        </row>
        <row r="1042">
          <cell r="AH1042" t="str">
            <v>SU031 - Transdev Loir et Cher</v>
          </cell>
        </row>
        <row r="1043">
          <cell r="AH1043" t="str">
            <v>SU035 - Transdev Eure et Loir</v>
          </cell>
        </row>
        <row r="1044">
          <cell r="AH1044" t="str">
            <v>SU075 - Transdev Touraine</v>
          </cell>
        </row>
        <row r="1045">
          <cell r="AH1045" t="str">
            <v>SU50004 - CGFTE Vierzon</v>
          </cell>
        </row>
        <row r="1046">
          <cell r="AH1046" t="str">
            <v>SI407 - Transdev Loiret Mobilités</v>
          </cell>
        </row>
        <row r="1047">
          <cell r="AH1047" t="str">
            <v>FR_BPLCVL_Input - France - Région BPLCVL (Input)</v>
          </cell>
        </row>
        <row r="1048">
          <cell r="AH1048" t="str">
            <v>FR_TLV_BPLCVL_Input - France - TLV - Région BPLCVL (Input)</v>
          </cell>
        </row>
        <row r="1049">
          <cell r="AH1049" t="str">
            <v>S7236 - T.C.R.M TRANSP. COMMUNS REGION METZ</v>
          </cell>
        </row>
        <row r="1050">
          <cell r="AH1050" t="str">
            <v>S7245 - TRANSDEV Nord Est</v>
          </cell>
        </row>
        <row r="1051">
          <cell r="AH1051" t="str">
            <v>S7247 - TRANSDEV ALSACE</v>
          </cell>
        </row>
        <row r="1052">
          <cell r="AH1052" t="str">
            <v>S7502 - TRANS'L</v>
          </cell>
        </row>
        <row r="1053">
          <cell r="AH1053" t="str">
            <v>S7519 - COURRIERS DE L'AUBE</v>
          </cell>
        </row>
        <row r="1054">
          <cell r="AH1054" t="str">
            <v>SI047 - TRANSDEV LIGNES VOSGES (TLV)</v>
          </cell>
        </row>
        <row r="1055">
          <cell r="AH1055" t="str">
            <v>SI069 - TPMR Strasbourg (Mobistras)</v>
          </cell>
        </row>
        <row r="1056">
          <cell r="AH1056" t="str">
            <v>SI102  - TRANSDEV SAINT-DIZIER</v>
          </cell>
        </row>
        <row r="1057">
          <cell r="AH1057" t="str">
            <v>SI195 - TRANSDEV SAINT-DIE-DES-VOSGES</v>
          </cell>
        </row>
        <row r="1058">
          <cell r="AH1058" t="str">
            <v>SI220 - Transdev Verdun</v>
          </cell>
        </row>
        <row r="1059">
          <cell r="AH1059" t="str">
            <v>SU008 - BUS Est</v>
          </cell>
        </row>
        <row r="1060">
          <cell r="AH1060" t="str">
            <v>SU040 - RAPIDES DE LA MEUSE</v>
          </cell>
        </row>
        <row r="1061">
          <cell r="AH1061" t="str">
            <v>SU091 - Tps S&amp;B</v>
          </cell>
        </row>
        <row r="1062">
          <cell r="AH1062" t="str">
            <v>SU4464 - TRANSDEV GRAND EST</v>
          </cell>
        </row>
        <row r="1063">
          <cell r="AH1063" t="str">
            <v>SU50011 - VTU NANCY SUB</v>
          </cell>
        </row>
        <row r="1064">
          <cell r="AH1064" t="str">
            <v>SU508 - CONNEX EPINAL</v>
          </cell>
        </row>
        <row r="1065">
          <cell r="AH1065" t="str">
            <v>SU529 - KUNEGEL</v>
          </cell>
        </row>
        <row r="1066">
          <cell r="AH1066" t="str">
            <v>SU55006 - CFTI METZ</v>
          </cell>
        </row>
        <row r="1067">
          <cell r="AH1067" t="str">
            <v>SU55019 - CFTI EPINAL</v>
          </cell>
        </row>
        <row r="1068">
          <cell r="AH1068" t="str">
            <v>XU033 - IFR16 France TLV</v>
          </cell>
        </row>
        <row r="1069">
          <cell r="AH1069" t="str">
            <v>S7718 - TRANSDEV REIMS</v>
          </cell>
        </row>
        <row r="1070">
          <cell r="AH1070" t="str">
            <v>SU505 - TRANSDEV NANCY</v>
          </cell>
        </row>
        <row r="1071">
          <cell r="AH1071" t="str">
            <v>S7726 - SOLEA</v>
          </cell>
        </row>
        <row r="1072">
          <cell r="AH1072" t="str">
            <v>SI128 - Mulhouse Mobilités</v>
          </cell>
        </row>
        <row r="1073">
          <cell r="AH1073" t="str">
            <v>SI403 - TRANSDEV TRANSPORTS DEODATIENS</v>
          </cell>
        </row>
        <row r="1074">
          <cell r="AH1074" t="str">
            <v>FR_GE_Input - France - Région Grand Est (Input)</v>
          </cell>
        </row>
        <row r="1075">
          <cell r="AH1075" t="str">
            <v>FR_TLV_GE_Input - France - TLV - Région Grand Est (Input)</v>
          </cell>
        </row>
        <row r="1076">
          <cell r="AH1076" t="str">
            <v>VU1084 - Croissance Ferroviaire Grand Est</v>
          </cell>
        </row>
        <row r="1077">
          <cell r="AH1077" t="str">
            <v>SI228 - Caux Seine Mobilité</v>
          </cell>
        </row>
        <row r="1078">
          <cell r="AH1078" t="str">
            <v>SU069 - TRANSDEV NORMANDIE VAL DE SEINE</v>
          </cell>
        </row>
        <row r="1079">
          <cell r="AH1079" t="str">
            <v>SU4436 - TRANSDEV NORMANDIE INTERURBAIN</v>
          </cell>
        </row>
        <row r="1080">
          <cell r="AH1080" t="str">
            <v>SU4460 - Transdev Normandie Manche</v>
          </cell>
        </row>
        <row r="1081">
          <cell r="AH1081" t="str">
            <v>SU4488 - Transdev Normandie Pays de Caux</v>
          </cell>
        </row>
        <row r="1082">
          <cell r="AH1082" t="str">
            <v>SU50016 - VTU SAINT LÔ</v>
          </cell>
        </row>
        <row r="1083">
          <cell r="AH1083" t="str">
            <v>SU50023 - VTU SEINE EURE</v>
          </cell>
        </row>
        <row r="1084">
          <cell r="AH1084" t="str">
            <v>SU503 - Transdev Urbain Dieppe</v>
          </cell>
        </row>
        <row r="1085">
          <cell r="AH1085" t="str">
            <v>SU501 - TCAR</v>
          </cell>
        </row>
        <row r="1086">
          <cell r="AH1086" t="str">
            <v>SU506 - TRANSDEV LE HAVRE</v>
          </cell>
        </row>
        <row r="1087">
          <cell r="AH1087" t="str">
            <v>SU530 - SOMETRAR</v>
          </cell>
        </row>
        <row r="1088">
          <cell r="AH1088" t="str">
            <v>SI073 - TRANSDEV MONT SAINT MICHEL</v>
          </cell>
        </row>
        <row r="1089">
          <cell r="AH1089" t="str">
            <v>SI404 - TRANSDEV COTENTIN</v>
          </cell>
        </row>
        <row r="1090">
          <cell r="AH1090" t="str">
            <v>FR_NORM_Input - France - Région Normandie  (Input)</v>
          </cell>
        </row>
        <row r="1091">
          <cell r="AH1091" t="str">
            <v>FR_NORM_ROUEN_Input - France - Région Normandie - Rouen (Input)</v>
          </cell>
        </row>
        <row r="1092">
          <cell r="AH1092" t="str">
            <v>FR_TLV_NORM_Input - France - TLV - Région Normandie  (Input)</v>
          </cell>
        </row>
        <row r="1093">
          <cell r="AH1093" t="str">
            <v>FR_Z_NORD_URB_input - France - Urbains Zone Nord (Input)</v>
          </cell>
        </row>
        <row r="1094">
          <cell r="AH1094" t="str">
            <v>S7541 - BESANÇON MOBILITÉ</v>
          </cell>
        </row>
        <row r="1095">
          <cell r="AH1095" t="str">
            <v>FR_BFC_Input - France - Région Bourgogne Franche Comté (Input)</v>
          </cell>
        </row>
        <row r="1096">
          <cell r="AH1096" t="str">
            <v>FR_TLV_BFC_Input - France - TLV - Région Bourgogne Franche Comté (Input)</v>
          </cell>
        </row>
        <row r="1097">
          <cell r="AH1097" t="str">
            <v>XU029 - IFR16 France zone NORD</v>
          </cell>
        </row>
        <row r="1098">
          <cell r="AH1098" t="str">
            <v>S7553 - TRANSDEV URBAIN GRAND VILLENEUVOIS</v>
          </cell>
        </row>
        <row r="1099">
          <cell r="AH1099" t="str">
            <v>S7654 - TRANSDEV Sud Ouest - (ex-ATCRB)</v>
          </cell>
        </row>
        <row r="1100">
          <cell r="AH1100" t="str">
            <v>SI035 - TRANSDEV DU MARSAN</v>
          </cell>
        </row>
        <row r="1101">
          <cell r="AH1101" t="str">
            <v>SI036 - TRANSDEV PAYS ROCHEFORTAIS</v>
          </cell>
        </row>
        <row r="1102">
          <cell r="AH1102" t="str">
            <v>SI049 - TRANSDEV AGGLOMERATION DE BAYONNE</v>
          </cell>
        </row>
        <row r="1103">
          <cell r="AH1103" t="str">
            <v>SI123 - Transdev Express Sud Ouest</v>
          </cell>
        </row>
        <row r="1104">
          <cell r="AH1104" t="str">
            <v>SI12302 - TESO LA ROCHELLE</v>
          </cell>
        </row>
        <row r="1105">
          <cell r="AH1105" t="str">
            <v>SI12303 - TESO ROYAN</v>
          </cell>
        </row>
        <row r="1106">
          <cell r="AH1106" t="str">
            <v>SI129 - TRANSDEV BASSIN D'ARCACHON</v>
          </cell>
        </row>
        <row r="1107">
          <cell r="AH1107" t="str">
            <v>SI138 - TRANSDEV NIORT AGGLOMERATION</v>
          </cell>
        </row>
        <row r="1108">
          <cell r="AH1108" t="str">
            <v>SI186 - Transdev La Rochelle</v>
          </cell>
        </row>
        <row r="1109">
          <cell r="AH1109" t="str">
            <v>SI189 - TRANSDEV MARITIME LA ROCHELLE</v>
          </cell>
        </row>
        <row r="1110">
          <cell r="AH1110" t="str">
            <v>SI221 - Transdev Urbain Libournais</v>
          </cell>
        </row>
        <row r="1111">
          <cell r="AH1111" t="str">
            <v>SU010 - TRANSP LIB</v>
          </cell>
        </row>
        <row r="1112">
          <cell r="AH1112" t="str">
            <v>SU015 - CITRAM AQUITAINE</v>
          </cell>
        </row>
        <row r="1113">
          <cell r="AH1113" t="str">
            <v>SU016 - TRANSDEV POITOU-CHARENTE</v>
          </cell>
        </row>
        <row r="1114">
          <cell r="AH1114" t="str">
            <v>SU017 - CITRAM PYRENEES</v>
          </cell>
        </row>
        <row r="1115">
          <cell r="AH1115" t="str">
            <v>SU04702 - Proxiway La Rochelle</v>
          </cell>
        </row>
        <row r="1116">
          <cell r="AH1116" t="str">
            <v>SU055 - MONEGER</v>
          </cell>
        </row>
        <row r="1117">
          <cell r="AH1117" t="str">
            <v>SU327 - CFTA CO</v>
          </cell>
        </row>
        <row r="1118">
          <cell r="AH1118" t="str">
            <v>SU377 - OCECARS</v>
          </cell>
        </row>
        <row r="1119">
          <cell r="AH1119" t="str">
            <v>SU392 - SEM AAAS</v>
          </cell>
        </row>
        <row r="1120">
          <cell r="AH1120" t="str">
            <v>SU4211 - TRANSDEV ROYAN ATLANTIQUE</v>
          </cell>
        </row>
        <row r="1121">
          <cell r="AH1121" t="str">
            <v>SU4212 - TRANSDEV BRIVE</v>
          </cell>
        </row>
        <row r="1122">
          <cell r="AH1122" t="str">
            <v>SU50019 - VTU ARCACHON</v>
          </cell>
        </row>
        <row r="1123">
          <cell r="AH1123" t="str">
            <v>SU50021 - VTU ROCHELLE</v>
          </cell>
        </row>
        <row r="1124">
          <cell r="AH1124" t="str">
            <v>SU50022 - VT Sud Ouest</v>
          </cell>
        </row>
        <row r="1125">
          <cell r="AH1125" t="str">
            <v>SU50026 - VTU MONT DE MARSAN</v>
          </cell>
        </row>
        <row r="1126">
          <cell r="AH1126" t="str">
            <v>SU50027 - VTU COGNAC</v>
          </cell>
        </row>
        <row r="1127">
          <cell r="AH1127" t="str">
            <v>SU50028 - TDU SUD PAYS BASQUE</v>
          </cell>
        </row>
        <row r="1128">
          <cell r="AH1128" t="str">
            <v>SU50029 - TDU Niort</v>
          </cell>
        </row>
        <row r="1129">
          <cell r="AH1129" t="str">
            <v>SU504 - VT BORDEAUX</v>
          </cell>
        </row>
        <row r="1130">
          <cell r="AH1130" t="str">
            <v>SU543 - PREVOST</v>
          </cell>
        </row>
        <row r="1131">
          <cell r="AH1131" t="str">
            <v>SU545 - TPMR Bordeaux</v>
          </cell>
        </row>
        <row r="1132">
          <cell r="AH1132" t="str">
            <v>SU55004 - CFTI BORDEAUX</v>
          </cell>
        </row>
        <row r="1133">
          <cell r="AH1133" t="str">
            <v>SU552 - SFA IG</v>
          </cell>
        </row>
        <row r="1134">
          <cell r="AH1134" t="str">
            <v>SU55807 - TRANSDEV RAIL</v>
          </cell>
        </row>
        <row r="1135">
          <cell r="AH1135" t="str">
            <v>FR_NAQ_Input - France - Région Nouvelle Aquitaine (Input)</v>
          </cell>
        </row>
        <row r="1136">
          <cell r="AH1136" t="str">
            <v>FR_TLV_NAQ_Input - France - TLV - Région Nouvelle Aquitaine (Input)</v>
          </cell>
        </row>
        <row r="1137">
          <cell r="AH1137" t="str">
            <v>S7527 - TRANSDEV MONTPELLIER</v>
          </cell>
        </row>
        <row r="1138">
          <cell r="AH1138" t="str">
            <v>S7566 - TRANSDEV OCCITANIE LITTORAL</v>
          </cell>
        </row>
        <row r="1139">
          <cell r="AH1139" t="str">
            <v>SI066 - TRANSDEV AEROPORT CARCASSONNE</v>
          </cell>
        </row>
        <row r="1140">
          <cell r="AH1140" t="str">
            <v>SI067 - TRANSDEV AEROPORT PERPIGNAN</v>
          </cell>
        </row>
        <row r="1141">
          <cell r="AH1141" t="str">
            <v>SI168 - AIR PY</v>
          </cell>
        </row>
        <row r="1142">
          <cell r="AH1142" t="str">
            <v>SI188 - Transdev Nîmes Mobilités</v>
          </cell>
        </row>
        <row r="1143">
          <cell r="AH1143" t="str">
            <v>SI218 - T3M</v>
          </cell>
        </row>
        <row r="1144">
          <cell r="AH1144" t="str">
            <v>SU023 - MIDI PYRENEES</v>
          </cell>
        </row>
        <row r="1145">
          <cell r="AH1145" t="str">
            <v>SU030 - TRANSDEV OCCITANIE PAYS NIMOIS</v>
          </cell>
        </row>
        <row r="1146">
          <cell r="AH1146" t="str">
            <v>SU4209 - TPMR TOULOUSE</v>
          </cell>
        </row>
        <row r="1147">
          <cell r="AH1147" t="str">
            <v>SU4466 - ANTRAS</v>
          </cell>
        </row>
        <row r="1148">
          <cell r="AH1148" t="str">
            <v>SU4467 - TRANSDEV OCCITANIE OUEST</v>
          </cell>
        </row>
        <row r="1149">
          <cell r="AH1149" t="str">
            <v>SU4472 - Nîmes</v>
          </cell>
        </row>
        <row r="1150">
          <cell r="AH1150" t="str">
            <v>SU50014 - VTU BEZIERS</v>
          </cell>
        </row>
        <row r="1151">
          <cell r="AH1151" t="str">
            <v>SU50018 - VTU TOULOUSE</v>
          </cell>
        </row>
        <row r="1152">
          <cell r="AH1152" t="str">
            <v>SU521 - CONNEX Toulouse</v>
          </cell>
        </row>
        <row r="1153">
          <cell r="AH1153" t="str">
            <v>SU55022 - CFTI POM</v>
          </cell>
        </row>
        <row r="1154">
          <cell r="AH1154" t="str">
            <v>FR_OCCI_Input - France - Région Occitanie (Input)</v>
          </cell>
        </row>
        <row r="1155">
          <cell r="AH1155" t="str">
            <v>FR_TLV_OCCI_Input - France - TLV - Région Occitanie (Input)</v>
          </cell>
        </row>
        <row r="1156">
          <cell r="AH1156" t="str">
            <v>S7549 - SOTRADER</v>
          </cell>
        </row>
        <row r="1157">
          <cell r="AH1157" t="str">
            <v>S7738 - TRANSDEV Océan Indien</v>
          </cell>
        </row>
        <row r="1158">
          <cell r="AH1158" t="str">
            <v>SU3040 - TRANSDEV SERVICES REUNION</v>
          </cell>
        </row>
        <row r="1159">
          <cell r="AH1159" t="str">
            <v>SU570 - CMTS</v>
          </cell>
        </row>
        <row r="1160">
          <cell r="AH1160" t="str">
            <v>SI367 - TRANSDEV MAYOTTE</v>
          </cell>
        </row>
        <row r="1161">
          <cell r="AH1161" t="str">
            <v>YSI367 - TRANSDEV MAYOTTE NC</v>
          </cell>
        </row>
        <row r="1162">
          <cell r="AH1162" t="str">
            <v>FR_OM_Input - France - Outre Mer (Input)</v>
          </cell>
        </row>
        <row r="1163">
          <cell r="AH1163" t="str">
            <v>FR_TLV_OM_Input - France - TLV - Outre Mer (Input)</v>
          </cell>
        </row>
        <row r="1164">
          <cell r="AH1164" t="str">
            <v>S7534 - SNA AJACCIENS</v>
          </cell>
        </row>
        <row r="1165">
          <cell r="AH1165" t="str">
            <v>SI053 - Autocars MUSSO</v>
          </cell>
        </row>
        <row r="1166">
          <cell r="AH1166" t="str">
            <v>SI090 - VENAP</v>
          </cell>
        </row>
        <row r="1167">
          <cell r="AH1167" t="str">
            <v>SU009 - SNEG</v>
          </cell>
        </row>
        <row r="1168">
          <cell r="AH1168" t="str">
            <v>SU446302 - VELO NICE</v>
          </cell>
        </row>
        <row r="1169">
          <cell r="AH1169" t="str">
            <v>SU50013 - VTU CANNES</v>
          </cell>
        </row>
        <row r="1170">
          <cell r="AH1170" t="str">
            <v>SU50020 - VTU GRASSE</v>
          </cell>
        </row>
        <row r="1171">
          <cell r="AH1171" t="str">
            <v>SU50025 - VTU ANTIBES</v>
          </cell>
        </row>
        <row r="1172">
          <cell r="AH1172" t="str">
            <v>SU509 - ST2N</v>
          </cell>
        </row>
        <row r="1173">
          <cell r="AH1173" t="str">
            <v>SU510 - TRANSDEV COTE D'AZUR</v>
          </cell>
        </row>
        <row r="1174">
          <cell r="AH1174" t="str">
            <v>SU512 - TRANSDEV MONACO</v>
          </cell>
        </row>
        <row r="1175">
          <cell r="AH1175" t="str">
            <v>SU55017 - CFTI CANNES</v>
          </cell>
        </row>
        <row r="1176">
          <cell r="AH1176" t="str">
            <v>SU561 - TRANSDEV ALPES MARITIMES</v>
          </cell>
        </row>
        <row r="1177">
          <cell r="AH1177" t="str">
            <v>S7580 - COMPAGNIE des AUTOCARS DE PROVENCE</v>
          </cell>
        </row>
        <row r="1178">
          <cell r="AH1178" t="str">
            <v>S7586 - TRANSPORT en COMMUN d'ORANGE</v>
          </cell>
        </row>
        <row r="1179">
          <cell r="AH1179" t="str">
            <v>SI084 - TRANSDEV ARLES</v>
          </cell>
        </row>
        <row r="1180">
          <cell r="AH1180" t="str">
            <v>SI104 - AUTOBUS DE L'ETANG</v>
          </cell>
        </row>
        <row r="1181">
          <cell r="AH1181" t="str">
            <v>SI109 - Transdev ISTRES</v>
          </cell>
        </row>
        <row r="1182">
          <cell r="AH1182" t="str">
            <v>SI13001 - TRANSDEV EXPRESS RHONE-ALPES AUVERGNE GARDANNE</v>
          </cell>
        </row>
        <row r="1183">
          <cell r="AH1183" t="str">
            <v>SU515 - Transdev Ouest Provence</v>
          </cell>
        </row>
        <row r="1184">
          <cell r="AH1184" t="str">
            <v>SU611 - Transdev Bouches du Rhône</v>
          </cell>
        </row>
        <row r="1185">
          <cell r="AH1185" t="str">
            <v>SU619 - UTOB. AURE</v>
          </cell>
        </row>
        <row r="1186">
          <cell r="AH1186" t="str">
            <v>SU628 - MOUV'IDEES</v>
          </cell>
        </row>
        <row r="1187">
          <cell r="AH1187" t="str">
            <v>SU628IG - MOUV'IDEES (IG)</v>
          </cell>
        </row>
        <row r="1188">
          <cell r="AH1188" t="str">
            <v>SU634 - AUTOB. AUBAGNAIS</v>
          </cell>
        </row>
        <row r="1189">
          <cell r="AH1189" t="str">
            <v>SU636 - BEB</v>
          </cell>
        </row>
        <row r="1190">
          <cell r="AH1190" t="str">
            <v>SU638 - SABARDU</v>
          </cell>
        </row>
        <row r="1191">
          <cell r="AH1191" t="str">
            <v>SU646 - TRANSDEV VITROLLES</v>
          </cell>
        </row>
        <row r="1192">
          <cell r="AH1192" t="str">
            <v>SU652 - SVT</v>
          </cell>
        </row>
        <row r="1193">
          <cell r="AH1193" t="str">
            <v>SI401 - Transdev Alpilles Berre Méditerranée</v>
          </cell>
        </row>
        <row r="1194">
          <cell r="AH1194" t="str">
            <v>S7579 - TRANSDEV Sud - Holding</v>
          </cell>
        </row>
        <row r="1195">
          <cell r="AH1195" t="str">
            <v>SU4496 - SNC MASSILIA</v>
          </cell>
        </row>
        <row r="1196">
          <cell r="AH1196" t="str">
            <v>SU520 - FRIOUL</v>
          </cell>
        </row>
        <row r="1197">
          <cell r="AH1197" t="str">
            <v>SU630 - TRANSDEV MEDITERRANEE</v>
          </cell>
        </row>
        <row r="1198">
          <cell r="AH1198" t="str">
            <v>SU637 - Mobilink (ex-Ciotabus)</v>
          </cell>
        </row>
        <row r="1199">
          <cell r="AH1199" t="str">
            <v>S7531 - TRANSDEV VAUCLUSE</v>
          </cell>
        </row>
        <row r="1200">
          <cell r="AH1200" t="str">
            <v>S7532 - TCR AVIGNON</v>
          </cell>
        </row>
        <row r="1201">
          <cell r="AH1201" t="str">
            <v>S7567 - Transdev Alpes Durance</v>
          </cell>
        </row>
        <row r="1202">
          <cell r="AH1202" t="str">
            <v>SI219 - TRANSDEV MANOSQUE</v>
          </cell>
        </row>
        <row r="1203">
          <cell r="AH1203" t="str">
            <v>SI225 - TRANSDEV DURANCE</v>
          </cell>
        </row>
        <row r="1204">
          <cell r="AH1204" t="str">
            <v>SU4435 - LDV</v>
          </cell>
        </row>
        <row r="1205">
          <cell r="AH1205" t="str">
            <v>SU502 - RMTT</v>
          </cell>
        </row>
        <row r="1206">
          <cell r="AH1206" t="str">
            <v>S7714 - HANDILIB</v>
          </cell>
        </row>
        <row r="1207">
          <cell r="AH1207" t="str">
            <v>SU381 - ESTEREL CAR</v>
          </cell>
        </row>
        <row r="1208">
          <cell r="AH1208" t="str">
            <v>SU4109 - CTR</v>
          </cell>
        </row>
        <row r="1209">
          <cell r="AH1209" t="str">
            <v>SU55003 - CFTI VALLAURIS</v>
          </cell>
        </row>
        <row r="1210">
          <cell r="AH1210" t="str">
            <v>SU613 - MEDIA CITE</v>
          </cell>
        </row>
        <row r="1211">
          <cell r="AH1211" t="str">
            <v>SU617 - Energie Bus</v>
          </cell>
        </row>
        <row r="1212">
          <cell r="AH1212" t="str">
            <v>SU620 - AUTOC. BLANC</v>
          </cell>
        </row>
        <row r="1213">
          <cell r="AH1213" t="str">
            <v>SU632 - AUTOB. AIXOIS</v>
          </cell>
        </row>
        <row r="1214">
          <cell r="AH1214" t="str">
            <v>SU649 - TRANS-SERVICES</v>
          </cell>
        </row>
        <row r="1215">
          <cell r="AH1215" t="str">
            <v>SU651IG - Rubans bleus (IG)</v>
          </cell>
        </row>
        <row r="1216">
          <cell r="AH1216" t="str">
            <v>SU695 - SMEA</v>
          </cell>
        </row>
        <row r="1217">
          <cell r="AH1217" t="str">
            <v>FR_PACA_Input - France - Région PACA (Input)</v>
          </cell>
        </row>
        <row r="1218">
          <cell r="AH1218" t="str">
            <v>FR_TLV_PACA_Input - France - TLV - Région PACA (Input)</v>
          </cell>
        </row>
        <row r="1219">
          <cell r="AH1219" t="str">
            <v>S7244 - TRANSDEV DAUPHINE</v>
          </cell>
        </row>
        <row r="1220">
          <cell r="AH1220" t="str">
            <v>S7515 - TRANSDEV AUVERGNE</v>
          </cell>
        </row>
        <row r="1221">
          <cell r="AH1221" t="str">
            <v>S7528 - TRANSDEV BRIANCON</v>
          </cell>
        </row>
        <row r="1222">
          <cell r="AH1222" t="str">
            <v>S7533 - TRANSDEV VALENCE MOBILITE</v>
          </cell>
        </row>
        <row r="1223">
          <cell r="AH1223" t="str">
            <v>S7565 - TRANSDEV MARTIN</v>
          </cell>
        </row>
        <row r="1224">
          <cell r="AH1224" t="str">
            <v>S7582 - TRANSDEV SAVOIE</v>
          </cell>
        </row>
        <row r="1225">
          <cell r="AH1225" t="str">
            <v>S7587 - ALTIBUS</v>
          </cell>
        </row>
        <row r="1226">
          <cell r="AH1226" t="str">
            <v>S7594 - TRANSDEV MONT BLANC BUS</v>
          </cell>
        </row>
        <row r="1227">
          <cell r="AH1227" t="str">
            <v>S7612 - TRANSDEV ALPES - Holding</v>
          </cell>
        </row>
        <row r="1228">
          <cell r="AH1228" t="str">
            <v>S7613 - TRANSDEV BASSIN ANNECIEN</v>
          </cell>
        </row>
        <row r="1229">
          <cell r="AH1229" t="str">
            <v>S7614 - DUNAND</v>
          </cell>
        </row>
        <row r="1230">
          <cell r="AH1230" t="str">
            <v>S7615 - TRANSDEV HAUTE SAVOIE</v>
          </cell>
        </row>
        <row r="1231">
          <cell r="AH1231" t="str">
            <v>S7640 - SCI MARAIS BELLENE</v>
          </cell>
        </row>
        <row r="1232">
          <cell r="AH1232" t="str">
            <v>S7739 - TRANSPORT BERARD</v>
          </cell>
        </row>
        <row r="1233">
          <cell r="AH1233" t="str">
            <v>SI026 - TELEPHERIQUE</v>
          </cell>
        </row>
        <row r="1234">
          <cell r="AH1234" t="str">
            <v>SI096 - TRANSDEV CHAMBERY</v>
          </cell>
        </row>
        <row r="1235">
          <cell r="AH1235" t="str">
            <v>SI130 - TRANSDEV EXPRESS RHONE-ALPES AUVERGNE</v>
          </cell>
        </row>
        <row r="1236">
          <cell r="AH1236" t="str">
            <v>SI190 - TRANSDEV VICHY</v>
          </cell>
        </row>
        <row r="1237">
          <cell r="AH1237" t="str">
            <v>SI192 - TRANSDEV DROME</v>
          </cell>
        </row>
        <row r="1238">
          <cell r="AH1238" t="str">
            <v>SI194 - TRANSDEV ALBERTVILLE</v>
          </cell>
        </row>
        <row r="1239">
          <cell r="AH1239" t="str">
            <v>SU068 - TRANSDEV RHÔNE ALPES INTERURBAIN</v>
          </cell>
        </row>
        <row r="1240">
          <cell r="AH1240" t="str">
            <v>SU086 - TRANSDEV ANNONAY</v>
          </cell>
        </row>
        <row r="1241">
          <cell r="AH1241" t="str">
            <v>SU4202 - TRANSDEV VALENCE</v>
          </cell>
        </row>
        <row r="1242">
          <cell r="AH1242" t="str">
            <v>SU4401 - CFM</v>
          </cell>
        </row>
        <row r="1243">
          <cell r="AH1243" t="str">
            <v>SU4438 - M&amp;S</v>
          </cell>
        </row>
        <row r="1244">
          <cell r="AH1244" t="str">
            <v>SU519 - C.Chambéry</v>
          </cell>
        </row>
        <row r="1245">
          <cell r="AH1245" t="str">
            <v>SU523 - TRANSDEV ROANNE</v>
          </cell>
        </row>
        <row r="1246">
          <cell r="AH1246" t="str">
            <v>SU534 - CVF</v>
          </cell>
        </row>
        <row r="1247">
          <cell r="AH1247" t="str">
            <v>SU535 - STAT</v>
          </cell>
        </row>
        <row r="1248">
          <cell r="AH1248" t="str">
            <v>SU55015 - CFTI Région Rhône Alpes</v>
          </cell>
        </row>
        <row r="1249">
          <cell r="AH1249" t="str">
            <v>VU1026 - CROISSANCE INT RHONE ALPES</v>
          </cell>
        </row>
        <row r="1250">
          <cell r="AH1250" t="str">
            <v>SU565 - TRANSDEV SAINT ETIENNE</v>
          </cell>
        </row>
        <row r="1251">
          <cell r="AH1251" t="str">
            <v>FR_AURA_Input - France - Région Auvergne Rhone Alpes (Input)</v>
          </cell>
        </row>
        <row r="1252">
          <cell r="AH1252" t="str">
            <v>FR_TLV_AURA_Input - France - TLV - Région Auvergne Rhone Alpes (Input)</v>
          </cell>
        </row>
        <row r="1253">
          <cell r="AH1253" t="str">
            <v>SI410 - TRANSDEV VILLEFRANCHE BEAUJOLAIS</v>
          </cell>
        </row>
        <row r="1254">
          <cell r="AH1254" t="str">
            <v>YSI410 - TRANSDEV VILLEFRANCHE BEAUJOLAIS (NC)</v>
          </cell>
        </row>
        <row r="1255">
          <cell r="AH1255" t="str">
            <v>XU030 - IFR16 France zone SUD</v>
          </cell>
        </row>
        <row r="1256">
          <cell r="AH1256" t="str">
            <v>Tango_France_Reject - Tango France Reject</v>
          </cell>
        </row>
        <row r="1257">
          <cell r="AH1257" t="str">
            <v>XU032 - IFR16 France hors zone</v>
          </cell>
        </row>
        <row r="1258">
          <cell r="AH1258" t="str">
            <v>FR_SNCM_Input - SNCM - Input technical entity</v>
          </cell>
        </row>
        <row r="1259">
          <cell r="AH1259" t="str">
            <v>SU3100 - SNCM</v>
          </cell>
        </row>
        <row r="1260">
          <cell r="AH1260" t="str">
            <v>SU3103 - Sté Aubagnaise Restauration et Appro</v>
          </cell>
        </row>
        <row r="1261">
          <cell r="AH1261" t="str">
            <v>SU3104 - Cie Generale de Tourisme et Hotellerie</v>
          </cell>
        </row>
        <row r="1262">
          <cell r="AH1262" t="str">
            <v>SU3105 - Aliso Voyages</v>
          </cell>
        </row>
        <row r="1263">
          <cell r="AH1263" t="str">
            <v>SU3106 - Méditerranéenne Consignation Manutention</v>
          </cell>
        </row>
        <row r="1264">
          <cell r="AH1264" t="str">
            <v>SU3107 - Ferrytour</v>
          </cell>
        </row>
        <row r="1265">
          <cell r="AH1265" t="str">
            <v>SU3109 - Sté Informatique et Telematique Corse</v>
          </cell>
        </row>
        <row r="1266">
          <cell r="AH1266" t="str">
            <v>SU3111 - Comptoirs du Sud</v>
          </cell>
        </row>
        <row r="1267">
          <cell r="AH1267" t="str">
            <v>Inter_Coaches_Eurolines_Input - Eurolines - Input technical entity</v>
          </cell>
        </row>
        <row r="1268">
          <cell r="AH1268" t="str">
            <v>S2140 - TRANSDEV EUROLINES</v>
          </cell>
        </row>
        <row r="1269">
          <cell r="AH1269" t="str">
            <v>SU043 - EUROLINES FRANCE</v>
          </cell>
        </row>
        <row r="1270">
          <cell r="AH1270" t="str">
            <v>SU2005 - VEOLIA EUROLINES CZ A.S.</v>
          </cell>
        </row>
        <row r="1271">
          <cell r="AH1271" t="str">
            <v>SU3027 - MOVEBUS</v>
          </cell>
        </row>
        <row r="1272">
          <cell r="AH1272" t="str">
            <v>SU3028 - EUROLINES PENINSULAR</v>
          </cell>
        </row>
        <row r="1273">
          <cell r="AH1273" t="str">
            <v>SU3029 - VIAJES EUROLINES</v>
          </cell>
        </row>
        <row r="1274">
          <cell r="AH1274" t="str">
            <v>SUS2155 - EUROLINES BELGIQUE</v>
          </cell>
        </row>
        <row r="1275">
          <cell r="AH1275" t="str">
            <v>SUS2173 - Eurolines Netherlands NV</v>
          </cell>
        </row>
        <row r="1276">
          <cell r="AH1276" t="str">
            <v>SUS2179 - VEOLIA EUROLINES POLSKA SP. Z</v>
          </cell>
        </row>
        <row r="1277">
          <cell r="AH1277" t="str">
            <v>SUS3005 - VT EUROLINES POLSKA</v>
          </cell>
        </row>
        <row r="1278">
          <cell r="AH1278" t="str">
            <v>VU1081 - GROWTH EUROLINES</v>
          </cell>
        </row>
        <row r="1279">
          <cell r="AH1279" t="str">
            <v>XU034 - IFR16 Eurolines - Isilines</v>
          </cell>
        </row>
        <row r="1280">
          <cell r="AH1280" t="str">
            <v>SI085ME - TRENITALIA TRANSDEV SAS MEE</v>
          </cell>
        </row>
        <row r="1281">
          <cell r="AH1281" t="str">
            <v>SI002 - JV VT TRENITALIA</v>
          </cell>
        </row>
        <row r="1282">
          <cell r="AH1282" t="str">
            <v>SI085 - TRENITALIA VEOLIA TRANSDEV SAS</v>
          </cell>
        </row>
        <row r="1283">
          <cell r="AH1283" t="str">
            <v>Zone France_Other_Input - Other Zone France - Input technical entity</v>
          </cell>
        </row>
        <row r="1284">
          <cell r="AH1284" t="str">
            <v>SI304 - VEOLIA TRANSPORT FINLAND OY MEE</v>
          </cell>
        </row>
        <row r="1285">
          <cell r="AH1285" t="str">
            <v>VU1045 - GROWTH - FINLAND</v>
          </cell>
        </row>
        <row r="1286">
          <cell r="AH1286" t="str">
            <v>FIN_Input - Finland - Input technical entity</v>
          </cell>
        </row>
        <row r="1287">
          <cell r="AH1287" t="str">
            <v>SUS2066B - Veolia Transport Finland Oy</v>
          </cell>
        </row>
        <row r="1288">
          <cell r="AH1288" t="str">
            <v>SUS2067 - VEOLIA TRANSPORT VANTAA OY</v>
          </cell>
        </row>
        <row r="1289">
          <cell r="AH1289" t="str">
            <v>SUS2069 - VEOLIA TRANSPORT ESPOO OY</v>
          </cell>
        </row>
        <row r="1290">
          <cell r="AH1290" t="str">
            <v>SUS2071 - VEOLIA TRANSPORT TAMPERE OY</v>
          </cell>
        </row>
        <row r="1291">
          <cell r="AH1291" t="str">
            <v>SUS2073 - VEOLIA TRANSPORT WEST OY</v>
          </cell>
        </row>
        <row r="1292">
          <cell r="AH1292" t="str">
            <v>SUS2460 - WESTERLINES AB OY</v>
          </cell>
        </row>
        <row r="1293">
          <cell r="AH1293" t="str">
            <v>XU037 - IFR16 Finland</v>
          </cell>
        </row>
        <row r="1294">
          <cell r="AH1294" t="str">
            <v>YSUS2066B - Veolia Transport Finland Oy NC</v>
          </cell>
        </row>
        <row r="1295">
          <cell r="AH1295" t="str">
            <v>YSUS2067 - VEOLIA TRANSPORT VANTAA OY NC</v>
          </cell>
        </row>
        <row r="1296">
          <cell r="AH1296" t="str">
            <v>YSUS2071 - VEOLIA TRANSPORT TAMPERE OY NC</v>
          </cell>
        </row>
        <row r="1297">
          <cell r="AH1297" t="str">
            <v>CH_Input - Switzerland - Input technical entity</v>
          </cell>
        </row>
        <row r="1298">
          <cell r="AH1298" t="str">
            <v>SU930 - VEOLIA TRANSPORT SUISSE SA</v>
          </cell>
        </row>
        <row r="1299">
          <cell r="AH1299" t="str">
            <v>SUS2270 - VT SUISSE TRANSPORT PUBLIC SA</v>
          </cell>
        </row>
        <row r="1300">
          <cell r="AH1300" t="str">
            <v>SUS2272 - VT SUISSE TOURISME SA</v>
          </cell>
        </row>
        <row r="1301">
          <cell r="AH1301" t="str">
            <v>SUS2081B - Veolia Transport Danmark A/S</v>
          </cell>
        </row>
        <row r="1302">
          <cell r="AH1302" t="str">
            <v>SUS2083 - CTD Leasing 2001 A/S</v>
          </cell>
        </row>
        <row r="1303">
          <cell r="AH1303" t="str">
            <v>SUS2086 - Linjebuss Leasing 1998 A/S</v>
          </cell>
        </row>
        <row r="1304">
          <cell r="AH1304" t="str">
            <v>SI301 - FFR BUSS AS</v>
          </cell>
        </row>
        <row r="1305">
          <cell r="AH1305" t="str">
            <v>SUS2050 - Veolia Transport Norge AS</v>
          </cell>
        </row>
        <row r="1306">
          <cell r="AH1306" t="str">
            <v>SUS2052 - Veolia Transport Sør AS</v>
          </cell>
        </row>
        <row r="1307">
          <cell r="AH1307" t="str">
            <v>SUS2057 - VEOLIA TRANSPORT NORD AS</v>
          </cell>
        </row>
        <row r="1308">
          <cell r="AH1308" t="str">
            <v>SUS2058 - VEOLIA TRANSPORT BANE AS</v>
          </cell>
        </row>
        <row r="1309">
          <cell r="AH1309" t="str">
            <v>SUS2255 - AS A-Rep</v>
          </cell>
        </row>
        <row r="1310">
          <cell r="AH1310" t="str">
            <v>SUS2256 - Turtrikken AS</v>
          </cell>
        </row>
        <row r="1311">
          <cell r="AH1311" t="str">
            <v>SUS2257 - Nor Cargo Vest-Finnmark AS</v>
          </cell>
        </row>
        <row r="1312">
          <cell r="AH1312" t="str">
            <v>SUS2350 - Sør-Vest reiser AS</v>
          </cell>
        </row>
        <row r="1313">
          <cell r="AH1313" t="str">
            <v>SUS2351 - Nordtraffikk Buss AS</v>
          </cell>
        </row>
        <row r="1314">
          <cell r="AH1314" t="str">
            <v>SUS2352 - Nordtraffikk Maritim AS</v>
          </cell>
        </row>
        <row r="1315">
          <cell r="AH1315" t="str">
            <v>NE</v>
          </cell>
        </row>
        <row r="1316">
          <cell r="AH1316" t="str">
            <v>SW_Bjork</v>
          </cell>
        </row>
        <row r="1317">
          <cell r="AH1317" t="str">
            <v>SI229 - UTOREDERIET</v>
          </cell>
        </row>
        <row r="1318">
          <cell r="AH1318" t="str">
            <v>SI246 - FLYGBUSSARNA</v>
          </cell>
        </row>
        <row r="1319">
          <cell r="AH1319" t="str">
            <v>SI300 - VEOLIA TRANSPORT SWEDEN HOLDING AB</v>
          </cell>
        </row>
        <row r="1320">
          <cell r="AH1320" t="str">
            <v>SI306 - TRANSDEV UPPLAND AB</v>
          </cell>
        </row>
        <row r="1321">
          <cell r="AH1321" t="str">
            <v>SI307 - BLIDÖSUNDSBOLAGET</v>
          </cell>
        </row>
        <row r="1322">
          <cell r="AH1322" t="str">
            <v>SI309 - BLIDÖSUND HOLDING</v>
          </cell>
        </row>
        <row r="1323">
          <cell r="AH1323" t="str">
            <v>SI310 - BLIDÖSUNDSBOLAGET  MANAGEMENT</v>
          </cell>
        </row>
        <row r="1324">
          <cell r="AH1324" t="str">
            <v>SUS2013 - VEOLIA TRANSPORT SVERIGE AB</v>
          </cell>
        </row>
        <row r="1325">
          <cell r="AH1325" t="str">
            <v>SUS2017 - KB Bussningen</v>
          </cell>
        </row>
        <row r="1326">
          <cell r="AH1326" t="str">
            <v>SUS2022 - Bussdepån i Kristianstad AB</v>
          </cell>
        </row>
        <row r="1327">
          <cell r="AH1327" t="str">
            <v>SUS2023 - AB Göteborgs-Styrsö Skärgårdstrafik</v>
          </cell>
        </row>
        <row r="1328">
          <cell r="AH1328" t="str">
            <v>SUS2327 - Granbergs Buss</v>
          </cell>
        </row>
        <row r="1329">
          <cell r="AH1329" t="str">
            <v>SUS2329 - Älvsby Resebyrå AB</v>
          </cell>
        </row>
        <row r="1330">
          <cell r="AH1330" t="str">
            <v>SUS2332 - TAXI STOR &amp; LITEN I GÄVLE AB</v>
          </cell>
        </row>
        <row r="1331">
          <cell r="AH1331" t="str">
            <v>SUS2340 - PTG CHARTER AB</v>
          </cell>
        </row>
        <row r="1332">
          <cell r="AH1332" t="str">
            <v>SUS2347 - FAC FLYGBUSSARNA AIRPORT COACHES AB</v>
          </cell>
        </row>
        <row r="1333">
          <cell r="AH1333" t="str">
            <v>SUS2025 - Connex Trafik AB</v>
          </cell>
        </row>
        <row r="1334">
          <cell r="AH1334" t="str">
            <v>SUS2026 - Umeå Busstation AB</v>
          </cell>
        </row>
        <row r="1335">
          <cell r="AH1335" t="str">
            <v>SUS2331 - Vetimo AB</v>
          </cell>
        </row>
        <row r="1336">
          <cell r="AH1336" t="str">
            <v>SUS2334 - AB VÄRMLANDSBUSS</v>
          </cell>
        </row>
        <row r="1337">
          <cell r="AH1337" t="str">
            <v>SUS2341 - PEOPLE TRAVEL GROUP INTERNATIONAL AB</v>
          </cell>
        </row>
        <row r="1338">
          <cell r="AH1338" t="str">
            <v>SUS2346 - MERRESOR I SVERIGE AB</v>
          </cell>
        </row>
        <row r="1339">
          <cell r="AH1339" t="str">
            <v>SW_Input - Sweden - Input technical entity</v>
          </cell>
        </row>
        <row r="1340">
          <cell r="AH1340" t="str">
            <v>SW_Reject - Sweden - Reject technical entity</v>
          </cell>
        </row>
        <row r="1341">
          <cell r="AH1341" t="str">
            <v>VU1043 - GROWTH - SWEDEN 2</v>
          </cell>
        </row>
        <row r="1342">
          <cell r="AH1342" t="str">
            <v>VU1044 - GROWTH - SWEDEN</v>
          </cell>
        </row>
        <row r="1343">
          <cell r="AH1343" t="str">
            <v>XU013 - IFR16 B to G Sweden</v>
          </cell>
        </row>
        <row r="1344">
          <cell r="AH1344" t="str">
            <v>XU014 - IFR16 Ferry Sweden</v>
          </cell>
        </row>
        <row r="1345">
          <cell r="AH1345" t="str">
            <v>XU015 - IFR16 B to C Sweden</v>
          </cell>
        </row>
        <row r="1346">
          <cell r="AH1346" t="str">
            <v>XU016 - IFR16 Holding Sweden</v>
          </cell>
        </row>
        <row r="1347">
          <cell r="AH1347" t="str">
            <v>YSI308 - Skärgårdsrederiet</v>
          </cell>
        </row>
        <row r="1348">
          <cell r="AH1348" t="str">
            <v>SI236 - A BJORKS AB</v>
          </cell>
        </row>
        <row r="1349">
          <cell r="AH1349" t="str">
            <v>SI237 - BJORKS BUSSI I NARKE AB</v>
          </cell>
        </row>
        <row r="1350">
          <cell r="AH1350" t="str">
            <v>SI238 - VS &amp; PERSSONS BUSSAR AB</v>
          </cell>
        </row>
        <row r="1351">
          <cell r="AH1351" t="str">
            <v>SI239 - KLOVSJO-RATAN TRAFIK AKTIEBOLAG AB</v>
          </cell>
        </row>
        <row r="1352">
          <cell r="AH1352" t="str">
            <v>SI240 - BUSS OCH TAXI LOGISTIK I SVERIGE AB</v>
          </cell>
        </row>
        <row r="1353">
          <cell r="AH1353" t="str">
            <v>SI241 - BJORKS BUSS AKTIEBOLAG</v>
          </cell>
        </row>
        <row r="1354">
          <cell r="AH1354" t="str">
            <v>SI242 - LINDBERGS BUSS AB</v>
          </cell>
        </row>
        <row r="1355">
          <cell r="AH1355" t="str">
            <v>SI243 - SILJAN BUSS AB</v>
          </cell>
        </row>
        <row r="1356">
          <cell r="AH1356" t="str">
            <v>SI244 - BUSSGODS DALARNA AB</v>
          </cell>
        </row>
        <row r="1357">
          <cell r="AH1357" t="str">
            <v>SI245 - SAMBUS AKTIEBOLAG</v>
          </cell>
        </row>
        <row r="1358">
          <cell r="AH1358" t="str">
            <v>SI311 - Bouleau</v>
          </cell>
        </row>
        <row r="1359">
          <cell r="AH1359" t="str">
            <v>SI249 - RP CHARTER AB</v>
          </cell>
        </row>
        <row r="1360">
          <cell r="AH1360" t="str">
            <v>SI250 - TRANSDEV TSM AB</v>
          </cell>
        </row>
        <row r="1361">
          <cell r="AH1361" t="str">
            <v>VU1040 - GROWTH STOCKHOLM</v>
          </cell>
        </row>
      </sheetData>
      <sheetData sheetId="1">
        <row r="6">
          <cell r="H6" t="str">
            <v>tango_core_model</v>
          </cell>
        </row>
        <row r="11">
          <cell r="H11" t="str">
            <v>VTD_corp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AA46-0E72-44F3-86CA-18060B3B06FB}">
  <dimension ref="A1:I16"/>
  <sheetViews>
    <sheetView tabSelected="1" topLeftCell="B11" workbookViewId="0"/>
  </sheetViews>
  <sheetFormatPr baseColWidth="10" defaultColWidth="11.41015625" defaultRowHeight="14.35"/>
  <cols>
    <col min="1" max="1" width="20.1171875" style="1" hidden="1" customWidth="1"/>
    <col min="2" max="2" width="37.52734375" style="1" bestFit="1" customWidth="1"/>
    <col min="3" max="3" width="25.87890625" style="1" bestFit="1" customWidth="1"/>
    <col min="4" max="4" width="21.52734375" style="1" customWidth="1"/>
    <col min="5" max="6" width="11.87890625" style="1" bestFit="1" customWidth="1"/>
    <col min="7" max="9" width="14.3515625" style="1" bestFit="1" customWidth="1"/>
    <col min="10" max="16384" width="11.41015625" style="1"/>
  </cols>
  <sheetData>
    <row r="1" spans="1:9" hidden="1">
      <c r="A1" s="1" t="s">
        <v>0</v>
      </c>
      <c r="C1" s="2"/>
      <c r="D1" s="2"/>
      <c r="E1" s="2"/>
      <c r="F1" s="2"/>
      <c r="G1" s="2"/>
      <c r="H1" s="2"/>
      <c r="I1" s="2"/>
    </row>
    <row r="2" spans="1:9" hidden="1">
      <c r="A2" s="1">
        <f>0</f>
        <v>0</v>
      </c>
      <c r="B2" s="3"/>
      <c r="C2" s="4"/>
      <c r="D2" s="4"/>
      <c r="E2" s="5"/>
      <c r="F2" s="5"/>
      <c r="G2" s="5"/>
      <c r="H2" s="5"/>
      <c r="I2" s="5"/>
    </row>
    <row r="3" spans="1:9" hidden="1">
      <c r="A3" s="1">
        <f>1</f>
        <v>1</v>
      </c>
      <c r="B3" s="6"/>
      <c r="C3" s="7"/>
      <c r="D3" s="7"/>
      <c r="E3" s="8"/>
      <c r="F3" s="8"/>
      <c r="G3" s="8"/>
      <c r="H3" s="8"/>
      <c r="I3" s="8"/>
    </row>
    <row r="4" spans="1:9" hidden="1">
      <c r="A4" s="1">
        <f>2</f>
        <v>2</v>
      </c>
      <c r="B4" s="6"/>
      <c r="C4" s="7"/>
      <c r="D4" s="7"/>
      <c r="E4" s="8"/>
      <c r="F4" s="8"/>
      <c r="G4" s="8"/>
      <c r="H4" s="8"/>
      <c r="I4" s="8"/>
    </row>
    <row r="5" spans="1:9" hidden="1">
      <c r="A5" s="1">
        <f>3</f>
        <v>3</v>
      </c>
      <c r="B5" s="6"/>
      <c r="C5" s="7"/>
      <c r="D5" s="7"/>
      <c r="E5" s="8"/>
      <c r="F5" s="8"/>
      <c r="G5" s="8"/>
      <c r="H5" s="8"/>
      <c r="I5" s="8"/>
    </row>
    <row r="6" spans="1:9" hidden="1">
      <c r="A6" s="1" t="s">
        <v>1</v>
      </c>
      <c r="B6" s="6"/>
      <c r="C6" s="7"/>
      <c r="D6" s="7"/>
      <c r="E6" s="8"/>
      <c r="F6" s="8"/>
      <c r="G6" s="8"/>
      <c r="H6" s="8"/>
      <c r="I6" s="8"/>
    </row>
    <row r="7" spans="1:9" hidden="1">
      <c r="A7" s="1" t="s">
        <v>2</v>
      </c>
      <c r="B7" s="6"/>
      <c r="C7" s="2"/>
      <c r="D7" s="2"/>
      <c r="E7" s="9"/>
      <c r="F7" s="9"/>
      <c r="G7" s="9"/>
      <c r="H7" s="9"/>
      <c r="I7" s="9"/>
    </row>
    <row r="8" spans="1:9" hidden="1">
      <c r="A8" s="1" t="s">
        <v>3</v>
      </c>
    </row>
    <row r="9" spans="1:9" hidden="1">
      <c r="B9" s="1" t="str">
        <f>_xll.TM1RPTVIEW("tango_core_model:ST_Weighting_Rate:2", 1, _xll.TM1RPTTITLE("tango_core_model:Phase",$C$11), _xll.TM1RPTTITLE("tango_core_model:z_Str_Var",$C$12),TM1RPTFMTRNG,TM1RPTFMTIDCOL)</f>
        <v>tango_core_model:ST_Weighting_Rate:2</v>
      </c>
    </row>
    <row r="10" spans="1:9" hidden="1"/>
    <row r="11" spans="1:9" ht="15.7">
      <c r="B11" s="10" t="s">
        <v>4</v>
      </c>
      <c r="C11" s="11" t="str">
        <f>Current_LTP</f>
        <v>LTP_2021_V8</v>
      </c>
      <c r="D11" s="12" t="s">
        <v>5</v>
      </c>
    </row>
    <row r="12" spans="1:9">
      <c r="B12" s="10" t="s">
        <v>6</v>
      </c>
      <c r="C12" s="1" t="str">
        <f>_xll.SUBNM("tango_core_model:z_Str_Var","","STR_VAR1")</f>
        <v>STR_VAR1</v>
      </c>
    </row>
    <row r="15" spans="1:9">
      <c r="E15" s="13" t="s">
        <v>7</v>
      </c>
      <c r="F15" s="13" t="s">
        <v>8</v>
      </c>
      <c r="G15" s="13" t="s">
        <v>9</v>
      </c>
      <c r="H15" s="13" t="s">
        <v>10</v>
      </c>
      <c r="I15" s="13" t="s">
        <v>11</v>
      </c>
    </row>
    <row r="16" spans="1:9">
      <c r="A16" s="1" t="str">
        <f>IF(_xll.TM1RPTELISCONSOLIDATED($D$16,$D16),IF(_xll.TM1RPTELLEV($D$16,$D16)&lt;=3,_xll.TM1RPTELLEV($D$16,$D16),"D"),"N")</f>
        <v>N</v>
      </c>
      <c r="B16" s="15" t="str">
        <f>_xll.TM1RPTROW($B$9,"tango_core_model:Legal_Organization","",[4]Context!$AH$16:$AH$1361,"Code_Name",0)</f>
        <v>VU1040 - GROWTH STOCKHOLM</v>
      </c>
      <c r="C16" s="14" t="str">
        <f>_xll.TM1RPTROW($B$9,"tango_core_model:LTP_Components","",[4]Context!$AK$16:$AK$26,"",0)</f>
        <v>Growth_Plan_Orga_Country</v>
      </c>
      <c r="D16" s="14" t="str">
        <f>_xll.TM1RPTROW($B$9,"tango_core_model:Activity","",[4]Context!$AN$16:$AN$71,"Code_English",0)</f>
        <v>UR_M - Metro</v>
      </c>
      <c r="E16" s="9" t="str">
        <f>_xll.DBRW($B$9,$D16,$B16,$C$11,E$15,$C16,$C$12)</f>
        <v/>
      </c>
      <c r="F16" s="9" t="str">
        <f>_xll.DBRW($B$9,$D16,$B16,$C$11,F$15,$C16,$C$12)</f>
        <v/>
      </c>
      <c r="G16" s="9" t="str">
        <f>_xll.DBRW($B$9,$D16,$B16,$C$11,G$15,$C16,$C$12)</f>
        <v>33,3333333333333</v>
      </c>
      <c r="H16" s="9" t="str">
        <f>_xll.DBRW($B$9,$D16,$B16,$C$11,H$15,$C16,$C$12)</f>
        <v>33,3333333333333</v>
      </c>
      <c r="I16" s="9" t="str">
        <f>_xll.DBRW($B$9,$D16,$B16,$C$11,I$15,$C16,$C$12)</f>
        <v>33,3333333333333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Active Form Pondération</vt:lpstr>
      <vt:lpstr>'Active Form Pondération'!TM1RPTDATARNG2</vt:lpstr>
      <vt:lpstr>'Active Form Pondération'!TM1RPTFMTIDCOL</vt:lpstr>
      <vt:lpstr>'Active Form Pondération'!TM1RPTFMTRNG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laurent.mariotte</dc:creator>
  <cp:lastModifiedBy>laurent.mariotte</cp:lastModifiedBy>
  <dcterms:created xsi:type="dcterms:W3CDTF">2024-08-20T14:27:53Z</dcterms:created>
  <dcterms:modified xsi:type="dcterms:W3CDTF">2024-08-20T14:43:02Z</dcterms:modified>
</cp:coreProperties>
</file>