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30" windowWidth="20610" windowHeight="9690"/>
  </bookViews>
  <sheets>
    <sheet name="Dynamic" sheetId="1" r:id="rId1"/>
    <sheet name="Current_STATIC" sheetId="9" r:id="rId2"/>
    <sheet name="Target_STATIC" sheetId="10" r:id="rId3"/>
    <sheet name="{AR}01" sheetId="4" state="hidden" r:id="rId4"/>
  </sheets>
  <definedNames>
    <definedName name="dimension" localSheetId="1">Current_STATIC!$B$11</definedName>
    <definedName name="dimension" localSheetId="2">Target_STATIC!$B$11</definedName>
    <definedName name="dimension">Dynamic!$B$11</definedName>
    <definedName name="instance" localSheetId="1">Current_STATIC!$B$10</definedName>
    <definedName name="instance" localSheetId="2">Target_STATIC!$B$10</definedName>
    <definedName name="instance">Dynamic!$B$10</definedName>
    <definedName name="mdx" localSheetId="1">Current_STATIC!$G$9</definedName>
    <definedName name="mdx" localSheetId="2">Target_STATIC!$G$9</definedName>
    <definedName name="mdx">Dynamic!$G$9</definedName>
    <definedName name="server" localSheetId="1">Current_STATIC!$E$10</definedName>
    <definedName name="server" localSheetId="2">Target_STATIC!$E$10</definedName>
    <definedName name="server">Dynamic!$E$10</definedName>
    <definedName name="TC_CONTRACT" comment="ddddd">OFFSET(#REF!,,,COUNTA(#REF!)-2,9)</definedName>
    <definedName name="tc_Contract_cell">#REF!</definedName>
    <definedName name="TM1REBUILDOPTION">0</definedName>
    <definedName name="TM1RPTDATARNG1" localSheetId="1">Current_STATIC!$17:$60</definedName>
    <definedName name="TM1RPTDATARNG1" localSheetId="0">Dynamic!$17:$1530</definedName>
    <definedName name="TM1RPTDATARNG1" localSheetId="2">Target_STATIC!$17:$60</definedName>
    <definedName name="TM1RPTFMTIDCOL" localSheetId="1">Current_STATIC!$A$1:$A$8</definedName>
    <definedName name="TM1RPTFMTIDCOL" localSheetId="0">Dynamic!$A$1:$A$8</definedName>
    <definedName name="TM1RPTFMTIDCOL" localSheetId="2">Target_STATIC!$A$1:$A$8</definedName>
    <definedName name="TM1RPTFMTRNG" localSheetId="1">Current_STATIC!$B$1:$V$8</definedName>
    <definedName name="TM1RPTFMTRNG" localSheetId="0">Dynamic!$B$1:$K$8</definedName>
    <definedName name="TM1RPTFMTRNG" localSheetId="2">Target_STATIC!$B$1:$V$8</definedName>
    <definedName name="xhost" localSheetId="1">Current_STATIC!$D$10</definedName>
    <definedName name="xhost" localSheetId="2">Target_STATIC!$D$10</definedName>
    <definedName name="xhost">Dynamic!$D$10</definedName>
    <definedName name="xserver" localSheetId="1">Current_STATIC!$C$10</definedName>
    <definedName name="xserver" localSheetId="2">Target_STATIC!$C$10</definedName>
    <definedName name="xserver">Dynamic!$C$10</definedName>
    <definedName name="xservze" localSheetId="1">Current_STATIC!$C$10</definedName>
    <definedName name="xservze" localSheetId="2">Target_STATIC!$C$10</definedName>
    <definedName name="xservze">Dynamic!$C$10</definedName>
  </definedNames>
  <calcPr calcId="145621" calcMode="manual" iterateCount="20" calcCompleted="0" calcOnSave="0" concurrentCalc="0"/>
</workbook>
</file>

<file path=xl/calcChain.xml><?xml version="1.0" encoding="utf-8"?>
<calcChain xmlns="http://schemas.openxmlformats.org/spreadsheetml/2006/main">
  <c r="A1530" i="1" l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B11" i="1"/>
  <c r="B9" i="1"/>
  <c r="K1530" i="1"/>
  <c r="J1530" i="1"/>
  <c r="I1530" i="1"/>
  <c r="H1530" i="1"/>
  <c r="G1530" i="1"/>
  <c r="F1530" i="1"/>
  <c r="E1530" i="1"/>
  <c r="D1530" i="1"/>
  <c r="C1530" i="1"/>
  <c r="K1529" i="1"/>
  <c r="J1529" i="1"/>
  <c r="I1529" i="1"/>
  <c r="H1529" i="1"/>
  <c r="G1529" i="1"/>
  <c r="F1529" i="1"/>
  <c r="E1529" i="1"/>
  <c r="D1529" i="1"/>
  <c r="C1529" i="1"/>
  <c r="K1528" i="1"/>
  <c r="J1528" i="1"/>
  <c r="I1528" i="1"/>
  <c r="H1528" i="1"/>
  <c r="G1528" i="1"/>
  <c r="F1528" i="1"/>
  <c r="E1528" i="1"/>
  <c r="D1528" i="1"/>
  <c r="C1528" i="1"/>
  <c r="K1527" i="1"/>
  <c r="J1527" i="1"/>
  <c r="I1527" i="1"/>
  <c r="H1527" i="1"/>
  <c r="G1527" i="1"/>
  <c r="F1527" i="1"/>
  <c r="E1527" i="1"/>
  <c r="D1527" i="1"/>
  <c r="C1527" i="1"/>
  <c r="K1526" i="1"/>
  <c r="J1526" i="1"/>
  <c r="I1526" i="1"/>
  <c r="H1526" i="1"/>
  <c r="G1526" i="1"/>
  <c r="F1526" i="1"/>
  <c r="E1526" i="1"/>
  <c r="D1526" i="1"/>
  <c r="C1526" i="1"/>
  <c r="K1525" i="1"/>
  <c r="J1525" i="1"/>
  <c r="I1525" i="1"/>
  <c r="H1525" i="1"/>
  <c r="G1525" i="1"/>
  <c r="F1525" i="1"/>
  <c r="E1525" i="1"/>
  <c r="D1525" i="1"/>
  <c r="C1525" i="1"/>
  <c r="K1524" i="1"/>
  <c r="J1524" i="1"/>
  <c r="I1524" i="1"/>
  <c r="H1524" i="1"/>
  <c r="G1524" i="1"/>
  <c r="F1524" i="1"/>
  <c r="E1524" i="1"/>
  <c r="D1524" i="1"/>
  <c r="C1524" i="1"/>
  <c r="K1523" i="1"/>
  <c r="J1523" i="1"/>
  <c r="I1523" i="1"/>
  <c r="H1523" i="1"/>
  <c r="G1523" i="1"/>
  <c r="F1523" i="1"/>
  <c r="E1523" i="1"/>
  <c r="D1523" i="1"/>
  <c r="C1523" i="1"/>
  <c r="K1522" i="1"/>
  <c r="J1522" i="1"/>
  <c r="I1522" i="1"/>
  <c r="H1522" i="1"/>
  <c r="G1522" i="1"/>
  <c r="F1522" i="1"/>
  <c r="E1522" i="1"/>
  <c r="D1522" i="1"/>
  <c r="C1522" i="1"/>
  <c r="K1521" i="1"/>
  <c r="J1521" i="1"/>
  <c r="I1521" i="1"/>
  <c r="H1521" i="1"/>
  <c r="G1521" i="1"/>
  <c r="F1521" i="1"/>
  <c r="E1521" i="1"/>
  <c r="D1521" i="1"/>
  <c r="C1521" i="1"/>
  <c r="K1520" i="1"/>
  <c r="J1520" i="1"/>
  <c r="I1520" i="1"/>
  <c r="H1520" i="1"/>
  <c r="G1520" i="1"/>
  <c r="F1520" i="1"/>
  <c r="E1520" i="1"/>
  <c r="D1520" i="1"/>
  <c r="C1520" i="1"/>
  <c r="K1519" i="1"/>
  <c r="J1519" i="1"/>
  <c r="I1519" i="1"/>
  <c r="H1519" i="1"/>
  <c r="G1519" i="1"/>
  <c r="F1519" i="1"/>
  <c r="E1519" i="1"/>
  <c r="D1519" i="1"/>
  <c r="C1519" i="1"/>
  <c r="K1518" i="1"/>
  <c r="J1518" i="1"/>
  <c r="I1518" i="1"/>
  <c r="H1518" i="1"/>
  <c r="G1518" i="1"/>
  <c r="F1518" i="1"/>
  <c r="E1518" i="1"/>
  <c r="D1518" i="1"/>
  <c r="C1518" i="1"/>
  <c r="K1517" i="1"/>
  <c r="J1517" i="1"/>
  <c r="I1517" i="1"/>
  <c r="H1517" i="1"/>
  <c r="G1517" i="1"/>
  <c r="F1517" i="1"/>
  <c r="E1517" i="1"/>
  <c r="D1517" i="1"/>
  <c r="C1517" i="1"/>
  <c r="K1516" i="1"/>
  <c r="J1516" i="1"/>
  <c r="I1516" i="1"/>
  <c r="H1516" i="1"/>
  <c r="G1516" i="1"/>
  <c r="F1516" i="1"/>
  <c r="E1516" i="1"/>
  <c r="D1516" i="1"/>
  <c r="C1516" i="1"/>
  <c r="K1515" i="1"/>
  <c r="J1515" i="1"/>
  <c r="I1515" i="1"/>
  <c r="H1515" i="1"/>
  <c r="G1515" i="1"/>
  <c r="F1515" i="1"/>
  <c r="E1515" i="1"/>
  <c r="D1515" i="1"/>
  <c r="C1515" i="1"/>
  <c r="K1514" i="1"/>
  <c r="J1514" i="1"/>
  <c r="I1514" i="1"/>
  <c r="H1514" i="1"/>
  <c r="G1514" i="1"/>
  <c r="F1514" i="1"/>
  <c r="E1514" i="1"/>
  <c r="D1514" i="1"/>
  <c r="C1514" i="1"/>
  <c r="K1513" i="1"/>
  <c r="J1513" i="1"/>
  <c r="I1513" i="1"/>
  <c r="H1513" i="1"/>
  <c r="G1513" i="1"/>
  <c r="F1513" i="1"/>
  <c r="E1513" i="1"/>
  <c r="D1513" i="1"/>
  <c r="C1513" i="1"/>
  <c r="K1512" i="1"/>
  <c r="J1512" i="1"/>
  <c r="I1512" i="1"/>
  <c r="H1512" i="1"/>
  <c r="G1512" i="1"/>
  <c r="F1512" i="1"/>
  <c r="E1512" i="1"/>
  <c r="D1512" i="1"/>
  <c r="C1512" i="1"/>
  <c r="K1511" i="1"/>
  <c r="J1511" i="1"/>
  <c r="I1511" i="1"/>
  <c r="H1511" i="1"/>
  <c r="G1511" i="1"/>
  <c r="F1511" i="1"/>
  <c r="E1511" i="1"/>
  <c r="D1511" i="1"/>
  <c r="C1511" i="1"/>
  <c r="K1510" i="1"/>
  <c r="J1510" i="1"/>
  <c r="I1510" i="1"/>
  <c r="H1510" i="1"/>
  <c r="G1510" i="1"/>
  <c r="F1510" i="1"/>
  <c r="E1510" i="1"/>
  <c r="D1510" i="1"/>
  <c r="C1510" i="1"/>
  <c r="K1509" i="1"/>
  <c r="J1509" i="1"/>
  <c r="I1509" i="1"/>
  <c r="H1509" i="1"/>
  <c r="G1509" i="1"/>
  <c r="F1509" i="1"/>
  <c r="E1509" i="1"/>
  <c r="D1509" i="1"/>
  <c r="C1509" i="1"/>
  <c r="K1508" i="1"/>
  <c r="J1508" i="1"/>
  <c r="I1508" i="1"/>
  <c r="H1508" i="1"/>
  <c r="G1508" i="1"/>
  <c r="F1508" i="1"/>
  <c r="E1508" i="1"/>
  <c r="D1508" i="1"/>
  <c r="C1508" i="1"/>
  <c r="K1507" i="1"/>
  <c r="J1507" i="1"/>
  <c r="I1507" i="1"/>
  <c r="H1507" i="1"/>
  <c r="G1507" i="1"/>
  <c r="F1507" i="1"/>
  <c r="E1507" i="1"/>
  <c r="D1507" i="1"/>
  <c r="C1507" i="1"/>
  <c r="K1506" i="1"/>
  <c r="J1506" i="1"/>
  <c r="I1506" i="1"/>
  <c r="H1506" i="1"/>
  <c r="G1506" i="1"/>
  <c r="F1506" i="1"/>
  <c r="E1506" i="1"/>
  <c r="D1506" i="1"/>
  <c r="C1506" i="1"/>
  <c r="K1505" i="1"/>
  <c r="J1505" i="1"/>
  <c r="I1505" i="1"/>
  <c r="H1505" i="1"/>
  <c r="G1505" i="1"/>
  <c r="F1505" i="1"/>
  <c r="E1505" i="1"/>
  <c r="D1505" i="1"/>
  <c r="C1505" i="1"/>
  <c r="K1504" i="1"/>
  <c r="J1504" i="1"/>
  <c r="I1504" i="1"/>
  <c r="H1504" i="1"/>
  <c r="G1504" i="1"/>
  <c r="F1504" i="1"/>
  <c r="E1504" i="1"/>
  <c r="D1504" i="1"/>
  <c r="C1504" i="1"/>
  <c r="K1503" i="1"/>
  <c r="J1503" i="1"/>
  <c r="I1503" i="1"/>
  <c r="H1503" i="1"/>
  <c r="G1503" i="1"/>
  <c r="F1503" i="1"/>
  <c r="E1503" i="1"/>
  <c r="D1503" i="1"/>
  <c r="C1503" i="1"/>
  <c r="K1502" i="1"/>
  <c r="J1502" i="1"/>
  <c r="I1502" i="1"/>
  <c r="H1502" i="1"/>
  <c r="G1502" i="1"/>
  <c r="F1502" i="1"/>
  <c r="E1502" i="1"/>
  <c r="D1502" i="1"/>
  <c r="C1502" i="1"/>
  <c r="K1501" i="1"/>
  <c r="J1501" i="1"/>
  <c r="I1501" i="1"/>
  <c r="H1501" i="1"/>
  <c r="G1501" i="1"/>
  <c r="F1501" i="1"/>
  <c r="E1501" i="1"/>
  <c r="D1501" i="1"/>
  <c r="C1501" i="1"/>
  <c r="K1500" i="1"/>
  <c r="J1500" i="1"/>
  <c r="I1500" i="1"/>
  <c r="H1500" i="1"/>
  <c r="G1500" i="1"/>
  <c r="F1500" i="1"/>
  <c r="E1500" i="1"/>
  <c r="D1500" i="1"/>
  <c r="C1500" i="1"/>
  <c r="K1499" i="1"/>
  <c r="J1499" i="1"/>
  <c r="I1499" i="1"/>
  <c r="H1499" i="1"/>
  <c r="G1499" i="1"/>
  <c r="F1499" i="1"/>
  <c r="E1499" i="1"/>
  <c r="D1499" i="1"/>
  <c r="C1499" i="1"/>
  <c r="K1498" i="1"/>
  <c r="J1498" i="1"/>
  <c r="I1498" i="1"/>
  <c r="H1498" i="1"/>
  <c r="G1498" i="1"/>
  <c r="F1498" i="1"/>
  <c r="E1498" i="1"/>
  <c r="D1498" i="1"/>
  <c r="C1498" i="1"/>
  <c r="K1497" i="1"/>
  <c r="J1497" i="1"/>
  <c r="I1497" i="1"/>
  <c r="H1497" i="1"/>
  <c r="G1497" i="1"/>
  <c r="F1497" i="1"/>
  <c r="E1497" i="1"/>
  <c r="D1497" i="1"/>
  <c r="C1497" i="1"/>
  <c r="K1496" i="1"/>
  <c r="J1496" i="1"/>
  <c r="I1496" i="1"/>
  <c r="H1496" i="1"/>
  <c r="G1496" i="1"/>
  <c r="F1496" i="1"/>
  <c r="E1496" i="1"/>
  <c r="D1496" i="1"/>
  <c r="C1496" i="1"/>
  <c r="K1495" i="1"/>
  <c r="J1495" i="1"/>
  <c r="I1495" i="1"/>
  <c r="H1495" i="1"/>
  <c r="G1495" i="1"/>
  <c r="F1495" i="1"/>
  <c r="E1495" i="1"/>
  <c r="D1495" i="1"/>
  <c r="C1495" i="1"/>
  <c r="K1494" i="1"/>
  <c r="J1494" i="1"/>
  <c r="I1494" i="1"/>
  <c r="H1494" i="1"/>
  <c r="G1494" i="1"/>
  <c r="F1494" i="1"/>
  <c r="E1494" i="1"/>
  <c r="D1494" i="1"/>
  <c r="C1494" i="1"/>
  <c r="K1493" i="1"/>
  <c r="J1493" i="1"/>
  <c r="I1493" i="1"/>
  <c r="H1493" i="1"/>
  <c r="G1493" i="1"/>
  <c r="F1493" i="1"/>
  <c r="E1493" i="1"/>
  <c r="D1493" i="1"/>
  <c r="C1493" i="1"/>
  <c r="K1492" i="1"/>
  <c r="J1492" i="1"/>
  <c r="I1492" i="1"/>
  <c r="H1492" i="1"/>
  <c r="G1492" i="1"/>
  <c r="F1492" i="1"/>
  <c r="E1492" i="1"/>
  <c r="D1492" i="1"/>
  <c r="C1492" i="1"/>
  <c r="K1491" i="1"/>
  <c r="J1491" i="1"/>
  <c r="I1491" i="1"/>
  <c r="H1491" i="1"/>
  <c r="G1491" i="1"/>
  <c r="F1491" i="1"/>
  <c r="E1491" i="1"/>
  <c r="D1491" i="1"/>
  <c r="C1491" i="1"/>
  <c r="K1490" i="1"/>
  <c r="J1490" i="1"/>
  <c r="I1490" i="1"/>
  <c r="H1490" i="1"/>
  <c r="G1490" i="1"/>
  <c r="F1490" i="1"/>
  <c r="E1490" i="1"/>
  <c r="D1490" i="1"/>
  <c r="C1490" i="1"/>
  <c r="K1489" i="1"/>
  <c r="J1489" i="1"/>
  <c r="I1489" i="1"/>
  <c r="H1489" i="1"/>
  <c r="G1489" i="1"/>
  <c r="F1489" i="1"/>
  <c r="E1489" i="1"/>
  <c r="D1489" i="1"/>
  <c r="C1489" i="1"/>
  <c r="K1488" i="1"/>
  <c r="J1488" i="1"/>
  <c r="I1488" i="1"/>
  <c r="H1488" i="1"/>
  <c r="G1488" i="1"/>
  <c r="F1488" i="1"/>
  <c r="E1488" i="1"/>
  <c r="D1488" i="1"/>
  <c r="C1488" i="1"/>
  <c r="K1487" i="1"/>
  <c r="J1487" i="1"/>
  <c r="I1487" i="1"/>
  <c r="H1487" i="1"/>
  <c r="G1487" i="1"/>
  <c r="F1487" i="1"/>
  <c r="E1487" i="1"/>
  <c r="D1487" i="1"/>
  <c r="C1487" i="1"/>
  <c r="K1486" i="1"/>
  <c r="J1486" i="1"/>
  <c r="I1486" i="1"/>
  <c r="H1486" i="1"/>
  <c r="G1486" i="1"/>
  <c r="F1486" i="1"/>
  <c r="E1486" i="1"/>
  <c r="D1486" i="1"/>
  <c r="C1486" i="1"/>
  <c r="K1485" i="1"/>
  <c r="J1485" i="1"/>
  <c r="I1485" i="1"/>
  <c r="H1485" i="1"/>
  <c r="G1485" i="1"/>
  <c r="F1485" i="1"/>
  <c r="E1485" i="1"/>
  <c r="D1485" i="1"/>
  <c r="C1485" i="1"/>
  <c r="K1484" i="1"/>
  <c r="J1484" i="1"/>
  <c r="I1484" i="1"/>
  <c r="H1484" i="1"/>
  <c r="G1484" i="1"/>
  <c r="F1484" i="1"/>
  <c r="E1484" i="1"/>
  <c r="D1484" i="1"/>
  <c r="C1484" i="1"/>
  <c r="K1483" i="1"/>
  <c r="J1483" i="1"/>
  <c r="I1483" i="1"/>
  <c r="H1483" i="1"/>
  <c r="G1483" i="1"/>
  <c r="F1483" i="1"/>
  <c r="E1483" i="1"/>
  <c r="D1483" i="1"/>
  <c r="C1483" i="1"/>
  <c r="K1482" i="1"/>
  <c r="J1482" i="1"/>
  <c r="I1482" i="1"/>
  <c r="H1482" i="1"/>
  <c r="G1482" i="1"/>
  <c r="F1482" i="1"/>
  <c r="E1482" i="1"/>
  <c r="D1482" i="1"/>
  <c r="C1482" i="1"/>
  <c r="K1481" i="1"/>
  <c r="J1481" i="1"/>
  <c r="I1481" i="1"/>
  <c r="H1481" i="1"/>
  <c r="G1481" i="1"/>
  <c r="F1481" i="1"/>
  <c r="E1481" i="1"/>
  <c r="D1481" i="1"/>
  <c r="C1481" i="1"/>
  <c r="K1480" i="1"/>
  <c r="J1480" i="1"/>
  <c r="I1480" i="1"/>
  <c r="H1480" i="1"/>
  <c r="G1480" i="1"/>
  <c r="F1480" i="1"/>
  <c r="E1480" i="1"/>
  <c r="D1480" i="1"/>
  <c r="C1480" i="1"/>
  <c r="K1479" i="1"/>
  <c r="J1479" i="1"/>
  <c r="I1479" i="1"/>
  <c r="H1479" i="1"/>
  <c r="G1479" i="1"/>
  <c r="F1479" i="1"/>
  <c r="E1479" i="1"/>
  <c r="D1479" i="1"/>
  <c r="C1479" i="1"/>
  <c r="K1478" i="1"/>
  <c r="J1478" i="1"/>
  <c r="I1478" i="1"/>
  <c r="H1478" i="1"/>
  <c r="G1478" i="1"/>
  <c r="F1478" i="1"/>
  <c r="E1478" i="1"/>
  <c r="D1478" i="1"/>
  <c r="C1478" i="1"/>
  <c r="K1477" i="1"/>
  <c r="J1477" i="1"/>
  <c r="I1477" i="1"/>
  <c r="H1477" i="1"/>
  <c r="G1477" i="1"/>
  <c r="F1477" i="1"/>
  <c r="E1477" i="1"/>
  <c r="D1477" i="1"/>
  <c r="C1477" i="1"/>
  <c r="K1476" i="1"/>
  <c r="J1476" i="1"/>
  <c r="I1476" i="1"/>
  <c r="H1476" i="1"/>
  <c r="G1476" i="1"/>
  <c r="F1476" i="1"/>
  <c r="E1476" i="1"/>
  <c r="D1476" i="1"/>
  <c r="C1476" i="1"/>
  <c r="K1475" i="1"/>
  <c r="J1475" i="1"/>
  <c r="I1475" i="1"/>
  <c r="H1475" i="1"/>
  <c r="G1475" i="1"/>
  <c r="F1475" i="1"/>
  <c r="E1475" i="1"/>
  <c r="D1475" i="1"/>
  <c r="C1475" i="1"/>
  <c r="K1474" i="1"/>
  <c r="J1474" i="1"/>
  <c r="I1474" i="1"/>
  <c r="H1474" i="1"/>
  <c r="G1474" i="1"/>
  <c r="F1474" i="1"/>
  <c r="E1474" i="1"/>
  <c r="D1474" i="1"/>
  <c r="C1474" i="1"/>
  <c r="K1473" i="1"/>
  <c r="J1473" i="1"/>
  <c r="I1473" i="1"/>
  <c r="H1473" i="1"/>
  <c r="G1473" i="1"/>
  <c r="F1473" i="1"/>
  <c r="E1473" i="1"/>
  <c r="D1473" i="1"/>
  <c r="C1473" i="1"/>
  <c r="K1472" i="1"/>
  <c r="J1472" i="1"/>
  <c r="I1472" i="1"/>
  <c r="H1472" i="1"/>
  <c r="G1472" i="1"/>
  <c r="F1472" i="1"/>
  <c r="E1472" i="1"/>
  <c r="D1472" i="1"/>
  <c r="C1472" i="1"/>
  <c r="K1471" i="1"/>
  <c r="J1471" i="1"/>
  <c r="I1471" i="1"/>
  <c r="H1471" i="1"/>
  <c r="G1471" i="1"/>
  <c r="F1471" i="1"/>
  <c r="E1471" i="1"/>
  <c r="D1471" i="1"/>
  <c r="C1471" i="1"/>
  <c r="K1470" i="1"/>
  <c r="J1470" i="1"/>
  <c r="I1470" i="1"/>
  <c r="H1470" i="1"/>
  <c r="G1470" i="1"/>
  <c r="F1470" i="1"/>
  <c r="E1470" i="1"/>
  <c r="D1470" i="1"/>
  <c r="C1470" i="1"/>
  <c r="K1469" i="1"/>
  <c r="J1469" i="1"/>
  <c r="I1469" i="1"/>
  <c r="H1469" i="1"/>
  <c r="G1469" i="1"/>
  <c r="F1469" i="1"/>
  <c r="E1469" i="1"/>
  <c r="D1469" i="1"/>
  <c r="C1469" i="1"/>
  <c r="K1468" i="1"/>
  <c r="J1468" i="1"/>
  <c r="I1468" i="1"/>
  <c r="H1468" i="1"/>
  <c r="G1468" i="1"/>
  <c r="F1468" i="1"/>
  <c r="E1468" i="1"/>
  <c r="D1468" i="1"/>
  <c r="C1468" i="1"/>
  <c r="K1467" i="1"/>
  <c r="J1467" i="1"/>
  <c r="I1467" i="1"/>
  <c r="H1467" i="1"/>
  <c r="G1467" i="1"/>
  <c r="F1467" i="1"/>
  <c r="E1467" i="1"/>
  <c r="D1467" i="1"/>
  <c r="C1467" i="1"/>
  <c r="K1466" i="1"/>
  <c r="J1466" i="1"/>
  <c r="I1466" i="1"/>
  <c r="H1466" i="1"/>
  <c r="G1466" i="1"/>
  <c r="F1466" i="1"/>
  <c r="E1466" i="1"/>
  <c r="D1466" i="1"/>
  <c r="C1466" i="1"/>
  <c r="K1465" i="1"/>
  <c r="J1465" i="1"/>
  <c r="I1465" i="1"/>
  <c r="H1465" i="1"/>
  <c r="G1465" i="1"/>
  <c r="F1465" i="1"/>
  <c r="E1465" i="1"/>
  <c r="D1465" i="1"/>
  <c r="C1465" i="1"/>
  <c r="K1464" i="1"/>
  <c r="J1464" i="1"/>
  <c r="I1464" i="1"/>
  <c r="H1464" i="1"/>
  <c r="G1464" i="1"/>
  <c r="F1464" i="1"/>
  <c r="E1464" i="1"/>
  <c r="D1464" i="1"/>
  <c r="C1464" i="1"/>
  <c r="K1463" i="1"/>
  <c r="J1463" i="1"/>
  <c r="I1463" i="1"/>
  <c r="H1463" i="1"/>
  <c r="G1463" i="1"/>
  <c r="F1463" i="1"/>
  <c r="E1463" i="1"/>
  <c r="D1463" i="1"/>
  <c r="C1463" i="1"/>
  <c r="K1462" i="1"/>
  <c r="J1462" i="1"/>
  <c r="I1462" i="1"/>
  <c r="H1462" i="1"/>
  <c r="G1462" i="1"/>
  <c r="F1462" i="1"/>
  <c r="E1462" i="1"/>
  <c r="D1462" i="1"/>
  <c r="C1462" i="1"/>
  <c r="K1461" i="1"/>
  <c r="J1461" i="1"/>
  <c r="I1461" i="1"/>
  <c r="H1461" i="1"/>
  <c r="G1461" i="1"/>
  <c r="F1461" i="1"/>
  <c r="E1461" i="1"/>
  <c r="D1461" i="1"/>
  <c r="C1461" i="1"/>
  <c r="K1460" i="1"/>
  <c r="J1460" i="1"/>
  <c r="I1460" i="1"/>
  <c r="H1460" i="1"/>
  <c r="G1460" i="1"/>
  <c r="F1460" i="1"/>
  <c r="E1460" i="1"/>
  <c r="D1460" i="1"/>
  <c r="C1460" i="1"/>
  <c r="K1459" i="1"/>
  <c r="J1459" i="1"/>
  <c r="I1459" i="1"/>
  <c r="H1459" i="1"/>
  <c r="G1459" i="1"/>
  <c r="F1459" i="1"/>
  <c r="E1459" i="1"/>
  <c r="D1459" i="1"/>
  <c r="C1459" i="1"/>
  <c r="K1458" i="1"/>
  <c r="J1458" i="1"/>
  <c r="I1458" i="1"/>
  <c r="H1458" i="1"/>
  <c r="G1458" i="1"/>
  <c r="F1458" i="1"/>
  <c r="E1458" i="1"/>
  <c r="D1458" i="1"/>
  <c r="C1458" i="1"/>
  <c r="K1457" i="1"/>
  <c r="J1457" i="1"/>
  <c r="I1457" i="1"/>
  <c r="H1457" i="1"/>
  <c r="G1457" i="1"/>
  <c r="F1457" i="1"/>
  <c r="E1457" i="1"/>
  <c r="D1457" i="1"/>
  <c r="C1457" i="1"/>
  <c r="K1456" i="1"/>
  <c r="J1456" i="1"/>
  <c r="I1456" i="1"/>
  <c r="H1456" i="1"/>
  <c r="G1456" i="1"/>
  <c r="F1456" i="1"/>
  <c r="E1456" i="1"/>
  <c r="D1456" i="1"/>
  <c r="C1456" i="1"/>
  <c r="K1455" i="1"/>
  <c r="J1455" i="1"/>
  <c r="I1455" i="1"/>
  <c r="H1455" i="1"/>
  <c r="G1455" i="1"/>
  <c r="F1455" i="1"/>
  <c r="E1455" i="1"/>
  <c r="D1455" i="1"/>
  <c r="C1455" i="1"/>
  <c r="K1454" i="1"/>
  <c r="J1454" i="1"/>
  <c r="I1454" i="1"/>
  <c r="H1454" i="1"/>
  <c r="G1454" i="1"/>
  <c r="F1454" i="1"/>
  <c r="E1454" i="1"/>
  <c r="D1454" i="1"/>
  <c r="C1454" i="1"/>
  <c r="K1453" i="1"/>
  <c r="J1453" i="1"/>
  <c r="I1453" i="1"/>
  <c r="H1453" i="1"/>
  <c r="G1453" i="1"/>
  <c r="F1453" i="1"/>
  <c r="E1453" i="1"/>
  <c r="D1453" i="1"/>
  <c r="C1453" i="1"/>
  <c r="K1452" i="1"/>
  <c r="J1452" i="1"/>
  <c r="I1452" i="1"/>
  <c r="H1452" i="1"/>
  <c r="G1452" i="1"/>
  <c r="F1452" i="1"/>
  <c r="E1452" i="1"/>
  <c r="D1452" i="1"/>
  <c r="C1452" i="1"/>
  <c r="K1451" i="1"/>
  <c r="J1451" i="1"/>
  <c r="I1451" i="1"/>
  <c r="H1451" i="1"/>
  <c r="G1451" i="1"/>
  <c r="F1451" i="1"/>
  <c r="E1451" i="1"/>
  <c r="D1451" i="1"/>
  <c r="C1451" i="1"/>
  <c r="K1450" i="1"/>
  <c r="J1450" i="1"/>
  <c r="I1450" i="1"/>
  <c r="H1450" i="1"/>
  <c r="G1450" i="1"/>
  <c r="F1450" i="1"/>
  <c r="E1450" i="1"/>
  <c r="D1450" i="1"/>
  <c r="C1450" i="1"/>
  <c r="K1449" i="1"/>
  <c r="J1449" i="1"/>
  <c r="I1449" i="1"/>
  <c r="H1449" i="1"/>
  <c r="G1449" i="1"/>
  <c r="F1449" i="1"/>
  <c r="E1449" i="1"/>
  <c r="D1449" i="1"/>
  <c r="C1449" i="1"/>
  <c r="K1448" i="1"/>
  <c r="J1448" i="1"/>
  <c r="I1448" i="1"/>
  <c r="H1448" i="1"/>
  <c r="G1448" i="1"/>
  <c r="F1448" i="1"/>
  <c r="E1448" i="1"/>
  <c r="D1448" i="1"/>
  <c r="C1448" i="1"/>
  <c r="K1447" i="1"/>
  <c r="J1447" i="1"/>
  <c r="I1447" i="1"/>
  <c r="H1447" i="1"/>
  <c r="G1447" i="1"/>
  <c r="F1447" i="1"/>
  <c r="E1447" i="1"/>
  <c r="D1447" i="1"/>
  <c r="C1447" i="1"/>
  <c r="K1446" i="1"/>
  <c r="J1446" i="1"/>
  <c r="I1446" i="1"/>
  <c r="H1446" i="1"/>
  <c r="G1446" i="1"/>
  <c r="F1446" i="1"/>
  <c r="E1446" i="1"/>
  <c r="D1446" i="1"/>
  <c r="C1446" i="1"/>
  <c r="K1445" i="1"/>
  <c r="J1445" i="1"/>
  <c r="I1445" i="1"/>
  <c r="H1445" i="1"/>
  <c r="G1445" i="1"/>
  <c r="F1445" i="1"/>
  <c r="E1445" i="1"/>
  <c r="D1445" i="1"/>
  <c r="C1445" i="1"/>
  <c r="K1444" i="1"/>
  <c r="J1444" i="1"/>
  <c r="I1444" i="1"/>
  <c r="H1444" i="1"/>
  <c r="G1444" i="1"/>
  <c r="F1444" i="1"/>
  <c r="E1444" i="1"/>
  <c r="D1444" i="1"/>
  <c r="C1444" i="1"/>
  <c r="K1443" i="1"/>
  <c r="J1443" i="1"/>
  <c r="I1443" i="1"/>
  <c r="H1443" i="1"/>
  <c r="G1443" i="1"/>
  <c r="F1443" i="1"/>
  <c r="E1443" i="1"/>
  <c r="D1443" i="1"/>
  <c r="C1443" i="1"/>
  <c r="K1442" i="1"/>
  <c r="J1442" i="1"/>
  <c r="I1442" i="1"/>
  <c r="H1442" i="1"/>
  <c r="G1442" i="1"/>
  <c r="F1442" i="1"/>
  <c r="E1442" i="1"/>
  <c r="D1442" i="1"/>
  <c r="C1442" i="1"/>
  <c r="K1441" i="1"/>
  <c r="J1441" i="1"/>
  <c r="I1441" i="1"/>
  <c r="H1441" i="1"/>
  <c r="G1441" i="1"/>
  <c r="F1441" i="1"/>
  <c r="E1441" i="1"/>
  <c r="D1441" i="1"/>
  <c r="C1441" i="1"/>
  <c r="K1440" i="1"/>
  <c r="J1440" i="1"/>
  <c r="I1440" i="1"/>
  <c r="H1440" i="1"/>
  <c r="G1440" i="1"/>
  <c r="F1440" i="1"/>
  <c r="E1440" i="1"/>
  <c r="D1440" i="1"/>
  <c r="C1440" i="1"/>
  <c r="K1439" i="1"/>
  <c r="J1439" i="1"/>
  <c r="I1439" i="1"/>
  <c r="H1439" i="1"/>
  <c r="G1439" i="1"/>
  <c r="F1439" i="1"/>
  <c r="E1439" i="1"/>
  <c r="D1439" i="1"/>
  <c r="C1439" i="1"/>
  <c r="K1438" i="1"/>
  <c r="J1438" i="1"/>
  <c r="I1438" i="1"/>
  <c r="H1438" i="1"/>
  <c r="G1438" i="1"/>
  <c r="F1438" i="1"/>
  <c r="E1438" i="1"/>
  <c r="D1438" i="1"/>
  <c r="C1438" i="1"/>
  <c r="K1437" i="1"/>
  <c r="J1437" i="1"/>
  <c r="I1437" i="1"/>
  <c r="H1437" i="1"/>
  <c r="G1437" i="1"/>
  <c r="F1437" i="1"/>
  <c r="E1437" i="1"/>
  <c r="D1437" i="1"/>
  <c r="C1437" i="1"/>
  <c r="K1436" i="1"/>
  <c r="J1436" i="1"/>
  <c r="I1436" i="1"/>
  <c r="H1436" i="1"/>
  <c r="G1436" i="1"/>
  <c r="F1436" i="1"/>
  <c r="E1436" i="1"/>
  <c r="D1436" i="1"/>
  <c r="C1436" i="1"/>
  <c r="K1435" i="1"/>
  <c r="J1435" i="1"/>
  <c r="I1435" i="1"/>
  <c r="H1435" i="1"/>
  <c r="G1435" i="1"/>
  <c r="F1435" i="1"/>
  <c r="E1435" i="1"/>
  <c r="D1435" i="1"/>
  <c r="C1435" i="1"/>
  <c r="K1434" i="1"/>
  <c r="J1434" i="1"/>
  <c r="I1434" i="1"/>
  <c r="H1434" i="1"/>
  <c r="G1434" i="1"/>
  <c r="F1434" i="1"/>
  <c r="E1434" i="1"/>
  <c r="D1434" i="1"/>
  <c r="C1434" i="1"/>
  <c r="K1433" i="1"/>
  <c r="J1433" i="1"/>
  <c r="I1433" i="1"/>
  <c r="H1433" i="1"/>
  <c r="G1433" i="1"/>
  <c r="F1433" i="1"/>
  <c r="E1433" i="1"/>
  <c r="D1433" i="1"/>
  <c r="C1433" i="1"/>
  <c r="K1432" i="1"/>
  <c r="J1432" i="1"/>
  <c r="I1432" i="1"/>
  <c r="H1432" i="1"/>
  <c r="G1432" i="1"/>
  <c r="F1432" i="1"/>
  <c r="E1432" i="1"/>
  <c r="D1432" i="1"/>
  <c r="C1432" i="1"/>
  <c r="K1431" i="1"/>
  <c r="J1431" i="1"/>
  <c r="I1431" i="1"/>
  <c r="H1431" i="1"/>
  <c r="G1431" i="1"/>
  <c r="F1431" i="1"/>
  <c r="E1431" i="1"/>
  <c r="D1431" i="1"/>
  <c r="C1431" i="1"/>
  <c r="K1430" i="1"/>
  <c r="J1430" i="1"/>
  <c r="I1430" i="1"/>
  <c r="H1430" i="1"/>
  <c r="G1430" i="1"/>
  <c r="F1430" i="1"/>
  <c r="E1430" i="1"/>
  <c r="D1430" i="1"/>
  <c r="C1430" i="1"/>
  <c r="K1429" i="1"/>
  <c r="J1429" i="1"/>
  <c r="I1429" i="1"/>
  <c r="H1429" i="1"/>
  <c r="G1429" i="1"/>
  <c r="F1429" i="1"/>
  <c r="E1429" i="1"/>
  <c r="D1429" i="1"/>
  <c r="C1429" i="1"/>
  <c r="K1428" i="1"/>
  <c r="J1428" i="1"/>
  <c r="I1428" i="1"/>
  <c r="H1428" i="1"/>
  <c r="G1428" i="1"/>
  <c r="F1428" i="1"/>
  <c r="E1428" i="1"/>
  <c r="D1428" i="1"/>
  <c r="C1428" i="1"/>
  <c r="K1427" i="1"/>
  <c r="J1427" i="1"/>
  <c r="I1427" i="1"/>
  <c r="H1427" i="1"/>
  <c r="G1427" i="1"/>
  <c r="F1427" i="1"/>
  <c r="E1427" i="1"/>
  <c r="D1427" i="1"/>
  <c r="C1427" i="1"/>
  <c r="K1426" i="1"/>
  <c r="J1426" i="1"/>
  <c r="I1426" i="1"/>
  <c r="H1426" i="1"/>
  <c r="G1426" i="1"/>
  <c r="F1426" i="1"/>
  <c r="E1426" i="1"/>
  <c r="D1426" i="1"/>
  <c r="C1426" i="1"/>
  <c r="K1425" i="1"/>
  <c r="J1425" i="1"/>
  <c r="I1425" i="1"/>
  <c r="H1425" i="1"/>
  <c r="G1425" i="1"/>
  <c r="F1425" i="1"/>
  <c r="E1425" i="1"/>
  <c r="D1425" i="1"/>
  <c r="C1425" i="1"/>
  <c r="K1424" i="1"/>
  <c r="J1424" i="1"/>
  <c r="I1424" i="1"/>
  <c r="H1424" i="1"/>
  <c r="G1424" i="1"/>
  <c r="F1424" i="1"/>
  <c r="E1424" i="1"/>
  <c r="D1424" i="1"/>
  <c r="C1424" i="1"/>
  <c r="K1423" i="1"/>
  <c r="J1423" i="1"/>
  <c r="I1423" i="1"/>
  <c r="H1423" i="1"/>
  <c r="G1423" i="1"/>
  <c r="F1423" i="1"/>
  <c r="E1423" i="1"/>
  <c r="D1423" i="1"/>
  <c r="C1423" i="1"/>
  <c r="K1422" i="1"/>
  <c r="J1422" i="1"/>
  <c r="I1422" i="1"/>
  <c r="H1422" i="1"/>
  <c r="G1422" i="1"/>
  <c r="F1422" i="1"/>
  <c r="E1422" i="1"/>
  <c r="D1422" i="1"/>
  <c r="C1422" i="1"/>
  <c r="K1421" i="1"/>
  <c r="J1421" i="1"/>
  <c r="I1421" i="1"/>
  <c r="H1421" i="1"/>
  <c r="G1421" i="1"/>
  <c r="F1421" i="1"/>
  <c r="E1421" i="1"/>
  <c r="D1421" i="1"/>
  <c r="C1421" i="1"/>
  <c r="K1420" i="1"/>
  <c r="J1420" i="1"/>
  <c r="I1420" i="1"/>
  <c r="H1420" i="1"/>
  <c r="G1420" i="1"/>
  <c r="F1420" i="1"/>
  <c r="E1420" i="1"/>
  <c r="D1420" i="1"/>
  <c r="C1420" i="1"/>
  <c r="K1419" i="1"/>
  <c r="J1419" i="1"/>
  <c r="I1419" i="1"/>
  <c r="H1419" i="1"/>
  <c r="G1419" i="1"/>
  <c r="F1419" i="1"/>
  <c r="E1419" i="1"/>
  <c r="D1419" i="1"/>
  <c r="C1419" i="1"/>
  <c r="K1418" i="1"/>
  <c r="J1418" i="1"/>
  <c r="I1418" i="1"/>
  <c r="H1418" i="1"/>
  <c r="G1418" i="1"/>
  <c r="F1418" i="1"/>
  <c r="E1418" i="1"/>
  <c r="D1418" i="1"/>
  <c r="C1418" i="1"/>
  <c r="K1417" i="1"/>
  <c r="J1417" i="1"/>
  <c r="I1417" i="1"/>
  <c r="H1417" i="1"/>
  <c r="G1417" i="1"/>
  <c r="F1417" i="1"/>
  <c r="E1417" i="1"/>
  <c r="D1417" i="1"/>
  <c r="C1417" i="1"/>
  <c r="K1416" i="1"/>
  <c r="J1416" i="1"/>
  <c r="I1416" i="1"/>
  <c r="H1416" i="1"/>
  <c r="G1416" i="1"/>
  <c r="F1416" i="1"/>
  <c r="E1416" i="1"/>
  <c r="D1416" i="1"/>
  <c r="C1416" i="1"/>
  <c r="K1415" i="1"/>
  <c r="J1415" i="1"/>
  <c r="I1415" i="1"/>
  <c r="H1415" i="1"/>
  <c r="G1415" i="1"/>
  <c r="F1415" i="1"/>
  <c r="E1415" i="1"/>
  <c r="D1415" i="1"/>
  <c r="C1415" i="1"/>
  <c r="K1414" i="1"/>
  <c r="J1414" i="1"/>
  <c r="I1414" i="1"/>
  <c r="H1414" i="1"/>
  <c r="G1414" i="1"/>
  <c r="F1414" i="1"/>
  <c r="E1414" i="1"/>
  <c r="D1414" i="1"/>
  <c r="C1414" i="1"/>
  <c r="K1413" i="1"/>
  <c r="J1413" i="1"/>
  <c r="I1413" i="1"/>
  <c r="H1413" i="1"/>
  <c r="G1413" i="1"/>
  <c r="F1413" i="1"/>
  <c r="E1413" i="1"/>
  <c r="D1413" i="1"/>
  <c r="C1413" i="1"/>
  <c r="K1412" i="1"/>
  <c r="J1412" i="1"/>
  <c r="I1412" i="1"/>
  <c r="H1412" i="1"/>
  <c r="G1412" i="1"/>
  <c r="F1412" i="1"/>
  <c r="E1412" i="1"/>
  <c r="D1412" i="1"/>
  <c r="C1412" i="1"/>
  <c r="K1411" i="1"/>
  <c r="J1411" i="1"/>
  <c r="I1411" i="1"/>
  <c r="H1411" i="1"/>
  <c r="G1411" i="1"/>
  <c r="F1411" i="1"/>
  <c r="E1411" i="1"/>
  <c r="D1411" i="1"/>
  <c r="C1411" i="1"/>
  <c r="K1410" i="1"/>
  <c r="J1410" i="1"/>
  <c r="I1410" i="1"/>
  <c r="H1410" i="1"/>
  <c r="G1410" i="1"/>
  <c r="F1410" i="1"/>
  <c r="E1410" i="1"/>
  <c r="D1410" i="1"/>
  <c r="C1410" i="1"/>
  <c r="K1409" i="1"/>
  <c r="J1409" i="1"/>
  <c r="I1409" i="1"/>
  <c r="H1409" i="1"/>
  <c r="G1409" i="1"/>
  <c r="F1409" i="1"/>
  <c r="E1409" i="1"/>
  <c r="D1409" i="1"/>
  <c r="C1409" i="1"/>
  <c r="K1408" i="1"/>
  <c r="J1408" i="1"/>
  <c r="I1408" i="1"/>
  <c r="H1408" i="1"/>
  <c r="G1408" i="1"/>
  <c r="F1408" i="1"/>
  <c r="E1408" i="1"/>
  <c r="D1408" i="1"/>
  <c r="C1408" i="1"/>
  <c r="K1407" i="1"/>
  <c r="J1407" i="1"/>
  <c r="I1407" i="1"/>
  <c r="H1407" i="1"/>
  <c r="G1407" i="1"/>
  <c r="F1407" i="1"/>
  <c r="E1407" i="1"/>
  <c r="D1407" i="1"/>
  <c r="C1407" i="1"/>
  <c r="K1406" i="1"/>
  <c r="J1406" i="1"/>
  <c r="I1406" i="1"/>
  <c r="H1406" i="1"/>
  <c r="G1406" i="1"/>
  <c r="F1406" i="1"/>
  <c r="E1406" i="1"/>
  <c r="D1406" i="1"/>
  <c r="C1406" i="1"/>
  <c r="K1405" i="1"/>
  <c r="J1405" i="1"/>
  <c r="I1405" i="1"/>
  <c r="H1405" i="1"/>
  <c r="G1405" i="1"/>
  <c r="F1405" i="1"/>
  <c r="E1405" i="1"/>
  <c r="D1405" i="1"/>
  <c r="C1405" i="1"/>
  <c r="K1404" i="1"/>
  <c r="J1404" i="1"/>
  <c r="I1404" i="1"/>
  <c r="H1404" i="1"/>
  <c r="G1404" i="1"/>
  <c r="F1404" i="1"/>
  <c r="E1404" i="1"/>
  <c r="D1404" i="1"/>
  <c r="C1404" i="1"/>
  <c r="K1403" i="1"/>
  <c r="J1403" i="1"/>
  <c r="I1403" i="1"/>
  <c r="H1403" i="1"/>
  <c r="G1403" i="1"/>
  <c r="F1403" i="1"/>
  <c r="E1403" i="1"/>
  <c r="D1403" i="1"/>
  <c r="C1403" i="1"/>
  <c r="K1402" i="1"/>
  <c r="J1402" i="1"/>
  <c r="I1402" i="1"/>
  <c r="H1402" i="1"/>
  <c r="G1402" i="1"/>
  <c r="F1402" i="1"/>
  <c r="E1402" i="1"/>
  <c r="D1402" i="1"/>
  <c r="C1402" i="1"/>
  <c r="K1401" i="1"/>
  <c r="J1401" i="1"/>
  <c r="I1401" i="1"/>
  <c r="H1401" i="1"/>
  <c r="G1401" i="1"/>
  <c r="F1401" i="1"/>
  <c r="E1401" i="1"/>
  <c r="D1401" i="1"/>
  <c r="C1401" i="1"/>
  <c r="K1400" i="1"/>
  <c r="J1400" i="1"/>
  <c r="I1400" i="1"/>
  <c r="H1400" i="1"/>
  <c r="G1400" i="1"/>
  <c r="F1400" i="1"/>
  <c r="E1400" i="1"/>
  <c r="D1400" i="1"/>
  <c r="C1400" i="1"/>
  <c r="K1399" i="1"/>
  <c r="J1399" i="1"/>
  <c r="I1399" i="1"/>
  <c r="H1399" i="1"/>
  <c r="G1399" i="1"/>
  <c r="F1399" i="1"/>
  <c r="E1399" i="1"/>
  <c r="D1399" i="1"/>
  <c r="C1399" i="1"/>
  <c r="K1398" i="1"/>
  <c r="J1398" i="1"/>
  <c r="I1398" i="1"/>
  <c r="H1398" i="1"/>
  <c r="G1398" i="1"/>
  <c r="F1398" i="1"/>
  <c r="E1398" i="1"/>
  <c r="D1398" i="1"/>
  <c r="C1398" i="1"/>
  <c r="K1397" i="1"/>
  <c r="J1397" i="1"/>
  <c r="I1397" i="1"/>
  <c r="H1397" i="1"/>
  <c r="G1397" i="1"/>
  <c r="F1397" i="1"/>
  <c r="E1397" i="1"/>
  <c r="D1397" i="1"/>
  <c r="C1397" i="1"/>
  <c r="K1396" i="1"/>
  <c r="J1396" i="1"/>
  <c r="I1396" i="1"/>
  <c r="H1396" i="1"/>
  <c r="G1396" i="1"/>
  <c r="F1396" i="1"/>
  <c r="E1396" i="1"/>
  <c r="D1396" i="1"/>
  <c r="C1396" i="1"/>
  <c r="K1395" i="1"/>
  <c r="J1395" i="1"/>
  <c r="I1395" i="1"/>
  <c r="H1395" i="1"/>
  <c r="G1395" i="1"/>
  <c r="F1395" i="1"/>
  <c r="E1395" i="1"/>
  <c r="D1395" i="1"/>
  <c r="C1395" i="1"/>
  <c r="K1394" i="1"/>
  <c r="J1394" i="1"/>
  <c r="I1394" i="1"/>
  <c r="H1394" i="1"/>
  <c r="G1394" i="1"/>
  <c r="F1394" i="1"/>
  <c r="E1394" i="1"/>
  <c r="D1394" i="1"/>
  <c r="C1394" i="1"/>
  <c r="K1393" i="1"/>
  <c r="J1393" i="1"/>
  <c r="I1393" i="1"/>
  <c r="H1393" i="1"/>
  <c r="G1393" i="1"/>
  <c r="F1393" i="1"/>
  <c r="E1393" i="1"/>
  <c r="D1393" i="1"/>
  <c r="C1393" i="1"/>
  <c r="K1392" i="1"/>
  <c r="J1392" i="1"/>
  <c r="I1392" i="1"/>
  <c r="H1392" i="1"/>
  <c r="G1392" i="1"/>
  <c r="F1392" i="1"/>
  <c r="E1392" i="1"/>
  <c r="D1392" i="1"/>
  <c r="C1392" i="1"/>
  <c r="K1391" i="1"/>
  <c r="J1391" i="1"/>
  <c r="I1391" i="1"/>
  <c r="H1391" i="1"/>
  <c r="G1391" i="1"/>
  <c r="F1391" i="1"/>
  <c r="E1391" i="1"/>
  <c r="D1391" i="1"/>
  <c r="C1391" i="1"/>
  <c r="K1390" i="1"/>
  <c r="J1390" i="1"/>
  <c r="I1390" i="1"/>
  <c r="H1390" i="1"/>
  <c r="G1390" i="1"/>
  <c r="F1390" i="1"/>
  <c r="E1390" i="1"/>
  <c r="D1390" i="1"/>
  <c r="C1390" i="1"/>
  <c r="K1389" i="1"/>
  <c r="J1389" i="1"/>
  <c r="I1389" i="1"/>
  <c r="H1389" i="1"/>
  <c r="G1389" i="1"/>
  <c r="F1389" i="1"/>
  <c r="E1389" i="1"/>
  <c r="D1389" i="1"/>
  <c r="C1389" i="1"/>
  <c r="K1388" i="1"/>
  <c r="J1388" i="1"/>
  <c r="I1388" i="1"/>
  <c r="H1388" i="1"/>
  <c r="G1388" i="1"/>
  <c r="F1388" i="1"/>
  <c r="E1388" i="1"/>
  <c r="D1388" i="1"/>
  <c r="C1388" i="1"/>
  <c r="K1387" i="1"/>
  <c r="J1387" i="1"/>
  <c r="I1387" i="1"/>
  <c r="H1387" i="1"/>
  <c r="G1387" i="1"/>
  <c r="F1387" i="1"/>
  <c r="E1387" i="1"/>
  <c r="D1387" i="1"/>
  <c r="C1387" i="1"/>
  <c r="K1386" i="1"/>
  <c r="J1386" i="1"/>
  <c r="I1386" i="1"/>
  <c r="H1386" i="1"/>
  <c r="G1386" i="1"/>
  <c r="F1386" i="1"/>
  <c r="E1386" i="1"/>
  <c r="D1386" i="1"/>
  <c r="C1386" i="1"/>
  <c r="K1385" i="1"/>
  <c r="J1385" i="1"/>
  <c r="I1385" i="1"/>
  <c r="H1385" i="1"/>
  <c r="G1385" i="1"/>
  <c r="F1385" i="1"/>
  <c r="E1385" i="1"/>
  <c r="D1385" i="1"/>
  <c r="C1385" i="1"/>
  <c r="K1384" i="1"/>
  <c r="J1384" i="1"/>
  <c r="I1384" i="1"/>
  <c r="H1384" i="1"/>
  <c r="G1384" i="1"/>
  <c r="F1384" i="1"/>
  <c r="E1384" i="1"/>
  <c r="D1384" i="1"/>
  <c r="C1384" i="1"/>
  <c r="K1383" i="1"/>
  <c r="J1383" i="1"/>
  <c r="I1383" i="1"/>
  <c r="H1383" i="1"/>
  <c r="G1383" i="1"/>
  <c r="F1383" i="1"/>
  <c r="E1383" i="1"/>
  <c r="D1383" i="1"/>
  <c r="C1383" i="1"/>
  <c r="K1382" i="1"/>
  <c r="J1382" i="1"/>
  <c r="I1382" i="1"/>
  <c r="H1382" i="1"/>
  <c r="G1382" i="1"/>
  <c r="F1382" i="1"/>
  <c r="E1382" i="1"/>
  <c r="D1382" i="1"/>
  <c r="C1382" i="1"/>
  <c r="K1381" i="1"/>
  <c r="J1381" i="1"/>
  <c r="I1381" i="1"/>
  <c r="H1381" i="1"/>
  <c r="G1381" i="1"/>
  <c r="F1381" i="1"/>
  <c r="E1381" i="1"/>
  <c r="D1381" i="1"/>
  <c r="C1381" i="1"/>
  <c r="K1380" i="1"/>
  <c r="J1380" i="1"/>
  <c r="I1380" i="1"/>
  <c r="H1380" i="1"/>
  <c r="G1380" i="1"/>
  <c r="F1380" i="1"/>
  <c r="E1380" i="1"/>
  <c r="D1380" i="1"/>
  <c r="C1380" i="1"/>
  <c r="K1379" i="1"/>
  <c r="J1379" i="1"/>
  <c r="I1379" i="1"/>
  <c r="H1379" i="1"/>
  <c r="G1379" i="1"/>
  <c r="F1379" i="1"/>
  <c r="E1379" i="1"/>
  <c r="D1379" i="1"/>
  <c r="C1379" i="1"/>
  <c r="K1378" i="1"/>
  <c r="J1378" i="1"/>
  <c r="I1378" i="1"/>
  <c r="H1378" i="1"/>
  <c r="G1378" i="1"/>
  <c r="F1378" i="1"/>
  <c r="E1378" i="1"/>
  <c r="D1378" i="1"/>
  <c r="C1378" i="1"/>
  <c r="K1377" i="1"/>
  <c r="J1377" i="1"/>
  <c r="I1377" i="1"/>
  <c r="H1377" i="1"/>
  <c r="G1377" i="1"/>
  <c r="F1377" i="1"/>
  <c r="E1377" i="1"/>
  <c r="D1377" i="1"/>
  <c r="C1377" i="1"/>
  <c r="K1376" i="1"/>
  <c r="J1376" i="1"/>
  <c r="I1376" i="1"/>
  <c r="H1376" i="1"/>
  <c r="G1376" i="1"/>
  <c r="F1376" i="1"/>
  <c r="E1376" i="1"/>
  <c r="D1376" i="1"/>
  <c r="C1376" i="1"/>
  <c r="K1375" i="1"/>
  <c r="J1375" i="1"/>
  <c r="I1375" i="1"/>
  <c r="H1375" i="1"/>
  <c r="G1375" i="1"/>
  <c r="F1375" i="1"/>
  <c r="E1375" i="1"/>
  <c r="D1375" i="1"/>
  <c r="C1375" i="1"/>
  <c r="K1374" i="1"/>
  <c r="J1374" i="1"/>
  <c r="I1374" i="1"/>
  <c r="H1374" i="1"/>
  <c r="G1374" i="1"/>
  <c r="F1374" i="1"/>
  <c r="E1374" i="1"/>
  <c r="D1374" i="1"/>
  <c r="C1374" i="1"/>
  <c r="K1373" i="1"/>
  <c r="J1373" i="1"/>
  <c r="I1373" i="1"/>
  <c r="H1373" i="1"/>
  <c r="G1373" i="1"/>
  <c r="F1373" i="1"/>
  <c r="E1373" i="1"/>
  <c r="D1373" i="1"/>
  <c r="C1373" i="1"/>
  <c r="K1372" i="1"/>
  <c r="J1372" i="1"/>
  <c r="I1372" i="1"/>
  <c r="H1372" i="1"/>
  <c r="G1372" i="1"/>
  <c r="F1372" i="1"/>
  <c r="E1372" i="1"/>
  <c r="D1372" i="1"/>
  <c r="C1372" i="1"/>
  <c r="K1371" i="1"/>
  <c r="J1371" i="1"/>
  <c r="I1371" i="1"/>
  <c r="H1371" i="1"/>
  <c r="G1371" i="1"/>
  <c r="F1371" i="1"/>
  <c r="E1371" i="1"/>
  <c r="D1371" i="1"/>
  <c r="C1371" i="1"/>
  <c r="K1370" i="1"/>
  <c r="J1370" i="1"/>
  <c r="I1370" i="1"/>
  <c r="H1370" i="1"/>
  <c r="G1370" i="1"/>
  <c r="F1370" i="1"/>
  <c r="E1370" i="1"/>
  <c r="D1370" i="1"/>
  <c r="C1370" i="1"/>
  <c r="K1369" i="1"/>
  <c r="J1369" i="1"/>
  <c r="I1369" i="1"/>
  <c r="H1369" i="1"/>
  <c r="G1369" i="1"/>
  <c r="F1369" i="1"/>
  <c r="E1369" i="1"/>
  <c r="D1369" i="1"/>
  <c r="C1369" i="1"/>
  <c r="K1368" i="1"/>
  <c r="J1368" i="1"/>
  <c r="I1368" i="1"/>
  <c r="H1368" i="1"/>
  <c r="G1368" i="1"/>
  <c r="F1368" i="1"/>
  <c r="E1368" i="1"/>
  <c r="D1368" i="1"/>
  <c r="C1368" i="1"/>
  <c r="K1367" i="1"/>
  <c r="J1367" i="1"/>
  <c r="I1367" i="1"/>
  <c r="H1367" i="1"/>
  <c r="G1367" i="1"/>
  <c r="F1367" i="1"/>
  <c r="E1367" i="1"/>
  <c r="D1367" i="1"/>
  <c r="C1367" i="1"/>
  <c r="K1366" i="1"/>
  <c r="J1366" i="1"/>
  <c r="I1366" i="1"/>
  <c r="H1366" i="1"/>
  <c r="G1366" i="1"/>
  <c r="F1366" i="1"/>
  <c r="E1366" i="1"/>
  <c r="D1366" i="1"/>
  <c r="C1366" i="1"/>
  <c r="K1365" i="1"/>
  <c r="J1365" i="1"/>
  <c r="I1365" i="1"/>
  <c r="H1365" i="1"/>
  <c r="G1365" i="1"/>
  <c r="F1365" i="1"/>
  <c r="E1365" i="1"/>
  <c r="D1365" i="1"/>
  <c r="C1365" i="1"/>
  <c r="K1364" i="1"/>
  <c r="J1364" i="1"/>
  <c r="I1364" i="1"/>
  <c r="H1364" i="1"/>
  <c r="G1364" i="1"/>
  <c r="F1364" i="1"/>
  <c r="E1364" i="1"/>
  <c r="D1364" i="1"/>
  <c r="C1364" i="1"/>
  <c r="K1363" i="1"/>
  <c r="J1363" i="1"/>
  <c r="I1363" i="1"/>
  <c r="H1363" i="1"/>
  <c r="G1363" i="1"/>
  <c r="F1363" i="1"/>
  <c r="E1363" i="1"/>
  <c r="D1363" i="1"/>
  <c r="C1363" i="1"/>
  <c r="K1362" i="1"/>
  <c r="J1362" i="1"/>
  <c r="I1362" i="1"/>
  <c r="H1362" i="1"/>
  <c r="G1362" i="1"/>
  <c r="F1362" i="1"/>
  <c r="E1362" i="1"/>
  <c r="D1362" i="1"/>
  <c r="C1362" i="1"/>
  <c r="K1361" i="1"/>
  <c r="J1361" i="1"/>
  <c r="I1361" i="1"/>
  <c r="H1361" i="1"/>
  <c r="G1361" i="1"/>
  <c r="F1361" i="1"/>
  <c r="E1361" i="1"/>
  <c r="D1361" i="1"/>
  <c r="C1361" i="1"/>
  <c r="K1360" i="1"/>
  <c r="J1360" i="1"/>
  <c r="I1360" i="1"/>
  <c r="H1360" i="1"/>
  <c r="G1360" i="1"/>
  <c r="F1360" i="1"/>
  <c r="E1360" i="1"/>
  <c r="D1360" i="1"/>
  <c r="C1360" i="1"/>
  <c r="K1359" i="1"/>
  <c r="J1359" i="1"/>
  <c r="I1359" i="1"/>
  <c r="H1359" i="1"/>
  <c r="G1359" i="1"/>
  <c r="F1359" i="1"/>
  <c r="E1359" i="1"/>
  <c r="D1359" i="1"/>
  <c r="C1359" i="1"/>
  <c r="K1358" i="1"/>
  <c r="J1358" i="1"/>
  <c r="I1358" i="1"/>
  <c r="H1358" i="1"/>
  <c r="G1358" i="1"/>
  <c r="F1358" i="1"/>
  <c r="E1358" i="1"/>
  <c r="D1358" i="1"/>
  <c r="C1358" i="1"/>
  <c r="K1357" i="1"/>
  <c r="J1357" i="1"/>
  <c r="I1357" i="1"/>
  <c r="H1357" i="1"/>
  <c r="G1357" i="1"/>
  <c r="F1357" i="1"/>
  <c r="E1357" i="1"/>
  <c r="D1357" i="1"/>
  <c r="C1357" i="1"/>
  <c r="K1356" i="1"/>
  <c r="J1356" i="1"/>
  <c r="I1356" i="1"/>
  <c r="H1356" i="1"/>
  <c r="G1356" i="1"/>
  <c r="F1356" i="1"/>
  <c r="E1356" i="1"/>
  <c r="D1356" i="1"/>
  <c r="C1356" i="1"/>
  <c r="K1355" i="1"/>
  <c r="J1355" i="1"/>
  <c r="I1355" i="1"/>
  <c r="H1355" i="1"/>
  <c r="G1355" i="1"/>
  <c r="F1355" i="1"/>
  <c r="E1355" i="1"/>
  <c r="D1355" i="1"/>
  <c r="C1355" i="1"/>
  <c r="K1354" i="1"/>
  <c r="J1354" i="1"/>
  <c r="I1354" i="1"/>
  <c r="H1354" i="1"/>
  <c r="G1354" i="1"/>
  <c r="F1354" i="1"/>
  <c r="E1354" i="1"/>
  <c r="D1354" i="1"/>
  <c r="C1354" i="1"/>
  <c r="K1353" i="1"/>
  <c r="J1353" i="1"/>
  <c r="I1353" i="1"/>
  <c r="H1353" i="1"/>
  <c r="G1353" i="1"/>
  <c r="F1353" i="1"/>
  <c r="E1353" i="1"/>
  <c r="D1353" i="1"/>
  <c r="C1353" i="1"/>
  <c r="K1352" i="1"/>
  <c r="J1352" i="1"/>
  <c r="I1352" i="1"/>
  <c r="H1352" i="1"/>
  <c r="G1352" i="1"/>
  <c r="F1352" i="1"/>
  <c r="E1352" i="1"/>
  <c r="D1352" i="1"/>
  <c r="C1352" i="1"/>
  <c r="K1351" i="1"/>
  <c r="J1351" i="1"/>
  <c r="I1351" i="1"/>
  <c r="H1351" i="1"/>
  <c r="G1351" i="1"/>
  <c r="F1351" i="1"/>
  <c r="E1351" i="1"/>
  <c r="D1351" i="1"/>
  <c r="C1351" i="1"/>
  <c r="K1350" i="1"/>
  <c r="J1350" i="1"/>
  <c r="I1350" i="1"/>
  <c r="H1350" i="1"/>
  <c r="G1350" i="1"/>
  <c r="F1350" i="1"/>
  <c r="E1350" i="1"/>
  <c r="D1350" i="1"/>
  <c r="C1350" i="1"/>
  <c r="K1349" i="1"/>
  <c r="J1349" i="1"/>
  <c r="I1349" i="1"/>
  <c r="H1349" i="1"/>
  <c r="G1349" i="1"/>
  <c r="F1349" i="1"/>
  <c r="E1349" i="1"/>
  <c r="D1349" i="1"/>
  <c r="C1349" i="1"/>
  <c r="K1348" i="1"/>
  <c r="J1348" i="1"/>
  <c r="I1348" i="1"/>
  <c r="H1348" i="1"/>
  <c r="G1348" i="1"/>
  <c r="F1348" i="1"/>
  <c r="E1348" i="1"/>
  <c r="D1348" i="1"/>
  <c r="C1348" i="1"/>
  <c r="K1347" i="1"/>
  <c r="J1347" i="1"/>
  <c r="I1347" i="1"/>
  <c r="H1347" i="1"/>
  <c r="G1347" i="1"/>
  <c r="F1347" i="1"/>
  <c r="E1347" i="1"/>
  <c r="D1347" i="1"/>
  <c r="C1347" i="1"/>
  <c r="K1346" i="1"/>
  <c r="J1346" i="1"/>
  <c r="I1346" i="1"/>
  <c r="H1346" i="1"/>
  <c r="G1346" i="1"/>
  <c r="F1346" i="1"/>
  <c r="E1346" i="1"/>
  <c r="D1346" i="1"/>
  <c r="C1346" i="1"/>
  <c r="K1345" i="1"/>
  <c r="J1345" i="1"/>
  <c r="I1345" i="1"/>
  <c r="H1345" i="1"/>
  <c r="G1345" i="1"/>
  <c r="F1345" i="1"/>
  <c r="E1345" i="1"/>
  <c r="D1345" i="1"/>
  <c r="C1345" i="1"/>
  <c r="K1344" i="1"/>
  <c r="J1344" i="1"/>
  <c r="I1344" i="1"/>
  <c r="H1344" i="1"/>
  <c r="G1344" i="1"/>
  <c r="F1344" i="1"/>
  <c r="E1344" i="1"/>
  <c r="D1344" i="1"/>
  <c r="C1344" i="1"/>
  <c r="K1343" i="1"/>
  <c r="J1343" i="1"/>
  <c r="I1343" i="1"/>
  <c r="H1343" i="1"/>
  <c r="G1343" i="1"/>
  <c r="F1343" i="1"/>
  <c r="E1343" i="1"/>
  <c r="D1343" i="1"/>
  <c r="C1343" i="1"/>
  <c r="K1342" i="1"/>
  <c r="J1342" i="1"/>
  <c r="I1342" i="1"/>
  <c r="H1342" i="1"/>
  <c r="G1342" i="1"/>
  <c r="F1342" i="1"/>
  <c r="E1342" i="1"/>
  <c r="D1342" i="1"/>
  <c r="C1342" i="1"/>
  <c r="K1341" i="1"/>
  <c r="J1341" i="1"/>
  <c r="I1341" i="1"/>
  <c r="H1341" i="1"/>
  <c r="G1341" i="1"/>
  <c r="F1341" i="1"/>
  <c r="E1341" i="1"/>
  <c r="D1341" i="1"/>
  <c r="C1341" i="1"/>
  <c r="K1340" i="1"/>
  <c r="J1340" i="1"/>
  <c r="I1340" i="1"/>
  <c r="H1340" i="1"/>
  <c r="G1340" i="1"/>
  <c r="F1340" i="1"/>
  <c r="E1340" i="1"/>
  <c r="D1340" i="1"/>
  <c r="C1340" i="1"/>
  <c r="K1339" i="1"/>
  <c r="J1339" i="1"/>
  <c r="I1339" i="1"/>
  <c r="H1339" i="1"/>
  <c r="G1339" i="1"/>
  <c r="F1339" i="1"/>
  <c r="E1339" i="1"/>
  <c r="D1339" i="1"/>
  <c r="C1339" i="1"/>
  <c r="K1338" i="1"/>
  <c r="J1338" i="1"/>
  <c r="I1338" i="1"/>
  <c r="H1338" i="1"/>
  <c r="G1338" i="1"/>
  <c r="F1338" i="1"/>
  <c r="E1338" i="1"/>
  <c r="D1338" i="1"/>
  <c r="C1338" i="1"/>
  <c r="K1337" i="1"/>
  <c r="J1337" i="1"/>
  <c r="I1337" i="1"/>
  <c r="H1337" i="1"/>
  <c r="G1337" i="1"/>
  <c r="F1337" i="1"/>
  <c r="E1337" i="1"/>
  <c r="D1337" i="1"/>
  <c r="C1337" i="1"/>
  <c r="K1336" i="1"/>
  <c r="J1336" i="1"/>
  <c r="I1336" i="1"/>
  <c r="H1336" i="1"/>
  <c r="G1336" i="1"/>
  <c r="F1336" i="1"/>
  <c r="E1336" i="1"/>
  <c r="D1336" i="1"/>
  <c r="C1336" i="1"/>
  <c r="K1335" i="1"/>
  <c r="J1335" i="1"/>
  <c r="I1335" i="1"/>
  <c r="H1335" i="1"/>
  <c r="G1335" i="1"/>
  <c r="F1335" i="1"/>
  <c r="E1335" i="1"/>
  <c r="D1335" i="1"/>
  <c r="C1335" i="1"/>
  <c r="K1334" i="1"/>
  <c r="J1334" i="1"/>
  <c r="I1334" i="1"/>
  <c r="H1334" i="1"/>
  <c r="G1334" i="1"/>
  <c r="F1334" i="1"/>
  <c r="E1334" i="1"/>
  <c r="D1334" i="1"/>
  <c r="C1334" i="1"/>
  <c r="K1333" i="1"/>
  <c r="J1333" i="1"/>
  <c r="I1333" i="1"/>
  <c r="H1333" i="1"/>
  <c r="G1333" i="1"/>
  <c r="F1333" i="1"/>
  <c r="E1333" i="1"/>
  <c r="D1333" i="1"/>
  <c r="C1333" i="1"/>
  <c r="K1332" i="1"/>
  <c r="J1332" i="1"/>
  <c r="I1332" i="1"/>
  <c r="H1332" i="1"/>
  <c r="G1332" i="1"/>
  <c r="F1332" i="1"/>
  <c r="E1332" i="1"/>
  <c r="D1332" i="1"/>
  <c r="C1332" i="1"/>
  <c r="K1331" i="1"/>
  <c r="J1331" i="1"/>
  <c r="I1331" i="1"/>
  <c r="H1331" i="1"/>
  <c r="G1331" i="1"/>
  <c r="F1331" i="1"/>
  <c r="E1331" i="1"/>
  <c r="D1331" i="1"/>
  <c r="C1331" i="1"/>
  <c r="K1330" i="1"/>
  <c r="J1330" i="1"/>
  <c r="I1330" i="1"/>
  <c r="H1330" i="1"/>
  <c r="G1330" i="1"/>
  <c r="F1330" i="1"/>
  <c r="E1330" i="1"/>
  <c r="D1330" i="1"/>
  <c r="C1330" i="1"/>
  <c r="K1329" i="1"/>
  <c r="J1329" i="1"/>
  <c r="I1329" i="1"/>
  <c r="H1329" i="1"/>
  <c r="G1329" i="1"/>
  <c r="F1329" i="1"/>
  <c r="E1329" i="1"/>
  <c r="D1329" i="1"/>
  <c r="C1329" i="1"/>
  <c r="K1328" i="1"/>
  <c r="J1328" i="1"/>
  <c r="I1328" i="1"/>
  <c r="H1328" i="1"/>
  <c r="G1328" i="1"/>
  <c r="F1328" i="1"/>
  <c r="E1328" i="1"/>
  <c r="D1328" i="1"/>
  <c r="C1328" i="1"/>
  <c r="K1327" i="1"/>
  <c r="J1327" i="1"/>
  <c r="I1327" i="1"/>
  <c r="H1327" i="1"/>
  <c r="G1327" i="1"/>
  <c r="F1327" i="1"/>
  <c r="E1327" i="1"/>
  <c r="D1327" i="1"/>
  <c r="C1327" i="1"/>
  <c r="K1326" i="1"/>
  <c r="J1326" i="1"/>
  <c r="I1326" i="1"/>
  <c r="H1326" i="1"/>
  <c r="G1326" i="1"/>
  <c r="F1326" i="1"/>
  <c r="E1326" i="1"/>
  <c r="D1326" i="1"/>
  <c r="C1326" i="1"/>
  <c r="K1325" i="1"/>
  <c r="J1325" i="1"/>
  <c r="I1325" i="1"/>
  <c r="H1325" i="1"/>
  <c r="G1325" i="1"/>
  <c r="F1325" i="1"/>
  <c r="E1325" i="1"/>
  <c r="D1325" i="1"/>
  <c r="C1325" i="1"/>
  <c r="K1324" i="1"/>
  <c r="J1324" i="1"/>
  <c r="I1324" i="1"/>
  <c r="H1324" i="1"/>
  <c r="G1324" i="1"/>
  <c r="F1324" i="1"/>
  <c r="E1324" i="1"/>
  <c r="D1324" i="1"/>
  <c r="C1324" i="1"/>
  <c r="K1323" i="1"/>
  <c r="J1323" i="1"/>
  <c r="I1323" i="1"/>
  <c r="H1323" i="1"/>
  <c r="G1323" i="1"/>
  <c r="F1323" i="1"/>
  <c r="E1323" i="1"/>
  <c r="D1323" i="1"/>
  <c r="C1323" i="1"/>
  <c r="K1322" i="1"/>
  <c r="J1322" i="1"/>
  <c r="I1322" i="1"/>
  <c r="H1322" i="1"/>
  <c r="G1322" i="1"/>
  <c r="F1322" i="1"/>
  <c r="E1322" i="1"/>
  <c r="D1322" i="1"/>
  <c r="C1322" i="1"/>
  <c r="K1321" i="1"/>
  <c r="J1321" i="1"/>
  <c r="I1321" i="1"/>
  <c r="H1321" i="1"/>
  <c r="G1321" i="1"/>
  <c r="F1321" i="1"/>
  <c r="E1321" i="1"/>
  <c r="D1321" i="1"/>
  <c r="C1321" i="1"/>
  <c r="K1320" i="1"/>
  <c r="J1320" i="1"/>
  <c r="I1320" i="1"/>
  <c r="H1320" i="1"/>
  <c r="G1320" i="1"/>
  <c r="F1320" i="1"/>
  <c r="E1320" i="1"/>
  <c r="D1320" i="1"/>
  <c r="C1320" i="1"/>
  <c r="K1319" i="1"/>
  <c r="J1319" i="1"/>
  <c r="I1319" i="1"/>
  <c r="H1319" i="1"/>
  <c r="G1319" i="1"/>
  <c r="F1319" i="1"/>
  <c r="E1319" i="1"/>
  <c r="D1319" i="1"/>
  <c r="C1319" i="1"/>
  <c r="K1318" i="1"/>
  <c r="J1318" i="1"/>
  <c r="I1318" i="1"/>
  <c r="H1318" i="1"/>
  <c r="G1318" i="1"/>
  <c r="F1318" i="1"/>
  <c r="E1318" i="1"/>
  <c r="D1318" i="1"/>
  <c r="C1318" i="1"/>
  <c r="K1317" i="1"/>
  <c r="J1317" i="1"/>
  <c r="I1317" i="1"/>
  <c r="H1317" i="1"/>
  <c r="G1317" i="1"/>
  <c r="F1317" i="1"/>
  <c r="E1317" i="1"/>
  <c r="D1317" i="1"/>
  <c r="C1317" i="1"/>
  <c r="K1316" i="1"/>
  <c r="J1316" i="1"/>
  <c r="I1316" i="1"/>
  <c r="H1316" i="1"/>
  <c r="G1316" i="1"/>
  <c r="F1316" i="1"/>
  <c r="E1316" i="1"/>
  <c r="D1316" i="1"/>
  <c r="C1316" i="1"/>
  <c r="K1315" i="1"/>
  <c r="J1315" i="1"/>
  <c r="I1315" i="1"/>
  <c r="H1315" i="1"/>
  <c r="G1315" i="1"/>
  <c r="F1315" i="1"/>
  <c r="E1315" i="1"/>
  <c r="D1315" i="1"/>
  <c r="C1315" i="1"/>
  <c r="K1314" i="1"/>
  <c r="J1314" i="1"/>
  <c r="I1314" i="1"/>
  <c r="H1314" i="1"/>
  <c r="G1314" i="1"/>
  <c r="F1314" i="1"/>
  <c r="E1314" i="1"/>
  <c r="D1314" i="1"/>
  <c r="C1314" i="1"/>
  <c r="K1313" i="1"/>
  <c r="J1313" i="1"/>
  <c r="I1313" i="1"/>
  <c r="H1313" i="1"/>
  <c r="G1313" i="1"/>
  <c r="F1313" i="1"/>
  <c r="E1313" i="1"/>
  <c r="D1313" i="1"/>
  <c r="C1313" i="1"/>
  <c r="K1312" i="1"/>
  <c r="J1312" i="1"/>
  <c r="I1312" i="1"/>
  <c r="H1312" i="1"/>
  <c r="G1312" i="1"/>
  <c r="F1312" i="1"/>
  <c r="E1312" i="1"/>
  <c r="D1312" i="1"/>
  <c r="C1312" i="1"/>
  <c r="K1311" i="1"/>
  <c r="J1311" i="1"/>
  <c r="I1311" i="1"/>
  <c r="H1311" i="1"/>
  <c r="G1311" i="1"/>
  <c r="F1311" i="1"/>
  <c r="E1311" i="1"/>
  <c r="D1311" i="1"/>
  <c r="C1311" i="1"/>
  <c r="K1310" i="1"/>
  <c r="J1310" i="1"/>
  <c r="I1310" i="1"/>
  <c r="H1310" i="1"/>
  <c r="G1310" i="1"/>
  <c r="F1310" i="1"/>
  <c r="E1310" i="1"/>
  <c r="D1310" i="1"/>
  <c r="C1310" i="1"/>
  <c r="K1309" i="1"/>
  <c r="J1309" i="1"/>
  <c r="I1309" i="1"/>
  <c r="H1309" i="1"/>
  <c r="G1309" i="1"/>
  <c r="F1309" i="1"/>
  <c r="E1309" i="1"/>
  <c r="D1309" i="1"/>
  <c r="C1309" i="1"/>
  <c r="K1308" i="1"/>
  <c r="J1308" i="1"/>
  <c r="I1308" i="1"/>
  <c r="H1308" i="1"/>
  <c r="G1308" i="1"/>
  <c r="F1308" i="1"/>
  <c r="E1308" i="1"/>
  <c r="D1308" i="1"/>
  <c r="C1308" i="1"/>
  <c r="K1307" i="1"/>
  <c r="J1307" i="1"/>
  <c r="I1307" i="1"/>
  <c r="H1307" i="1"/>
  <c r="G1307" i="1"/>
  <c r="F1307" i="1"/>
  <c r="E1307" i="1"/>
  <c r="D1307" i="1"/>
  <c r="C1307" i="1"/>
  <c r="K1306" i="1"/>
  <c r="J1306" i="1"/>
  <c r="I1306" i="1"/>
  <c r="H1306" i="1"/>
  <c r="G1306" i="1"/>
  <c r="F1306" i="1"/>
  <c r="E1306" i="1"/>
  <c r="D1306" i="1"/>
  <c r="C1306" i="1"/>
  <c r="K1305" i="1"/>
  <c r="J1305" i="1"/>
  <c r="I1305" i="1"/>
  <c r="H1305" i="1"/>
  <c r="G1305" i="1"/>
  <c r="F1305" i="1"/>
  <c r="E1305" i="1"/>
  <c r="D1305" i="1"/>
  <c r="C1305" i="1"/>
  <c r="K1304" i="1"/>
  <c r="J1304" i="1"/>
  <c r="I1304" i="1"/>
  <c r="H1304" i="1"/>
  <c r="G1304" i="1"/>
  <c r="F1304" i="1"/>
  <c r="E1304" i="1"/>
  <c r="D1304" i="1"/>
  <c r="C1304" i="1"/>
  <c r="K1303" i="1"/>
  <c r="J1303" i="1"/>
  <c r="I1303" i="1"/>
  <c r="H1303" i="1"/>
  <c r="G1303" i="1"/>
  <c r="F1303" i="1"/>
  <c r="E1303" i="1"/>
  <c r="D1303" i="1"/>
  <c r="C1303" i="1"/>
  <c r="K1302" i="1"/>
  <c r="J1302" i="1"/>
  <c r="I1302" i="1"/>
  <c r="H1302" i="1"/>
  <c r="G1302" i="1"/>
  <c r="F1302" i="1"/>
  <c r="E1302" i="1"/>
  <c r="D1302" i="1"/>
  <c r="C1302" i="1"/>
  <c r="K1301" i="1"/>
  <c r="J1301" i="1"/>
  <c r="I1301" i="1"/>
  <c r="H1301" i="1"/>
  <c r="G1301" i="1"/>
  <c r="F1301" i="1"/>
  <c r="E1301" i="1"/>
  <c r="D1301" i="1"/>
  <c r="C1301" i="1"/>
  <c r="K1300" i="1"/>
  <c r="J1300" i="1"/>
  <c r="I1300" i="1"/>
  <c r="H1300" i="1"/>
  <c r="G1300" i="1"/>
  <c r="F1300" i="1"/>
  <c r="E1300" i="1"/>
  <c r="D1300" i="1"/>
  <c r="C1300" i="1"/>
  <c r="K1299" i="1"/>
  <c r="J1299" i="1"/>
  <c r="I1299" i="1"/>
  <c r="H1299" i="1"/>
  <c r="G1299" i="1"/>
  <c r="F1299" i="1"/>
  <c r="E1299" i="1"/>
  <c r="D1299" i="1"/>
  <c r="C1299" i="1"/>
  <c r="K1298" i="1"/>
  <c r="J1298" i="1"/>
  <c r="I1298" i="1"/>
  <c r="H1298" i="1"/>
  <c r="G1298" i="1"/>
  <c r="F1298" i="1"/>
  <c r="E1298" i="1"/>
  <c r="D1298" i="1"/>
  <c r="C1298" i="1"/>
  <c r="K1297" i="1"/>
  <c r="J1297" i="1"/>
  <c r="I1297" i="1"/>
  <c r="H1297" i="1"/>
  <c r="G1297" i="1"/>
  <c r="F1297" i="1"/>
  <c r="E1297" i="1"/>
  <c r="D1297" i="1"/>
  <c r="C1297" i="1"/>
  <c r="K1296" i="1"/>
  <c r="J1296" i="1"/>
  <c r="I1296" i="1"/>
  <c r="H1296" i="1"/>
  <c r="G1296" i="1"/>
  <c r="F1296" i="1"/>
  <c r="E1296" i="1"/>
  <c r="D1296" i="1"/>
  <c r="C1296" i="1"/>
  <c r="K1295" i="1"/>
  <c r="J1295" i="1"/>
  <c r="I1295" i="1"/>
  <c r="H1295" i="1"/>
  <c r="G1295" i="1"/>
  <c r="F1295" i="1"/>
  <c r="E1295" i="1"/>
  <c r="D1295" i="1"/>
  <c r="C1295" i="1"/>
  <c r="K1294" i="1"/>
  <c r="J1294" i="1"/>
  <c r="I1294" i="1"/>
  <c r="H1294" i="1"/>
  <c r="G1294" i="1"/>
  <c r="F1294" i="1"/>
  <c r="E1294" i="1"/>
  <c r="D1294" i="1"/>
  <c r="C1294" i="1"/>
  <c r="K1293" i="1"/>
  <c r="J1293" i="1"/>
  <c r="I1293" i="1"/>
  <c r="H1293" i="1"/>
  <c r="G1293" i="1"/>
  <c r="F1293" i="1"/>
  <c r="E1293" i="1"/>
  <c r="D1293" i="1"/>
  <c r="C1293" i="1"/>
  <c r="K1292" i="1"/>
  <c r="J1292" i="1"/>
  <c r="I1292" i="1"/>
  <c r="H1292" i="1"/>
  <c r="G1292" i="1"/>
  <c r="F1292" i="1"/>
  <c r="E1292" i="1"/>
  <c r="D1292" i="1"/>
  <c r="C1292" i="1"/>
  <c r="K1291" i="1"/>
  <c r="J1291" i="1"/>
  <c r="I1291" i="1"/>
  <c r="H1291" i="1"/>
  <c r="G1291" i="1"/>
  <c r="F1291" i="1"/>
  <c r="E1291" i="1"/>
  <c r="D1291" i="1"/>
  <c r="C1291" i="1"/>
  <c r="K1290" i="1"/>
  <c r="J1290" i="1"/>
  <c r="I1290" i="1"/>
  <c r="H1290" i="1"/>
  <c r="G1290" i="1"/>
  <c r="F1290" i="1"/>
  <c r="E1290" i="1"/>
  <c r="D1290" i="1"/>
  <c r="C1290" i="1"/>
  <c r="K1289" i="1"/>
  <c r="J1289" i="1"/>
  <c r="I1289" i="1"/>
  <c r="H1289" i="1"/>
  <c r="G1289" i="1"/>
  <c r="F1289" i="1"/>
  <c r="E1289" i="1"/>
  <c r="D1289" i="1"/>
  <c r="C1289" i="1"/>
  <c r="K1288" i="1"/>
  <c r="J1288" i="1"/>
  <c r="I1288" i="1"/>
  <c r="H1288" i="1"/>
  <c r="G1288" i="1"/>
  <c r="F1288" i="1"/>
  <c r="E1288" i="1"/>
  <c r="D1288" i="1"/>
  <c r="C1288" i="1"/>
  <c r="K1287" i="1"/>
  <c r="J1287" i="1"/>
  <c r="I1287" i="1"/>
  <c r="H1287" i="1"/>
  <c r="G1287" i="1"/>
  <c r="F1287" i="1"/>
  <c r="E1287" i="1"/>
  <c r="D1287" i="1"/>
  <c r="C1287" i="1"/>
  <c r="K1286" i="1"/>
  <c r="J1286" i="1"/>
  <c r="I1286" i="1"/>
  <c r="H1286" i="1"/>
  <c r="G1286" i="1"/>
  <c r="F1286" i="1"/>
  <c r="E1286" i="1"/>
  <c r="D1286" i="1"/>
  <c r="C1286" i="1"/>
  <c r="K1285" i="1"/>
  <c r="J1285" i="1"/>
  <c r="I1285" i="1"/>
  <c r="H1285" i="1"/>
  <c r="G1285" i="1"/>
  <c r="F1285" i="1"/>
  <c r="E1285" i="1"/>
  <c r="D1285" i="1"/>
  <c r="C1285" i="1"/>
  <c r="K1284" i="1"/>
  <c r="J1284" i="1"/>
  <c r="I1284" i="1"/>
  <c r="H1284" i="1"/>
  <c r="G1284" i="1"/>
  <c r="F1284" i="1"/>
  <c r="E1284" i="1"/>
  <c r="D1284" i="1"/>
  <c r="C1284" i="1"/>
  <c r="K1283" i="1"/>
  <c r="J1283" i="1"/>
  <c r="I1283" i="1"/>
  <c r="H1283" i="1"/>
  <c r="G1283" i="1"/>
  <c r="F1283" i="1"/>
  <c r="E1283" i="1"/>
  <c r="D1283" i="1"/>
  <c r="C1283" i="1"/>
  <c r="K1282" i="1"/>
  <c r="J1282" i="1"/>
  <c r="I1282" i="1"/>
  <c r="H1282" i="1"/>
  <c r="G1282" i="1"/>
  <c r="F1282" i="1"/>
  <c r="E1282" i="1"/>
  <c r="D1282" i="1"/>
  <c r="C1282" i="1"/>
  <c r="K1281" i="1"/>
  <c r="J1281" i="1"/>
  <c r="I1281" i="1"/>
  <c r="H1281" i="1"/>
  <c r="G1281" i="1"/>
  <c r="F1281" i="1"/>
  <c r="E1281" i="1"/>
  <c r="D1281" i="1"/>
  <c r="C1281" i="1"/>
  <c r="K1280" i="1"/>
  <c r="J1280" i="1"/>
  <c r="I1280" i="1"/>
  <c r="H1280" i="1"/>
  <c r="G1280" i="1"/>
  <c r="F1280" i="1"/>
  <c r="E1280" i="1"/>
  <c r="D1280" i="1"/>
  <c r="C1280" i="1"/>
  <c r="K1279" i="1"/>
  <c r="J1279" i="1"/>
  <c r="I1279" i="1"/>
  <c r="H1279" i="1"/>
  <c r="G1279" i="1"/>
  <c r="F1279" i="1"/>
  <c r="E1279" i="1"/>
  <c r="D1279" i="1"/>
  <c r="C1279" i="1"/>
  <c r="K1278" i="1"/>
  <c r="J1278" i="1"/>
  <c r="I1278" i="1"/>
  <c r="H1278" i="1"/>
  <c r="G1278" i="1"/>
  <c r="F1278" i="1"/>
  <c r="E1278" i="1"/>
  <c r="D1278" i="1"/>
  <c r="C1278" i="1"/>
  <c r="K1277" i="1"/>
  <c r="J1277" i="1"/>
  <c r="I1277" i="1"/>
  <c r="H1277" i="1"/>
  <c r="G1277" i="1"/>
  <c r="F1277" i="1"/>
  <c r="E1277" i="1"/>
  <c r="D1277" i="1"/>
  <c r="C1277" i="1"/>
  <c r="K1276" i="1"/>
  <c r="J1276" i="1"/>
  <c r="I1276" i="1"/>
  <c r="H1276" i="1"/>
  <c r="G1276" i="1"/>
  <c r="F1276" i="1"/>
  <c r="E1276" i="1"/>
  <c r="D1276" i="1"/>
  <c r="C1276" i="1"/>
  <c r="K1275" i="1"/>
  <c r="J1275" i="1"/>
  <c r="I1275" i="1"/>
  <c r="H1275" i="1"/>
  <c r="G1275" i="1"/>
  <c r="F1275" i="1"/>
  <c r="E1275" i="1"/>
  <c r="D1275" i="1"/>
  <c r="C1275" i="1"/>
  <c r="K1274" i="1"/>
  <c r="J1274" i="1"/>
  <c r="I1274" i="1"/>
  <c r="H1274" i="1"/>
  <c r="G1274" i="1"/>
  <c r="F1274" i="1"/>
  <c r="E1274" i="1"/>
  <c r="D1274" i="1"/>
  <c r="C1274" i="1"/>
  <c r="K1273" i="1"/>
  <c r="J1273" i="1"/>
  <c r="I1273" i="1"/>
  <c r="H1273" i="1"/>
  <c r="G1273" i="1"/>
  <c r="F1273" i="1"/>
  <c r="E1273" i="1"/>
  <c r="D1273" i="1"/>
  <c r="C1273" i="1"/>
  <c r="K1272" i="1"/>
  <c r="J1272" i="1"/>
  <c r="I1272" i="1"/>
  <c r="H1272" i="1"/>
  <c r="G1272" i="1"/>
  <c r="F1272" i="1"/>
  <c r="E1272" i="1"/>
  <c r="D1272" i="1"/>
  <c r="C1272" i="1"/>
  <c r="K1271" i="1"/>
  <c r="J1271" i="1"/>
  <c r="I1271" i="1"/>
  <c r="H1271" i="1"/>
  <c r="G1271" i="1"/>
  <c r="F1271" i="1"/>
  <c r="E1271" i="1"/>
  <c r="D1271" i="1"/>
  <c r="C1271" i="1"/>
  <c r="K1270" i="1"/>
  <c r="J1270" i="1"/>
  <c r="I1270" i="1"/>
  <c r="H1270" i="1"/>
  <c r="G1270" i="1"/>
  <c r="F1270" i="1"/>
  <c r="E1270" i="1"/>
  <c r="D1270" i="1"/>
  <c r="C1270" i="1"/>
  <c r="K1269" i="1"/>
  <c r="J1269" i="1"/>
  <c r="I1269" i="1"/>
  <c r="H1269" i="1"/>
  <c r="G1269" i="1"/>
  <c r="F1269" i="1"/>
  <c r="E1269" i="1"/>
  <c r="D1269" i="1"/>
  <c r="C1269" i="1"/>
  <c r="K1268" i="1"/>
  <c r="J1268" i="1"/>
  <c r="I1268" i="1"/>
  <c r="H1268" i="1"/>
  <c r="G1268" i="1"/>
  <c r="F1268" i="1"/>
  <c r="E1268" i="1"/>
  <c r="D1268" i="1"/>
  <c r="C1268" i="1"/>
  <c r="K1267" i="1"/>
  <c r="J1267" i="1"/>
  <c r="I1267" i="1"/>
  <c r="H1267" i="1"/>
  <c r="G1267" i="1"/>
  <c r="F1267" i="1"/>
  <c r="E1267" i="1"/>
  <c r="D1267" i="1"/>
  <c r="C1267" i="1"/>
  <c r="K1266" i="1"/>
  <c r="J1266" i="1"/>
  <c r="I1266" i="1"/>
  <c r="H1266" i="1"/>
  <c r="G1266" i="1"/>
  <c r="F1266" i="1"/>
  <c r="E1266" i="1"/>
  <c r="D1266" i="1"/>
  <c r="C1266" i="1"/>
  <c r="K1265" i="1"/>
  <c r="J1265" i="1"/>
  <c r="I1265" i="1"/>
  <c r="H1265" i="1"/>
  <c r="G1265" i="1"/>
  <c r="F1265" i="1"/>
  <c r="E1265" i="1"/>
  <c r="D1265" i="1"/>
  <c r="C1265" i="1"/>
  <c r="K1264" i="1"/>
  <c r="J1264" i="1"/>
  <c r="I1264" i="1"/>
  <c r="H1264" i="1"/>
  <c r="G1264" i="1"/>
  <c r="F1264" i="1"/>
  <c r="E1264" i="1"/>
  <c r="D1264" i="1"/>
  <c r="C1264" i="1"/>
  <c r="K1263" i="1"/>
  <c r="J1263" i="1"/>
  <c r="I1263" i="1"/>
  <c r="H1263" i="1"/>
  <c r="G1263" i="1"/>
  <c r="F1263" i="1"/>
  <c r="E1263" i="1"/>
  <c r="D1263" i="1"/>
  <c r="C1263" i="1"/>
  <c r="K1262" i="1"/>
  <c r="J1262" i="1"/>
  <c r="I1262" i="1"/>
  <c r="H1262" i="1"/>
  <c r="G1262" i="1"/>
  <c r="F1262" i="1"/>
  <c r="E1262" i="1"/>
  <c r="D1262" i="1"/>
  <c r="C1262" i="1"/>
  <c r="K1261" i="1"/>
  <c r="J1261" i="1"/>
  <c r="I1261" i="1"/>
  <c r="H1261" i="1"/>
  <c r="G1261" i="1"/>
  <c r="F1261" i="1"/>
  <c r="E1261" i="1"/>
  <c r="D1261" i="1"/>
  <c r="C1261" i="1"/>
  <c r="K1260" i="1"/>
  <c r="J1260" i="1"/>
  <c r="I1260" i="1"/>
  <c r="H1260" i="1"/>
  <c r="G1260" i="1"/>
  <c r="F1260" i="1"/>
  <c r="E1260" i="1"/>
  <c r="D1260" i="1"/>
  <c r="C1260" i="1"/>
  <c r="K1259" i="1"/>
  <c r="J1259" i="1"/>
  <c r="I1259" i="1"/>
  <c r="H1259" i="1"/>
  <c r="G1259" i="1"/>
  <c r="F1259" i="1"/>
  <c r="E1259" i="1"/>
  <c r="D1259" i="1"/>
  <c r="C1259" i="1"/>
  <c r="K1258" i="1"/>
  <c r="J1258" i="1"/>
  <c r="I1258" i="1"/>
  <c r="H1258" i="1"/>
  <c r="G1258" i="1"/>
  <c r="F1258" i="1"/>
  <c r="E1258" i="1"/>
  <c r="D1258" i="1"/>
  <c r="C1258" i="1"/>
  <c r="K1257" i="1"/>
  <c r="J1257" i="1"/>
  <c r="I1257" i="1"/>
  <c r="H1257" i="1"/>
  <c r="G1257" i="1"/>
  <c r="F1257" i="1"/>
  <c r="E1257" i="1"/>
  <c r="D1257" i="1"/>
  <c r="C1257" i="1"/>
  <c r="K1256" i="1"/>
  <c r="J1256" i="1"/>
  <c r="I1256" i="1"/>
  <c r="H1256" i="1"/>
  <c r="G1256" i="1"/>
  <c r="F1256" i="1"/>
  <c r="E1256" i="1"/>
  <c r="D1256" i="1"/>
  <c r="C1256" i="1"/>
  <c r="K1255" i="1"/>
  <c r="J1255" i="1"/>
  <c r="I1255" i="1"/>
  <c r="H1255" i="1"/>
  <c r="G1255" i="1"/>
  <c r="F1255" i="1"/>
  <c r="E1255" i="1"/>
  <c r="D1255" i="1"/>
  <c r="C1255" i="1"/>
  <c r="K1254" i="1"/>
  <c r="J1254" i="1"/>
  <c r="I1254" i="1"/>
  <c r="H1254" i="1"/>
  <c r="G1254" i="1"/>
  <c r="F1254" i="1"/>
  <c r="E1254" i="1"/>
  <c r="D1254" i="1"/>
  <c r="C1254" i="1"/>
  <c r="K1253" i="1"/>
  <c r="J1253" i="1"/>
  <c r="I1253" i="1"/>
  <c r="H1253" i="1"/>
  <c r="G1253" i="1"/>
  <c r="F1253" i="1"/>
  <c r="E1253" i="1"/>
  <c r="D1253" i="1"/>
  <c r="C1253" i="1"/>
  <c r="K1252" i="1"/>
  <c r="J1252" i="1"/>
  <c r="I1252" i="1"/>
  <c r="H1252" i="1"/>
  <c r="G1252" i="1"/>
  <c r="F1252" i="1"/>
  <c r="E1252" i="1"/>
  <c r="D1252" i="1"/>
  <c r="C1252" i="1"/>
  <c r="K1251" i="1"/>
  <c r="J1251" i="1"/>
  <c r="I1251" i="1"/>
  <c r="H1251" i="1"/>
  <c r="G1251" i="1"/>
  <c r="F1251" i="1"/>
  <c r="E1251" i="1"/>
  <c r="D1251" i="1"/>
  <c r="C1251" i="1"/>
  <c r="K1250" i="1"/>
  <c r="J1250" i="1"/>
  <c r="I1250" i="1"/>
  <c r="H1250" i="1"/>
  <c r="G1250" i="1"/>
  <c r="F1250" i="1"/>
  <c r="E1250" i="1"/>
  <c r="D1250" i="1"/>
  <c r="C1250" i="1"/>
  <c r="K1249" i="1"/>
  <c r="J1249" i="1"/>
  <c r="I1249" i="1"/>
  <c r="H1249" i="1"/>
  <c r="G1249" i="1"/>
  <c r="F1249" i="1"/>
  <c r="E1249" i="1"/>
  <c r="D1249" i="1"/>
  <c r="C1249" i="1"/>
  <c r="K1248" i="1"/>
  <c r="J1248" i="1"/>
  <c r="I1248" i="1"/>
  <c r="H1248" i="1"/>
  <c r="G1248" i="1"/>
  <c r="F1248" i="1"/>
  <c r="E1248" i="1"/>
  <c r="D1248" i="1"/>
  <c r="C1248" i="1"/>
  <c r="K1247" i="1"/>
  <c r="J1247" i="1"/>
  <c r="I1247" i="1"/>
  <c r="H1247" i="1"/>
  <c r="G1247" i="1"/>
  <c r="F1247" i="1"/>
  <c r="E1247" i="1"/>
  <c r="D1247" i="1"/>
  <c r="C1247" i="1"/>
  <c r="K1246" i="1"/>
  <c r="J1246" i="1"/>
  <c r="I1246" i="1"/>
  <c r="H1246" i="1"/>
  <c r="G1246" i="1"/>
  <c r="F1246" i="1"/>
  <c r="E1246" i="1"/>
  <c r="D1246" i="1"/>
  <c r="C1246" i="1"/>
  <c r="K1245" i="1"/>
  <c r="J1245" i="1"/>
  <c r="I1245" i="1"/>
  <c r="H1245" i="1"/>
  <c r="G1245" i="1"/>
  <c r="F1245" i="1"/>
  <c r="E1245" i="1"/>
  <c r="D1245" i="1"/>
  <c r="C1245" i="1"/>
  <c r="K1244" i="1"/>
  <c r="J1244" i="1"/>
  <c r="I1244" i="1"/>
  <c r="H1244" i="1"/>
  <c r="G1244" i="1"/>
  <c r="F1244" i="1"/>
  <c r="E1244" i="1"/>
  <c r="D1244" i="1"/>
  <c r="C1244" i="1"/>
  <c r="K1243" i="1"/>
  <c r="J1243" i="1"/>
  <c r="I1243" i="1"/>
  <c r="H1243" i="1"/>
  <c r="G1243" i="1"/>
  <c r="F1243" i="1"/>
  <c r="E1243" i="1"/>
  <c r="D1243" i="1"/>
  <c r="C1243" i="1"/>
  <c r="K1242" i="1"/>
  <c r="J1242" i="1"/>
  <c r="I1242" i="1"/>
  <c r="H1242" i="1"/>
  <c r="G1242" i="1"/>
  <c r="F1242" i="1"/>
  <c r="E1242" i="1"/>
  <c r="D1242" i="1"/>
  <c r="C1242" i="1"/>
  <c r="K1241" i="1"/>
  <c r="J1241" i="1"/>
  <c r="I1241" i="1"/>
  <c r="H1241" i="1"/>
  <c r="G1241" i="1"/>
  <c r="F1241" i="1"/>
  <c r="E1241" i="1"/>
  <c r="D1241" i="1"/>
  <c r="C1241" i="1"/>
  <c r="K1240" i="1"/>
  <c r="J1240" i="1"/>
  <c r="I1240" i="1"/>
  <c r="H1240" i="1"/>
  <c r="G1240" i="1"/>
  <c r="F1240" i="1"/>
  <c r="E1240" i="1"/>
  <c r="D1240" i="1"/>
  <c r="C1240" i="1"/>
  <c r="K1239" i="1"/>
  <c r="J1239" i="1"/>
  <c r="I1239" i="1"/>
  <c r="H1239" i="1"/>
  <c r="G1239" i="1"/>
  <c r="F1239" i="1"/>
  <c r="E1239" i="1"/>
  <c r="D1239" i="1"/>
  <c r="C1239" i="1"/>
  <c r="K1238" i="1"/>
  <c r="J1238" i="1"/>
  <c r="I1238" i="1"/>
  <c r="H1238" i="1"/>
  <c r="G1238" i="1"/>
  <c r="F1238" i="1"/>
  <c r="E1238" i="1"/>
  <c r="D1238" i="1"/>
  <c r="C1238" i="1"/>
  <c r="K1237" i="1"/>
  <c r="J1237" i="1"/>
  <c r="I1237" i="1"/>
  <c r="H1237" i="1"/>
  <c r="G1237" i="1"/>
  <c r="F1237" i="1"/>
  <c r="E1237" i="1"/>
  <c r="D1237" i="1"/>
  <c r="C1237" i="1"/>
  <c r="K1236" i="1"/>
  <c r="J1236" i="1"/>
  <c r="I1236" i="1"/>
  <c r="H1236" i="1"/>
  <c r="G1236" i="1"/>
  <c r="F1236" i="1"/>
  <c r="E1236" i="1"/>
  <c r="D1236" i="1"/>
  <c r="C1236" i="1"/>
  <c r="K1235" i="1"/>
  <c r="J1235" i="1"/>
  <c r="I1235" i="1"/>
  <c r="H1235" i="1"/>
  <c r="G1235" i="1"/>
  <c r="F1235" i="1"/>
  <c r="E1235" i="1"/>
  <c r="D1235" i="1"/>
  <c r="C1235" i="1"/>
  <c r="K1234" i="1"/>
  <c r="J1234" i="1"/>
  <c r="I1234" i="1"/>
  <c r="H1234" i="1"/>
  <c r="G1234" i="1"/>
  <c r="F1234" i="1"/>
  <c r="E1234" i="1"/>
  <c r="D1234" i="1"/>
  <c r="C1234" i="1"/>
  <c r="K1233" i="1"/>
  <c r="J1233" i="1"/>
  <c r="I1233" i="1"/>
  <c r="H1233" i="1"/>
  <c r="G1233" i="1"/>
  <c r="F1233" i="1"/>
  <c r="E1233" i="1"/>
  <c r="D1233" i="1"/>
  <c r="C1233" i="1"/>
  <c r="K1232" i="1"/>
  <c r="J1232" i="1"/>
  <c r="I1232" i="1"/>
  <c r="H1232" i="1"/>
  <c r="G1232" i="1"/>
  <c r="F1232" i="1"/>
  <c r="E1232" i="1"/>
  <c r="D1232" i="1"/>
  <c r="C1232" i="1"/>
  <c r="K1231" i="1"/>
  <c r="J1231" i="1"/>
  <c r="I1231" i="1"/>
  <c r="H1231" i="1"/>
  <c r="G1231" i="1"/>
  <c r="F1231" i="1"/>
  <c r="E1231" i="1"/>
  <c r="D1231" i="1"/>
  <c r="C1231" i="1"/>
  <c r="K1230" i="1"/>
  <c r="J1230" i="1"/>
  <c r="I1230" i="1"/>
  <c r="H1230" i="1"/>
  <c r="G1230" i="1"/>
  <c r="F1230" i="1"/>
  <c r="E1230" i="1"/>
  <c r="D1230" i="1"/>
  <c r="C1230" i="1"/>
  <c r="K1229" i="1"/>
  <c r="J1229" i="1"/>
  <c r="I1229" i="1"/>
  <c r="H1229" i="1"/>
  <c r="G1229" i="1"/>
  <c r="F1229" i="1"/>
  <c r="E1229" i="1"/>
  <c r="D1229" i="1"/>
  <c r="C1229" i="1"/>
  <c r="K1228" i="1"/>
  <c r="J1228" i="1"/>
  <c r="I1228" i="1"/>
  <c r="H1228" i="1"/>
  <c r="G1228" i="1"/>
  <c r="F1228" i="1"/>
  <c r="E1228" i="1"/>
  <c r="D1228" i="1"/>
  <c r="C1228" i="1"/>
  <c r="K1227" i="1"/>
  <c r="J1227" i="1"/>
  <c r="I1227" i="1"/>
  <c r="H1227" i="1"/>
  <c r="G1227" i="1"/>
  <c r="F1227" i="1"/>
  <c r="E1227" i="1"/>
  <c r="D1227" i="1"/>
  <c r="C1227" i="1"/>
  <c r="K1226" i="1"/>
  <c r="J1226" i="1"/>
  <c r="I1226" i="1"/>
  <c r="H1226" i="1"/>
  <c r="G1226" i="1"/>
  <c r="F1226" i="1"/>
  <c r="E1226" i="1"/>
  <c r="D1226" i="1"/>
  <c r="C1226" i="1"/>
  <c r="K1225" i="1"/>
  <c r="J1225" i="1"/>
  <c r="I1225" i="1"/>
  <c r="H1225" i="1"/>
  <c r="G1225" i="1"/>
  <c r="F1225" i="1"/>
  <c r="E1225" i="1"/>
  <c r="D1225" i="1"/>
  <c r="C1225" i="1"/>
  <c r="K1224" i="1"/>
  <c r="J1224" i="1"/>
  <c r="I1224" i="1"/>
  <c r="H1224" i="1"/>
  <c r="G1224" i="1"/>
  <c r="F1224" i="1"/>
  <c r="E1224" i="1"/>
  <c r="D1224" i="1"/>
  <c r="C1224" i="1"/>
  <c r="K1223" i="1"/>
  <c r="J1223" i="1"/>
  <c r="I1223" i="1"/>
  <c r="H1223" i="1"/>
  <c r="G1223" i="1"/>
  <c r="F1223" i="1"/>
  <c r="E1223" i="1"/>
  <c r="D1223" i="1"/>
  <c r="C1223" i="1"/>
  <c r="K1222" i="1"/>
  <c r="J1222" i="1"/>
  <c r="I1222" i="1"/>
  <c r="H1222" i="1"/>
  <c r="G1222" i="1"/>
  <c r="F1222" i="1"/>
  <c r="E1222" i="1"/>
  <c r="D1222" i="1"/>
  <c r="C1222" i="1"/>
  <c r="K1221" i="1"/>
  <c r="J1221" i="1"/>
  <c r="I1221" i="1"/>
  <c r="H1221" i="1"/>
  <c r="G1221" i="1"/>
  <c r="F1221" i="1"/>
  <c r="E1221" i="1"/>
  <c r="D1221" i="1"/>
  <c r="C1221" i="1"/>
  <c r="K1220" i="1"/>
  <c r="J1220" i="1"/>
  <c r="I1220" i="1"/>
  <c r="H1220" i="1"/>
  <c r="G1220" i="1"/>
  <c r="F1220" i="1"/>
  <c r="E1220" i="1"/>
  <c r="D1220" i="1"/>
  <c r="C1220" i="1"/>
  <c r="K1219" i="1"/>
  <c r="J1219" i="1"/>
  <c r="I1219" i="1"/>
  <c r="H1219" i="1"/>
  <c r="G1219" i="1"/>
  <c r="F1219" i="1"/>
  <c r="E1219" i="1"/>
  <c r="D1219" i="1"/>
  <c r="C1219" i="1"/>
  <c r="K1218" i="1"/>
  <c r="J1218" i="1"/>
  <c r="I1218" i="1"/>
  <c r="H1218" i="1"/>
  <c r="G1218" i="1"/>
  <c r="F1218" i="1"/>
  <c r="E1218" i="1"/>
  <c r="D1218" i="1"/>
  <c r="C1218" i="1"/>
  <c r="K1217" i="1"/>
  <c r="J1217" i="1"/>
  <c r="I1217" i="1"/>
  <c r="H1217" i="1"/>
  <c r="G1217" i="1"/>
  <c r="F1217" i="1"/>
  <c r="E1217" i="1"/>
  <c r="D1217" i="1"/>
  <c r="C1217" i="1"/>
  <c r="K1216" i="1"/>
  <c r="J1216" i="1"/>
  <c r="I1216" i="1"/>
  <c r="H1216" i="1"/>
  <c r="G1216" i="1"/>
  <c r="F1216" i="1"/>
  <c r="E1216" i="1"/>
  <c r="D1216" i="1"/>
  <c r="C1216" i="1"/>
  <c r="K1215" i="1"/>
  <c r="J1215" i="1"/>
  <c r="I1215" i="1"/>
  <c r="H1215" i="1"/>
  <c r="G1215" i="1"/>
  <c r="F1215" i="1"/>
  <c r="E1215" i="1"/>
  <c r="D1215" i="1"/>
  <c r="C1215" i="1"/>
  <c r="K1214" i="1"/>
  <c r="J1214" i="1"/>
  <c r="I1214" i="1"/>
  <c r="H1214" i="1"/>
  <c r="G1214" i="1"/>
  <c r="F1214" i="1"/>
  <c r="E1214" i="1"/>
  <c r="D1214" i="1"/>
  <c r="C1214" i="1"/>
  <c r="K1213" i="1"/>
  <c r="J1213" i="1"/>
  <c r="I1213" i="1"/>
  <c r="H1213" i="1"/>
  <c r="G1213" i="1"/>
  <c r="F1213" i="1"/>
  <c r="E1213" i="1"/>
  <c r="D1213" i="1"/>
  <c r="C1213" i="1"/>
  <c r="K1212" i="1"/>
  <c r="J1212" i="1"/>
  <c r="I1212" i="1"/>
  <c r="H1212" i="1"/>
  <c r="G1212" i="1"/>
  <c r="F1212" i="1"/>
  <c r="E1212" i="1"/>
  <c r="D1212" i="1"/>
  <c r="C1212" i="1"/>
  <c r="K1211" i="1"/>
  <c r="J1211" i="1"/>
  <c r="I1211" i="1"/>
  <c r="H1211" i="1"/>
  <c r="G1211" i="1"/>
  <c r="F1211" i="1"/>
  <c r="E1211" i="1"/>
  <c r="D1211" i="1"/>
  <c r="C1211" i="1"/>
  <c r="K1210" i="1"/>
  <c r="J1210" i="1"/>
  <c r="I1210" i="1"/>
  <c r="H1210" i="1"/>
  <c r="G1210" i="1"/>
  <c r="F1210" i="1"/>
  <c r="E1210" i="1"/>
  <c r="D1210" i="1"/>
  <c r="C1210" i="1"/>
  <c r="K1209" i="1"/>
  <c r="J1209" i="1"/>
  <c r="I1209" i="1"/>
  <c r="H1209" i="1"/>
  <c r="G1209" i="1"/>
  <c r="F1209" i="1"/>
  <c r="E1209" i="1"/>
  <c r="D1209" i="1"/>
  <c r="C1209" i="1"/>
  <c r="K1208" i="1"/>
  <c r="J1208" i="1"/>
  <c r="I1208" i="1"/>
  <c r="H1208" i="1"/>
  <c r="G1208" i="1"/>
  <c r="F1208" i="1"/>
  <c r="E1208" i="1"/>
  <c r="D1208" i="1"/>
  <c r="C1208" i="1"/>
  <c r="K1207" i="1"/>
  <c r="J1207" i="1"/>
  <c r="I1207" i="1"/>
  <c r="H1207" i="1"/>
  <c r="G1207" i="1"/>
  <c r="F1207" i="1"/>
  <c r="E1207" i="1"/>
  <c r="D1207" i="1"/>
  <c r="C1207" i="1"/>
  <c r="K1206" i="1"/>
  <c r="J1206" i="1"/>
  <c r="I1206" i="1"/>
  <c r="H1206" i="1"/>
  <c r="G1206" i="1"/>
  <c r="F1206" i="1"/>
  <c r="E1206" i="1"/>
  <c r="D1206" i="1"/>
  <c r="C1206" i="1"/>
  <c r="K1205" i="1"/>
  <c r="J1205" i="1"/>
  <c r="I1205" i="1"/>
  <c r="H1205" i="1"/>
  <c r="G1205" i="1"/>
  <c r="F1205" i="1"/>
  <c r="E1205" i="1"/>
  <c r="D1205" i="1"/>
  <c r="C1205" i="1"/>
  <c r="K1204" i="1"/>
  <c r="J1204" i="1"/>
  <c r="I1204" i="1"/>
  <c r="H1204" i="1"/>
  <c r="G1204" i="1"/>
  <c r="F1204" i="1"/>
  <c r="E1204" i="1"/>
  <c r="D1204" i="1"/>
  <c r="C1204" i="1"/>
  <c r="K1203" i="1"/>
  <c r="J1203" i="1"/>
  <c r="I1203" i="1"/>
  <c r="H1203" i="1"/>
  <c r="G1203" i="1"/>
  <c r="F1203" i="1"/>
  <c r="E1203" i="1"/>
  <c r="D1203" i="1"/>
  <c r="C1203" i="1"/>
  <c r="K1202" i="1"/>
  <c r="J1202" i="1"/>
  <c r="I1202" i="1"/>
  <c r="H1202" i="1"/>
  <c r="G1202" i="1"/>
  <c r="F1202" i="1"/>
  <c r="E1202" i="1"/>
  <c r="D1202" i="1"/>
  <c r="C1202" i="1"/>
  <c r="K1201" i="1"/>
  <c r="J1201" i="1"/>
  <c r="I1201" i="1"/>
  <c r="H1201" i="1"/>
  <c r="G1201" i="1"/>
  <c r="F1201" i="1"/>
  <c r="E1201" i="1"/>
  <c r="D1201" i="1"/>
  <c r="C1201" i="1"/>
  <c r="K1200" i="1"/>
  <c r="J1200" i="1"/>
  <c r="I1200" i="1"/>
  <c r="H1200" i="1"/>
  <c r="G1200" i="1"/>
  <c r="F1200" i="1"/>
  <c r="E1200" i="1"/>
  <c r="D1200" i="1"/>
  <c r="C1200" i="1"/>
  <c r="K1199" i="1"/>
  <c r="J1199" i="1"/>
  <c r="I1199" i="1"/>
  <c r="H1199" i="1"/>
  <c r="G1199" i="1"/>
  <c r="F1199" i="1"/>
  <c r="E1199" i="1"/>
  <c r="D1199" i="1"/>
  <c r="C1199" i="1"/>
  <c r="K1198" i="1"/>
  <c r="J1198" i="1"/>
  <c r="I1198" i="1"/>
  <c r="H1198" i="1"/>
  <c r="G1198" i="1"/>
  <c r="F1198" i="1"/>
  <c r="E1198" i="1"/>
  <c r="D1198" i="1"/>
  <c r="C1198" i="1"/>
  <c r="K1197" i="1"/>
  <c r="J1197" i="1"/>
  <c r="I1197" i="1"/>
  <c r="H1197" i="1"/>
  <c r="G1197" i="1"/>
  <c r="F1197" i="1"/>
  <c r="E1197" i="1"/>
  <c r="D1197" i="1"/>
  <c r="C1197" i="1"/>
  <c r="K1196" i="1"/>
  <c r="J1196" i="1"/>
  <c r="I1196" i="1"/>
  <c r="H1196" i="1"/>
  <c r="G1196" i="1"/>
  <c r="F1196" i="1"/>
  <c r="E1196" i="1"/>
  <c r="D1196" i="1"/>
  <c r="C1196" i="1"/>
  <c r="K1195" i="1"/>
  <c r="J1195" i="1"/>
  <c r="I1195" i="1"/>
  <c r="H1195" i="1"/>
  <c r="G1195" i="1"/>
  <c r="F1195" i="1"/>
  <c r="E1195" i="1"/>
  <c r="D1195" i="1"/>
  <c r="C1195" i="1"/>
  <c r="K1194" i="1"/>
  <c r="J1194" i="1"/>
  <c r="I1194" i="1"/>
  <c r="H1194" i="1"/>
  <c r="G1194" i="1"/>
  <c r="F1194" i="1"/>
  <c r="E1194" i="1"/>
  <c r="D1194" i="1"/>
  <c r="C1194" i="1"/>
  <c r="K1193" i="1"/>
  <c r="J1193" i="1"/>
  <c r="I1193" i="1"/>
  <c r="H1193" i="1"/>
  <c r="G1193" i="1"/>
  <c r="F1193" i="1"/>
  <c r="E1193" i="1"/>
  <c r="D1193" i="1"/>
  <c r="C1193" i="1"/>
  <c r="K1192" i="1"/>
  <c r="J1192" i="1"/>
  <c r="I1192" i="1"/>
  <c r="H1192" i="1"/>
  <c r="G1192" i="1"/>
  <c r="F1192" i="1"/>
  <c r="E1192" i="1"/>
  <c r="D1192" i="1"/>
  <c r="C1192" i="1"/>
  <c r="K1191" i="1"/>
  <c r="J1191" i="1"/>
  <c r="I1191" i="1"/>
  <c r="H1191" i="1"/>
  <c r="G1191" i="1"/>
  <c r="F1191" i="1"/>
  <c r="E1191" i="1"/>
  <c r="D1191" i="1"/>
  <c r="C1191" i="1"/>
  <c r="K1190" i="1"/>
  <c r="J1190" i="1"/>
  <c r="I1190" i="1"/>
  <c r="H1190" i="1"/>
  <c r="G1190" i="1"/>
  <c r="F1190" i="1"/>
  <c r="E1190" i="1"/>
  <c r="D1190" i="1"/>
  <c r="C1190" i="1"/>
  <c r="K1189" i="1"/>
  <c r="J1189" i="1"/>
  <c r="I1189" i="1"/>
  <c r="H1189" i="1"/>
  <c r="G1189" i="1"/>
  <c r="F1189" i="1"/>
  <c r="E1189" i="1"/>
  <c r="D1189" i="1"/>
  <c r="C1189" i="1"/>
  <c r="K1188" i="1"/>
  <c r="J1188" i="1"/>
  <c r="I1188" i="1"/>
  <c r="H1188" i="1"/>
  <c r="G1188" i="1"/>
  <c r="F1188" i="1"/>
  <c r="E1188" i="1"/>
  <c r="D1188" i="1"/>
  <c r="C1188" i="1"/>
  <c r="K1187" i="1"/>
  <c r="J1187" i="1"/>
  <c r="I1187" i="1"/>
  <c r="H1187" i="1"/>
  <c r="G1187" i="1"/>
  <c r="F1187" i="1"/>
  <c r="E1187" i="1"/>
  <c r="D1187" i="1"/>
  <c r="C1187" i="1"/>
  <c r="K1186" i="1"/>
  <c r="J1186" i="1"/>
  <c r="I1186" i="1"/>
  <c r="H1186" i="1"/>
  <c r="G1186" i="1"/>
  <c r="F1186" i="1"/>
  <c r="E1186" i="1"/>
  <c r="D1186" i="1"/>
  <c r="C1186" i="1"/>
  <c r="K1185" i="1"/>
  <c r="J1185" i="1"/>
  <c r="I1185" i="1"/>
  <c r="H1185" i="1"/>
  <c r="G1185" i="1"/>
  <c r="F1185" i="1"/>
  <c r="E1185" i="1"/>
  <c r="D1185" i="1"/>
  <c r="C1185" i="1"/>
  <c r="K1184" i="1"/>
  <c r="J1184" i="1"/>
  <c r="I1184" i="1"/>
  <c r="H1184" i="1"/>
  <c r="G1184" i="1"/>
  <c r="F1184" i="1"/>
  <c r="E1184" i="1"/>
  <c r="D1184" i="1"/>
  <c r="C1184" i="1"/>
  <c r="K1183" i="1"/>
  <c r="J1183" i="1"/>
  <c r="I1183" i="1"/>
  <c r="H1183" i="1"/>
  <c r="G1183" i="1"/>
  <c r="F1183" i="1"/>
  <c r="E1183" i="1"/>
  <c r="D1183" i="1"/>
  <c r="C1183" i="1"/>
  <c r="K1182" i="1"/>
  <c r="J1182" i="1"/>
  <c r="I1182" i="1"/>
  <c r="H1182" i="1"/>
  <c r="G1182" i="1"/>
  <c r="F1182" i="1"/>
  <c r="E1182" i="1"/>
  <c r="D1182" i="1"/>
  <c r="C1182" i="1"/>
  <c r="K1181" i="1"/>
  <c r="J1181" i="1"/>
  <c r="I1181" i="1"/>
  <c r="H1181" i="1"/>
  <c r="G1181" i="1"/>
  <c r="F1181" i="1"/>
  <c r="E1181" i="1"/>
  <c r="D1181" i="1"/>
  <c r="C1181" i="1"/>
  <c r="K1180" i="1"/>
  <c r="J1180" i="1"/>
  <c r="I1180" i="1"/>
  <c r="H1180" i="1"/>
  <c r="G1180" i="1"/>
  <c r="F1180" i="1"/>
  <c r="E1180" i="1"/>
  <c r="D1180" i="1"/>
  <c r="C1180" i="1"/>
  <c r="K1179" i="1"/>
  <c r="J1179" i="1"/>
  <c r="I1179" i="1"/>
  <c r="H1179" i="1"/>
  <c r="G1179" i="1"/>
  <c r="F1179" i="1"/>
  <c r="E1179" i="1"/>
  <c r="D1179" i="1"/>
  <c r="C1179" i="1"/>
  <c r="K1178" i="1"/>
  <c r="J1178" i="1"/>
  <c r="I1178" i="1"/>
  <c r="H1178" i="1"/>
  <c r="G1178" i="1"/>
  <c r="F1178" i="1"/>
  <c r="E1178" i="1"/>
  <c r="D1178" i="1"/>
  <c r="C1178" i="1"/>
  <c r="K1177" i="1"/>
  <c r="J1177" i="1"/>
  <c r="I1177" i="1"/>
  <c r="H1177" i="1"/>
  <c r="G1177" i="1"/>
  <c r="F1177" i="1"/>
  <c r="E1177" i="1"/>
  <c r="D1177" i="1"/>
  <c r="C1177" i="1"/>
  <c r="K1176" i="1"/>
  <c r="J1176" i="1"/>
  <c r="I1176" i="1"/>
  <c r="H1176" i="1"/>
  <c r="G1176" i="1"/>
  <c r="F1176" i="1"/>
  <c r="E1176" i="1"/>
  <c r="D1176" i="1"/>
  <c r="C1176" i="1"/>
  <c r="K1175" i="1"/>
  <c r="J1175" i="1"/>
  <c r="I1175" i="1"/>
  <c r="H1175" i="1"/>
  <c r="G1175" i="1"/>
  <c r="F1175" i="1"/>
  <c r="E1175" i="1"/>
  <c r="D1175" i="1"/>
  <c r="C1175" i="1"/>
  <c r="K1174" i="1"/>
  <c r="J1174" i="1"/>
  <c r="I1174" i="1"/>
  <c r="H1174" i="1"/>
  <c r="G1174" i="1"/>
  <c r="F1174" i="1"/>
  <c r="E1174" i="1"/>
  <c r="D1174" i="1"/>
  <c r="C1174" i="1"/>
  <c r="K1173" i="1"/>
  <c r="J1173" i="1"/>
  <c r="I1173" i="1"/>
  <c r="H1173" i="1"/>
  <c r="G1173" i="1"/>
  <c r="F1173" i="1"/>
  <c r="E1173" i="1"/>
  <c r="D1173" i="1"/>
  <c r="C1173" i="1"/>
  <c r="K1172" i="1"/>
  <c r="J1172" i="1"/>
  <c r="I1172" i="1"/>
  <c r="H1172" i="1"/>
  <c r="G1172" i="1"/>
  <c r="F1172" i="1"/>
  <c r="E1172" i="1"/>
  <c r="D1172" i="1"/>
  <c r="C1172" i="1"/>
  <c r="K1171" i="1"/>
  <c r="J1171" i="1"/>
  <c r="I1171" i="1"/>
  <c r="H1171" i="1"/>
  <c r="G1171" i="1"/>
  <c r="F1171" i="1"/>
  <c r="E1171" i="1"/>
  <c r="D1171" i="1"/>
  <c r="C1171" i="1"/>
  <c r="K1170" i="1"/>
  <c r="J1170" i="1"/>
  <c r="I1170" i="1"/>
  <c r="H1170" i="1"/>
  <c r="G1170" i="1"/>
  <c r="F1170" i="1"/>
  <c r="E1170" i="1"/>
  <c r="D1170" i="1"/>
  <c r="C1170" i="1"/>
  <c r="K1169" i="1"/>
  <c r="J1169" i="1"/>
  <c r="I1169" i="1"/>
  <c r="H1169" i="1"/>
  <c r="G1169" i="1"/>
  <c r="F1169" i="1"/>
  <c r="E1169" i="1"/>
  <c r="D1169" i="1"/>
  <c r="C1169" i="1"/>
  <c r="K1168" i="1"/>
  <c r="J1168" i="1"/>
  <c r="I1168" i="1"/>
  <c r="H1168" i="1"/>
  <c r="G1168" i="1"/>
  <c r="F1168" i="1"/>
  <c r="E1168" i="1"/>
  <c r="D1168" i="1"/>
  <c r="C1168" i="1"/>
  <c r="K1167" i="1"/>
  <c r="J1167" i="1"/>
  <c r="I1167" i="1"/>
  <c r="H1167" i="1"/>
  <c r="G1167" i="1"/>
  <c r="F1167" i="1"/>
  <c r="E1167" i="1"/>
  <c r="D1167" i="1"/>
  <c r="C1167" i="1"/>
  <c r="K1166" i="1"/>
  <c r="J1166" i="1"/>
  <c r="I1166" i="1"/>
  <c r="H1166" i="1"/>
  <c r="G1166" i="1"/>
  <c r="F1166" i="1"/>
  <c r="E1166" i="1"/>
  <c r="D1166" i="1"/>
  <c r="C1166" i="1"/>
  <c r="K1165" i="1"/>
  <c r="J1165" i="1"/>
  <c r="I1165" i="1"/>
  <c r="H1165" i="1"/>
  <c r="G1165" i="1"/>
  <c r="F1165" i="1"/>
  <c r="E1165" i="1"/>
  <c r="D1165" i="1"/>
  <c r="C1165" i="1"/>
  <c r="K1164" i="1"/>
  <c r="J1164" i="1"/>
  <c r="I1164" i="1"/>
  <c r="H1164" i="1"/>
  <c r="G1164" i="1"/>
  <c r="F1164" i="1"/>
  <c r="E1164" i="1"/>
  <c r="D1164" i="1"/>
  <c r="C1164" i="1"/>
  <c r="K1163" i="1"/>
  <c r="J1163" i="1"/>
  <c r="I1163" i="1"/>
  <c r="H1163" i="1"/>
  <c r="G1163" i="1"/>
  <c r="F1163" i="1"/>
  <c r="E1163" i="1"/>
  <c r="D1163" i="1"/>
  <c r="C1163" i="1"/>
  <c r="K1162" i="1"/>
  <c r="J1162" i="1"/>
  <c r="I1162" i="1"/>
  <c r="H1162" i="1"/>
  <c r="G1162" i="1"/>
  <c r="F1162" i="1"/>
  <c r="E1162" i="1"/>
  <c r="D1162" i="1"/>
  <c r="C1162" i="1"/>
  <c r="K1161" i="1"/>
  <c r="J1161" i="1"/>
  <c r="I1161" i="1"/>
  <c r="H1161" i="1"/>
  <c r="G1161" i="1"/>
  <c r="F1161" i="1"/>
  <c r="E1161" i="1"/>
  <c r="D1161" i="1"/>
  <c r="C1161" i="1"/>
  <c r="K1160" i="1"/>
  <c r="J1160" i="1"/>
  <c r="I1160" i="1"/>
  <c r="H1160" i="1"/>
  <c r="G1160" i="1"/>
  <c r="F1160" i="1"/>
  <c r="E1160" i="1"/>
  <c r="D1160" i="1"/>
  <c r="C1160" i="1"/>
  <c r="K1159" i="1"/>
  <c r="J1159" i="1"/>
  <c r="I1159" i="1"/>
  <c r="H1159" i="1"/>
  <c r="G1159" i="1"/>
  <c r="F1159" i="1"/>
  <c r="E1159" i="1"/>
  <c r="D1159" i="1"/>
  <c r="C1159" i="1"/>
  <c r="K1158" i="1"/>
  <c r="J1158" i="1"/>
  <c r="I1158" i="1"/>
  <c r="H1158" i="1"/>
  <c r="G1158" i="1"/>
  <c r="F1158" i="1"/>
  <c r="E1158" i="1"/>
  <c r="D1158" i="1"/>
  <c r="C1158" i="1"/>
  <c r="K1157" i="1"/>
  <c r="J1157" i="1"/>
  <c r="I1157" i="1"/>
  <c r="H1157" i="1"/>
  <c r="G1157" i="1"/>
  <c r="F1157" i="1"/>
  <c r="E1157" i="1"/>
  <c r="D1157" i="1"/>
  <c r="C1157" i="1"/>
  <c r="K1156" i="1"/>
  <c r="J1156" i="1"/>
  <c r="I1156" i="1"/>
  <c r="H1156" i="1"/>
  <c r="G1156" i="1"/>
  <c r="F1156" i="1"/>
  <c r="E1156" i="1"/>
  <c r="D1156" i="1"/>
  <c r="C1156" i="1"/>
  <c r="K1155" i="1"/>
  <c r="J1155" i="1"/>
  <c r="I1155" i="1"/>
  <c r="H1155" i="1"/>
  <c r="G1155" i="1"/>
  <c r="F1155" i="1"/>
  <c r="E1155" i="1"/>
  <c r="D1155" i="1"/>
  <c r="C1155" i="1"/>
  <c r="K1154" i="1"/>
  <c r="J1154" i="1"/>
  <c r="I1154" i="1"/>
  <c r="H1154" i="1"/>
  <c r="G1154" i="1"/>
  <c r="F1154" i="1"/>
  <c r="E1154" i="1"/>
  <c r="D1154" i="1"/>
  <c r="C1154" i="1"/>
  <c r="K1153" i="1"/>
  <c r="J1153" i="1"/>
  <c r="I1153" i="1"/>
  <c r="H1153" i="1"/>
  <c r="G1153" i="1"/>
  <c r="F1153" i="1"/>
  <c r="E1153" i="1"/>
  <c r="D1153" i="1"/>
  <c r="C1153" i="1"/>
  <c r="K1152" i="1"/>
  <c r="J1152" i="1"/>
  <c r="I1152" i="1"/>
  <c r="H1152" i="1"/>
  <c r="G1152" i="1"/>
  <c r="F1152" i="1"/>
  <c r="E1152" i="1"/>
  <c r="D1152" i="1"/>
  <c r="C1152" i="1"/>
  <c r="K1151" i="1"/>
  <c r="J1151" i="1"/>
  <c r="I1151" i="1"/>
  <c r="H1151" i="1"/>
  <c r="G1151" i="1"/>
  <c r="F1151" i="1"/>
  <c r="E1151" i="1"/>
  <c r="D1151" i="1"/>
  <c r="C1151" i="1"/>
  <c r="K1150" i="1"/>
  <c r="J1150" i="1"/>
  <c r="I1150" i="1"/>
  <c r="H1150" i="1"/>
  <c r="G1150" i="1"/>
  <c r="F1150" i="1"/>
  <c r="E1150" i="1"/>
  <c r="D1150" i="1"/>
  <c r="C1150" i="1"/>
  <c r="K1149" i="1"/>
  <c r="J1149" i="1"/>
  <c r="I1149" i="1"/>
  <c r="H1149" i="1"/>
  <c r="G1149" i="1"/>
  <c r="F1149" i="1"/>
  <c r="E1149" i="1"/>
  <c r="D1149" i="1"/>
  <c r="C1149" i="1"/>
  <c r="K1148" i="1"/>
  <c r="J1148" i="1"/>
  <c r="I1148" i="1"/>
  <c r="H1148" i="1"/>
  <c r="G1148" i="1"/>
  <c r="F1148" i="1"/>
  <c r="E1148" i="1"/>
  <c r="D1148" i="1"/>
  <c r="C1148" i="1"/>
  <c r="K1147" i="1"/>
  <c r="J1147" i="1"/>
  <c r="I1147" i="1"/>
  <c r="H1147" i="1"/>
  <c r="G1147" i="1"/>
  <c r="F1147" i="1"/>
  <c r="E1147" i="1"/>
  <c r="D1147" i="1"/>
  <c r="C1147" i="1"/>
  <c r="K1146" i="1"/>
  <c r="J1146" i="1"/>
  <c r="I1146" i="1"/>
  <c r="H1146" i="1"/>
  <c r="G1146" i="1"/>
  <c r="F1146" i="1"/>
  <c r="E1146" i="1"/>
  <c r="D1146" i="1"/>
  <c r="C1146" i="1"/>
  <c r="K1145" i="1"/>
  <c r="J1145" i="1"/>
  <c r="I1145" i="1"/>
  <c r="H1145" i="1"/>
  <c r="G1145" i="1"/>
  <c r="F1145" i="1"/>
  <c r="E1145" i="1"/>
  <c r="D1145" i="1"/>
  <c r="C1145" i="1"/>
  <c r="K1144" i="1"/>
  <c r="J1144" i="1"/>
  <c r="I1144" i="1"/>
  <c r="H1144" i="1"/>
  <c r="G1144" i="1"/>
  <c r="F1144" i="1"/>
  <c r="E1144" i="1"/>
  <c r="D1144" i="1"/>
  <c r="C1144" i="1"/>
  <c r="K1143" i="1"/>
  <c r="J1143" i="1"/>
  <c r="I1143" i="1"/>
  <c r="H1143" i="1"/>
  <c r="G1143" i="1"/>
  <c r="F1143" i="1"/>
  <c r="E1143" i="1"/>
  <c r="D1143" i="1"/>
  <c r="C1143" i="1"/>
  <c r="K1142" i="1"/>
  <c r="J1142" i="1"/>
  <c r="I1142" i="1"/>
  <c r="H1142" i="1"/>
  <c r="G1142" i="1"/>
  <c r="F1142" i="1"/>
  <c r="E1142" i="1"/>
  <c r="D1142" i="1"/>
  <c r="C1142" i="1"/>
  <c r="K1141" i="1"/>
  <c r="J1141" i="1"/>
  <c r="I1141" i="1"/>
  <c r="H1141" i="1"/>
  <c r="G1141" i="1"/>
  <c r="F1141" i="1"/>
  <c r="E1141" i="1"/>
  <c r="D1141" i="1"/>
  <c r="C1141" i="1"/>
  <c r="K1140" i="1"/>
  <c r="J1140" i="1"/>
  <c r="I1140" i="1"/>
  <c r="H1140" i="1"/>
  <c r="G1140" i="1"/>
  <c r="F1140" i="1"/>
  <c r="E1140" i="1"/>
  <c r="D1140" i="1"/>
  <c r="C1140" i="1"/>
  <c r="K1139" i="1"/>
  <c r="J1139" i="1"/>
  <c r="I1139" i="1"/>
  <c r="H1139" i="1"/>
  <c r="G1139" i="1"/>
  <c r="F1139" i="1"/>
  <c r="E1139" i="1"/>
  <c r="D1139" i="1"/>
  <c r="C1139" i="1"/>
  <c r="K1138" i="1"/>
  <c r="J1138" i="1"/>
  <c r="I1138" i="1"/>
  <c r="H1138" i="1"/>
  <c r="G1138" i="1"/>
  <c r="F1138" i="1"/>
  <c r="E1138" i="1"/>
  <c r="D1138" i="1"/>
  <c r="C1138" i="1"/>
  <c r="K1137" i="1"/>
  <c r="J1137" i="1"/>
  <c r="I1137" i="1"/>
  <c r="H1137" i="1"/>
  <c r="G1137" i="1"/>
  <c r="F1137" i="1"/>
  <c r="E1137" i="1"/>
  <c r="D1137" i="1"/>
  <c r="C1137" i="1"/>
  <c r="K1136" i="1"/>
  <c r="J1136" i="1"/>
  <c r="I1136" i="1"/>
  <c r="H1136" i="1"/>
  <c r="G1136" i="1"/>
  <c r="F1136" i="1"/>
  <c r="E1136" i="1"/>
  <c r="D1136" i="1"/>
  <c r="C1136" i="1"/>
  <c r="K1135" i="1"/>
  <c r="J1135" i="1"/>
  <c r="I1135" i="1"/>
  <c r="H1135" i="1"/>
  <c r="G1135" i="1"/>
  <c r="F1135" i="1"/>
  <c r="E1135" i="1"/>
  <c r="D1135" i="1"/>
  <c r="C1135" i="1"/>
  <c r="K1134" i="1"/>
  <c r="J1134" i="1"/>
  <c r="I1134" i="1"/>
  <c r="H1134" i="1"/>
  <c r="G1134" i="1"/>
  <c r="F1134" i="1"/>
  <c r="E1134" i="1"/>
  <c r="D1134" i="1"/>
  <c r="C1134" i="1"/>
  <c r="K1133" i="1"/>
  <c r="J1133" i="1"/>
  <c r="I1133" i="1"/>
  <c r="H1133" i="1"/>
  <c r="G1133" i="1"/>
  <c r="F1133" i="1"/>
  <c r="E1133" i="1"/>
  <c r="D1133" i="1"/>
  <c r="C1133" i="1"/>
  <c r="K1132" i="1"/>
  <c r="J1132" i="1"/>
  <c r="I1132" i="1"/>
  <c r="H1132" i="1"/>
  <c r="G1132" i="1"/>
  <c r="F1132" i="1"/>
  <c r="E1132" i="1"/>
  <c r="D1132" i="1"/>
  <c r="C1132" i="1"/>
  <c r="K1131" i="1"/>
  <c r="J1131" i="1"/>
  <c r="I1131" i="1"/>
  <c r="H1131" i="1"/>
  <c r="G1131" i="1"/>
  <c r="F1131" i="1"/>
  <c r="E1131" i="1"/>
  <c r="D1131" i="1"/>
  <c r="C1131" i="1"/>
  <c r="K1130" i="1"/>
  <c r="J1130" i="1"/>
  <c r="I1130" i="1"/>
  <c r="H1130" i="1"/>
  <c r="G1130" i="1"/>
  <c r="F1130" i="1"/>
  <c r="E1130" i="1"/>
  <c r="D1130" i="1"/>
  <c r="C1130" i="1"/>
  <c r="K1129" i="1"/>
  <c r="J1129" i="1"/>
  <c r="I1129" i="1"/>
  <c r="H1129" i="1"/>
  <c r="G1129" i="1"/>
  <c r="F1129" i="1"/>
  <c r="E1129" i="1"/>
  <c r="D1129" i="1"/>
  <c r="C1129" i="1"/>
  <c r="K1128" i="1"/>
  <c r="J1128" i="1"/>
  <c r="I1128" i="1"/>
  <c r="H1128" i="1"/>
  <c r="G1128" i="1"/>
  <c r="F1128" i="1"/>
  <c r="E1128" i="1"/>
  <c r="D1128" i="1"/>
  <c r="C1128" i="1"/>
  <c r="K1127" i="1"/>
  <c r="J1127" i="1"/>
  <c r="I1127" i="1"/>
  <c r="H1127" i="1"/>
  <c r="G1127" i="1"/>
  <c r="F1127" i="1"/>
  <c r="E1127" i="1"/>
  <c r="D1127" i="1"/>
  <c r="C1127" i="1"/>
  <c r="K1126" i="1"/>
  <c r="J1126" i="1"/>
  <c r="I1126" i="1"/>
  <c r="H1126" i="1"/>
  <c r="G1126" i="1"/>
  <c r="F1126" i="1"/>
  <c r="E1126" i="1"/>
  <c r="D1126" i="1"/>
  <c r="C1126" i="1"/>
  <c r="K1125" i="1"/>
  <c r="J1125" i="1"/>
  <c r="I1125" i="1"/>
  <c r="H1125" i="1"/>
  <c r="G1125" i="1"/>
  <c r="F1125" i="1"/>
  <c r="E1125" i="1"/>
  <c r="D1125" i="1"/>
  <c r="C1125" i="1"/>
  <c r="K1124" i="1"/>
  <c r="J1124" i="1"/>
  <c r="I1124" i="1"/>
  <c r="H1124" i="1"/>
  <c r="G1124" i="1"/>
  <c r="F1124" i="1"/>
  <c r="E1124" i="1"/>
  <c r="D1124" i="1"/>
  <c r="C1124" i="1"/>
  <c r="K1123" i="1"/>
  <c r="J1123" i="1"/>
  <c r="I1123" i="1"/>
  <c r="H1123" i="1"/>
  <c r="G1123" i="1"/>
  <c r="F1123" i="1"/>
  <c r="E1123" i="1"/>
  <c r="D1123" i="1"/>
  <c r="C1123" i="1"/>
  <c r="K1122" i="1"/>
  <c r="J1122" i="1"/>
  <c r="I1122" i="1"/>
  <c r="H1122" i="1"/>
  <c r="G1122" i="1"/>
  <c r="F1122" i="1"/>
  <c r="E1122" i="1"/>
  <c r="D1122" i="1"/>
  <c r="C1122" i="1"/>
  <c r="K1121" i="1"/>
  <c r="J1121" i="1"/>
  <c r="I1121" i="1"/>
  <c r="H1121" i="1"/>
  <c r="G1121" i="1"/>
  <c r="F1121" i="1"/>
  <c r="E1121" i="1"/>
  <c r="D1121" i="1"/>
  <c r="C1121" i="1"/>
  <c r="K1120" i="1"/>
  <c r="J1120" i="1"/>
  <c r="I1120" i="1"/>
  <c r="H1120" i="1"/>
  <c r="G1120" i="1"/>
  <c r="F1120" i="1"/>
  <c r="E1120" i="1"/>
  <c r="D1120" i="1"/>
  <c r="C1120" i="1"/>
  <c r="K1119" i="1"/>
  <c r="J1119" i="1"/>
  <c r="I1119" i="1"/>
  <c r="H1119" i="1"/>
  <c r="G1119" i="1"/>
  <c r="F1119" i="1"/>
  <c r="E1119" i="1"/>
  <c r="D1119" i="1"/>
  <c r="C1119" i="1"/>
  <c r="K1118" i="1"/>
  <c r="J1118" i="1"/>
  <c r="I1118" i="1"/>
  <c r="H1118" i="1"/>
  <c r="G1118" i="1"/>
  <c r="F1118" i="1"/>
  <c r="E1118" i="1"/>
  <c r="D1118" i="1"/>
  <c r="C1118" i="1"/>
  <c r="K1117" i="1"/>
  <c r="J1117" i="1"/>
  <c r="I1117" i="1"/>
  <c r="H1117" i="1"/>
  <c r="G1117" i="1"/>
  <c r="F1117" i="1"/>
  <c r="E1117" i="1"/>
  <c r="D1117" i="1"/>
  <c r="C1117" i="1"/>
  <c r="K1116" i="1"/>
  <c r="J1116" i="1"/>
  <c r="I1116" i="1"/>
  <c r="H1116" i="1"/>
  <c r="G1116" i="1"/>
  <c r="F1116" i="1"/>
  <c r="E1116" i="1"/>
  <c r="D1116" i="1"/>
  <c r="C1116" i="1"/>
  <c r="K1115" i="1"/>
  <c r="J1115" i="1"/>
  <c r="I1115" i="1"/>
  <c r="H1115" i="1"/>
  <c r="G1115" i="1"/>
  <c r="F1115" i="1"/>
  <c r="E1115" i="1"/>
  <c r="D1115" i="1"/>
  <c r="C1115" i="1"/>
  <c r="K1114" i="1"/>
  <c r="J1114" i="1"/>
  <c r="I1114" i="1"/>
  <c r="H1114" i="1"/>
  <c r="G1114" i="1"/>
  <c r="F1114" i="1"/>
  <c r="E1114" i="1"/>
  <c r="D1114" i="1"/>
  <c r="C1114" i="1"/>
  <c r="K1113" i="1"/>
  <c r="J1113" i="1"/>
  <c r="I1113" i="1"/>
  <c r="H1113" i="1"/>
  <c r="G1113" i="1"/>
  <c r="F1113" i="1"/>
  <c r="E1113" i="1"/>
  <c r="D1113" i="1"/>
  <c r="C1113" i="1"/>
  <c r="K1112" i="1"/>
  <c r="J1112" i="1"/>
  <c r="I1112" i="1"/>
  <c r="H1112" i="1"/>
  <c r="G1112" i="1"/>
  <c r="F1112" i="1"/>
  <c r="E1112" i="1"/>
  <c r="D1112" i="1"/>
  <c r="C1112" i="1"/>
  <c r="K1111" i="1"/>
  <c r="J1111" i="1"/>
  <c r="I1111" i="1"/>
  <c r="H1111" i="1"/>
  <c r="G1111" i="1"/>
  <c r="F1111" i="1"/>
  <c r="E1111" i="1"/>
  <c r="D1111" i="1"/>
  <c r="C1111" i="1"/>
  <c r="K1110" i="1"/>
  <c r="J1110" i="1"/>
  <c r="I1110" i="1"/>
  <c r="H1110" i="1"/>
  <c r="G1110" i="1"/>
  <c r="F1110" i="1"/>
  <c r="E1110" i="1"/>
  <c r="D1110" i="1"/>
  <c r="C1110" i="1"/>
  <c r="K1109" i="1"/>
  <c r="J1109" i="1"/>
  <c r="I1109" i="1"/>
  <c r="H1109" i="1"/>
  <c r="G1109" i="1"/>
  <c r="F1109" i="1"/>
  <c r="E1109" i="1"/>
  <c r="D1109" i="1"/>
  <c r="C1109" i="1"/>
  <c r="K1108" i="1"/>
  <c r="J1108" i="1"/>
  <c r="I1108" i="1"/>
  <c r="H1108" i="1"/>
  <c r="G1108" i="1"/>
  <c r="F1108" i="1"/>
  <c r="E1108" i="1"/>
  <c r="D1108" i="1"/>
  <c r="C1108" i="1"/>
  <c r="K1107" i="1"/>
  <c r="J1107" i="1"/>
  <c r="I1107" i="1"/>
  <c r="H1107" i="1"/>
  <c r="G1107" i="1"/>
  <c r="F1107" i="1"/>
  <c r="E1107" i="1"/>
  <c r="D1107" i="1"/>
  <c r="C1107" i="1"/>
  <c r="K1106" i="1"/>
  <c r="J1106" i="1"/>
  <c r="I1106" i="1"/>
  <c r="H1106" i="1"/>
  <c r="G1106" i="1"/>
  <c r="F1106" i="1"/>
  <c r="E1106" i="1"/>
  <c r="D1106" i="1"/>
  <c r="C1106" i="1"/>
  <c r="K1105" i="1"/>
  <c r="J1105" i="1"/>
  <c r="I1105" i="1"/>
  <c r="H1105" i="1"/>
  <c r="G1105" i="1"/>
  <c r="F1105" i="1"/>
  <c r="E1105" i="1"/>
  <c r="D1105" i="1"/>
  <c r="C1105" i="1"/>
  <c r="K1104" i="1"/>
  <c r="J1104" i="1"/>
  <c r="I1104" i="1"/>
  <c r="H1104" i="1"/>
  <c r="G1104" i="1"/>
  <c r="F1104" i="1"/>
  <c r="E1104" i="1"/>
  <c r="D1104" i="1"/>
  <c r="C1104" i="1"/>
  <c r="K1103" i="1"/>
  <c r="J1103" i="1"/>
  <c r="I1103" i="1"/>
  <c r="H1103" i="1"/>
  <c r="G1103" i="1"/>
  <c r="F1103" i="1"/>
  <c r="E1103" i="1"/>
  <c r="D1103" i="1"/>
  <c r="C1103" i="1"/>
  <c r="K1102" i="1"/>
  <c r="J1102" i="1"/>
  <c r="I1102" i="1"/>
  <c r="H1102" i="1"/>
  <c r="G1102" i="1"/>
  <c r="F1102" i="1"/>
  <c r="E1102" i="1"/>
  <c r="D1102" i="1"/>
  <c r="C1102" i="1"/>
  <c r="K1101" i="1"/>
  <c r="J1101" i="1"/>
  <c r="I1101" i="1"/>
  <c r="H1101" i="1"/>
  <c r="G1101" i="1"/>
  <c r="F1101" i="1"/>
  <c r="E1101" i="1"/>
  <c r="D1101" i="1"/>
  <c r="C1101" i="1"/>
  <c r="K1100" i="1"/>
  <c r="J1100" i="1"/>
  <c r="I1100" i="1"/>
  <c r="H1100" i="1"/>
  <c r="G1100" i="1"/>
  <c r="F1100" i="1"/>
  <c r="E1100" i="1"/>
  <c r="D1100" i="1"/>
  <c r="C1100" i="1"/>
  <c r="K1099" i="1"/>
  <c r="J1099" i="1"/>
  <c r="I1099" i="1"/>
  <c r="H1099" i="1"/>
  <c r="G1099" i="1"/>
  <c r="F1099" i="1"/>
  <c r="E1099" i="1"/>
  <c r="D1099" i="1"/>
  <c r="C1099" i="1"/>
  <c r="K1098" i="1"/>
  <c r="J1098" i="1"/>
  <c r="I1098" i="1"/>
  <c r="H1098" i="1"/>
  <c r="G1098" i="1"/>
  <c r="F1098" i="1"/>
  <c r="E1098" i="1"/>
  <c r="D1098" i="1"/>
  <c r="C1098" i="1"/>
  <c r="K1097" i="1"/>
  <c r="J1097" i="1"/>
  <c r="I1097" i="1"/>
  <c r="H1097" i="1"/>
  <c r="G1097" i="1"/>
  <c r="F1097" i="1"/>
  <c r="E1097" i="1"/>
  <c r="D1097" i="1"/>
  <c r="C1097" i="1"/>
  <c r="K1096" i="1"/>
  <c r="J1096" i="1"/>
  <c r="I1096" i="1"/>
  <c r="H1096" i="1"/>
  <c r="G1096" i="1"/>
  <c r="F1096" i="1"/>
  <c r="E1096" i="1"/>
  <c r="D1096" i="1"/>
  <c r="C1096" i="1"/>
  <c r="K1095" i="1"/>
  <c r="J1095" i="1"/>
  <c r="I1095" i="1"/>
  <c r="H1095" i="1"/>
  <c r="G1095" i="1"/>
  <c r="F1095" i="1"/>
  <c r="E1095" i="1"/>
  <c r="D1095" i="1"/>
  <c r="C1095" i="1"/>
  <c r="K1094" i="1"/>
  <c r="J1094" i="1"/>
  <c r="I1094" i="1"/>
  <c r="H1094" i="1"/>
  <c r="G1094" i="1"/>
  <c r="F1094" i="1"/>
  <c r="E1094" i="1"/>
  <c r="D1094" i="1"/>
  <c r="C1094" i="1"/>
  <c r="K1093" i="1"/>
  <c r="J1093" i="1"/>
  <c r="I1093" i="1"/>
  <c r="H1093" i="1"/>
  <c r="G1093" i="1"/>
  <c r="F1093" i="1"/>
  <c r="E1093" i="1"/>
  <c r="D1093" i="1"/>
  <c r="C1093" i="1"/>
  <c r="K1092" i="1"/>
  <c r="J1092" i="1"/>
  <c r="I1092" i="1"/>
  <c r="H1092" i="1"/>
  <c r="G1092" i="1"/>
  <c r="F1092" i="1"/>
  <c r="E1092" i="1"/>
  <c r="D1092" i="1"/>
  <c r="C1092" i="1"/>
  <c r="K1091" i="1"/>
  <c r="J1091" i="1"/>
  <c r="I1091" i="1"/>
  <c r="H1091" i="1"/>
  <c r="G1091" i="1"/>
  <c r="F1091" i="1"/>
  <c r="E1091" i="1"/>
  <c r="D1091" i="1"/>
  <c r="C1091" i="1"/>
  <c r="K1090" i="1"/>
  <c r="J1090" i="1"/>
  <c r="I1090" i="1"/>
  <c r="H1090" i="1"/>
  <c r="G1090" i="1"/>
  <c r="F1090" i="1"/>
  <c r="E1090" i="1"/>
  <c r="D1090" i="1"/>
  <c r="C1090" i="1"/>
  <c r="K1089" i="1"/>
  <c r="J1089" i="1"/>
  <c r="I1089" i="1"/>
  <c r="H1089" i="1"/>
  <c r="G1089" i="1"/>
  <c r="F1089" i="1"/>
  <c r="E1089" i="1"/>
  <c r="D1089" i="1"/>
  <c r="C1089" i="1"/>
  <c r="K1088" i="1"/>
  <c r="J1088" i="1"/>
  <c r="I1088" i="1"/>
  <c r="H1088" i="1"/>
  <c r="G1088" i="1"/>
  <c r="F1088" i="1"/>
  <c r="E1088" i="1"/>
  <c r="D1088" i="1"/>
  <c r="C1088" i="1"/>
  <c r="K1087" i="1"/>
  <c r="J1087" i="1"/>
  <c r="I1087" i="1"/>
  <c r="H1087" i="1"/>
  <c r="G1087" i="1"/>
  <c r="F1087" i="1"/>
  <c r="E1087" i="1"/>
  <c r="D1087" i="1"/>
  <c r="C1087" i="1"/>
  <c r="K1086" i="1"/>
  <c r="J1086" i="1"/>
  <c r="I1086" i="1"/>
  <c r="H1086" i="1"/>
  <c r="G1086" i="1"/>
  <c r="F1086" i="1"/>
  <c r="E1086" i="1"/>
  <c r="D1086" i="1"/>
  <c r="C1086" i="1"/>
  <c r="K1085" i="1"/>
  <c r="J1085" i="1"/>
  <c r="I1085" i="1"/>
  <c r="H1085" i="1"/>
  <c r="G1085" i="1"/>
  <c r="F1085" i="1"/>
  <c r="E1085" i="1"/>
  <c r="D1085" i="1"/>
  <c r="C1085" i="1"/>
  <c r="K1084" i="1"/>
  <c r="J1084" i="1"/>
  <c r="I1084" i="1"/>
  <c r="H1084" i="1"/>
  <c r="G1084" i="1"/>
  <c r="F1084" i="1"/>
  <c r="E1084" i="1"/>
  <c r="D1084" i="1"/>
  <c r="C1084" i="1"/>
  <c r="K1083" i="1"/>
  <c r="J1083" i="1"/>
  <c r="I1083" i="1"/>
  <c r="H1083" i="1"/>
  <c r="G1083" i="1"/>
  <c r="F1083" i="1"/>
  <c r="E1083" i="1"/>
  <c r="D1083" i="1"/>
  <c r="C1083" i="1"/>
  <c r="K1082" i="1"/>
  <c r="J1082" i="1"/>
  <c r="I1082" i="1"/>
  <c r="H1082" i="1"/>
  <c r="G1082" i="1"/>
  <c r="F1082" i="1"/>
  <c r="E1082" i="1"/>
  <c r="D1082" i="1"/>
  <c r="C1082" i="1"/>
  <c r="K1081" i="1"/>
  <c r="J1081" i="1"/>
  <c r="I1081" i="1"/>
  <c r="H1081" i="1"/>
  <c r="G1081" i="1"/>
  <c r="F1081" i="1"/>
  <c r="E1081" i="1"/>
  <c r="D1081" i="1"/>
  <c r="C1081" i="1"/>
  <c r="K1080" i="1"/>
  <c r="J1080" i="1"/>
  <c r="I1080" i="1"/>
  <c r="H1080" i="1"/>
  <c r="G1080" i="1"/>
  <c r="F1080" i="1"/>
  <c r="E1080" i="1"/>
  <c r="D1080" i="1"/>
  <c r="C1080" i="1"/>
  <c r="K1079" i="1"/>
  <c r="J1079" i="1"/>
  <c r="I1079" i="1"/>
  <c r="H1079" i="1"/>
  <c r="G1079" i="1"/>
  <c r="F1079" i="1"/>
  <c r="E1079" i="1"/>
  <c r="D1079" i="1"/>
  <c r="C1079" i="1"/>
  <c r="K1078" i="1"/>
  <c r="J1078" i="1"/>
  <c r="I1078" i="1"/>
  <c r="H1078" i="1"/>
  <c r="G1078" i="1"/>
  <c r="F1078" i="1"/>
  <c r="E1078" i="1"/>
  <c r="D1078" i="1"/>
  <c r="C1078" i="1"/>
  <c r="K1077" i="1"/>
  <c r="J1077" i="1"/>
  <c r="I1077" i="1"/>
  <c r="H1077" i="1"/>
  <c r="G1077" i="1"/>
  <c r="F1077" i="1"/>
  <c r="E1077" i="1"/>
  <c r="D1077" i="1"/>
  <c r="C1077" i="1"/>
  <c r="K1076" i="1"/>
  <c r="J1076" i="1"/>
  <c r="I1076" i="1"/>
  <c r="H1076" i="1"/>
  <c r="G1076" i="1"/>
  <c r="F1076" i="1"/>
  <c r="E1076" i="1"/>
  <c r="D1076" i="1"/>
  <c r="C1076" i="1"/>
  <c r="K1075" i="1"/>
  <c r="J1075" i="1"/>
  <c r="I1075" i="1"/>
  <c r="H1075" i="1"/>
  <c r="G1075" i="1"/>
  <c r="F1075" i="1"/>
  <c r="E1075" i="1"/>
  <c r="D1075" i="1"/>
  <c r="C1075" i="1"/>
  <c r="K1074" i="1"/>
  <c r="J1074" i="1"/>
  <c r="I1074" i="1"/>
  <c r="H1074" i="1"/>
  <c r="G1074" i="1"/>
  <c r="F1074" i="1"/>
  <c r="E1074" i="1"/>
  <c r="D1074" i="1"/>
  <c r="C1074" i="1"/>
  <c r="K1073" i="1"/>
  <c r="J1073" i="1"/>
  <c r="I1073" i="1"/>
  <c r="H1073" i="1"/>
  <c r="G1073" i="1"/>
  <c r="F1073" i="1"/>
  <c r="E1073" i="1"/>
  <c r="D1073" i="1"/>
  <c r="C1073" i="1"/>
  <c r="K1072" i="1"/>
  <c r="J1072" i="1"/>
  <c r="I1072" i="1"/>
  <c r="H1072" i="1"/>
  <c r="G1072" i="1"/>
  <c r="F1072" i="1"/>
  <c r="E1072" i="1"/>
  <c r="D1072" i="1"/>
  <c r="C1072" i="1"/>
  <c r="K1071" i="1"/>
  <c r="J1071" i="1"/>
  <c r="I1071" i="1"/>
  <c r="H1071" i="1"/>
  <c r="G1071" i="1"/>
  <c r="F1071" i="1"/>
  <c r="E1071" i="1"/>
  <c r="D1071" i="1"/>
  <c r="C1071" i="1"/>
  <c r="K1070" i="1"/>
  <c r="J1070" i="1"/>
  <c r="I1070" i="1"/>
  <c r="H1070" i="1"/>
  <c r="G1070" i="1"/>
  <c r="F1070" i="1"/>
  <c r="E1070" i="1"/>
  <c r="D1070" i="1"/>
  <c r="C1070" i="1"/>
  <c r="K1069" i="1"/>
  <c r="J1069" i="1"/>
  <c r="I1069" i="1"/>
  <c r="H1069" i="1"/>
  <c r="G1069" i="1"/>
  <c r="F1069" i="1"/>
  <c r="E1069" i="1"/>
  <c r="D1069" i="1"/>
  <c r="C1069" i="1"/>
  <c r="K1068" i="1"/>
  <c r="J1068" i="1"/>
  <c r="I1068" i="1"/>
  <c r="H1068" i="1"/>
  <c r="G1068" i="1"/>
  <c r="F1068" i="1"/>
  <c r="E1068" i="1"/>
  <c r="D1068" i="1"/>
  <c r="C1068" i="1"/>
  <c r="K1067" i="1"/>
  <c r="J1067" i="1"/>
  <c r="I1067" i="1"/>
  <c r="H1067" i="1"/>
  <c r="G1067" i="1"/>
  <c r="F1067" i="1"/>
  <c r="E1067" i="1"/>
  <c r="D1067" i="1"/>
  <c r="C1067" i="1"/>
  <c r="K1066" i="1"/>
  <c r="J1066" i="1"/>
  <c r="I1066" i="1"/>
  <c r="H1066" i="1"/>
  <c r="G1066" i="1"/>
  <c r="F1066" i="1"/>
  <c r="E1066" i="1"/>
  <c r="D1066" i="1"/>
  <c r="C1066" i="1"/>
  <c r="K1065" i="1"/>
  <c r="J1065" i="1"/>
  <c r="I1065" i="1"/>
  <c r="H1065" i="1"/>
  <c r="G1065" i="1"/>
  <c r="F1065" i="1"/>
  <c r="E1065" i="1"/>
  <c r="D1065" i="1"/>
  <c r="C1065" i="1"/>
  <c r="K1064" i="1"/>
  <c r="J1064" i="1"/>
  <c r="I1064" i="1"/>
  <c r="H1064" i="1"/>
  <c r="G1064" i="1"/>
  <c r="F1064" i="1"/>
  <c r="E1064" i="1"/>
  <c r="D1064" i="1"/>
  <c r="C1064" i="1"/>
  <c r="K1063" i="1"/>
  <c r="J1063" i="1"/>
  <c r="I1063" i="1"/>
  <c r="H1063" i="1"/>
  <c r="G1063" i="1"/>
  <c r="F1063" i="1"/>
  <c r="E1063" i="1"/>
  <c r="D1063" i="1"/>
  <c r="C1063" i="1"/>
  <c r="K1062" i="1"/>
  <c r="J1062" i="1"/>
  <c r="I1062" i="1"/>
  <c r="H1062" i="1"/>
  <c r="G1062" i="1"/>
  <c r="F1062" i="1"/>
  <c r="E1062" i="1"/>
  <c r="D1062" i="1"/>
  <c r="C1062" i="1"/>
  <c r="K1061" i="1"/>
  <c r="J1061" i="1"/>
  <c r="I1061" i="1"/>
  <c r="H1061" i="1"/>
  <c r="G1061" i="1"/>
  <c r="F1061" i="1"/>
  <c r="E1061" i="1"/>
  <c r="D1061" i="1"/>
  <c r="C1061" i="1"/>
  <c r="K1060" i="1"/>
  <c r="J1060" i="1"/>
  <c r="I1060" i="1"/>
  <c r="H1060" i="1"/>
  <c r="G1060" i="1"/>
  <c r="F1060" i="1"/>
  <c r="E1060" i="1"/>
  <c r="D1060" i="1"/>
  <c r="C1060" i="1"/>
  <c r="K1059" i="1"/>
  <c r="J1059" i="1"/>
  <c r="I1059" i="1"/>
  <c r="H1059" i="1"/>
  <c r="G1059" i="1"/>
  <c r="F1059" i="1"/>
  <c r="E1059" i="1"/>
  <c r="D1059" i="1"/>
  <c r="C1059" i="1"/>
  <c r="K1058" i="1"/>
  <c r="J1058" i="1"/>
  <c r="I1058" i="1"/>
  <c r="H1058" i="1"/>
  <c r="G1058" i="1"/>
  <c r="F1058" i="1"/>
  <c r="E1058" i="1"/>
  <c r="D1058" i="1"/>
  <c r="C1058" i="1"/>
  <c r="K1057" i="1"/>
  <c r="J1057" i="1"/>
  <c r="I1057" i="1"/>
  <c r="H1057" i="1"/>
  <c r="G1057" i="1"/>
  <c r="F1057" i="1"/>
  <c r="E1057" i="1"/>
  <c r="D1057" i="1"/>
  <c r="C1057" i="1"/>
  <c r="K1056" i="1"/>
  <c r="J1056" i="1"/>
  <c r="I1056" i="1"/>
  <c r="H1056" i="1"/>
  <c r="G1056" i="1"/>
  <c r="F1056" i="1"/>
  <c r="E1056" i="1"/>
  <c r="D1056" i="1"/>
  <c r="C1056" i="1"/>
  <c r="K1055" i="1"/>
  <c r="J1055" i="1"/>
  <c r="I1055" i="1"/>
  <c r="H1055" i="1"/>
  <c r="G1055" i="1"/>
  <c r="F1055" i="1"/>
  <c r="E1055" i="1"/>
  <c r="D1055" i="1"/>
  <c r="C1055" i="1"/>
  <c r="K1054" i="1"/>
  <c r="J1054" i="1"/>
  <c r="I1054" i="1"/>
  <c r="H1054" i="1"/>
  <c r="G1054" i="1"/>
  <c r="F1054" i="1"/>
  <c r="E1054" i="1"/>
  <c r="D1054" i="1"/>
  <c r="C1054" i="1"/>
  <c r="K1053" i="1"/>
  <c r="J1053" i="1"/>
  <c r="I1053" i="1"/>
  <c r="H1053" i="1"/>
  <c r="G1053" i="1"/>
  <c r="F1053" i="1"/>
  <c r="E1053" i="1"/>
  <c r="D1053" i="1"/>
  <c r="C1053" i="1"/>
  <c r="K1052" i="1"/>
  <c r="J1052" i="1"/>
  <c r="I1052" i="1"/>
  <c r="H1052" i="1"/>
  <c r="G1052" i="1"/>
  <c r="F1052" i="1"/>
  <c r="E1052" i="1"/>
  <c r="D1052" i="1"/>
  <c r="C1052" i="1"/>
  <c r="K1051" i="1"/>
  <c r="J1051" i="1"/>
  <c r="I1051" i="1"/>
  <c r="H1051" i="1"/>
  <c r="G1051" i="1"/>
  <c r="F1051" i="1"/>
  <c r="E1051" i="1"/>
  <c r="D1051" i="1"/>
  <c r="C1051" i="1"/>
  <c r="K1050" i="1"/>
  <c r="J1050" i="1"/>
  <c r="I1050" i="1"/>
  <c r="H1050" i="1"/>
  <c r="G1050" i="1"/>
  <c r="F1050" i="1"/>
  <c r="E1050" i="1"/>
  <c r="D1050" i="1"/>
  <c r="C1050" i="1"/>
  <c r="K1049" i="1"/>
  <c r="J1049" i="1"/>
  <c r="I1049" i="1"/>
  <c r="H1049" i="1"/>
  <c r="G1049" i="1"/>
  <c r="F1049" i="1"/>
  <c r="E1049" i="1"/>
  <c r="D1049" i="1"/>
  <c r="C1049" i="1"/>
  <c r="K1048" i="1"/>
  <c r="J1048" i="1"/>
  <c r="I1048" i="1"/>
  <c r="H1048" i="1"/>
  <c r="G1048" i="1"/>
  <c r="F1048" i="1"/>
  <c r="E1048" i="1"/>
  <c r="D1048" i="1"/>
  <c r="C1048" i="1"/>
  <c r="K1047" i="1"/>
  <c r="J1047" i="1"/>
  <c r="I1047" i="1"/>
  <c r="H1047" i="1"/>
  <c r="G1047" i="1"/>
  <c r="F1047" i="1"/>
  <c r="E1047" i="1"/>
  <c r="D1047" i="1"/>
  <c r="C1047" i="1"/>
  <c r="K1046" i="1"/>
  <c r="J1046" i="1"/>
  <c r="I1046" i="1"/>
  <c r="H1046" i="1"/>
  <c r="G1046" i="1"/>
  <c r="F1046" i="1"/>
  <c r="E1046" i="1"/>
  <c r="D1046" i="1"/>
  <c r="C1046" i="1"/>
  <c r="K1045" i="1"/>
  <c r="J1045" i="1"/>
  <c r="I1045" i="1"/>
  <c r="H1045" i="1"/>
  <c r="G1045" i="1"/>
  <c r="F1045" i="1"/>
  <c r="E1045" i="1"/>
  <c r="D1045" i="1"/>
  <c r="C1045" i="1"/>
  <c r="K1044" i="1"/>
  <c r="J1044" i="1"/>
  <c r="I1044" i="1"/>
  <c r="H1044" i="1"/>
  <c r="G1044" i="1"/>
  <c r="F1044" i="1"/>
  <c r="E1044" i="1"/>
  <c r="D1044" i="1"/>
  <c r="C1044" i="1"/>
  <c r="K1043" i="1"/>
  <c r="J1043" i="1"/>
  <c r="I1043" i="1"/>
  <c r="H1043" i="1"/>
  <c r="G1043" i="1"/>
  <c r="F1043" i="1"/>
  <c r="E1043" i="1"/>
  <c r="D1043" i="1"/>
  <c r="C1043" i="1"/>
  <c r="K1042" i="1"/>
  <c r="J1042" i="1"/>
  <c r="I1042" i="1"/>
  <c r="H1042" i="1"/>
  <c r="G1042" i="1"/>
  <c r="F1042" i="1"/>
  <c r="E1042" i="1"/>
  <c r="D1042" i="1"/>
  <c r="C1042" i="1"/>
  <c r="K1041" i="1"/>
  <c r="J1041" i="1"/>
  <c r="I1041" i="1"/>
  <c r="H1041" i="1"/>
  <c r="G1041" i="1"/>
  <c r="F1041" i="1"/>
  <c r="E1041" i="1"/>
  <c r="D1041" i="1"/>
  <c r="C1041" i="1"/>
  <c r="K1040" i="1"/>
  <c r="J1040" i="1"/>
  <c r="I1040" i="1"/>
  <c r="H1040" i="1"/>
  <c r="G1040" i="1"/>
  <c r="F1040" i="1"/>
  <c r="E1040" i="1"/>
  <c r="D1040" i="1"/>
  <c r="C1040" i="1"/>
  <c r="K1039" i="1"/>
  <c r="J1039" i="1"/>
  <c r="I1039" i="1"/>
  <c r="H1039" i="1"/>
  <c r="G1039" i="1"/>
  <c r="F1039" i="1"/>
  <c r="E1039" i="1"/>
  <c r="D1039" i="1"/>
  <c r="C1039" i="1"/>
  <c r="K1038" i="1"/>
  <c r="J1038" i="1"/>
  <c r="I1038" i="1"/>
  <c r="H1038" i="1"/>
  <c r="G1038" i="1"/>
  <c r="F1038" i="1"/>
  <c r="E1038" i="1"/>
  <c r="D1038" i="1"/>
  <c r="C1038" i="1"/>
  <c r="K1037" i="1"/>
  <c r="J1037" i="1"/>
  <c r="I1037" i="1"/>
  <c r="H1037" i="1"/>
  <c r="G1037" i="1"/>
  <c r="F1037" i="1"/>
  <c r="E1037" i="1"/>
  <c r="D1037" i="1"/>
  <c r="C1037" i="1"/>
  <c r="K1036" i="1"/>
  <c r="J1036" i="1"/>
  <c r="I1036" i="1"/>
  <c r="H1036" i="1"/>
  <c r="G1036" i="1"/>
  <c r="F1036" i="1"/>
  <c r="E1036" i="1"/>
  <c r="D1036" i="1"/>
  <c r="C1036" i="1"/>
  <c r="K1035" i="1"/>
  <c r="J1035" i="1"/>
  <c r="I1035" i="1"/>
  <c r="H1035" i="1"/>
  <c r="G1035" i="1"/>
  <c r="F1035" i="1"/>
  <c r="E1035" i="1"/>
  <c r="D1035" i="1"/>
  <c r="C1035" i="1"/>
  <c r="K1034" i="1"/>
  <c r="J1034" i="1"/>
  <c r="I1034" i="1"/>
  <c r="H1034" i="1"/>
  <c r="G1034" i="1"/>
  <c r="F1034" i="1"/>
  <c r="E1034" i="1"/>
  <c r="D1034" i="1"/>
  <c r="C1034" i="1"/>
  <c r="K1033" i="1"/>
  <c r="J1033" i="1"/>
  <c r="I1033" i="1"/>
  <c r="H1033" i="1"/>
  <c r="G1033" i="1"/>
  <c r="F1033" i="1"/>
  <c r="E1033" i="1"/>
  <c r="D1033" i="1"/>
  <c r="C1033" i="1"/>
  <c r="K1032" i="1"/>
  <c r="J1032" i="1"/>
  <c r="I1032" i="1"/>
  <c r="H1032" i="1"/>
  <c r="G1032" i="1"/>
  <c r="F1032" i="1"/>
  <c r="E1032" i="1"/>
  <c r="D1032" i="1"/>
  <c r="C1032" i="1"/>
  <c r="K1031" i="1"/>
  <c r="J1031" i="1"/>
  <c r="I1031" i="1"/>
  <c r="H1031" i="1"/>
  <c r="G1031" i="1"/>
  <c r="F1031" i="1"/>
  <c r="E1031" i="1"/>
  <c r="D1031" i="1"/>
  <c r="C1031" i="1"/>
  <c r="K1030" i="1"/>
  <c r="J1030" i="1"/>
  <c r="I1030" i="1"/>
  <c r="H1030" i="1"/>
  <c r="G1030" i="1"/>
  <c r="F1030" i="1"/>
  <c r="E1030" i="1"/>
  <c r="D1030" i="1"/>
  <c r="C1030" i="1"/>
  <c r="K1029" i="1"/>
  <c r="J1029" i="1"/>
  <c r="I1029" i="1"/>
  <c r="H1029" i="1"/>
  <c r="G1029" i="1"/>
  <c r="F1029" i="1"/>
  <c r="E1029" i="1"/>
  <c r="D1029" i="1"/>
  <c r="C1029" i="1"/>
  <c r="K1028" i="1"/>
  <c r="J1028" i="1"/>
  <c r="I1028" i="1"/>
  <c r="H1028" i="1"/>
  <c r="G1028" i="1"/>
  <c r="F1028" i="1"/>
  <c r="E1028" i="1"/>
  <c r="D1028" i="1"/>
  <c r="C1028" i="1"/>
  <c r="K1027" i="1"/>
  <c r="J1027" i="1"/>
  <c r="I1027" i="1"/>
  <c r="H1027" i="1"/>
  <c r="G1027" i="1"/>
  <c r="F1027" i="1"/>
  <c r="E1027" i="1"/>
  <c r="D1027" i="1"/>
  <c r="C1027" i="1"/>
  <c r="K1026" i="1"/>
  <c r="J1026" i="1"/>
  <c r="I1026" i="1"/>
  <c r="H1026" i="1"/>
  <c r="G1026" i="1"/>
  <c r="F1026" i="1"/>
  <c r="E1026" i="1"/>
  <c r="D1026" i="1"/>
  <c r="C1026" i="1"/>
  <c r="K1025" i="1"/>
  <c r="J1025" i="1"/>
  <c r="I1025" i="1"/>
  <c r="H1025" i="1"/>
  <c r="G1025" i="1"/>
  <c r="F1025" i="1"/>
  <c r="E1025" i="1"/>
  <c r="D1025" i="1"/>
  <c r="C1025" i="1"/>
  <c r="K1024" i="1"/>
  <c r="J1024" i="1"/>
  <c r="I1024" i="1"/>
  <c r="H1024" i="1"/>
  <c r="G1024" i="1"/>
  <c r="F1024" i="1"/>
  <c r="E1024" i="1"/>
  <c r="D1024" i="1"/>
  <c r="C1024" i="1"/>
  <c r="K1023" i="1"/>
  <c r="J1023" i="1"/>
  <c r="I1023" i="1"/>
  <c r="H1023" i="1"/>
  <c r="G1023" i="1"/>
  <c r="F1023" i="1"/>
  <c r="E1023" i="1"/>
  <c r="D1023" i="1"/>
  <c r="C1023" i="1"/>
  <c r="K1022" i="1"/>
  <c r="J1022" i="1"/>
  <c r="I1022" i="1"/>
  <c r="H1022" i="1"/>
  <c r="G1022" i="1"/>
  <c r="F1022" i="1"/>
  <c r="E1022" i="1"/>
  <c r="D1022" i="1"/>
  <c r="C1022" i="1"/>
  <c r="K1021" i="1"/>
  <c r="J1021" i="1"/>
  <c r="I1021" i="1"/>
  <c r="H1021" i="1"/>
  <c r="G1021" i="1"/>
  <c r="F1021" i="1"/>
  <c r="E1021" i="1"/>
  <c r="D1021" i="1"/>
  <c r="C1021" i="1"/>
  <c r="K1020" i="1"/>
  <c r="J1020" i="1"/>
  <c r="I1020" i="1"/>
  <c r="H1020" i="1"/>
  <c r="G1020" i="1"/>
  <c r="F1020" i="1"/>
  <c r="E1020" i="1"/>
  <c r="D1020" i="1"/>
  <c r="C1020" i="1"/>
  <c r="K1019" i="1"/>
  <c r="J1019" i="1"/>
  <c r="I1019" i="1"/>
  <c r="H1019" i="1"/>
  <c r="G1019" i="1"/>
  <c r="F1019" i="1"/>
  <c r="E1019" i="1"/>
  <c r="D1019" i="1"/>
  <c r="C1019" i="1"/>
  <c r="K1018" i="1"/>
  <c r="J1018" i="1"/>
  <c r="I1018" i="1"/>
  <c r="H1018" i="1"/>
  <c r="G1018" i="1"/>
  <c r="F1018" i="1"/>
  <c r="E1018" i="1"/>
  <c r="D1018" i="1"/>
  <c r="C1018" i="1"/>
  <c r="K1017" i="1"/>
  <c r="J1017" i="1"/>
  <c r="I1017" i="1"/>
  <c r="H1017" i="1"/>
  <c r="G1017" i="1"/>
  <c r="F1017" i="1"/>
  <c r="E1017" i="1"/>
  <c r="D1017" i="1"/>
  <c r="C1017" i="1"/>
  <c r="K1016" i="1"/>
  <c r="J1016" i="1"/>
  <c r="I1016" i="1"/>
  <c r="H1016" i="1"/>
  <c r="G1016" i="1"/>
  <c r="F1016" i="1"/>
  <c r="E1016" i="1"/>
  <c r="D1016" i="1"/>
  <c r="C1016" i="1"/>
  <c r="K1015" i="1"/>
  <c r="J1015" i="1"/>
  <c r="I1015" i="1"/>
  <c r="H1015" i="1"/>
  <c r="G1015" i="1"/>
  <c r="F1015" i="1"/>
  <c r="E1015" i="1"/>
  <c r="D1015" i="1"/>
  <c r="C1015" i="1"/>
  <c r="K1014" i="1"/>
  <c r="J1014" i="1"/>
  <c r="I1014" i="1"/>
  <c r="H1014" i="1"/>
  <c r="G1014" i="1"/>
  <c r="F1014" i="1"/>
  <c r="E1014" i="1"/>
  <c r="D1014" i="1"/>
  <c r="C1014" i="1"/>
  <c r="K1013" i="1"/>
  <c r="J1013" i="1"/>
  <c r="I1013" i="1"/>
  <c r="H1013" i="1"/>
  <c r="G1013" i="1"/>
  <c r="F1013" i="1"/>
  <c r="E1013" i="1"/>
  <c r="D1013" i="1"/>
  <c r="C1013" i="1"/>
  <c r="K1012" i="1"/>
  <c r="J1012" i="1"/>
  <c r="I1012" i="1"/>
  <c r="H1012" i="1"/>
  <c r="G1012" i="1"/>
  <c r="F1012" i="1"/>
  <c r="E1012" i="1"/>
  <c r="D1012" i="1"/>
  <c r="C1012" i="1"/>
  <c r="K1011" i="1"/>
  <c r="J1011" i="1"/>
  <c r="I1011" i="1"/>
  <c r="H1011" i="1"/>
  <c r="G1011" i="1"/>
  <c r="F1011" i="1"/>
  <c r="E1011" i="1"/>
  <c r="D1011" i="1"/>
  <c r="C1011" i="1"/>
  <c r="K1010" i="1"/>
  <c r="J1010" i="1"/>
  <c r="I1010" i="1"/>
  <c r="H1010" i="1"/>
  <c r="G1010" i="1"/>
  <c r="F1010" i="1"/>
  <c r="E1010" i="1"/>
  <c r="D1010" i="1"/>
  <c r="C1010" i="1"/>
  <c r="K1009" i="1"/>
  <c r="J1009" i="1"/>
  <c r="I1009" i="1"/>
  <c r="H1009" i="1"/>
  <c r="G1009" i="1"/>
  <c r="F1009" i="1"/>
  <c r="E1009" i="1"/>
  <c r="D1009" i="1"/>
  <c r="C1009" i="1"/>
  <c r="K1008" i="1"/>
  <c r="J1008" i="1"/>
  <c r="I1008" i="1"/>
  <c r="H1008" i="1"/>
  <c r="G1008" i="1"/>
  <c r="F1008" i="1"/>
  <c r="E1008" i="1"/>
  <c r="D1008" i="1"/>
  <c r="C1008" i="1"/>
  <c r="K1007" i="1"/>
  <c r="J1007" i="1"/>
  <c r="I1007" i="1"/>
  <c r="H1007" i="1"/>
  <c r="G1007" i="1"/>
  <c r="F1007" i="1"/>
  <c r="E1007" i="1"/>
  <c r="D1007" i="1"/>
  <c r="C1007" i="1"/>
  <c r="K1006" i="1"/>
  <c r="J1006" i="1"/>
  <c r="I1006" i="1"/>
  <c r="H1006" i="1"/>
  <c r="G1006" i="1"/>
  <c r="F1006" i="1"/>
  <c r="E1006" i="1"/>
  <c r="D1006" i="1"/>
  <c r="C1006" i="1"/>
  <c r="K1005" i="1"/>
  <c r="J1005" i="1"/>
  <c r="I1005" i="1"/>
  <c r="H1005" i="1"/>
  <c r="G1005" i="1"/>
  <c r="F1005" i="1"/>
  <c r="E1005" i="1"/>
  <c r="D1005" i="1"/>
  <c r="C1005" i="1"/>
  <c r="K1004" i="1"/>
  <c r="J1004" i="1"/>
  <c r="I1004" i="1"/>
  <c r="H1004" i="1"/>
  <c r="G1004" i="1"/>
  <c r="F1004" i="1"/>
  <c r="E1004" i="1"/>
  <c r="D1004" i="1"/>
  <c r="C1004" i="1"/>
  <c r="K1003" i="1"/>
  <c r="J1003" i="1"/>
  <c r="I1003" i="1"/>
  <c r="H1003" i="1"/>
  <c r="G1003" i="1"/>
  <c r="F1003" i="1"/>
  <c r="E1003" i="1"/>
  <c r="D1003" i="1"/>
  <c r="C1003" i="1"/>
  <c r="K1002" i="1"/>
  <c r="J1002" i="1"/>
  <c r="I1002" i="1"/>
  <c r="H1002" i="1"/>
  <c r="G1002" i="1"/>
  <c r="F1002" i="1"/>
  <c r="E1002" i="1"/>
  <c r="D1002" i="1"/>
  <c r="C1002" i="1"/>
  <c r="K1001" i="1"/>
  <c r="J1001" i="1"/>
  <c r="I1001" i="1"/>
  <c r="H1001" i="1"/>
  <c r="G1001" i="1"/>
  <c r="F1001" i="1"/>
  <c r="E1001" i="1"/>
  <c r="D1001" i="1"/>
  <c r="C1001" i="1"/>
  <c r="K1000" i="1"/>
  <c r="J1000" i="1"/>
  <c r="I1000" i="1"/>
  <c r="H1000" i="1"/>
  <c r="G1000" i="1"/>
  <c r="F1000" i="1"/>
  <c r="E1000" i="1"/>
  <c r="D1000" i="1"/>
  <c r="C1000" i="1"/>
  <c r="K999" i="1"/>
  <c r="J999" i="1"/>
  <c r="I999" i="1"/>
  <c r="H999" i="1"/>
  <c r="G999" i="1"/>
  <c r="F999" i="1"/>
  <c r="E999" i="1"/>
  <c r="D999" i="1"/>
  <c r="C999" i="1"/>
  <c r="K998" i="1"/>
  <c r="J998" i="1"/>
  <c r="I998" i="1"/>
  <c r="H998" i="1"/>
  <c r="G998" i="1"/>
  <c r="F998" i="1"/>
  <c r="E998" i="1"/>
  <c r="D998" i="1"/>
  <c r="C998" i="1"/>
  <c r="K997" i="1"/>
  <c r="J997" i="1"/>
  <c r="I997" i="1"/>
  <c r="H997" i="1"/>
  <c r="G997" i="1"/>
  <c r="F997" i="1"/>
  <c r="E997" i="1"/>
  <c r="D997" i="1"/>
  <c r="C997" i="1"/>
  <c r="K996" i="1"/>
  <c r="J996" i="1"/>
  <c r="I996" i="1"/>
  <c r="H996" i="1"/>
  <c r="G996" i="1"/>
  <c r="F996" i="1"/>
  <c r="E996" i="1"/>
  <c r="D996" i="1"/>
  <c r="C996" i="1"/>
  <c r="K995" i="1"/>
  <c r="J995" i="1"/>
  <c r="I995" i="1"/>
  <c r="H995" i="1"/>
  <c r="G995" i="1"/>
  <c r="F995" i="1"/>
  <c r="E995" i="1"/>
  <c r="D995" i="1"/>
  <c r="C995" i="1"/>
  <c r="K994" i="1"/>
  <c r="J994" i="1"/>
  <c r="I994" i="1"/>
  <c r="H994" i="1"/>
  <c r="G994" i="1"/>
  <c r="F994" i="1"/>
  <c r="E994" i="1"/>
  <c r="D994" i="1"/>
  <c r="C994" i="1"/>
  <c r="K993" i="1"/>
  <c r="J993" i="1"/>
  <c r="I993" i="1"/>
  <c r="H993" i="1"/>
  <c r="G993" i="1"/>
  <c r="F993" i="1"/>
  <c r="E993" i="1"/>
  <c r="D993" i="1"/>
  <c r="C993" i="1"/>
  <c r="K992" i="1"/>
  <c r="J992" i="1"/>
  <c r="I992" i="1"/>
  <c r="H992" i="1"/>
  <c r="G992" i="1"/>
  <c r="F992" i="1"/>
  <c r="E992" i="1"/>
  <c r="D992" i="1"/>
  <c r="C992" i="1"/>
  <c r="K991" i="1"/>
  <c r="J991" i="1"/>
  <c r="I991" i="1"/>
  <c r="H991" i="1"/>
  <c r="G991" i="1"/>
  <c r="F991" i="1"/>
  <c r="E991" i="1"/>
  <c r="D991" i="1"/>
  <c r="C991" i="1"/>
  <c r="K990" i="1"/>
  <c r="J990" i="1"/>
  <c r="I990" i="1"/>
  <c r="H990" i="1"/>
  <c r="G990" i="1"/>
  <c r="F990" i="1"/>
  <c r="E990" i="1"/>
  <c r="D990" i="1"/>
  <c r="C990" i="1"/>
  <c r="K989" i="1"/>
  <c r="J989" i="1"/>
  <c r="I989" i="1"/>
  <c r="H989" i="1"/>
  <c r="G989" i="1"/>
  <c r="F989" i="1"/>
  <c r="E989" i="1"/>
  <c r="D989" i="1"/>
  <c r="C989" i="1"/>
  <c r="K988" i="1"/>
  <c r="J988" i="1"/>
  <c r="I988" i="1"/>
  <c r="H988" i="1"/>
  <c r="G988" i="1"/>
  <c r="F988" i="1"/>
  <c r="E988" i="1"/>
  <c r="D988" i="1"/>
  <c r="C988" i="1"/>
  <c r="K987" i="1"/>
  <c r="J987" i="1"/>
  <c r="I987" i="1"/>
  <c r="H987" i="1"/>
  <c r="G987" i="1"/>
  <c r="F987" i="1"/>
  <c r="E987" i="1"/>
  <c r="D987" i="1"/>
  <c r="C987" i="1"/>
  <c r="K986" i="1"/>
  <c r="J986" i="1"/>
  <c r="I986" i="1"/>
  <c r="H986" i="1"/>
  <c r="G986" i="1"/>
  <c r="F986" i="1"/>
  <c r="E986" i="1"/>
  <c r="D986" i="1"/>
  <c r="C986" i="1"/>
  <c r="K985" i="1"/>
  <c r="J985" i="1"/>
  <c r="I985" i="1"/>
  <c r="H985" i="1"/>
  <c r="G985" i="1"/>
  <c r="F985" i="1"/>
  <c r="E985" i="1"/>
  <c r="D985" i="1"/>
  <c r="C985" i="1"/>
  <c r="K984" i="1"/>
  <c r="J984" i="1"/>
  <c r="I984" i="1"/>
  <c r="H984" i="1"/>
  <c r="G984" i="1"/>
  <c r="F984" i="1"/>
  <c r="E984" i="1"/>
  <c r="D984" i="1"/>
  <c r="C984" i="1"/>
  <c r="K983" i="1"/>
  <c r="J983" i="1"/>
  <c r="I983" i="1"/>
  <c r="H983" i="1"/>
  <c r="G983" i="1"/>
  <c r="F983" i="1"/>
  <c r="E983" i="1"/>
  <c r="D983" i="1"/>
  <c r="C983" i="1"/>
  <c r="K982" i="1"/>
  <c r="J982" i="1"/>
  <c r="I982" i="1"/>
  <c r="H982" i="1"/>
  <c r="G982" i="1"/>
  <c r="F982" i="1"/>
  <c r="E982" i="1"/>
  <c r="D982" i="1"/>
  <c r="C982" i="1"/>
  <c r="K981" i="1"/>
  <c r="J981" i="1"/>
  <c r="I981" i="1"/>
  <c r="H981" i="1"/>
  <c r="G981" i="1"/>
  <c r="F981" i="1"/>
  <c r="E981" i="1"/>
  <c r="D981" i="1"/>
  <c r="C981" i="1"/>
  <c r="K980" i="1"/>
  <c r="J980" i="1"/>
  <c r="I980" i="1"/>
  <c r="H980" i="1"/>
  <c r="G980" i="1"/>
  <c r="F980" i="1"/>
  <c r="E980" i="1"/>
  <c r="D980" i="1"/>
  <c r="C980" i="1"/>
  <c r="K979" i="1"/>
  <c r="J979" i="1"/>
  <c r="I979" i="1"/>
  <c r="H979" i="1"/>
  <c r="G979" i="1"/>
  <c r="F979" i="1"/>
  <c r="E979" i="1"/>
  <c r="D979" i="1"/>
  <c r="C979" i="1"/>
  <c r="K978" i="1"/>
  <c r="J978" i="1"/>
  <c r="I978" i="1"/>
  <c r="H978" i="1"/>
  <c r="G978" i="1"/>
  <c r="F978" i="1"/>
  <c r="E978" i="1"/>
  <c r="D978" i="1"/>
  <c r="C978" i="1"/>
  <c r="K977" i="1"/>
  <c r="J977" i="1"/>
  <c r="I977" i="1"/>
  <c r="H977" i="1"/>
  <c r="G977" i="1"/>
  <c r="F977" i="1"/>
  <c r="E977" i="1"/>
  <c r="D977" i="1"/>
  <c r="C977" i="1"/>
  <c r="K976" i="1"/>
  <c r="J976" i="1"/>
  <c r="I976" i="1"/>
  <c r="H976" i="1"/>
  <c r="G976" i="1"/>
  <c r="F976" i="1"/>
  <c r="E976" i="1"/>
  <c r="D976" i="1"/>
  <c r="C976" i="1"/>
  <c r="K975" i="1"/>
  <c r="J975" i="1"/>
  <c r="I975" i="1"/>
  <c r="H975" i="1"/>
  <c r="G975" i="1"/>
  <c r="F975" i="1"/>
  <c r="E975" i="1"/>
  <c r="D975" i="1"/>
  <c r="C975" i="1"/>
  <c r="K974" i="1"/>
  <c r="J974" i="1"/>
  <c r="I974" i="1"/>
  <c r="H974" i="1"/>
  <c r="G974" i="1"/>
  <c r="F974" i="1"/>
  <c r="E974" i="1"/>
  <c r="D974" i="1"/>
  <c r="C974" i="1"/>
  <c r="K973" i="1"/>
  <c r="J973" i="1"/>
  <c r="I973" i="1"/>
  <c r="H973" i="1"/>
  <c r="G973" i="1"/>
  <c r="F973" i="1"/>
  <c r="E973" i="1"/>
  <c r="D973" i="1"/>
  <c r="C973" i="1"/>
  <c r="K972" i="1"/>
  <c r="J972" i="1"/>
  <c r="I972" i="1"/>
  <c r="H972" i="1"/>
  <c r="G972" i="1"/>
  <c r="F972" i="1"/>
  <c r="E972" i="1"/>
  <c r="D972" i="1"/>
  <c r="C972" i="1"/>
  <c r="K971" i="1"/>
  <c r="J971" i="1"/>
  <c r="I971" i="1"/>
  <c r="H971" i="1"/>
  <c r="G971" i="1"/>
  <c r="F971" i="1"/>
  <c r="E971" i="1"/>
  <c r="D971" i="1"/>
  <c r="C971" i="1"/>
  <c r="K970" i="1"/>
  <c r="J970" i="1"/>
  <c r="I970" i="1"/>
  <c r="H970" i="1"/>
  <c r="G970" i="1"/>
  <c r="F970" i="1"/>
  <c r="E970" i="1"/>
  <c r="D970" i="1"/>
  <c r="C970" i="1"/>
  <c r="K969" i="1"/>
  <c r="J969" i="1"/>
  <c r="I969" i="1"/>
  <c r="H969" i="1"/>
  <c r="G969" i="1"/>
  <c r="F969" i="1"/>
  <c r="E969" i="1"/>
  <c r="D969" i="1"/>
  <c r="C969" i="1"/>
  <c r="K968" i="1"/>
  <c r="J968" i="1"/>
  <c r="I968" i="1"/>
  <c r="H968" i="1"/>
  <c r="G968" i="1"/>
  <c r="F968" i="1"/>
  <c r="E968" i="1"/>
  <c r="D968" i="1"/>
  <c r="C968" i="1"/>
  <c r="K967" i="1"/>
  <c r="J967" i="1"/>
  <c r="I967" i="1"/>
  <c r="H967" i="1"/>
  <c r="G967" i="1"/>
  <c r="F967" i="1"/>
  <c r="E967" i="1"/>
  <c r="D967" i="1"/>
  <c r="C967" i="1"/>
  <c r="K966" i="1"/>
  <c r="J966" i="1"/>
  <c r="I966" i="1"/>
  <c r="H966" i="1"/>
  <c r="G966" i="1"/>
  <c r="F966" i="1"/>
  <c r="E966" i="1"/>
  <c r="D966" i="1"/>
  <c r="C966" i="1"/>
  <c r="K965" i="1"/>
  <c r="J965" i="1"/>
  <c r="I965" i="1"/>
  <c r="H965" i="1"/>
  <c r="G965" i="1"/>
  <c r="F965" i="1"/>
  <c r="E965" i="1"/>
  <c r="D965" i="1"/>
  <c r="C965" i="1"/>
  <c r="K964" i="1"/>
  <c r="J964" i="1"/>
  <c r="I964" i="1"/>
  <c r="H964" i="1"/>
  <c r="G964" i="1"/>
  <c r="F964" i="1"/>
  <c r="E964" i="1"/>
  <c r="D964" i="1"/>
  <c r="C964" i="1"/>
  <c r="K963" i="1"/>
  <c r="J963" i="1"/>
  <c r="I963" i="1"/>
  <c r="H963" i="1"/>
  <c r="G963" i="1"/>
  <c r="F963" i="1"/>
  <c r="E963" i="1"/>
  <c r="D963" i="1"/>
  <c r="C963" i="1"/>
  <c r="K962" i="1"/>
  <c r="J962" i="1"/>
  <c r="I962" i="1"/>
  <c r="H962" i="1"/>
  <c r="G962" i="1"/>
  <c r="F962" i="1"/>
  <c r="E962" i="1"/>
  <c r="D962" i="1"/>
  <c r="C962" i="1"/>
  <c r="K961" i="1"/>
  <c r="J961" i="1"/>
  <c r="I961" i="1"/>
  <c r="H961" i="1"/>
  <c r="G961" i="1"/>
  <c r="F961" i="1"/>
  <c r="E961" i="1"/>
  <c r="D961" i="1"/>
  <c r="C961" i="1"/>
  <c r="K960" i="1"/>
  <c r="J960" i="1"/>
  <c r="I960" i="1"/>
  <c r="H960" i="1"/>
  <c r="G960" i="1"/>
  <c r="F960" i="1"/>
  <c r="E960" i="1"/>
  <c r="D960" i="1"/>
  <c r="C960" i="1"/>
  <c r="K959" i="1"/>
  <c r="J959" i="1"/>
  <c r="I959" i="1"/>
  <c r="H959" i="1"/>
  <c r="G959" i="1"/>
  <c r="F959" i="1"/>
  <c r="E959" i="1"/>
  <c r="D959" i="1"/>
  <c r="C959" i="1"/>
  <c r="K958" i="1"/>
  <c r="J958" i="1"/>
  <c r="I958" i="1"/>
  <c r="H958" i="1"/>
  <c r="G958" i="1"/>
  <c r="F958" i="1"/>
  <c r="E958" i="1"/>
  <c r="D958" i="1"/>
  <c r="C958" i="1"/>
  <c r="K957" i="1"/>
  <c r="J957" i="1"/>
  <c r="I957" i="1"/>
  <c r="H957" i="1"/>
  <c r="G957" i="1"/>
  <c r="F957" i="1"/>
  <c r="E957" i="1"/>
  <c r="D957" i="1"/>
  <c r="C957" i="1"/>
  <c r="K956" i="1"/>
  <c r="J956" i="1"/>
  <c r="I956" i="1"/>
  <c r="H956" i="1"/>
  <c r="G956" i="1"/>
  <c r="F956" i="1"/>
  <c r="E956" i="1"/>
  <c r="D956" i="1"/>
  <c r="C956" i="1"/>
  <c r="K955" i="1"/>
  <c r="J955" i="1"/>
  <c r="I955" i="1"/>
  <c r="H955" i="1"/>
  <c r="G955" i="1"/>
  <c r="F955" i="1"/>
  <c r="E955" i="1"/>
  <c r="D955" i="1"/>
  <c r="C955" i="1"/>
  <c r="K954" i="1"/>
  <c r="J954" i="1"/>
  <c r="I954" i="1"/>
  <c r="H954" i="1"/>
  <c r="G954" i="1"/>
  <c r="F954" i="1"/>
  <c r="E954" i="1"/>
  <c r="D954" i="1"/>
  <c r="C954" i="1"/>
  <c r="K953" i="1"/>
  <c r="J953" i="1"/>
  <c r="I953" i="1"/>
  <c r="H953" i="1"/>
  <c r="G953" i="1"/>
  <c r="F953" i="1"/>
  <c r="E953" i="1"/>
  <c r="D953" i="1"/>
  <c r="C953" i="1"/>
  <c r="K952" i="1"/>
  <c r="J952" i="1"/>
  <c r="I952" i="1"/>
  <c r="H952" i="1"/>
  <c r="G952" i="1"/>
  <c r="F952" i="1"/>
  <c r="E952" i="1"/>
  <c r="D952" i="1"/>
  <c r="C952" i="1"/>
  <c r="K951" i="1"/>
  <c r="J951" i="1"/>
  <c r="I951" i="1"/>
  <c r="H951" i="1"/>
  <c r="G951" i="1"/>
  <c r="F951" i="1"/>
  <c r="E951" i="1"/>
  <c r="D951" i="1"/>
  <c r="C951" i="1"/>
  <c r="K950" i="1"/>
  <c r="J950" i="1"/>
  <c r="I950" i="1"/>
  <c r="H950" i="1"/>
  <c r="G950" i="1"/>
  <c r="F950" i="1"/>
  <c r="E950" i="1"/>
  <c r="D950" i="1"/>
  <c r="C950" i="1"/>
  <c r="K949" i="1"/>
  <c r="J949" i="1"/>
  <c r="I949" i="1"/>
  <c r="H949" i="1"/>
  <c r="G949" i="1"/>
  <c r="F949" i="1"/>
  <c r="E949" i="1"/>
  <c r="D949" i="1"/>
  <c r="C949" i="1"/>
  <c r="K948" i="1"/>
  <c r="J948" i="1"/>
  <c r="I948" i="1"/>
  <c r="H948" i="1"/>
  <c r="G948" i="1"/>
  <c r="F948" i="1"/>
  <c r="E948" i="1"/>
  <c r="D948" i="1"/>
  <c r="C948" i="1"/>
  <c r="K947" i="1"/>
  <c r="J947" i="1"/>
  <c r="I947" i="1"/>
  <c r="H947" i="1"/>
  <c r="G947" i="1"/>
  <c r="F947" i="1"/>
  <c r="E947" i="1"/>
  <c r="D947" i="1"/>
  <c r="C947" i="1"/>
  <c r="K946" i="1"/>
  <c r="J946" i="1"/>
  <c r="I946" i="1"/>
  <c r="H946" i="1"/>
  <c r="G946" i="1"/>
  <c r="F946" i="1"/>
  <c r="E946" i="1"/>
  <c r="D946" i="1"/>
  <c r="C946" i="1"/>
  <c r="K945" i="1"/>
  <c r="J945" i="1"/>
  <c r="I945" i="1"/>
  <c r="H945" i="1"/>
  <c r="G945" i="1"/>
  <c r="F945" i="1"/>
  <c r="E945" i="1"/>
  <c r="D945" i="1"/>
  <c r="C945" i="1"/>
  <c r="K944" i="1"/>
  <c r="J944" i="1"/>
  <c r="I944" i="1"/>
  <c r="H944" i="1"/>
  <c r="G944" i="1"/>
  <c r="F944" i="1"/>
  <c r="E944" i="1"/>
  <c r="D944" i="1"/>
  <c r="C944" i="1"/>
  <c r="K943" i="1"/>
  <c r="J943" i="1"/>
  <c r="I943" i="1"/>
  <c r="H943" i="1"/>
  <c r="G943" i="1"/>
  <c r="F943" i="1"/>
  <c r="E943" i="1"/>
  <c r="D943" i="1"/>
  <c r="C943" i="1"/>
  <c r="K942" i="1"/>
  <c r="J942" i="1"/>
  <c r="I942" i="1"/>
  <c r="H942" i="1"/>
  <c r="G942" i="1"/>
  <c r="F942" i="1"/>
  <c r="E942" i="1"/>
  <c r="D942" i="1"/>
  <c r="C942" i="1"/>
  <c r="K941" i="1"/>
  <c r="J941" i="1"/>
  <c r="I941" i="1"/>
  <c r="H941" i="1"/>
  <c r="G941" i="1"/>
  <c r="F941" i="1"/>
  <c r="E941" i="1"/>
  <c r="D941" i="1"/>
  <c r="C941" i="1"/>
  <c r="K940" i="1"/>
  <c r="J940" i="1"/>
  <c r="I940" i="1"/>
  <c r="H940" i="1"/>
  <c r="G940" i="1"/>
  <c r="F940" i="1"/>
  <c r="E940" i="1"/>
  <c r="D940" i="1"/>
  <c r="C940" i="1"/>
  <c r="K939" i="1"/>
  <c r="J939" i="1"/>
  <c r="I939" i="1"/>
  <c r="H939" i="1"/>
  <c r="G939" i="1"/>
  <c r="F939" i="1"/>
  <c r="E939" i="1"/>
  <c r="D939" i="1"/>
  <c r="C939" i="1"/>
  <c r="K938" i="1"/>
  <c r="J938" i="1"/>
  <c r="I938" i="1"/>
  <c r="H938" i="1"/>
  <c r="G938" i="1"/>
  <c r="F938" i="1"/>
  <c r="E938" i="1"/>
  <c r="D938" i="1"/>
  <c r="C938" i="1"/>
  <c r="K937" i="1"/>
  <c r="J937" i="1"/>
  <c r="I937" i="1"/>
  <c r="H937" i="1"/>
  <c r="G937" i="1"/>
  <c r="F937" i="1"/>
  <c r="E937" i="1"/>
  <c r="D937" i="1"/>
  <c r="C937" i="1"/>
  <c r="K936" i="1"/>
  <c r="J936" i="1"/>
  <c r="I936" i="1"/>
  <c r="H936" i="1"/>
  <c r="G936" i="1"/>
  <c r="F936" i="1"/>
  <c r="E936" i="1"/>
  <c r="D936" i="1"/>
  <c r="C936" i="1"/>
  <c r="K935" i="1"/>
  <c r="J935" i="1"/>
  <c r="I935" i="1"/>
  <c r="H935" i="1"/>
  <c r="G935" i="1"/>
  <c r="F935" i="1"/>
  <c r="E935" i="1"/>
  <c r="D935" i="1"/>
  <c r="C935" i="1"/>
  <c r="K934" i="1"/>
  <c r="J934" i="1"/>
  <c r="I934" i="1"/>
  <c r="H934" i="1"/>
  <c r="G934" i="1"/>
  <c r="F934" i="1"/>
  <c r="E934" i="1"/>
  <c r="D934" i="1"/>
  <c r="C934" i="1"/>
  <c r="K933" i="1"/>
  <c r="J933" i="1"/>
  <c r="I933" i="1"/>
  <c r="H933" i="1"/>
  <c r="G933" i="1"/>
  <c r="F933" i="1"/>
  <c r="E933" i="1"/>
  <c r="D933" i="1"/>
  <c r="C933" i="1"/>
  <c r="K932" i="1"/>
  <c r="J932" i="1"/>
  <c r="I932" i="1"/>
  <c r="H932" i="1"/>
  <c r="G932" i="1"/>
  <c r="F932" i="1"/>
  <c r="E932" i="1"/>
  <c r="D932" i="1"/>
  <c r="C932" i="1"/>
  <c r="K931" i="1"/>
  <c r="J931" i="1"/>
  <c r="I931" i="1"/>
  <c r="H931" i="1"/>
  <c r="G931" i="1"/>
  <c r="F931" i="1"/>
  <c r="E931" i="1"/>
  <c r="D931" i="1"/>
  <c r="C931" i="1"/>
  <c r="K930" i="1"/>
  <c r="J930" i="1"/>
  <c r="I930" i="1"/>
  <c r="H930" i="1"/>
  <c r="G930" i="1"/>
  <c r="F930" i="1"/>
  <c r="E930" i="1"/>
  <c r="D930" i="1"/>
  <c r="C930" i="1"/>
  <c r="K929" i="1"/>
  <c r="J929" i="1"/>
  <c r="I929" i="1"/>
  <c r="H929" i="1"/>
  <c r="G929" i="1"/>
  <c r="F929" i="1"/>
  <c r="E929" i="1"/>
  <c r="D929" i="1"/>
  <c r="C929" i="1"/>
  <c r="K928" i="1"/>
  <c r="J928" i="1"/>
  <c r="I928" i="1"/>
  <c r="H928" i="1"/>
  <c r="G928" i="1"/>
  <c r="F928" i="1"/>
  <c r="E928" i="1"/>
  <c r="D928" i="1"/>
  <c r="C928" i="1"/>
  <c r="K927" i="1"/>
  <c r="J927" i="1"/>
  <c r="I927" i="1"/>
  <c r="H927" i="1"/>
  <c r="G927" i="1"/>
  <c r="F927" i="1"/>
  <c r="E927" i="1"/>
  <c r="D927" i="1"/>
  <c r="C927" i="1"/>
  <c r="K926" i="1"/>
  <c r="J926" i="1"/>
  <c r="I926" i="1"/>
  <c r="H926" i="1"/>
  <c r="G926" i="1"/>
  <c r="F926" i="1"/>
  <c r="E926" i="1"/>
  <c r="D926" i="1"/>
  <c r="C926" i="1"/>
  <c r="K925" i="1"/>
  <c r="J925" i="1"/>
  <c r="I925" i="1"/>
  <c r="H925" i="1"/>
  <c r="G925" i="1"/>
  <c r="F925" i="1"/>
  <c r="E925" i="1"/>
  <c r="D925" i="1"/>
  <c r="C925" i="1"/>
  <c r="K924" i="1"/>
  <c r="J924" i="1"/>
  <c r="I924" i="1"/>
  <c r="H924" i="1"/>
  <c r="G924" i="1"/>
  <c r="F924" i="1"/>
  <c r="E924" i="1"/>
  <c r="D924" i="1"/>
  <c r="C924" i="1"/>
  <c r="K923" i="1"/>
  <c r="J923" i="1"/>
  <c r="I923" i="1"/>
  <c r="H923" i="1"/>
  <c r="G923" i="1"/>
  <c r="F923" i="1"/>
  <c r="E923" i="1"/>
  <c r="D923" i="1"/>
  <c r="C923" i="1"/>
  <c r="K922" i="1"/>
  <c r="J922" i="1"/>
  <c r="I922" i="1"/>
  <c r="H922" i="1"/>
  <c r="G922" i="1"/>
  <c r="F922" i="1"/>
  <c r="E922" i="1"/>
  <c r="D922" i="1"/>
  <c r="C922" i="1"/>
  <c r="K921" i="1"/>
  <c r="J921" i="1"/>
  <c r="I921" i="1"/>
  <c r="H921" i="1"/>
  <c r="G921" i="1"/>
  <c r="F921" i="1"/>
  <c r="E921" i="1"/>
  <c r="D921" i="1"/>
  <c r="C921" i="1"/>
  <c r="K920" i="1"/>
  <c r="J920" i="1"/>
  <c r="I920" i="1"/>
  <c r="H920" i="1"/>
  <c r="G920" i="1"/>
  <c r="F920" i="1"/>
  <c r="E920" i="1"/>
  <c r="D920" i="1"/>
  <c r="C920" i="1"/>
  <c r="K919" i="1"/>
  <c r="J919" i="1"/>
  <c r="I919" i="1"/>
  <c r="H919" i="1"/>
  <c r="G919" i="1"/>
  <c r="F919" i="1"/>
  <c r="E919" i="1"/>
  <c r="D919" i="1"/>
  <c r="C919" i="1"/>
  <c r="K918" i="1"/>
  <c r="J918" i="1"/>
  <c r="I918" i="1"/>
  <c r="H918" i="1"/>
  <c r="G918" i="1"/>
  <c r="F918" i="1"/>
  <c r="E918" i="1"/>
  <c r="D918" i="1"/>
  <c r="C918" i="1"/>
  <c r="K917" i="1"/>
  <c r="J917" i="1"/>
  <c r="I917" i="1"/>
  <c r="H917" i="1"/>
  <c r="G917" i="1"/>
  <c r="F917" i="1"/>
  <c r="E917" i="1"/>
  <c r="D917" i="1"/>
  <c r="C917" i="1"/>
  <c r="K916" i="1"/>
  <c r="J916" i="1"/>
  <c r="I916" i="1"/>
  <c r="H916" i="1"/>
  <c r="G916" i="1"/>
  <c r="F916" i="1"/>
  <c r="E916" i="1"/>
  <c r="D916" i="1"/>
  <c r="C916" i="1"/>
  <c r="K915" i="1"/>
  <c r="J915" i="1"/>
  <c r="I915" i="1"/>
  <c r="H915" i="1"/>
  <c r="G915" i="1"/>
  <c r="F915" i="1"/>
  <c r="E915" i="1"/>
  <c r="D915" i="1"/>
  <c r="C915" i="1"/>
  <c r="K914" i="1"/>
  <c r="J914" i="1"/>
  <c r="I914" i="1"/>
  <c r="H914" i="1"/>
  <c r="G914" i="1"/>
  <c r="F914" i="1"/>
  <c r="E914" i="1"/>
  <c r="D914" i="1"/>
  <c r="C914" i="1"/>
  <c r="K913" i="1"/>
  <c r="J913" i="1"/>
  <c r="I913" i="1"/>
  <c r="H913" i="1"/>
  <c r="G913" i="1"/>
  <c r="F913" i="1"/>
  <c r="E913" i="1"/>
  <c r="D913" i="1"/>
  <c r="C913" i="1"/>
  <c r="K912" i="1"/>
  <c r="J912" i="1"/>
  <c r="I912" i="1"/>
  <c r="H912" i="1"/>
  <c r="G912" i="1"/>
  <c r="F912" i="1"/>
  <c r="E912" i="1"/>
  <c r="D912" i="1"/>
  <c r="C912" i="1"/>
  <c r="K911" i="1"/>
  <c r="J911" i="1"/>
  <c r="I911" i="1"/>
  <c r="H911" i="1"/>
  <c r="G911" i="1"/>
  <c r="F911" i="1"/>
  <c r="E911" i="1"/>
  <c r="D911" i="1"/>
  <c r="C911" i="1"/>
  <c r="K910" i="1"/>
  <c r="J910" i="1"/>
  <c r="I910" i="1"/>
  <c r="H910" i="1"/>
  <c r="G910" i="1"/>
  <c r="F910" i="1"/>
  <c r="E910" i="1"/>
  <c r="D910" i="1"/>
  <c r="C910" i="1"/>
  <c r="K909" i="1"/>
  <c r="J909" i="1"/>
  <c r="I909" i="1"/>
  <c r="H909" i="1"/>
  <c r="G909" i="1"/>
  <c r="F909" i="1"/>
  <c r="E909" i="1"/>
  <c r="D909" i="1"/>
  <c r="C909" i="1"/>
  <c r="K908" i="1"/>
  <c r="J908" i="1"/>
  <c r="I908" i="1"/>
  <c r="H908" i="1"/>
  <c r="G908" i="1"/>
  <c r="F908" i="1"/>
  <c r="E908" i="1"/>
  <c r="D908" i="1"/>
  <c r="C908" i="1"/>
  <c r="K907" i="1"/>
  <c r="J907" i="1"/>
  <c r="I907" i="1"/>
  <c r="H907" i="1"/>
  <c r="G907" i="1"/>
  <c r="F907" i="1"/>
  <c r="E907" i="1"/>
  <c r="D907" i="1"/>
  <c r="C907" i="1"/>
  <c r="K906" i="1"/>
  <c r="J906" i="1"/>
  <c r="I906" i="1"/>
  <c r="H906" i="1"/>
  <c r="G906" i="1"/>
  <c r="F906" i="1"/>
  <c r="E906" i="1"/>
  <c r="D906" i="1"/>
  <c r="C906" i="1"/>
  <c r="K905" i="1"/>
  <c r="J905" i="1"/>
  <c r="I905" i="1"/>
  <c r="H905" i="1"/>
  <c r="G905" i="1"/>
  <c r="F905" i="1"/>
  <c r="E905" i="1"/>
  <c r="D905" i="1"/>
  <c r="C905" i="1"/>
  <c r="K904" i="1"/>
  <c r="J904" i="1"/>
  <c r="I904" i="1"/>
  <c r="H904" i="1"/>
  <c r="G904" i="1"/>
  <c r="F904" i="1"/>
  <c r="E904" i="1"/>
  <c r="D904" i="1"/>
  <c r="C904" i="1"/>
  <c r="K903" i="1"/>
  <c r="J903" i="1"/>
  <c r="I903" i="1"/>
  <c r="H903" i="1"/>
  <c r="G903" i="1"/>
  <c r="F903" i="1"/>
  <c r="E903" i="1"/>
  <c r="D903" i="1"/>
  <c r="C903" i="1"/>
  <c r="K902" i="1"/>
  <c r="J902" i="1"/>
  <c r="I902" i="1"/>
  <c r="H902" i="1"/>
  <c r="G902" i="1"/>
  <c r="F902" i="1"/>
  <c r="E902" i="1"/>
  <c r="D902" i="1"/>
  <c r="C902" i="1"/>
  <c r="K901" i="1"/>
  <c r="J901" i="1"/>
  <c r="I901" i="1"/>
  <c r="H901" i="1"/>
  <c r="G901" i="1"/>
  <c r="F901" i="1"/>
  <c r="E901" i="1"/>
  <c r="D901" i="1"/>
  <c r="C901" i="1"/>
  <c r="K900" i="1"/>
  <c r="J900" i="1"/>
  <c r="I900" i="1"/>
  <c r="H900" i="1"/>
  <c r="G900" i="1"/>
  <c r="F900" i="1"/>
  <c r="E900" i="1"/>
  <c r="D900" i="1"/>
  <c r="C900" i="1"/>
  <c r="K899" i="1"/>
  <c r="J899" i="1"/>
  <c r="I899" i="1"/>
  <c r="H899" i="1"/>
  <c r="G899" i="1"/>
  <c r="F899" i="1"/>
  <c r="E899" i="1"/>
  <c r="D899" i="1"/>
  <c r="C899" i="1"/>
  <c r="K898" i="1"/>
  <c r="J898" i="1"/>
  <c r="I898" i="1"/>
  <c r="H898" i="1"/>
  <c r="G898" i="1"/>
  <c r="F898" i="1"/>
  <c r="E898" i="1"/>
  <c r="D898" i="1"/>
  <c r="C898" i="1"/>
  <c r="K897" i="1"/>
  <c r="J897" i="1"/>
  <c r="I897" i="1"/>
  <c r="H897" i="1"/>
  <c r="G897" i="1"/>
  <c r="F897" i="1"/>
  <c r="E897" i="1"/>
  <c r="D897" i="1"/>
  <c r="C897" i="1"/>
  <c r="K896" i="1"/>
  <c r="J896" i="1"/>
  <c r="I896" i="1"/>
  <c r="H896" i="1"/>
  <c r="G896" i="1"/>
  <c r="F896" i="1"/>
  <c r="E896" i="1"/>
  <c r="D896" i="1"/>
  <c r="C896" i="1"/>
  <c r="K895" i="1"/>
  <c r="J895" i="1"/>
  <c r="I895" i="1"/>
  <c r="H895" i="1"/>
  <c r="G895" i="1"/>
  <c r="F895" i="1"/>
  <c r="E895" i="1"/>
  <c r="D895" i="1"/>
  <c r="C895" i="1"/>
  <c r="K894" i="1"/>
  <c r="J894" i="1"/>
  <c r="I894" i="1"/>
  <c r="H894" i="1"/>
  <c r="G894" i="1"/>
  <c r="F894" i="1"/>
  <c r="E894" i="1"/>
  <c r="D894" i="1"/>
  <c r="C894" i="1"/>
  <c r="K893" i="1"/>
  <c r="J893" i="1"/>
  <c r="I893" i="1"/>
  <c r="H893" i="1"/>
  <c r="G893" i="1"/>
  <c r="F893" i="1"/>
  <c r="E893" i="1"/>
  <c r="D893" i="1"/>
  <c r="C893" i="1"/>
  <c r="K892" i="1"/>
  <c r="J892" i="1"/>
  <c r="I892" i="1"/>
  <c r="H892" i="1"/>
  <c r="G892" i="1"/>
  <c r="F892" i="1"/>
  <c r="E892" i="1"/>
  <c r="D892" i="1"/>
  <c r="C892" i="1"/>
  <c r="K891" i="1"/>
  <c r="J891" i="1"/>
  <c r="I891" i="1"/>
  <c r="H891" i="1"/>
  <c r="G891" i="1"/>
  <c r="F891" i="1"/>
  <c r="E891" i="1"/>
  <c r="D891" i="1"/>
  <c r="C891" i="1"/>
  <c r="K890" i="1"/>
  <c r="J890" i="1"/>
  <c r="I890" i="1"/>
  <c r="H890" i="1"/>
  <c r="G890" i="1"/>
  <c r="F890" i="1"/>
  <c r="E890" i="1"/>
  <c r="D890" i="1"/>
  <c r="C890" i="1"/>
  <c r="K889" i="1"/>
  <c r="J889" i="1"/>
  <c r="I889" i="1"/>
  <c r="H889" i="1"/>
  <c r="G889" i="1"/>
  <c r="F889" i="1"/>
  <c r="E889" i="1"/>
  <c r="D889" i="1"/>
  <c r="C889" i="1"/>
  <c r="K888" i="1"/>
  <c r="J888" i="1"/>
  <c r="I888" i="1"/>
  <c r="H888" i="1"/>
  <c r="G888" i="1"/>
  <c r="F888" i="1"/>
  <c r="E888" i="1"/>
  <c r="D888" i="1"/>
  <c r="C888" i="1"/>
  <c r="K887" i="1"/>
  <c r="J887" i="1"/>
  <c r="I887" i="1"/>
  <c r="H887" i="1"/>
  <c r="G887" i="1"/>
  <c r="F887" i="1"/>
  <c r="E887" i="1"/>
  <c r="D887" i="1"/>
  <c r="C887" i="1"/>
  <c r="K886" i="1"/>
  <c r="J886" i="1"/>
  <c r="I886" i="1"/>
  <c r="H886" i="1"/>
  <c r="G886" i="1"/>
  <c r="F886" i="1"/>
  <c r="E886" i="1"/>
  <c r="D886" i="1"/>
  <c r="C886" i="1"/>
  <c r="K885" i="1"/>
  <c r="J885" i="1"/>
  <c r="I885" i="1"/>
  <c r="H885" i="1"/>
  <c r="G885" i="1"/>
  <c r="F885" i="1"/>
  <c r="E885" i="1"/>
  <c r="D885" i="1"/>
  <c r="C885" i="1"/>
  <c r="K884" i="1"/>
  <c r="J884" i="1"/>
  <c r="I884" i="1"/>
  <c r="H884" i="1"/>
  <c r="G884" i="1"/>
  <c r="F884" i="1"/>
  <c r="E884" i="1"/>
  <c r="D884" i="1"/>
  <c r="C884" i="1"/>
  <c r="K883" i="1"/>
  <c r="J883" i="1"/>
  <c r="I883" i="1"/>
  <c r="H883" i="1"/>
  <c r="G883" i="1"/>
  <c r="F883" i="1"/>
  <c r="E883" i="1"/>
  <c r="D883" i="1"/>
  <c r="C883" i="1"/>
  <c r="K882" i="1"/>
  <c r="J882" i="1"/>
  <c r="I882" i="1"/>
  <c r="H882" i="1"/>
  <c r="G882" i="1"/>
  <c r="F882" i="1"/>
  <c r="E882" i="1"/>
  <c r="D882" i="1"/>
  <c r="C882" i="1"/>
  <c r="K881" i="1"/>
  <c r="J881" i="1"/>
  <c r="I881" i="1"/>
  <c r="H881" i="1"/>
  <c r="G881" i="1"/>
  <c r="F881" i="1"/>
  <c r="E881" i="1"/>
  <c r="D881" i="1"/>
  <c r="C881" i="1"/>
  <c r="K880" i="1"/>
  <c r="J880" i="1"/>
  <c r="I880" i="1"/>
  <c r="H880" i="1"/>
  <c r="G880" i="1"/>
  <c r="F880" i="1"/>
  <c r="E880" i="1"/>
  <c r="D880" i="1"/>
  <c r="C880" i="1"/>
  <c r="K879" i="1"/>
  <c r="J879" i="1"/>
  <c r="I879" i="1"/>
  <c r="H879" i="1"/>
  <c r="G879" i="1"/>
  <c r="F879" i="1"/>
  <c r="E879" i="1"/>
  <c r="D879" i="1"/>
  <c r="C879" i="1"/>
  <c r="K878" i="1"/>
  <c r="J878" i="1"/>
  <c r="I878" i="1"/>
  <c r="H878" i="1"/>
  <c r="G878" i="1"/>
  <c r="F878" i="1"/>
  <c r="E878" i="1"/>
  <c r="D878" i="1"/>
  <c r="C878" i="1"/>
  <c r="K877" i="1"/>
  <c r="J877" i="1"/>
  <c r="I877" i="1"/>
  <c r="H877" i="1"/>
  <c r="G877" i="1"/>
  <c r="F877" i="1"/>
  <c r="E877" i="1"/>
  <c r="D877" i="1"/>
  <c r="C877" i="1"/>
  <c r="K876" i="1"/>
  <c r="J876" i="1"/>
  <c r="I876" i="1"/>
  <c r="H876" i="1"/>
  <c r="G876" i="1"/>
  <c r="F876" i="1"/>
  <c r="E876" i="1"/>
  <c r="D876" i="1"/>
  <c r="C876" i="1"/>
  <c r="K875" i="1"/>
  <c r="J875" i="1"/>
  <c r="I875" i="1"/>
  <c r="H875" i="1"/>
  <c r="G875" i="1"/>
  <c r="F875" i="1"/>
  <c r="E875" i="1"/>
  <c r="D875" i="1"/>
  <c r="C875" i="1"/>
  <c r="K874" i="1"/>
  <c r="J874" i="1"/>
  <c r="I874" i="1"/>
  <c r="H874" i="1"/>
  <c r="G874" i="1"/>
  <c r="F874" i="1"/>
  <c r="E874" i="1"/>
  <c r="D874" i="1"/>
  <c r="C874" i="1"/>
  <c r="K873" i="1"/>
  <c r="J873" i="1"/>
  <c r="I873" i="1"/>
  <c r="H873" i="1"/>
  <c r="G873" i="1"/>
  <c r="F873" i="1"/>
  <c r="E873" i="1"/>
  <c r="D873" i="1"/>
  <c r="C873" i="1"/>
  <c r="K872" i="1"/>
  <c r="J872" i="1"/>
  <c r="I872" i="1"/>
  <c r="H872" i="1"/>
  <c r="G872" i="1"/>
  <c r="F872" i="1"/>
  <c r="E872" i="1"/>
  <c r="D872" i="1"/>
  <c r="C872" i="1"/>
  <c r="K871" i="1"/>
  <c r="J871" i="1"/>
  <c r="I871" i="1"/>
  <c r="H871" i="1"/>
  <c r="G871" i="1"/>
  <c r="F871" i="1"/>
  <c r="E871" i="1"/>
  <c r="D871" i="1"/>
  <c r="C871" i="1"/>
  <c r="K870" i="1"/>
  <c r="J870" i="1"/>
  <c r="I870" i="1"/>
  <c r="H870" i="1"/>
  <c r="G870" i="1"/>
  <c r="F870" i="1"/>
  <c r="E870" i="1"/>
  <c r="D870" i="1"/>
  <c r="C870" i="1"/>
  <c r="K869" i="1"/>
  <c r="J869" i="1"/>
  <c r="I869" i="1"/>
  <c r="H869" i="1"/>
  <c r="G869" i="1"/>
  <c r="F869" i="1"/>
  <c r="E869" i="1"/>
  <c r="D869" i="1"/>
  <c r="C869" i="1"/>
  <c r="K868" i="1"/>
  <c r="J868" i="1"/>
  <c r="I868" i="1"/>
  <c r="H868" i="1"/>
  <c r="G868" i="1"/>
  <c r="F868" i="1"/>
  <c r="E868" i="1"/>
  <c r="D868" i="1"/>
  <c r="C868" i="1"/>
  <c r="K867" i="1"/>
  <c r="J867" i="1"/>
  <c r="I867" i="1"/>
  <c r="H867" i="1"/>
  <c r="G867" i="1"/>
  <c r="F867" i="1"/>
  <c r="E867" i="1"/>
  <c r="D867" i="1"/>
  <c r="C867" i="1"/>
  <c r="K866" i="1"/>
  <c r="J866" i="1"/>
  <c r="I866" i="1"/>
  <c r="H866" i="1"/>
  <c r="G866" i="1"/>
  <c r="F866" i="1"/>
  <c r="E866" i="1"/>
  <c r="D866" i="1"/>
  <c r="C866" i="1"/>
  <c r="K865" i="1"/>
  <c r="J865" i="1"/>
  <c r="I865" i="1"/>
  <c r="H865" i="1"/>
  <c r="G865" i="1"/>
  <c r="F865" i="1"/>
  <c r="E865" i="1"/>
  <c r="D865" i="1"/>
  <c r="C865" i="1"/>
  <c r="K864" i="1"/>
  <c r="J864" i="1"/>
  <c r="I864" i="1"/>
  <c r="H864" i="1"/>
  <c r="G864" i="1"/>
  <c r="F864" i="1"/>
  <c r="E864" i="1"/>
  <c r="D864" i="1"/>
  <c r="C864" i="1"/>
  <c r="K863" i="1"/>
  <c r="J863" i="1"/>
  <c r="I863" i="1"/>
  <c r="H863" i="1"/>
  <c r="G863" i="1"/>
  <c r="F863" i="1"/>
  <c r="E863" i="1"/>
  <c r="D863" i="1"/>
  <c r="C863" i="1"/>
  <c r="K862" i="1"/>
  <c r="J862" i="1"/>
  <c r="I862" i="1"/>
  <c r="H862" i="1"/>
  <c r="G862" i="1"/>
  <c r="F862" i="1"/>
  <c r="E862" i="1"/>
  <c r="D862" i="1"/>
  <c r="C862" i="1"/>
  <c r="K861" i="1"/>
  <c r="J861" i="1"/>
  <c r="I861" i="1"/>
  <c r="H861" i="1"/>
  <c r="G861" i="1"/>
  <c r="F861" i="1"/>
  <c r="E861" i="1"/>
  <c r="D861" i="1"/>
  <c r="C861" i="1"/>
  <c r="K860" i="1"/>
  <c r="J860" i="1"/>
  <c r="I860" i="1"/>
  <c r="H860" i="1"/>
  <c r="G860" i="1"/>
  <c r="F860" i="1"/>
  <c r="E860" i="1"/>
  <c r="D860" i="1"/>
  <c r="C860" i="1"/>
  <c r="K859" i="1"/>
  <c r="J859" i="1"/>
  <c r="I859" i="1"/>
  <c r="H859" i="1"/>
  <c r="G859" i="1"/>
  <c r="F859" i="1"/>
  <c r="E859" i="1"/>
  <c r="D859" i="1"/>
  <c r="C859" i="1"/>
  <c r="K858" i="1"/>
  <c r="J858" i="1"/>
  <c r="I858" i="1"/>
  <c r="H858" i="1"/>
  <c r="G858" i="1"/>
  <c r="F858" i="1"/>
  <c r="E858" i="1"/>
  <c r="D858" i="1"/>
  <c r="C858" i="1"/>
  <c r="K857" i="1"/>
  <c r="J857" i="1"/>
  <c r="I857" i="1"/>
  <c r="H857" i="1"/>
  <c r="G857" i="1"/>
  <c r="F857" i="1"/>
  <c r="E857" i="1"/>
  <c r="D857" i="1"/>
  <c r="C857" i="1"/>
  <c r="K856" i="1"/>
  <c r="J856" i="1"/>
  <c r="I856" i="1"/>
  <c r="H856" i="1"/>
  <c r="G856" i="1"/>
  <c r="F856" i="1"/>
  <c r="E856" i="1"/>
  <c r="D856" i="1"/>
  <c r="C856" i="1"/>
  <c r="K855" i="1"/>
  <c r="J855" i="1"/>
  <c r="I855" i="1"/>
  <c r="H855" i="1"/>
  <c r="G855" i="1"/>
  <c r="F855" i="1"/>
  <c r="E855" i="1"/>
  <c r="D855" i="1"/>
  <c r="C855" i="1"/>
  <c r="K854" i="1"/>
  <c r="J854" i="1"/>
  <c r="I854" i="1"/>
  <c r="H854" i="1"/>
  <c r="G854" i="1"/>
  <c r="F854" i="1"/>
  <c r="E854" i="1"/>
  <c r="D854" i="1"/>
  <c r="C854" i="1"/>
  <c r="K853" i="1"/>
  <c r="J853" i="1"/>
  <c r="I853" i="1"/>
  <c r="H853" i="1"/>
  <c r="G853" i="1"/>
  <c r="F853" i="1"/>
  <c r="E853" i="1"/>
  <c r="D853" i="1"/>
  <c r="C853" i="1"/>
  <c r="K852" i="1"/>
  <c r="J852" i="1"/>
  <c r="I852" i="1"/>
  <c r="H852" i="1"/>
  <c r="G852" i="1"/>
  <c r="F852" i="1"/>
  <c r="E852" i="1"/>
  <c r="D852" i="1"/>
  <c r="C852" i="1"/>
  <c r="K851" i="1"/>
  <c r="J851" i="1"/>
  <c r="I851" i="1"/>
  <c r="H851" i="1"/>
  <c r="G851" i="1"/>
  <c r="F851" i="1"/>
  <c r="E851" i="1"/>
  <c r="D851" i="1"/>
  <c r="C851" i="1"/>
  <c r="K850" i="1"/>
  <c r="J850" i="1"/>
  <c r="I850" i="1"/>
  <c r="H850" i="1"/>
  <c r="G850" i="1"/>
  <c r="F850" i="1"/>
  <c r="E850" i="1"/>
  <c r="D850" i="1"/>
  <c r="C850" i="1"/>
  <c r="K849" i="1"/>
  <c r="J849" i="1"/>
  <c r="I849" i="1"/>
  <c r="H849" i="1"/>
  <c r="G849" i="1"/>
  <c r="F849" i="1"/>
  <c r="E849" i="1"/>
  <c r="D849" i="1"/>
  <c r="C849" i="1"/>
  <c r="K848" i="1"/>
  <c r="J848" i="1"/>
  <c r="I848" i="1"/>
  <c r="H848" i="1"/>
  <c r="G848" i="1"/>
  <c r="F848" i="1"/>
  <c r="E848" i="1"/>
  <c r="D848" i="1"/>
  <c r="C848" i="1"/>
  <c r="K847" i="1"/>
  <c r="J847" i="1"/>
  <c r="I847" i="1"/>
  <c r="H847" i="1"/>
  <c r="G847" i="1"/>
  <c r="F847" i="1"/>
  <c r="E847" i="1"/>
  <c r="D847" i="1"/>
  <c r="C847" i="1"/>
  <c r="K846" i="1"/>
  <c r="J846" i="1"/>
  <c r="I846" i="1"/>
  <c r="H846" i="1"/>
  <c r="G846" i="1"/>
  <c r="F846" i="1"/>
  <c r="E846" i="1"/>
  <c r="D846" i="1"/>
  <c r="C846" i="1"/>
  <c r="K845" i="1"/>
  <c r="J845" i="1"/>
  <c r="I845" i="1"/>
  <c r="H845" i="1"/>
  <c r="G845" i="1"/>
  <c r="F845" i="1"/>
  <c r="E845" i="1"/>
  <c r="D845" i="1"/>
  <c r="C845" i="1"/>
  <c r="K844" i="1"/>
  <c r="J844" i="1"/>
  <c r="I844" i="1"/>
  <c r="H844" i="1"/>
  <c r="G844" i="1"/>
  <c r="F844" i="1"/>
  <c r="E844" i="1"/>
  <c r="D844" i="1"/>
  <c r="C844" i="1"/>
  <c r="K843" i="1"/>
  <c r="J843" i="1"/>
  <c r="I843" i="1"/>
  <c r="H843" i="1"/>
  <c r="G843" i="1"/>
  <c r="F843" i="1"/>
  <c r="E843" i="1"/>
  <c r="D843" i="1"/>
  <c r="C843" i="1"/>
  <c r="K842" i="1"/>
  <c r="J842" i="1"/>
  <c r="I842" i="1"/>
  <c r="H842" i="1"/>
  <c r="G842" i="1"/>
  <c r="F842" i="1"/>
  <c r="E842" i="1"/>
  <c r="D842" i="1"/>
  <c r="C842" i="1"/>
  <c r="K841" i="1"/>
  <c r="J841" i="1"/>
  <c r="I841" i="1"/>
  <c r="H841" i="1"/>
  <c r="G841" i="1"/>
  <c r="F841" i="1"/>
  <c r="E841" i="1"/>
  <c r="D841" i="1"/>
  <c r="C841" i="1"/>
  <c r="K840" i="1"/>
  <c r="J840" i="1"/>
  <c r="I840" i="1"/>
  <c r="H840" i="1"/>
  <c r="G840" i="1"/>
  <c r="F840" i="1"/>
  <c r="E840" i="1"/>
  <c r="D840" i="1"/>
  <c r="C840" i="1"/>
  <c r="K839" i="1"/>
  <c r="J839" i="1"/>
  <c r="I839" i="1"/>
  <c r="H839" i="1"/>
  <c r="G839" i="1"/>
  <c r="F839" i="1"/>
  <c r="E839" i="1"/>
  <c r="D839" i="1"/>
  <c r="C839" i="1"/>
  <c r="K838" i="1"/>
  <c r="J838" i="1"/>
  <c r="I838" i="1"/>
  <c r="H838" i="1"/>
  <c r="G838" i="1"/>
  <c r="F838" i="1"/>
  <c r="E838" i="1"/>
  <c r="D838" i="1"/>
  <c r="C838" i="1"/>
  <c r="K837" i="1"/>
  <c r="J837" i="1"/>
  <c r="I837" i="1"/>
  <c r="H837" i="1"/>
  <c r="G837" i="1"/>
  <c r="F837" i="1"/>
  <c r="E837" i="1"/>
  <c r="D837" i="1"/>
  <c r="C837" i="1"/>
  <c r="K836" i="1"/>
  <c r="J836" i="1"/>
  <c r="I836" i="1"/>
  <c r="H836" i="1"/>
  <c r="G836" i="1"/>
  <c r="F836" i="1"/>
  <c r="E836" i="1"/>
  <c r="D836" i="1"/>
  <c r="C836" i="1"/>
  <c r="K835" i="1"/>
  <c r="J835" i="1"/>
  <c r="I835" i="1"/>
  <c r="H835" i="1"/>
  <c r="G835" i="1"/>
  <c r="F835" i="1"/>
  <c r="E835" i="1"/>
  <c r="D835" i="1"/>
  <c r="C835" i="1"/>
  <c r="K834" i="1"/>
  <c r="J834" i="1"/>
  <c r="I834" i="1"/>
  <c r="H834" i="1"/>
  <c r="G834" i="1"/>
  <c r="F834" i="1"/>
  <c r="E834" i="1"/>
  <c r="D834" i="1"/>
  <c r="C834" i="1"/>
  <c r="K833" i="1"/>
  <c r="J833" i="1"/>
  <c r="I833" i="1"/>
  <c r="H833" i="1"/>
  <c r="G833" i="1"/>
  <c r="F833" i="1"/>
  <c r="E833" i="1"/>
  <c r="D833" i="1"/>
  <c r="C833" i="1"/>
  <c r="K832" i="1"/>
  <c r="J832" i="1"/>
  <c r="I832" i="1"/>
  <c r="H832" i="1"/>
  <c r="G832" i="1"/>
  <c r="F832" i="1"/>
  <c r="E832" i="1"/>
  <c r="D832" i="1"/>
  <c r="C832" i="1"/>
  <c r="K831" i="1"/>
  <c r="J831" i="1"/>
  <c r="I831" i="1"/>
  <c r="H831" i="1"/>
  <c r="G831" i="1"/>
  <c r="F831" i="1"/>
  <c r="E831" i="1"/>
  <c r="D831" i="1"/>
  <c r="C831" i="1"/>
  <c r="K830" i="1"/>
  <c r="J830" i="1"/>
  <c r="I830" i="1"/>
  <c r="H830" i="1"/>
  <c r="G830" i="1"/>
  <c r="F830" i="1"/>
  <c r="E830" i="1"/>
  <c r="D830" i="1"/>
  <c r="C830" i="1"/>
  <c r="K829" i="1"/>
  <c r="J829" i="1"/>
  <c r="I829" i="1"/>
  <c r="H829" i="1"/>
  <c r="G829" i="1"/>
  <c r="F829" i="1"/>
  <c r="E829" i="1"/>
  <c r="D829" i="1"/>
  <c r="C829" i="1"/>
  <c r="K828" i="1"/>
  <c r="J828" i="1"/>
  <c r="I828" i="1"/>
  <c r="H828" i="1"/>
  <c r="G828" i="1"/>
  <c r="F828" i="1"/>
  <c r="E828" i="1"/>
  <c r="D828" i="1"/>
  <c r="C828" i="1"/>
  <c r="K827" i="1"/>
  <c r="J827" i="1"/>
  <c r="I827" i="1"/>
  <c r="H827" i="1"/>
  <c r="G827" i="1"/>
  <c r="F827" i="1"/>
  <c r="E827" i="1"/>
  <c r="D827" i="1"/>
  <c r="C827" i="1"/>
  <c r="K826" i="1"/>
  <c r="J826" i="1"/>
  <c r="I826" i="1"/>
  <c r="H826" i="1"/>
  <c r="G826" i="1"/>
  <c r="F826" i="1"/>
  <c r="E826" i="1"/>
  <c r="D826" i="1"/>
  <c r="C826" i="1"/>
  <c r="K825" i="1"/>
  <c r="J825" i="1"/>
  <c r="I825" i="1"/>
  <c r="H825" i="1"/>
  <c r="G825" i="1"/>
  <c r="F825" i="1"/>
  <c r="E825" i="1"/>
  <c r="D825" i="1"/>
  <c r="C825" i="1"/>
  <c r="K824" i="1"/>
  <c r="J824" i="1"/>
  <c r="I824" i="1"/>
  <c r="H824" i="1"/>
  <c r="G824" i="1"/>
  <c r="F824" i="1"/>
  <c r="E824" i="1"/>
  <c r="D824" i="1"/>
  <c r="C824" i="1"/>
  <c r="K823" i="1"/>
  <c r="J823" i="1"/>
  <c r="I823" i="1"/>
  <c r="H823" i="1"/>
  <c r="G823" i="1"/>
  <c r="F823" i="1"/>
  <c r="E823" i="1"/>
  <c r="D823" i="1"/>
  <c r="C823" i="1"/>
  <c r="K822" i="1"/>
  <c r="J822" i="1"/>
  <c r="I822" i="1"/>
  <c r="H822" i="1"/>
  <c r="G822" i="1"/>
  <c r="F822" i="1"/>
  <c r="E822" i="1"/>
  <c r="D822" i="1"/>
  <c r="C822" i="1"/>
  <c r="K821" i="1"/>
  <c r="J821" i="1"/>
  <c r="I821" i="1"/>
  <c r="H821" i="1"/>
  <c r="G821" i="1"/>
  <c r="F821" i="1"/>
  <c r="E821" i="1"/>
  <c r="D821" i="1"/>
  <c r="C821" i="1"/>
  <c r="K820" i="1"/>
  <c r="J820" i="1"/>
  <c r="I820" i="1"/>
  <c r="H820" i="1"/>
  <c r="G820" i="1"/>
  <c r="F820" i="1"/>
  <c r="E820" i="1"/>
  <c r="D820" i="1"/>
  <c r="C820" i="1"/>
  <c r="K819" i="1"/>
  <c r="J819" i="1"/>
  <c r="I819" i="1"/>
  <c r="H819" i="1"/>
  <c r="G819" i="1"/>
  <c r="F819" i="1"/>
  <c r="E819" i="1"/>
  <c r="D819" i="1"/>
  <c r="C819" i="1"/>
  <c r="K818" i="1"/>
  <c r="J818" i="1"/>
  <c r="I818" i="1"/>
  <c r="H818" i="1"/>
  <c r="G818" i="1"/>
  <c r="F818" i="1"/>
  <c r="E818" i="1"/>
  <c r="D818" i="1"/>
  <c r="C818" i="1"/>
  <c r="K817" i="1"/>
  <c r="J817" i="1"/>
  <c r="I817" i="1"/>
  <c r="H817" i="1"/>
  <c r="G817" i="1"/>
  <c r="F817" i="1"/>
  <c r="E817" i="1"/>
  <c r="D817" i="1"/>
  <c r="C817" i="1"/>
  <c r="K816" i="1"/>
  <c r="J816" i="1"/>
  <c r="I816" i="1"/>
  <c r="H816" i="1"/>
  <c r="G816" i="1"/>
  <c r="F816" i="1"/>
  <c r="E816" i="1"/>
  <c r="D816" i="1"/>
  <c r="C816" i="1"/>
  <c r="K815" i="1"/>
  <c r="J815" i="1"/>
  <c r="I815" i="1"/>
  <c r="H815" i="1"/>
  <c r="G815" i="1"/>
  <c r="F815" i="1"/>
  <c r="E815" i="1"/>
  <c r="D815" i="1"/>
  <c r="C815" i="1"/>
  <c r="K814" i="1"/>
  <c r="J814" i="1"/>
  <c r="I814" i="1"/>
  <c r="H814" i="1"/>
  <c r="G814" i="1"/>
  <c r="F814" i="1"/>
  <c r="E814" i="1"/>
  <c r="D814" i="1"/>
  <c r="C814" i="1"/>
  <c r="K813" i="1"/>
  <c r="J813" i="1"/>
  <c r="I813" i="1"/>
  <c r="H813" i="1"/>
  <c r="G813" i="1"/>
  <c r="F813" i="1"/>
  <c r="E813" i="1"/>
  <c r="D813" i="1"/>
  <c r="C813" i="1"/>
  <c r="K812" i="1"/>
  <c r="J812" i="1"/>
  <c r="I812" i="1"/>
  <c r="H812" i="1"/>
  <c r="G812" i="1"/>
  <c r="F812" i="1"/>
  <c r="E812" i="1"/>
  <c r="D812" i="1"/>
  <c r="C812" i="1"/>
  <c r="K811" i="1"/>
  <c r="J811" i="1"/>
  <c r="I811" i="1"/>
  <c r="H811" i="1"/>
  <c r="G811" i="1"/>
  <c r="F811" i="1"/>
  <c r="E811" i="1"/>
  <c r="D811" i="1"/>
  <c r="C811" i="1"/>
  <c r="K810" i="1"/>
  <c r="J810" i="1"/>
  <c r="I810" i="1"/>
  <c r="H810" i="1"/>
  <c r="G810" i="1"/>
  <c r="F810" i="1"/>
  <c r="E810" i="1"/>
  <c r="D810" i="1"/>
  <c r="C810" i="1"/>
  <c r="K809" i="1"/>
  <c r="J809" i="1"/>
  <c r="I809" i="1"/>
  <c r="H809" i="1"/>
  <c r="G809" i="1"/>
  <c r="F809" i="1"/>
  <c r="E809" i="1"/>
  <c r="D809" i="1"/>
  <c r="C809" i="1"/>
  <c r="K808" i="1"/>
  <c r="J808" i="1"/>
  <c r="I808" i="1"/>
  <c r="H808" i="1"/>
  <c r="G808" i="1"/>
  <c r="F808" i="1"/>
  <c r="E808" i="1"/>
  <c r="D808" i="1"/>
  <c r="C808" i="1"/>
  <c r="K807" i="1"/>
  <c r="J807" i="1"/>
  <c r="I807" i="1"/>
  <c r="H807" i="1"/>
  <c r="G807" i="1"/>
  <c r="F807" i="1"/>
  <c r="E807" i="1"/>
  <c r="D807" i="1"/>
  <c r="C807" i="1"/>
  <c r="K806" i="1"/>
  <c r="J806" i="1"/>
  <c r="I806" i="1"/>
  <c r="H806" i="1"/>
  <c r="G806" i="1"/>
  <c r="F806" i="1"/>
  <c r="E806" i="1"/>
  <c r="D806" i="1"/>
  <c r="C806" i="1"/>
  <c r="K805" i="1"/>
  <c r="J805" i="1"/>
  <c r="I805" i="1"/>
  <c r="H805" i="1"/>
  <c r="G805" i="1"/>
  <c r="F805" i="1"/>
  <c r="E805" i="1"/>
  <c r="D805" i="1"/>
  <c r="C805" i="1"/>
  <c r="K804" i="1"/>
  <c r="J804" i="1"/>
  <c r="I804" i="1"/>
  <c r="H804" i="1"/>
  <c r="G804" i="1"/>
  <c r="F804" i="1"/>
  <c r="E804" i="1"/>
  <c r="D804" i="1"/>
  <c r="C804" i="1"/>
  <c r="K803" i="1"/>
  <c r="J803" i="1"/>
  <c r="I803" i="1"/>
  <c r="H803" i="1"/>
  <c r="G803" i="1"/>
  <c r="F803" i="1"/>
  <c r="E803" i="1"/>
  <c r="D803" i="1"/>
  <c r="C803" i="1"/>
  <c r="K802" i="1"/>
  <c r="J802" i="1"/>
  <c r="I802" i="1"/>
  <c r="H802" i="1"/>
  <c r="G802" i="1"/>
  <c r="F802" i="1"/>
  <c r="E802" i="1"/>
  <c r="D802" i="1"/>
  <c r="C802" i="1"/>
  <c r="K801" i="1"/>
  <c r="J801" i="1"/>
  <c r="I801" i="1"/>
  <c r="H801" i="1"/>
  <c r="G801" i="1"/>
  <c r="F801" i="1"/>
  <c r="E801" i="1"/>
  <c r="D801" i="1"/>
  <c r="C801" i="1"/>
  <c r="K800" i="1"/>
  <c r="J800" i="1"/>
  <c r="I800" i="1"/>
  <c r="H800" i="1"/>
  <c r="G800" i="1"/>
  <c r="F800" i="1"/>
  <c r="E800" i="1"/>
  <c r="D800" i="1"/>
  <c r="C800" i="1"/>
  <c r="K799" i="1"/>
  <c r="J799" i="1"/>
  <c r="I799" i="1"/>
  <c r="H799" i="1"/>
  <c r="G799" i="1"/>
  <c r="F799" i="1"/>
  <c r="E799" i="1"/>
  <c r="D799" i="1"/>
  <c r="C799" i="1"/>
  <c r="K798" i="1"/>
  <c r="J798" i="1"/>
  <c r="I798" i="1"/>
  <c r="H798" i="1"/>
  <c r="G798" i="1"/>
  <c r="F798" i="1"/>
  <c r="E798" i="1"/>
  <c r="D798" i="1"/>
  <c r="C798" i="1"/>
  <c r="K797" i="1"/>
  <c r="J797" i="1"/>
  <c r="I797" i="1"/>
  <c r="H797" i="1"/>
  <c r="G797" i="1"/>
  <c r="F797" i="1"/>
  <c r="E797" i="1"/>
  <c r="D797" i="1"/>
  <c r="C797" i="1"/>
  <c r="K796" i="1"/>
  <c r="J796" i="1"/>
  <c r="I796" i="1"/>
  <c r="H796" i="1"/>
  <c r="G796" i="1"/>
  <c r="F796" i="1"/>
  <c r="E796" i="1"/>
  <c r="D796" i="1"/>
  <c r="C796" i="1"/>
  <c r="K795" i="1"/>
  <c r="J795" i="1"/>
  <c r="I795" i="1"/>
  <c r="H795" i="1"/>
  <c r="G795" i="1"/>
  <c r="F795" i="1"/>
  <c r="E795" i="1"/>
  <c r="D795" i="1"/>
  <c r="C795" i="1"/>
  <c r="K794" i="1"/>
  <c r="J794" i="1"/>
  <c r="I794" i="1"/>
  <c r="H794" i="1"/>
  <c r="G794" i="1"/>
  <c r="F794" i="1"/>
  <c r="E794" i="1"/>
  <c r="D794" i="1"/>
  <c r="C794" i="1"/>
  <c r="K793" i="1"/>
  <c r="J793" i="1"/>
  <c r="I793" i="1"/>
  <c r="H793" i="1"/>
  <c r="G793" i="1"/>
  <c r="F793" i="1"/>
  <c r="E793" i="1"/>
  <c r="D793" i="1"/>
  <c r="C793" i="1"/>
  <c r="K792" i="1"/>
  <c r="J792" i="1"/>
  <c r="I792" i="1"/>
  <c r="H792" i="1"/>
  <c r="G792" i="1"/>
  <c r="F792" i="1"/>
  <c r="E792" i="1"/>
  <c r="D792" i="1"/>
  <c r="C792" i="1"/>
  <c r="K791" i="1"/>
  <c r="J791" i="1"/>
  <c r="I791" i="1"/>
  <c r="H791" i="1"/>
  <c r="G791" i="1"/>
  <c r="F791" i="1"/>
  <c r="E791" i="1"/>
  <c r="D791" i="1"/>
  <c r="C791" i="1"/>
  <c r="K790" i="1"/>
  <c r="J790" i="1"/>
  <c r="I790" i="1"/>
  <c r="H790" i="1"/>
  <c r="G790" i="1"/>
  <c r="F790" i="1"/>
  <c r="E790" i="1"/>
  <c r="D790" i="1"/>
  <c r="C790" i="1"/>
  <c r="K789" i="1"/>
  <c r="J789" i="1"/>
  <c r="I789" i="1"/>
  <c r="H789" i="1"/>
  <c r="G789" i="1"/>
  <c r="F789" i="1"/>
  <c r="E789" i="1"/>
  <c r="D789" i="1"/>
  <c r="C789" i="1"/>
  <c r="K788" i="1"/>
  <c r="J788" i="1"/>
  <c r="I788" i="1"/>
  <c r="H788" i="1"/>
  <c r="G788" i="1"/>
  <c r="F788" i="1"/>
  <c r="E788" i="1"/>
  <c r="D788" i="1"/>
  <c r="C788" i="1"/>
  <c r="K787" i="1"/>
  <c r="J787" i="1"/>
  <c r="I787" i="1"/>
  <c r="H787" i="1"/>
  <c r="G787" i="1"/>
  <c r="F787" i="1"/>
  <c r="E787" i="1"/>
  <c r="D787" i="1"/>
  <c r="C787" i="1"/>
  <c r="K786" i="1"/>
  <c r="J786" i="1"/>
  <c r="I786" i="1"/>
  <c r="H786" i="1"/>
  <c r="G786" i="1"/>
  <c r="F786" i="1"/>
  <c r="E786" i="1"/>
  <c r="D786" i="1"/>
  <c r="C786" i="1"/>
  <c r="K785" i="1"/>
  <c r="J785" i="1"/>
  <c r="I785" i="1"/>
  <c r="H785" i="1"/>
  <c r="G785" i="1"/>
  <c r="F785" i="1"/>
  <c r="E785" i="1"/>
  <c r="D785" i="1"/>
  <c r="C785" i="1"/>
  <c r="K784" i="1"/>
  <c r="J784" i="1"/>
  <c r="I784" i="1"/>
  <c r="H784" i="1"/>
  <c r="G784" i="1"/>
  <c r="F784" i="1"/>
  <c r="E784" i="1"/>
  <c r="D784" i="1"/>
  <c r="C784" i="1"/>
  <c r="K783" i="1"/>
  <c r="J783" i="1"/>
  <c r="I783" i="1"/>
  <c r="H783" i="1"/>
  <c r="G783" i="1"/>
  <c r="F783" i="1"/>
  <c r="E783" i="1"/>
  <c r="D783" i="1"/>
  <c r="C783" i="1"/>
  <c r="K782" i="1"/>
  <c r="J782" i="1"/>
  <c r="I782" i="1"/>
  <c r="H782" i="1"/>
  <c r="G782" i="1"/>
  <c r="F782" i="1"/>
  <c r="E782" i="1"/>
  <c r="D782" i="1"/>
  <c r="C782" i="1"/>
  <c r="K781" i="1"/>
  <c r="J781" i="1"/>
  <c r="I781" i="1"/>
  <c r="H781" i="1"/>
  <c r="G781" i="1"/>
  <c r="F781" i="1"/>
  <c r="E781" i="1"/>
  <c r="D781" i="1"/>
  <c r="C781" i="1"/>
  <c r="K780" i="1"/>
  <c r="J780" i="1"/>
  <c r="I780" i="1"/>
  <c r="H780" i="1"/>
  <c r="G780" i="1"/>
  <c r="F780" i="1"/>
  <c r="E780" i="1"/>
  <c r="D780" i="1"/>
  <c r="C780" i="1"/>
  <c r="K779" i="1"/>
  <c r="J779" i="1"/>
  <c r="I779" i="1"/>
  <c r="H779" i="1"/>
  <c r="G779" i="1"/>
  <c r="F779" i="1"/>
  <c r="E779" i="1"/>
  <c r="D779" i="1"/>
  <c r="C779" i="1"/>
  <c r="K778" i="1"/>
  <c r="J778" i="1"/>
  <c r="I778" i="1"/>
  <c r="H778" i="1"/>
  <c r="G778" i="1"/>
  <c r="F778" i="1"/>
  <c r="E778" i="1"/>
  <c r="D778" i="1"/>
  <c r="C778" i="1"/>
  <c r="K777" i="1"/>
  <c r="J777" i="1"/>
  <c r="I777" i="1"/>
  <c r="H777" i="1"/>
  <c r="G777" i="1"/>
  <c r="F777" i="1"/>
  <c r="E777" i="1"/>
  <c r="D777" i="1"/>
  <c r="C777" i="1"/>
  <c r="K776" i="1"/>
  <c r="J776" i="1"/>
  <c r="I776" i="1"/>
  <c r="H776" i="1"/>
  <c r="G776" i="1"/>
  <c r="F776" i="1"/>
  <c r="E776" i="1"/>
  <c r="D776" i="1"/>
  <c r="C776" i="1"/>
  <c r="K775" i="1"/>
  <c r="J775" i="1"/>
  <c r="I775" i="1"/>
  <c r="H775" i="1"/>
  <c r="G775" i="1"/>
  <c r="F775" i="1"/>
  <c r="E775" i="1"/>
  <c r="D775" i="1"/>
  <c r="C775" i="1"/>
  <c r="K774" i="1"/>
  <c r="J774" i="1"/>
  <c r="I774" i="1"/>
  <c r="H774" i="1"/>
  <c r="G774" i="1"/>
  <c r="F774" i="1"/>
  <c r="E774" i="1"/>
  <c r="D774" i="1"/>
  <c r="C774" i="1"/>
  <c r="K773" i="1"/>
  <c r="J773" i="1"/>
  <c r="I773" i="1"/>
  <c r="H773" i="1"/>
  <c r="G773" i="1"/>
  <c r="F773" i="1"/>
  <c r="E773" i="1"/>
  <c r="D773" i="1"/>
  <c r="C773" i="1"/>
  <c r="K772" i="1"/>
  <c r="J772" i="1"/>
  <c r="I772" i="1"/>
  <c r="H772" i="1"/>
  <c r="G772" i="1"/>
  <c r="F772" i="1"/>
  <c r="E772" i="1"/>
  <c r="D772" i="1"/>
  <c r="C772" i="1"/>
  <c r="K771" i="1"/>
  <c r="J771" i="1"/>
  <c r="I771" i="1"/>
  <c r="H771" i="1"/>
  <c r="G771" i="1"/>
  <c r="F771" i="1"/>
  <c r="E771" i="1"/>
  <c r="D771" i="1"/>
  <c r="C771" i="1"/>
  <c r="K770" i="1"/>
  <c r="J770" i="1"/>
  <c r="I770" i="1"/>
  <c r="H770" i="1"/>
  <c r="G770" i="1"/>
  <c r="F770" i="1"/>
  <c r="E770" i="1"/>
  <c r="D770" i="1"/>
  <c r="C770" i="1"/>
  <c r="K769" i="1"/>
  <c r="J769" i="1"/>
  <c r="I769" i="1"/>
  <c r="H769" i="1"/>
  <c r="G769" i="1"/>
  <c r="F769" i="1"/>
  <c r="E769" i="1"/>
  <c r="D769" i="1"/>
  <c r="C769" i="1"/>
  <c r="K768" i="1"/>
  <c r="J768" i="1"/>
  <c r="I768" i="1"/>
  <c r="H768" i="1"/>
  <c r="G768" i="1"/>
  <c r="F768" i="1"/>
  <c r="E768" i="1"/>
  <c r="D768" i="1"/>
  <c r="C768" i="1"/>
  <c r="K767" i="1"/>
  <c r="J767" i="1"/>
  <c r="I767" i="1"/>
  <c r="H767" i="1"/>
  <c r="G767" i="1"/>
  <c r="F767" i="1"/>
  <c r="E767" i="1"/>
  <c r="D767" i="1"/>
  <c r="C767" i="1"/>
  <c r="K766" i="1"/>
  <c r="J766" i="1"/>
  <c r="I766" i="1"/>
  <c r="H766" i="1"/>
  <c r="G766" i="1"/>
  <c r="F766" i="1"/>
  <c r="E766" i="1"/>
  <c r="D766" i="1"/>
  <c r="C766" i="1"/>
  <c r="K765" i="1"/>
  <c r="J765" i="1"/>
  <c r="I765" i="1"/>
  <c r="H765" i="1"/>
  <c r="G765" i="1"/>
  <c r="F765" i="1"/>
  <c r="E765" i="1"/>
  <c r="D765" i="1"/>
  <c r="C765" i="1"/>
  <c r="K764" i="1"/>
  <c r="J764" i="1"/>
  <c r="I764" i="1"/>
  <c r="H764" i="1"/>
  <c r="G764" i="1"/>
  <c r="F764" i="1"/>
  <c r="E764" i="1"/>
  <c r="D764" i="1"/>
  <c r="C764" i="1"/>
  <c r="K763" i="1"/>
  <c r="J763" i="1"/>
  <c r="I763" i="1"/>
  <c r="H763" i="1"/>
  <c r="G763" i="1"/>
  <c r="F763" i="1"/>
  <c r="E763" i="1"/>
  <c r="D763" i="1"/>
  <c r="C763" i="1"/>
  <c r="K762" i="1"/>
  <c r="J762" i="1"/>
  <c r="I762" i="1"/>
  <c r="H762" i="1"/>
  <c r="G762" i="1"/>
  <c r="F762" i="1"/>
  <c r="E762" i="1"/>
  <c r="D762" i="1"/>
  <c r="C762" i="1"/>
  <c r="K761" i="1"/>
  <c r="J761" i="1"/>
  <c r="I761" i="1"/>
  <c r="H761" i="1"/>
  <c r="G761" i="1"/>
  <c r="F761" i="1"/>
  <c r="E761" i="1"/>
  <c r="D761" i="1"/>
  <c r="C761" i="1"/>
  <c r="K760" i="1"/>
  <c r="J760" i="1"/>
  <c r="I760" i="1"/>
  <c r="H760" i="1"/>
  <c r="G760" i="1"/>
  <c r="F760" i="1"/>
  <c r="E760" i="1"/>
  <c r="D760" i="1"/>
  <c r="C760" i="1"/>
  <c r="K759" i="1"/>
  <c r="J759" i="1"/>
  <c r="I759" i="1"/>
  <c r="H759" i="1"/>
  <c r="G759" i="1"/>
  <c r="F759" i="1"/>
  <c r="E759" i="1"/>
  <c r="D759" i="1"/>
  <c r="C759" i="1"/>
  <c r="K758" i="1"/>
  <c r="J758" i="1"/>
  <c r="I758" i="1"/>
  <c r="H758" i="1"/>
  <c r="G758" i="1"/>
  <c r="F758" i="1"/>
  <c r="E758" i="1"/>
  <c r="D758" i="1"/>
  <c r="C758" i="1"/>
  <c r="K757" i="1"/>
  <c r="J757" i="1"/>
  <c r="I757" i="1"/>
  <c r="H757" i="1"/>
  <c r="G757" i="1"/>
  <c r="F757" i="1"/>
  <c r="E757" i="1"/>
  <c r="D757" i="1"/>
  <c r="C757" i="1"/>
  <c r="K756" i="1"/>
  <c r="J756" i="1"/>
  <c r="I756" i="1"/>
  <c r="H756" i="1"/>
  <c r="G756" i="1"/>
  <c r="F756" i="1"/>
  <c r="E756" i="1"/>
  <c r="D756" i="1"/>
  <c r="C756" i="1"/>
  <c r="K755" i="1"/>
  <c r="J755" i="1"/>
  <c r="I755" i="1"/>
  <c r="H755" i="1"/>
  <c r="G755" i="1"/>
  <c r="F755" i="1"/>
  <c r="E755" i="1"/>
  <c r="D755" i="1"/>
  <c r="C755" i="1"/>
  <c r="K754" i="1"/>
  <c r="J754" i="1"/>
  <c r="I754" i="1"/>
  <c r="H754" i="1"/>
  <c r="G754" i="1"/>
  <c r="F754" i="1"/>
  <c r="E754" i="1"/>
  <c r="D754" i="1"/>
  <c r="C754" i="1"/>
  <c r="K753" i="1"/>
  <c r="J753" i="1"/>
  <c r="I753" i="1"/>
  <c r="H753" i="1"/>
  <c r="G753" i="1"/>
  <c r="F753" i="1"/>
  <c r="E753" i="1"/>
  <c r="D753" i="1"/>
  <c r="C753" i="1"/>
  <c r="K752" i="1"/>
  <c r="J752" i="1"/>
  <c r="I752" i="1"/>
  <c r="H752" i="1"/>
  <c r="G752" i="1"/>
  <c r="F752" i="1"/>
  <c r="E752" i="1"/>
  <c r="D752" i="1"/>
  <c r="C752" i="1"/>
  <c r="K751" i="1"/>
  <c r="J751" i="1"/>
  <c r="I751" i="1"/>
  <c r="H751" i="1"/>
  <c r="G751" i="1"/>
  <c r="F751" i="1"/>
  <c r="E751" i="1"/>
  <c r="D751" i="1"/>
  <c r="C751" i="1"/>
  <c r="K750" i="1"/>
  <c r="J750" i="1"/>
  <c r="I750" i="1"/>
  <c r="H750" i="1"/>
  <c r="G750" i="1"/>
  <c r="F750" i="1"/>
  <c r="E750" i="1"/>
  <c r="D750" i="1"/>
  <c r="C750" i="1"/>
  <c r="K749" i="1"/>
  <c r="J749" i="1"/>
  <c r="I749" i="1"/>
  <c r="H749" i="1"/>
  <c r="G749" i="1"/>
  <c r="F749" i="1"/>
  <c r="E749" i="1"/>
  <c r="D749" i="1"/>
  <c r="C749" i="1"/>
  <c r="K748" i="1"/>
  <c r="J748" i="1"/>
  <c r="I748" i="1"/>
  <c r="H748" i="1"/>
  <c r="G748" i="1"/>
  <c r="F748" i="1"/>
  <c r="E748" i="1"/>
  <c r="D748" i="1"/>
  <c r="C748" i="1"/>
  <c r="K747" i="1"/>
  <c r="J747" i="1"/>
  <c r="I747" i="1"/>
  <c r="H747" i="1"/>
  <c r="G747" i="1"/>
  <c r="F747" i="1"/>
  <c r="E747" i="1"/>
  <c r="D747" i="1"/>
  <c r="C747" i="1"/>
  <c r="K746" i="1"/>
  <c r="J746" i="1"/>
  <c r="I746" i="1"/>
  <c r="H746" i="1"/>
  <c r="G746" i="1"/>
  <c r="F746" i="1"/>
  <c r="E746" i="1"/>
  <c r="D746" i="1"/>
  <c r="C746" i="1"/>
  <c r="K745" i="1"/>
  <c r="J745" i="1"/>
  <c r="I745" i="1"/>
  <c r="H745" i="1"/>
  <c r="G745" i="1"/>
  <c r="F745" i="1"/>
  <c r="E745" i="1"/>
  <c r="D745" i="1"/>
  <c r="C745" i="1"/>
  <c r="K744" i="1"/>
  <c r="J744" i="1"/>
  <c r="I744" i="1"/>
  <c r="H744" i="1"/>
  <c r="G744" i="1"/>
  <c r="F744" i="1"/>
  <c r="E744" i="1"/>
  <c r="D744" i="1"/>
  <c r="C744" i="1"/>
  <c r="K743" i="1"/>
  <c r="J743" i="1"/>
  <c r="I743" i="1"/>
  <c r="H743" i="1"/>
  <c r="G743" i="1"/>
  <c r="F743" i="1"/>
  <c r="E743" i="1"/>
  <c r="D743" i="1"/>
  <c r="C743" i="1"/>
  <c r="K742" i="1"/>
  <c r="J742" i="1"/>
  <c r="I742" i="1"/>
  <c r="H742" i="1"/>
  <c r="G742" i="1"/>
  <c r="F742" i="1"/>
  <c r="E742" i="1"/>
  <c r="D742" i="1"/>
  <c r="C742" i="1"/>
  <c r="K741" i="1"/>
  <c r="J741" i="1"/>
  <c r="I741" i="1"/>
  <c r="H741" i="1"/>
  <c r="G741" i="1"/>
  <c r="F741" i="1"/>
  <c r="E741" i="1"/>
  <c r="D741" i="1"/>
  <c r="C741" i="1"/>
  <c r="K740" i="1"/>
  <c r="J740" i="1"/>
  <c r="I740" i="1"/>
  <c r="H740" i="1"/>
  <c r="G740" i="1"/>
  <c r="F740" i="1"/>
  <c r="E740" i="1"/>
  <c r="D740" i="1"/>
  <c r="C740" i="1"/>
  <c r="K739" i="1"/>
  <c r="J739" i="1"/>
  <c r="I739" i="1"/>
  <c r="H739" i="1"/>
  <c r="G739" i="1"/>
  <c r="F739" i="1"/>
  <c r="E739" i="1"/>
  <c r="D739" i="1"/>
  <c r="C739" i="1"/>
  <c r="K738" i="1"/>
  <c r="J738" i="1"/>
  <c r="I738" i="1"/>
  <c r="H738" i="1"/>
  <c r="G738" i="1"/>
  <c r="F738" i="1"/>
  <c r="E738" i="1"/>
  <c r="D738" i="1"/>
  <c r="C738" i="1"/>
  <c r="K737" i="1"/>
  <c r="J737" i="1"/>
  <c r="I737" i="1"/>
  <c r="H737" i="1"/>
  <c r="G737" i="1"/>
  <c r="F737" i="1"/>
  <c r="E737" i="1"/>
  <c r="D737" i="1"/>
  <c r="C737" i="1"/>
  <c r="K736" i="1"/>
  <c r="J736" i="1"/>
  <c r="I736" i="1"/>
  <c r="H736" i="1"/>
  <c r="G736" i="1"/>
  <c r="F736" i="1"/>
  <c r="E736" i="1"/>
  <c r="D736" i="1"/>
  <c r="C736" i="1"/>
  <c r="K735" i="1"/>
  <c r="J735" i="1"/>
  <c r="I735" i="1"/>
  <c r="H735" i="1"/>
  <c r="G735" i="1"/>
  <c r="F735" i="1"/>
  <c r="E735" i="1"/>
  <c r="D735" i="1"/>
  <c r="C735" i="1"/>
  <c r="K734" i="1"/>
  <c r="J734" i="1"/>
  <c r="I734" i="1"/>
  <c r="H734" i="1"/>
  <c r="G734" i="1"/>
  <c r="F734" i="1"/>
  <c r="E734" i="1"/>
  <c r="D734" i="1"/>
  <c r="C734" i="1"/>
  <c r="K733" i="1"/>
  <c r="J733" i="1"/>
  <c r="I733" i="1"/>
  <c r="H733" i="1"/>
  <c r="G733" i="1"/>
  <c r="F733" i="1"/>
  <c r="E733" i="1"/>
  <c r="D733" i="1"/>
  <c r="C733" i="1"/>
  <c r="K732" i="1"/>
  <c r="J732" i="1"/>
  <c r="I732" i="1"/>
  <c r="H732" i="1"/>
  <c r="G732" i="1"/>
  <c r="F732" i="1"/>
  <c r="E732" i="1"/>
  <c r="D732" i="1"/>
  <c r="C732" i="1"/>
  <c r="K731" i="1"/>
  <c r="J731" i="1"/>
  <c r="I731" i="1"/>
  <c r="H731" i="1"/>
  <c r="G731" i="1"/>
  <c r="F731" i="1"/>
  <c r="E731" i="1"/>
  <c r="D731" i="1"/>
  <c r="C731" i="1"/>
  <c r="K730" i="1"/>
  <c r="J730" i="1"/>
  <c r="I730" i="1"/>
  <c r="H730" i="1"/>
  <c r="G730" i="1"/>
  <c r="F730" i="1"/>
  <c r="E730" i="1"/>
  <c r="D730" i="1"/>
  <c r="C730" i="1"/>
  <c r="K729" i="1"/>
  <c r="J729" i="1"/>
  <c r="I729" i="1"/>
  <c r="H729" i="1"/>
  <c r="G729" i="1"/>
  <c r="F729" i="1"/>
  <c r="E729" i="1"/>
  <c r="D729" i="1"/>
  <c r="C729" i="1"/>
  <c r="K728" i="1"/>
  <c r="J728" i="1"/>
  <c r="I728" i="1"/>
  <c r="H728" i="1"/>
  <c r="G728" i="1"/>
  <c r="F728" i="1"/>
  <c r="E728" i="1"/>
  <c r="D728" i="1"/>
  <c r="C728" i="1"/>
  <c r="K727" i="1"/>
  <c r="J727" i="1"/>
  <c r="I727" i="1"/>
  <c r="H727" i="1"/>
  <c r="G727" i="1"/>
  <c r="F727" i="1"/>
  <c r="E727" i="1"/>
  <c r="D727" i="1"/>
  <c r="C727" i="1"/>
  <c r="K726" i="1"/>
  <c r="J726" i="1"/>
  <c r="I726" i="1"/>
  <c r="H726" i="1"/>
  <c r="G726" i="1"/>
  <c r="F726" i="1"/>
  <c r="E726" i="1"/>
  <c r="D726" i="1"/>
  <c r="C726" i="1"/>
  <c r="K725" i="1"/>
  <c r="J725" i="1"/>
  <c r="I725" i="1"/>
  <c r="H725" i="1"/>
  <c r="G725" i="1"/>
  <c r="F725" i="1"/>
  <c r="E725" i="1"/>
  <c r="D725" i="1"/>
  <c r="C725" i="1"/>
  <c r="K724" i="1"/>
  <c r="J724" i="1"/>
  <c r="I724" i="1"/>
  <c r="H724" i="1"/>
  <c r="G724" i="1"/>
  <c r="F724" i="1"/>
  <c r="E724" i="1"/>
  <c r="D724" i="1"/>
  <c r="C724" i="1"/>
  <c r="K723" i="1"/>
  <c r="J723" i="1"/>
  <c r="I723" i="1"/>
  <c r="H723" i="1"/>
  <c r="G723" i="1"/>
  <c r="F723" i="1"/>
  <c r="E723" i="1"/>
  <c r="D723" i="1"/>
  <c r="C723" i="1"/>
  <c r="K722" i="1"/>
  <c r="J722" i="1"/>
  <c r="I722" i="1"/>
  <c r="H722" i="1"/>
  <c r="G722" i="1"/>
  <c r="F722" i="1"/>
  <c r="E722" i="1"/>
  <c r="D722" i="1"/>
  <c r="C722" i="1"/>
  <c r="K721" i="1"/>
  <c r="J721" i="1"/>
  <c r="I721" i="1"/>
  <c r="H721" i="1"/>
  <c r="G721" i="1"/>
  <c r="F721" i="1"/>
  <c r="E721" i="1"/>
  <c r="D721" i="1"/>
  <c r="C721" i="1"/>
  <c r="K720" i="1"/>
  <c r="J720" i="1"/>
  <c r="I720" i="1"/>
  <c r="H720" i="1"/>
  <c r="G720" i="1"/>
  <c r="F720" i="1"/>
  <c r="E720" i="1"/>
  <c r="D720" i="1"/>
  <c r="C720" i="1"/>
  <c r="K719" i="1"/>
  <c r="J719" i="1"/>
  <c r="I719" i="1"/>
  <c r="H719" i="1"/>
  <c r="G719" i="1"/>
  <c r="F719" i="1"/>
  <c r="E719" i="1"/>
  <c r="D719" i="1"/>
  <c r="C719" i="1"/>
  <c r="K718" i="1"/>
  <c r="J718" i="1"/>
  <c r="I718" i="1"/>
  <c r="H718" i="1"/>
  <c r="G718" i="1"/>
  <c r="F718" i="1"/>
  <c r="E718" i="1"/>
  <c r="D718" i="1"/>
  <c r="C718" i="1"/>
  <c r="K717" i="1"/>
  <c r="J717" i="1"/>
  <c r="I717" i="1"/>
  <c r="H717" i="1"/>
  <c r="G717" i="1"/>
  <c r="F717" i="1"/>
  <c r="E717" i="1"/>
  <c r="D717" i="1"/>
  <c r="C717" i="1"/>
  <c r="K716" i="1"/>
  <c r="J716" i="1"/>
  <c r="I716" i="1"/>
  <c r="H716" i="1"/>
  <c r="G716" i="1"/>
  <c r="F716" i="1"/>
  <c r="E716" i="1"/>
  <c r="D716" i="1"/>
  <c r="C716" i="1"/>
  <c r="K715" i="1"/>
  <c r="J715" i="1"/>
  <c r="I715" i="1"/>
  <c r="H715" i="1"/>
  <c r="G715" i="1"/>
  <c r="F715" i="1"/>
  <c r="E715" i="1"/>
  <c r="D715" i="1"/>
  <c r="C715" i="1"/>
  <c r="K714" i="1"/>
  <c r="J714" i="1"/>
  <c r="I714" i="1"/>
  <c r="H714" i="1"/>
  <c r="G714" i="1"/>
  <c r="F714" i="1"/>
  <c r="E714" i="1"/>
  <c r="D714" i="1"/>
  <c r="C714" i="1"/>
  <c r="K713" i="1"/>
  <c r="J713" i="1"/>
  <c r="I713" i="1"/>
  <c r="H713" i="1"/>
  <c r="G713" i="1"/>
  <c r="F713" i="1"/>
  <c r="E713" i="1"/>
  <c r="D713" i="1"/>
  <c r="C713" i="1"/>
  <c r="K712" i="1"/>
  <c r="J712" i="1"/>
  <c r="I712" i="1"/>
  <c r="H712" i="1"/>
  <c r="G712" i="1"/>
  <c r="F712" i="1"/>
  <c r="E712" i="1"/>
  <c r="D712" i="1"/>
  <c r="C712" i="1"/>
  <c r="K711" i="1"/>
  <c r="J711" i="1"/>
  <c r="I711" i="1"/>
  <c r="H711" i="1"/>
  <c r="G711" i="1"/>
  <c r="F711" i="1"/>
  <c r="E711" i="1"/>
  <c r="D711" i="1"/>
  <c r="C711" i="1"/>
  <c r="K710" i="1"/>
  <c r="J710" i="1"/>
  <c r="I710" i="1"/>
  <c r="H710" i="1"/>
  <c r="G710" i="1"/>
  <c r="F710" i="1"/>
  <c r="E710" i="1"/>
  <c r="D710" i="1"/>
  <c r="C710" i="1"/>
  <c r="K709" i="1"/>
  <c r="J709" i="1"/>
  <c r="I709" i="1"/>
  <c r="H709" i="1"/>
  <c r="G709" i="1"/>
  <c r="F709" i="1"/>
  <c r="E709" i="1"/>
  <c r="D709" i="1"/>
  <c r="C709" i="1"/>
  <c r="K708" i="1"/>
  <c r="J708" i="1"/>
  <c r="I708" i="1"/>
  <c r="H708" i="1"/>
  <c r="G708" i="1"/>
  <c r="F708" i="1"/>
  <c r="E708" i="1"/>
  <c r="D708" i="1"/>
  <c r="C708" i="1"/>
  <c r="K707" i="1"/>
  <c r="J707" i="1"/>
  <c r="I707" i="1"/>
  <c r="H707" i="1"/>
  <c r="G707" i="1"/>
  <c r="F707" i="1"/>
  <c r="E707" i="1"/>
  <c r="D707" i="1"/>
  <c r="C707" i="1"/>
  <c r="K706" i="1"/>
  <c r="J706" i="1"/>
  <c r="I706" i="1"/>
  <c r="H706" i="1"/>
  <c r="G706" i="1"/>
  <c r="F706" i="1"/>
  <c r="E706" i="1"/>
  <c r="D706" i="1"/>
  <c r="C706" i="1"/>
  <c r="K705" i="1"/>
  <c r="J705" i="1"/>
  <c r="I705" i="1"/>
  <c r="H705" i="1"/>
  <c r="G705" i="1"/>
  <c r="F705" i="1"/>
  <c r="E705" i="1"/>
  <c r="D705" i="1"/>
  <c r="C705" i="1"/>
  <c r="K704" i="1"/>
  <c r="J704" i="1"/>
  <c r="I704" i="1"/>
  <c r="H704" i="1"/>
  <c r="G704" i="1"/>
  <c r="F704" i="1"/>
  <c r="E704" i="1"/>
  <c r="D704" i="1"/>
  <c r="C704" i="1"/>
  <c r="K703" i="1"/>
  <c r="J703" i="1"/>
  <c r="I703" i="1"/>
  <c r="H703" i="1"/>
  <c r="G703" i="1"/>
  <c r="F703" i="1"/>
  <c r="E703" i="1"/>
  <c r="D703" i="1"/>
  <c r="C703" i="1"/>
  <c r="K702" i="1"/>
  <c r="J702" i="1"/>
  <c r="I702" i="1"/>
  <c r="H702" i="1"/>
  <c r="G702" i="1"/>
  <c r="F702" i="1"/>
  <c r="E702" i="1"/>
  <c r="D702" i="1"/>
  <c r="C702" i="1"/>
  <c r="K701" i="1"/>
  <c r="J701" i="1"/>
  <c r="I701" i="1"/>
  <c r="H701" i="1"/>
  <c r="G701" i="1"/>
  <c r="F701" i="1"/>
  <c r="E701" i="1"/>
  <c r="D701" i="1"/>
  <c r="C701" i="1"/>
  <c r="K700" i="1"/>
  <c r="J700" i="1"/>
  <c r="I700" i="1"/>
  <c r="H700" i="1"/>
  <c r="G700" i="1"/>
  <c r="F700" i="1"/>
  <c r="E700" i="1"/>
  <c r="D700" i="1"/>
  <c r="C700" i="1"/>
  <c r="K699" i="1"/>
  <c r="J699" i="1"/>
  <c r="I699" i="1"/>
  <c r="H699" i="1"/>
  <c r="G699" i="1"/>
  <c r="F699" i="1"/>
  <c r="E699" i="1"/>
  <c r="D699" i="1"/>
  <c r="C699" i="1"/>
  <c r="K698" i="1"/>
  <c r="J698" i="1"/>
  <c r="I698" i="1"/>
  <c r="H698" i="1"/>
  <c r="G698" i="1"/>
  <c r="F698" i="1"/>
  <c r="E698" i="1"/>
  <c r="D698" i="1"/>
  <c r="C698" i="1"/>
  <c r="K697" i="1"/>
  <c r="J697" i="1"/>
  <c r="I697" i="1"/>
  <c r="H697" i="1"/>
  <c r="G697" i="1"/>
  <c r="F697" i="1"/>
  <c r="E697" i="1"/>
  <c r="D697" i="1"/>
  <c r="C697" i="1"/>
  <c r="K696" i="1"/>
  <c r="J696" i="1"/>
  <c r="I696" i="1"/>
  <c r="H696" i="1"/>
  <c r="G696" i="1"/>
  <c r="F696" i="1"/>
  <c r="E696" i="1"/>
  <c r="D696" i="1"/>
  <c r="C696" i="1"/>
  <c r="K695" i="1"/>
  <c r="J695" i="1"/>
  <c r="I695" i="1"/>
  <c r="H695" i="1"/>
  <c r="G695" i="1"/>
  <c r="F695" i="1"/>
  <c r="E695" i="1"/>
  <c r="D695" i="1"/>
  <c r="C695" i="1"/>
  <c r="K694" i="1"/>
  <c r="J694" i="1"/>
  <c r="I694" i="1"/>
  <c r="H694" i="1"/>
  <c r="G694" i="1"/>
  <c r="F694" i="1"/>
  <c r="E694" i="1"/>
  <c r="D694" i="1"/>
  <c r="C694" i="1"/>
  <c r="K693" i="1"/>
  <c r="J693" i="1"/>
  <c r="I693" i="1"/>
  <c r="H693" i="1"/>
  <c r="G693" i="1"/>
  <c r="F693" i="1"/>
  <c r="E693" i="1"/>
  <c r="D693" i="1"/>
  <c r="C693" i="1"/>
  <c r="K692" i="1"/>
  <c r="J692" i="1"/>
  <c r="I692" i="1"/>
  <c r="H692" i="1"/>
  <c r="G692" i="1"/>
  <c r="F692" i="1"/>
  <c r="E692" i="1"/>
  <c r="D692" i="1"/>
  <c r="C692" i="1"/>
  <c r="K691" i="1"/>
  <c r="J691" i="1"/>
  <c r="I691" i="1"/>
  <c r="H691" i="1"/>
  <c r="G691" i="1"/>
  <c r="F691" i="1"/>
  <c r="E691" i="1"/>
  <c r="D691" i="1"/>
  <c r="C691" i="1"/>
  <c r="K690" i="1"/>
  <c r="J690" i="1"/>
  <c r="I690" i="1"/>
  <c r="H690" i="1"/>
  <c r="G690" i="1"/>
  <c r="F690" i="1"/>
  <c r="E690" i="1"/>
  <c r="D690" i="1"/>
  <c r="C690" i="1"/>
  <c r="K689" i="1"/>
  <c r="J689" i="1"/>
  <c r="I689" i="1"/>
  <c r="H689" i="1"/>
  <c r="G689" i="1"/>
  <c r="F689" i="1"/>
  <c r="E689" i="1"/>
  <c r="D689" i="1"/>
  <c r="C689" i="1"/>
  <c r="K688" i="1"/>
  <c r="J688" i="1"/>
  <c r="I688" i="1"/>
  <c r="H688" i="1"/>
  <c r="G688" i="1"/>
  <c r="F688" i="1"/>
  <c r="E688" i="1"/>
  <c r="D688" i="1"/>
  <c r="C688" i="1"/>
  <c r="K687" i="1"/>
  <c r="J687" i="1"/>
  <c r="I687" i="1"/>
  <c r="H687" i="1"/>
  <c r="G687" i="1"/>
  <c r="F687" i="1"/>
  <c r="E687" i="1"/>
  <c r="D687" i="1"/>
  <c r="C687" i="1"/>
  <c r="K686" i="1"/>
  <c r="J686" i="1"/>
  <c r="I686" i="1"/>
  <c r="H686" i="1"/>
  <c r="G686" i="1"/>
  <c r="F686" i="1"/>
  <c r="E686" i="1"/>
  <c r="D686" i="1"/>
  <c r="C686" i="1"/>
  <c r="K685" i="1"/>
  <c r="J685" i="1"/>
  <c r="I685" i="1"/>
  <c r="H685" i="1"/>
  <c r="G685" i="1"/>
  <c r="F685" i="1"/>
  <c r="E685" i="1"/>
  <c r="D685" i="1"/>
  <c r="C685" i="1"/>
  <c r="K684" i="1"/>
  <c r="J684" i="1"/>
  <c r="I684" i="1"/>
  <c r="H684" i="1"/>
  <c r="G684" i="1"/>
  <c r="F684" i="1"/>
  <c r="E684" i="1"/>
  <c r="D684" i="1"/>
  <c r="C684" i="1"/>
  <c r="K683" i="1"/>
  <c r="J683" i="1"/>
  <c r="I683" i="1"/>
  <c r="H683" i="1"/>
  <c r="G683" i="1"/>
  <c r="F683" i="1"/>
  <c r="E683" i="1"/>
  <c r="D683" i="1"/>
  <c r="C683" i="1"/>
  <c r="K682" i="1"/>
  <c r="J682" i="1"/>
  <c r="I682" i="1"/>
  <c r="H682" i="1"/>
  <c r="G682" i="1"/>
  <c r="F682" i="1"/>
  <c r="E682" i="1"/>
  <c r="D682" i="1"/>
  <c r="C682" i="1"/>
  <c r="K681" i="1"/>
  <c r="J681" i="1"/>
  <c r="I681" i="1"/>
  <c r="H681" i="1"/>
  <c r="G681" i="1"/>
  <c r="F681" i="1"/>
  <c r="E681" i="1"/>
  <c r="D681" i="1"/>
  <c r="C681" i="1"/>
  <c r="K680" i="1"/>
  <c r="J680" i="1"/>
  <c r="I680" i="1"/>
  <c r="H680" i="1"/>
  <c r="G680" i="1"/>
  <c r="F680" i="1"/>
  <c r="E680" i="1"/>
  <c r="D680" i="1"/>
  <c r="C680" i="1"/>
  <c r="K679" i="1"/>
  <c r="J679" i="1"/>
  <c r="I679" i="1"/>
  <c r="H679" i="1"/>
  <c r="G679" i="1"/>
  <c r="F679" i="1"/>
  <c r="E679" i="1"/>
  <c r="D679" i="1"/>
  <c r="C679" i="1"/>
  <c r="K678" i="1"/>
  <c r="J678" i="1"/>
  <c r="I678" i="1"/>
  <c r="H678" i="1"/>
  <c r="G678" i="1"/>
  <c r="F678" i="1"/>
  <c r="E678" i="1"/>
  <c r="D678" i="1"/>
  <c r="C678" i="1"/>
  <c r="K677" i="1"/>
  <c r="J677" i="1"/>
  <c r="I677" i="1"/>
  <c r="H677" i="1"/>
  <c r="G677" i="1"/>
  <c r="F677" i="1"/>
  <c r="E677" i="1"/>
  <c r="D677" i="1"/>
  <c r="C677" i="1"/>
  <c r="K676" i="1"/>
  <c r="J676" i="1"/>
  <c r="I676" i="1"/>
  <c r="H676" i="1"/>
  <c r="G676" i="1"/>
  <c r="F676" i="1"/>
  <c r="E676" i="1"/>
  <c r="D676" i="1"/>
  <c r="C676" i="1"/>
  <c r="K675" i="1"/>
  <c r="J675" i="1"/>
  <c r="I675" i="1"/>
  <c r="H675" i="1"/>
  <c r="G675" i="1"/>
  <c r="F675" i="1"/>
  <c r="E675" i="1"/>
  <c r="D675" i="1"/>
  <c r="C675" i="1"/>
  <c r="K674" i="1"/>
  <c r="J674" i="1"/>
  <c r="I674" i="1"/>
  <c r="H674" i="1"/>
  <c r="G674" i="1"/>
  <c r="F674" i="1"/>
  <c r="E674" i="1"/>
  <c r="D674" i="1"/>
  <c r="C674" i="1"/>
  <c r="K673" i="1"/>
  <c r="J673" i="1"/>
  <c r="I673" i="1"/>
  <c r="H673" i="1"/>
  <c r="G673" i="1"/>
  <c r="F673" i="1"/>
  <c r="E673" i="1"/>
  <c r="D673" i="1"/>
  <c r="C673" i="1"/>
  <c r="K672" i="1"/>
  <c r="J672" i="1"/>
  <c r="I672" i="1"/>
  <c r="H672" i="1"/>
  <c r="G672" i="1"/>
  <c r="F672" i="1"/>
  <c r="E672" i="1"/>
  <c r="D672" i="1"/>
  <c r="C672" i="1"/>
  <c r="K671" i="1"/>
  <c r="J671" i="1"/>
  <c r="I671" i="1"/>
  <c r="H671" i="1"/>
  <c r="G671" i="1"/>
  <c r="F671" i="1"/>
  <c r="E671" i="1"/>
  <c r="D671" i="1"/>
  <c r="C671" i="1"/>
  <c r="K670" i="1"/>
  <c r="J670" i="1"/>
  <c r="I670" i="1"/>
  <c r="H670" i="1"/>
  <c r="G670" i="1"/>
  <c r="F670" i="1"/>
  <c r="E670" i="1"/>
  <c r="D670" i="1"/>
  <c r="C670" i="1"/>
  <c r="K669" i="1"/>
  <c r="J669" i="1"/>
  <c r="I669" i="1"/>
  <c r="H669" i="1"/>
  <c r="G669" i="1"/>
  <c r="F669" i="1"/>
  <c r="E669" i="1"/>
  <c r="D669" i="1"/>
  <c r="C669" i="1"/>
  <c r="K668" i="1"/>
  <c r="J668" i="1"/>
  <c r="I668" i="1"/>
  <c r="H668" i="1"/>
  <c r="G668" i="1"/>
  <c r="F668" i="1"/>
  <c r="E668" i="1"/>
  <c r="D668" i="1"/>
  <c r="C668" i="1"/>
  <c r="K667" i="1"/>
  <c r="J667" i="1"/>
  <c r="I667" i="1"/>
  <c r="H667" i="1"/>
  <c r="G667" i="1"/>
  <c r="F667" i="1"/>
  <c r="E667" i="1"/>
  <c r="D667" i="1"/>
  <c r="C667" i="1"/>
  <c r="K666" i="1"/>
  <c r="J666" i="1"/>
  <c r="I666" i="1"/>
  <c r="H666" i="1"/>
  <c r="G666" i="1"/>
  <c r="F666" i="1"/>
  <c r="E666" i="1"/>
  <c r="D666" i="1"/>
  <c r="C666" i="1"/>
  <c r="K665" i="1"/>
  <c r="J665" i="1"/>
  <c r="I665" i="1"/>
  <c r="H665" i="1"/>
  <c r="G665" i="1"/>
  <c r="F665" i="1"/>
  <c r="E665" i="1"/>
  <c r="D665" i="1"/>
  <c r="C665" i="1"/>
  <c r="K664" i="1"/>
  <c r="J664" i="1"/>
  <c r="I664" i="1"/>
  <c r="H664" i="1"/>
  <c r="G664" i="1"/>
  <c r="F664" i="1"/>
  <c r="E664" i="1"/>
  <c r="D664" i="1"/>
  <c r="C664" i="1"/>
  <c r="K663" i="1"/>
  <c r="J663" i="1"/>
  <c r="I663" i="1"/>
  <c r="H663" i="1"/>
  <c r="G663" i="1"/>
  <c r="F663" i="1"/>
  <c r="E663" i="1"/>
  <c r="D663" i="1"/>
  <c r="C663" i="1"/>
  <c r="K662" i="1"/>
  <c r="J662" i="1"/>
  <c r="I662" i="1"/>
  <c r="H662" i="1"/>
  <c r="G662" i="1"/>
  <c r="F662" i="1"/>
  <c r="E662" i="1"/>
  <c r="D662" i="1"/>
  <c r="C662" i="1"/>
  <c r="K661" i="1"/>
  <c r="J661" i="1"/>
  <c r="I661" i="1"/>
  <c r="H661" i="1"/>
  <c r="G661" i="1"/>
  <c r="F661" i="1"/>
  <c r="E661" i="1"/>
  <c r="D661" i="1"/>
  <c r="C661" i="1"/>
  <c r="K660" i="1"/>
  <c r="J660" i="1"/>
  <c r="I660" i="1"/>
  <c r="H660" i="1"/>
  <c r="G660" i="1"/>
  <c r="F660" i="1"/>
  <c r="E660" i="1"/>
  <c r="D660" i="1"/>
  <c r="C660" i="1"/>
  <c r="K659" i="1"/>
  <c r="J659" i="1"/>
  <c r="I659" i="1"/>
  <c r="H659" i="1"/>
  <c r="G659" i="1"/>
  <c r="F659" i="1"/>
  <c r="E659" i="1"/>
  <c r="D659" i="1"/>
  <c r="C659" i="1"/>
  <c r="K658" i="1"/>
  <c r="J658" i="1"/>
  <c r="I658" i="1"/>
  <c r="H658" i="1"/>
  <c r="G658" i="1"/>
  <c r="F658" i="1"/>
  <c r="E658" i="1"/>
  <c r="D658" i="1"/>
  <c r="C658" i="1"/>
  <c r="K657" i="1"/>
  <c r="J657" i="1"/>
  <c r="I657" i="1"/>
  <c r="H657" i="1"/>
  <c r="G657" i="1"/>
  <c r="F657" i="1"/>
  <c r="E657" i="1"/>
  <c r="D657" i="1"/>
  <c r="C657" i="1"/>
  <c r="K656" i="1"/>
  <c r="J656" i="1"/>
  <c r="I656" i="1"/>
  <c r="H656" i="1"/>
  <c r="G656" i="1"/>
  <c r="F656" i="1"/>
  <c r="E656" i="1"/>
  <c r="D656" i="1"/>
  <c r="C656" i="1"/>
  <c r="K655" i="1"/>
  <c r="J655" i="1"/>
  <c r="I655" i="1"/>
  <c r="H655" i="1"/>
  <c r="G655" i="1"/>
  <c r="F655" i="1"/>
  <c r="E655" i="1"/>
  <c r="D655" i="1"/>
  <c r="C655" i="1"/>
  <c r="K654" i="1"/>
  <c r="J654" i="1"/>
  <c r="I654" i="1"/>
  <c r="H654" i="1"/>
  <c r="G654" i="1"/>
  <c r="F654" i="1"/>
  <c r="E654" i="1"/>
  <c r="D654" i="1"/>
  <c r="C654" i="1"/>
  <c r="K653" i="1"/>
  <c r="J653" i="1"/>
  <c r="I653" i="1"/>
  <c r="H653" i="1"/>
  <c r="G653" i="1"/>
  <c r="F653" i="1"/>
  <c r="E653" i="1"/>
  <c r="D653" i="1"/>
  <c r="C653" i="1"/>
  <c r="K652" i="1"/>
  <c r="J652" i="1"/>
  <c r="I652" i="1"/>
  <c r="H652" i="1"/>
  <c r="G652" i="1"/>
  <c r="F652" i="1"/>
  <c r="E652" i="1"/>
  <c r="D652" i="1"/>
  <c r="C652" i="1"/>
  <c r="K651" i="1"/>
  <c r="J651" i="1"/>
  <c r="I651" i="1"/>
  <c r="H651" i="1"/>
  <c r="G651" i="1"/>
  <c r="F651" i="1"/>
  <c r="E651" i="1"/>
  <c r="D651" i="1"/>
  <c r="C651" i="1"/>
  <c r="K650" i="1"/>
  <c r="J650" i="1"/>
  <c r="I650" i="1"/>
  <c r="H650" i="1"/>
  <c r="G650" i="1"/>
  <c r="F650" i="1"/>
  <c r="E650" i="1"/>
  <c r="D650" i="1"/>
  <c r="C650" i="1"/>
  <c r="K649" i="1"/>
  <c r="J649" i="1"/>
  <c r="I649" i="1"/>
  <c r="H649" i="1"/>
  <c r="G649" i="1"/>
  <c r="F649" i="1"/>
  <c r="E649" i="1"/>
  <c r="D649" i="1"/>
  <c r="C649" i="1"/>
  <c r="K648" i="1"/>
  <c r="J648" i="1"/>
  <c r="I648" i="1"/>
  <c r="H648" i="1"/>
  <c r="G648" i="1"/>
  <c r="F648" i="1"/>
  <c r="E648" i="1"/>
  <c r="D648" i="1"/>
  <c r="C648" i="1"/>
  <c r="K647" i="1"/>
  <c r="J647" i="1"/>
  <c r="I647" i="1"/>
  <c r="H647" i="1"/>
  <c r="G647" i="1"/>
  <c r="F647" i="1"/>
  <c r="E647" i="1"/>
  <c r="D647" i="1"/>
  <c r="C647" i="1"/>
  <c r="K646" i="1"/>
  <c r="J646" i="1"/>
  <c r="I646" i="1"/>
  <c r="H646" i="1"/>
  <c r="G646" i="1"/>
  <c r="F646" i="1"/>
  <c r="E646" i="1"/>
  <c r="D646" i="1"/>
  <c r="C646" i="1"/>
  <c r="K645" i="1"/>
  <c r="J645" i="1"/>
  <c r="I645" i="1"/>
  <c r="H645" i="1"/>
  <c r="G645" i="1"/>
  <c r="F645" i="1"/>
  <c r="E645" i="1"/>
  <c r="D645" i="1"/>
  <c r="C645" i="1"/>
  <c r="K644" i="1"/>
  <c r="J644" i="1"/>
  <c r="I644" i="1"/>
  <c r="H644" i="1"/>
  <c r="G644" i="1"/>
  <c r="F644" i="1"/>
  <c r="E644" i="1"/>
  <c r="D644" i="1"/>
  <c r="C644" i="1"/>
  <c r="K643" i="1"/>
  <c r="J643" i="1"/>
  <c r="I643" i="1"/>
  <c r="H643" i="1"/>
  <c r="G643" i="1"/>
  <c r="F643" i="1"/>
  <c r="E643" i="1"/>
  <c r="D643" i="1"/>
  <c r="C643" i="1"/>
  <c r="K642" i="1"/>
  <c r="J642" i="1"/>
  <c r="I642" i="1"/>
  <c r="H642" i="1"/>
  <c r="G642" i="1"/>
  <c r="F642" i="1"/>
  <c r="E642" i="1"/>
  <c r="D642" i="1"/>
  <c r="C642" i="1"/>
  <c r="K641" i="1"/>
  <c r="J641" i="1"/>
  <c r="I641" i="1"/>
  <c r="H641" i="1"/>
  <c r="G641" i="1"/>
  <c r="F641" i="1"/>
  <c r="E641" i="1"/>
  <c r="D641" i="1"/>
  <c r="C641" i="1"/>
  <c r="K640" i="1"/>
  <c r="J640" i="1"/>
  <c r="I640" i="1"/>
  <c r="H640" i="1"/>
  <c r="G640" i="1"/>
  <c r="F640" i="1"/>
  <c r="E640" i="1"/>
  <c r="D640" i="1"/>
  <c r="C640" i="1"/>
  <c r="K639" i="1"/>
  <c r="J639" i="1"/>
  <c r="I639" i="1"/>
  <c r="H639" i="1"/>
  <c r="G639" i="1"/>
  <c r="F639" i="1"/>
  <c r="E639" i="1"/>
  <c r="D639" i="1"/>
  <c r="C639" i="1"/>
  <c r="K638" i="1"/>
  <c r="J638" i="1"/>
  <c r="I638" i="1"/>
  <c r="H638" i="1"/>
  <c r="G638" i="1"/>
  <c r="F638" i="1"/>
  <c r="E638" i="1"/>
  <c r="D638" i="1"/>
  <c r="C638" i="1"/>
  <c r="K637" i="1"/>
  <c r="J637" i="1"/>
  <c r="I637" i="1"/>
  <c r="H637" i="1"/>
  <c r="G637" i="1"/>
  <c r="F637" i="1"/>
  <c r="E637" i="1"/>
  <c r="D637" i="1"/>
  <c r="C637" i="1"/>
  <c r="K636" i="1"/>
  <c r="J636" i="1"/>
  <c r="I636" i="1"/>
  <c r="H636" i="1"/>
  <c r="G636" i="1"/>
  <c r="F636" i="1"/>
  <c r="E636" i="1"/>
  <c r="D636" i="1"/>
  <c r="C636" i="1"/>
  <c r="K635" i="1"/>
  <c r="J635" i="1"/>
  <c r="I635" i="1"/>
  <c r="H635" i="1"/>
  <c r="G635" i="1"/>
  <c r="F635" i="1"/>
  <c r="E635" i="1"/>
  <c r="D635" i="1"/>
  <c r="C635" i="1"/>
  <c r="K634" i="1"/>
  <c r="J634" i="1"/>
  <c r="I634" i="1"/>
  <c r="H634" i="1"/>
  <c r="G634" i="1"/>
  <c r="F634" i="1"/>
  <c r="E634" i="1"/>
  <c r="D634" i="1"/>
  <c r="C634" i="1"/>
  <c r="K633" i="1"/>
  <c r="J633" i="1"/>
  <c r="I633" i="1"/>
  <c r="H633" i="1"/>
  <c r="G633" i="1"/>
  <c r="F633" i="1"/>
  <c r="E633" i="1"/>
  <c r="D633" i="1"/>
  <c r="C633" i="1"/>
  <c r="K632" i="1"/>
  <c r="J632" i="1"/>
  <c r="I632" i="1"/>
  <c r="H632" i="1"/>
  <c r="G632" i="1"/>
  <c r="F632" i="1"/>
  <c r="E632" i="1"/>
  <c r="D632" i="1"/>
  <c r="C632" i="1"/>
  <c r="K631" i="1"/>
  <c r="J631" i="1"/>
  <c r="I631" i="1"/>
  <c r="H631" i="1"/>
  <c r="G631" i="1"/>
  <c r="F631" i="1"/>
  <c r="E631" i="1"/>
  <c r="D631" i="1"/>
  <c r="C631" i="1"/>
  <c r="K630" i="1"/>
  <c r="J630" i="1"/>
  <c r="I630" i="1"/>
  <c r="H630" i="1"/>
  <c r="G630" i="1"/>
  <c r="F630" i="1"/>
  <c r="E630" i="1"/>
  <c r="D630" i="1"/>
  <c r="C630" i="1"/>
  <c r="K629" i="1"/>
  <c r="J629" i="1"/>
  <c r="I629" i="1"/>
  <c r="H629" i="1"/>
  <c r="G629" i="1"/>
  <c r="F629" i="1"/>
  <c r="E629" i="1"/>
  <c r="D629" i="1"/>
  <c r="C629" i="1"/>
  <c r="K628" i="1"/>
  <c r="J628" i="1"/>
  <c r="I628" i="1"/>
  <c r="H628" i="1"/>
  <c r="G628" i="1"/>
  <c r="F628" i="1"/>
  <c r="E628" i="1"/>
  <c r="D628" i="1"/>
  <c r="C628" i="1"/>
  <c r="K627" i="1"/>
  <c r="J627" i="1"/>
  <c r="I627" i="1"/>
  <c r="H627" i="1"/>
  <c r="G627" i="1"/>
  <c r="F627" i="1"/>
  <c r="E627" i="1"/>
  <c r="D627" i="1"/>
  <c r="C627" i="1"/>
  <c r="K626" i="1"/>
  <c r="J626" i="1"/>
  <c r="I626" i="1"/>
  <c r="H626" i="1"/>
  <c r="G626" i="1"/>
  <c r="F626" i="1"/>
  <c r="E626" i="1"/>
  <c r="D626" i="1"/>
  <c r="C626" i="1"/>
  <c r="K625" i="1"/>
  <c r="J625" i="1"/>
  <c r="I625" i="1"/>
  <c r="H625" i="1"/>
  <c r="G625" i="1"/>
  <c r="F625" i="1"/>
  <c r="E625" i="1"/>
  <c r="D625" i="1"/>
  <c r="C625" i="1"/>
  <c r="K624" i="1"/>
  <c r="J624" i="1"/>
  <c r="I624" i="1"/>
  <c r="H624" i="1"/>
  <c r="G624" i="1"/>
  <c r="F624" i="1"/>
  <c r="E624" i="1"/>
  <c r="D624" i="1"/>
  <c r="C624" i="1"/>
  <c r="K623" i="1"/>
  <c r="J623" i="1"/>
  <c r="I623" i="1"/>
  <c r="H623" i="1"/>
  <c r="G623" i="1"/>
  <c r="F623" i="1"/>
  <c r="E623" i="1"/>
  <c r="D623" i="1"/>
  <c r="C623" i="1"/>
  <c r="K622" i="1"/>
  <c r="J622" i="1"/>
  <c r="I622" i="1"/>
  <c r="H622" i="1"/>
  <c r="G622" i="1"/>
  <c r="F622" i="1"/>
  <c r="E622" i="1"/>
  <c r="D622" i="1"/>
  <c r="C622" i="1"/>
  <c r="K621" i="1"/>
  <c r="J621" i="1"/>
  <c r="I621" i="1"/>
  <c r="H621" i="1"/>
  <c r="G621" i="1"/>
  <c r="F621" i="1"/>
  <c r="E621" i="1"/>
  <c r="D621" i="1"/>
  <c r="C621" i="1"/>
  <c r="K620" i="1"/>
  <c r="J620" i="1"/>
  <c r="I620" i="1"/>
  <c r="H620" i="1"/>
  <c r="G620" i="1"/>
  <c r="F620" i="1"/>
  <c r="E620" i="1"/>
  <c r="D620" i="1"/>
  <c r="C620" i="1"/>
  <c r="K619" i="1"/>
  <c r="J619" i="1"/>
  <c r="I619" i="1"/>
  <c r="H619" i="1"/>
  <c r="G619" i="1"/>
  <c r="F619" i="1"/>
  <c r="E619" i="1"/>
  <c r="D619" i="1"/>
  <c r="C619" i="1"/>
  <c r="K618" i="1"/>
  <c r="J618" i="1"/>
  <c r="I618" i="1"/>
  <c r="H618" i="1"/>
  <c r="G618" i="1"/>
  <c r="F618" i="1"/>
  <c r="E618" i="1"/>
  <c r="D618" i="1"/>
  <c r="C618" i="1"/>
  <c r="K617" i="1"/>
  <c r="J617" i="1"/>
  <c r="I617" i="1"/>
  <c r="H617" i="1"/>
  <c r="G617" i="1"/>
  <c r="F617" i="1"/>
  <c r="E617" i="1"/>
  <c r="D617" i="1"/>
  <c r="C617" i="1"/>
  <c r="K616" i="1"/>
  <c r="J616" i="1"/>
  <c r="I616" i="1"/>
  <c r="H616" i="1"/>
  <c r="G616" i="1"/>
  <c r="F616" i="1"/>
  <c r="E616" i="1"/>
  <c r="D616" i="1"/>
  <c r="C616" i="1"/>
  <c r="K615" i="1"/>
  <c r="J615" i="1"/>
  <c r="I615" i="1"/>
  <c r="H615" i="1"/>
  <c r="G615" i="1"/>
  <c r="F615" i="1"/>
  <c r="E615" i="1"/>
  <c r="D615" i="1"/>
  <c r="C615" i="1"/>
  <c r="K614" i="1"/>
  <c r="J614" i="1"/>
  <c r="I614" i="1"/>
  <c r="H614" i="1"/>
  <c r="G614" i="1"/>
  <c r="F614" i="1"/>
  <c r="E614" i="1"/>
  <c r="D614" i="1"/>
  <c r="C614" i="1"/>
  <c r="K613" i="1"/>
  <c r="J613" i="1"/>
  <c r="I613" i="1"/>
  <c r="H613" i="1"/>
  <c r="G613" i="1"/>
  <c r="F613" i="1"/>
  <c r="E613" i="1"/>
  <c r="D613" i="1"/>
  <c r="C613" i="1"/>
  <c r="K612" i="1"/>
  <c r="J612" i="1"/>
  <c r="I612" i="1"/>
  <c r="H612" i="1"/>
  <c r="G612" i="1"/>
  <c r="F612" i="1"/>
  <c r="E612" i="1"/>
  <c r="D612" i="1"/>
  <c r="C612" i="1"/>
  <c r="K611" i="1"/>
  <c r="J611" i="1"/>
  <c r="I611" i="1"/>
  <c r="H611" i="1"/>
  <c r="G611" i="1"/>
  <c r="F611" i="1"/>
  <c r="E611" i="1"/>
  <c r="D611" i="1"/>
  <c r="C611" i="1"/>
  <c r="K610" i="1"/>
  <c r="J610" i="1"/>
  <c r="I610" i="1"/>
  <c r="H610" i="1"/>
  <c r="G610" i="1"/>
  <c r="F610" i="1"/>
  <c r="E610" i="1"/>
  <c r="D610" i="1"/>
  <c r="C610" i="1"/>
  <c r="K609" i="1"/>
  <c r="J609" i="1"/>
  <c r="I609" i="1"/>
  <c r="H609" i="1"/>
  <c r="G609" i="1"/>
  <c r="F609" i="1"/>
  <c r="E609" i="1"/>
  <c r="D609" i="1"/>
  <c r="C609" i="1"/>
  <c r="K608" i="1"/>
  <c r="J608" i="1"/>
  <c r="I608" i="1"/>
  <c r="H608" i="1"/>
  <c r="G608" i="1"/>
  <c r="F608" i="1"/>
  <c r="E608" i="1"/>
  <c r="D608" i="1"/>
  <c r="C608" i="1"/>
  <c r="K607" i="1"/>
  <c r="J607" i="1"/>
  <c r="I607" i="1"/>
  <c r="H607" i="1"/>
  <c r="G607" i="1"/>
  <c r="F607" i="1"/>
  <c r="E607" i="1"/>
  <c r="D607" i="1"/>
  <c r="C607" i="1"/>
  <c r="K606" i="1"/>
  <c r="J606" i="1"/>
  <c r="I606" i="1"/>
  <c r="H606" i="1"/>
  <c r="G606" i="1"/>
  <c r="F606" i="1"/>
  <c r="E606" i="1"/>
  <c r="D606" i="1"/>
  <c r="C606" i="1"/>
  <c r="K605" i="1"/>
  <c r="J605" i="1"/>
  <c r="I605" i="1"/>
  <c r="H605" i="1"/>
  <c r="G605" i="1"/>
  <c r="F605" i="1"/>
  <c r="E605" i="1"/>
  <c r="D605" i="1"/>
  <c r="C605" i="1"/>
  <c r="K604" i="1"/>
  <c r="J604" i="1"/>
  <c r="I604" i="1"/>
  <c r="H604" i="1"/>
  <c r="G604" i="1"/>
  <c r="F604" i="1"/>
  <c r="E604" i="1"/>
  <c r="D604" i="1"/>
  <c r="C604" i="1"/>
  <c r="K603" i="1"/>
  <c r="J603" i="1"/>
  <c r="I603" i="1"/>
  <c r="H603" i="1"/>
  <c r="G603" i="1"/>
  <c r="F603" i="1"/>
  <c r="E603" i="1"/>
  <c r="D603" i="1"/>
  <c r="C603" i="1"/>
  <c r="K602" i="1"/>
  <c r="J602" i="1"/>
  <c r="I602" i="1"/>
  <c r="H602" i="1"/>
  <c r="G602" i="1"/>
  <c r="F602" i="1"/>
  <c r="E602" i="1"/>
  <c r="D602" i="1"/>
  <c r="C602" i="1"/>
  <c r="K601" i="1"/>
  <c r="J601" i="1"/>
  <c r="I601" i="1"/>
  <c r="H601" i="1"/>
  <c r="G601" i="1"/>
  <c r="F601" i="1"/>
  <c r="E601" i="1"/>
  <c r="D601" i="1"/>
  <c r="C601" i="1"/>
  <c r="K600" i="1"/>
  <c r="J600" i="1"/>
  <c r="I600" i="1"/>
  <c r="H600" i="1"/>
  <c r="G600" i="1"/>
  <c r="F600" i="1"/>
  <c r="E600" i="1"/>
  <c r="D600" i="1"/>
  <c r="C600" i="1"/>
  <c r="K599" i="1"/>
  <c r="J599" i="1"/>
  <c r="I599" i="1"/>
  <c r="H599" i="1"/>
  <c r="G599" i="1"/>
  <c r="F599" i="1"/>
  <c r="E599" i="1"/>
  <c r="D599" i="1"/>
  <c r="C599" i="1"/>
  <c r="K598" i="1"/>
  <c r="J598" i="1"/>
  <c r="I598" i="1"/>
  <c r="H598" i="1"/>
  <c r="G598" i="1"/>
  <c r="F598" i="1"/>
  <c r="E598" i="1"/>
  <c r="D598" i="1"/>
  <c r="C598" i="1"/>
  <c r="K597" i="1"/>
  <c r="J597" i="1"/>
  <c r="I597" i="1"/>
  <c r="H597" i="1"/>
  <c r="G597" i="1"/>
  <c r="F597" i="1"/>
  <c r="E597" i="1"/>
  <c r="D597" i="1"/>
  <c r="C597" i="1"/>
  <c r="K596" i="1"/>
  <c r="J596" i="1"/>
  <c r="I596" i="1"/>
  <c r="H596" i="1"/>
  <c r="G596" i="1"/>
  <c r="F596" i="1"/>
  <c r="E596" i="1"/>
  <c r="D596" i="1"/>
  <c r="C596" i="1"/>
  <c r="K595" i="1"/>
  <c r="J595" i="1"/>
  <c r="I595" i="1"/>
  <c r="H595" i="1"/>
  <c r="G595" i="1"/>
  <c r="F595" i="1"/>
  <c r="E595" i="1"/>
  <c r="D595" i="1"/>
  <c r="C595" i="1"/>
  <c r="K594" i="1"/>
  <c r="J594" i="1"/>
  <c r="I594" i="1"/>
  <c r="H594" i="1"/>
  <c r="G594" i="1"/>
  <c r="F594" i="1"/>
  <c r="E594" i="1"/>
  <c r="D594" i="1"/>
  <c r="C594" i="1"/>
  <c r="K593" i="1"/>
  <c r="J593" i="1"/>
  <c r="I593" i="1"/>
  <c r="H593" i="1"/>
  <c r="G593" i="1"/>
  <c r="F593" i="1"/>
  <c r="E593" i="1"/>
  <c r="D593" i="1"/>
  <c r="C593" i="1"/>
  <c r="K592" i="1"/>
  <c r="J592" i="1"/>
  <c r="I592" i="1"/>
  <c r="H592" i="1"/>
  <c r="G592" i="1"/>
  <c r="F592" i="1"/>
  <c r="E592" i="1"/>
  <c r="D592" i="1"/>
  <c r="C592" i="1"/>
  <c r="K591" i="1"/>
  <c r="J591" i="1"/>
  <c r="I591" i="1"/>
  <c r="H591" i="1"/>
  <c r="G591" i="1"/>
  <c r="F591" i="1"/>
  <c r="E591" i="1"/>
  <c r="D591" i="1"/>
  <c r="C591" i="1"/>
  <c r="K590" i="1"/>
  <c r="J590" i="1"/>
  <c r="I590" i="1"/>
  <c r="H590" i="1"/>
  <c r="G590" i="1"/>
  <c r="F590" i="1"/>
  <c r="E590" i="1"/>
  <c r="D590" i="1"/>
  <c r="C590" i="1"/>
  <c r="K589" i="1"/>
  <c r="J589" i="1"/>
  <c r="I589" i="1"/>
  <c r="H589" i="1"/>
  <c r="G589" i="1"/>
  <c r="F589" i="1"/>
  <c r="E589" i="1"/>
  <c r="D589" i="1"/>
  <c r="C589" i="1"/>
  <c r="K588" i="1"/>
  <c r="J588" i="1"/>
  <c r="I588" i="1"/>
  <c r="H588" i="1"/>
  <c r="G588" i="1"/>
  <c r="F588" i="1"/>
  <c r="E588" i="1"/>
  <c r="D588" i="1"/>
  <c r="C588" i="1"/>
  <c r="K587" i="1"/>
  <c r="J587" i="1"/>
  <c r="I587" i="1"/>
  <c r="H587" i="1"/>
  <c r="G587" i="1"/>
  <c r="F587" i="1"/>
  <c r="E587" i="1"/>
  <c r="D587" i="1"/>
  <c r="C587" i="1"/>
  <c r="K586" i="1"/>
  <c r="J586" i="1"/>
  <c r="I586" i="1"/>
  <c r="H586" i="1"/>
  <c r="G586" i="1"/>
  <c r="F586" i="1"/>
  <c r="E586" i="1"/>
  <c r="D586" i="1"/>
  <c r="C586" i="1"/>
  <c r="K585" i="1"/>
  <c r="J585" i="1"/>
  <c r="I585" i="1"/>
  <c r="H585" i="1"/>
  <c r="G585" i="1"/>
  <c r="F585" i="1"/>
  <c r="E585" i="1"/>
  <c r="D585" i="1"/>
  <c r="C585" i="1"/>
  <c r="K584" i="1"/>
  <c r="J584" i="1"/>
  <c r="I584" i="1"/>
  <c r="H584" i="1"/>
  <c r="G584" i="1"/>
  <c r="F584" i="1"/>
  <c r="E584" i="1"/>
  <c r="D584" i="1"/>
  <c r="C584" i="1"/>
  <c r="K583" i="1"/>
  <c r="J583" i="1"/>
  <c r="I583" i="1"/>
  <c r="H583" i="1"/>
  <c r="G583" i="1"/>
  <c r="F583" i="1"/>
  <c r="E583" i="1"/>
  <c r="D583" i="1"/>
  <c r="C583" i="1"/>
  <c r="K582" i="1"/>
  <c r="J582" i="1"/>
  <c r="I582" i="1"/>
  <c r="H582" i="1"/>
  <c r="G582" i="1"/>
  <c r="F582" i="1"/>
  <c r="E582" i="1"/>
  <c r="D582" i="1"/>
  <c r="C582" i="1"/>
  <c r="K581" i="1"/>
  <c r="J581" i="1"/>
  <c r="I581" i="1"/>
  <c r="H581" i="1"/>
  <c r="G581" i="1"/>
  <c r="F581" i="1"/>
  <c r="E581" i="1"/>
  <c r="D581" i="1"/>
  <c r="C581" i="1"/>
  <c r="K580" i="1"/>
  <c r="J580" i="1"/>
  <c r="I580" i="1"/>
  <c r="H580" i="1"/>
  <c r="G580" i="1"/>
  <c r="F580" i="1"/>
  <c r="E580" i="1"/>
  <c r="D580" i="1"/>
  <c r="C580" i="1"/>
  <c r="K579" i="1"/>
  <c r="J579" i="1"/>
  <c r="I579" i="1"/>
  <c r="H579" i="1"/>
  <c r="G579" i="1"/>
  <c r="F579" i="1"/>
  <c r="E579" i="1"/>
  <c r="D579" i="1"/>
  <c r="C579" i="1"/>
  <c r="K578" i="1"/>
  <c r="J578" i="1"/>
  <c r="I578" i="1"/>
  <c r="H578" i="1"/>
  <c r="G578" i="1"/>
  <c r="F578" i="1"/>
  <c r="E578" i="1"/>
  <c r="D578" i="1"/>
  <c r="C578" i="1"/>
  <c r="K577" i="1"/>
  <c r="J577" i="1"/>
  <c r="I577" i="1"/>
  <c r="H577" i="1"/>
  <c r="G577" i="1"/>
  <c r="F577" i="1"/>
  <c r="E577" i="1"/>
  <c r="D577" i="1"/>
  <c r="C577" i="1"/>
  <c r="K576" i="1"/>
  <c r="J576" i="1"/>
  <c r="I576" i="1"/>
  <c r="H576" i="1"/>
  <c r="G576" i="1"/>
  <c r="F576" i="1"/>
  <c r="E576" i="1"/>
  <c r="D576" i="1"/>
  <c r="C576" i="1"/>
  <c r="K575" i="1"/>
  <c r="J575" i="1"/>
  <c r="I575" i="1"/>
  <c r="H575" i="1"/>
  <c r="G575" i="1"/>
  <c r="F575" i="1"/>
  <c r="E575" i="1"/>
  <c r="D575" i="1"/>
  <c r="C575" i="1"/>
  <c r="K574" i="1"/>
  <c r="J574" i="1"/>
  <c r="I574" i="1"/>
  <c r="H574" i="1"/>
  <c r="G574" i="1"/>
  <c r="F574" i="1"/>
  <c r="E574" i="1"/>
  <c r="D574" i="1"/>
  <c r="C574" i="1"/>
  <c r="K573" i="1"/>
  <c r="J573" i="1"/>
  <c r="I573" i="1"/>
  <c r="H573" i="1"/>
  <c r="G573" i="1"/>
  <c r="F573" i="1"/>
  <c r="E573" i="1"/>
  <c r="D573" i="1"/>
  <c r="C573" i="1"/>
  <c r="K572" i="1"/>
  <c r="J572" i="1"/>
  <c r="I572" i="1"/>
  <c r="H572" i="1"/>
  <c r="G572" i="1"/>
  <c r="F572" i="1"/>
  <c r="E572" i="1"/>
  <c r="D572" i="1"/>
  <c r="C572" i="1"/>
  <c r="K571" i="1"/>
  <c r="J571" i="1"/>
  <c r="I571" i="1"/>
  <c r="H571" i="1"/>
  <c r="G571" i="1"/>
  <c r="F571" i="1"/>
  <c r="E571" i="1"/>
  <c r="D571" i="1"/>
  <c r="C571" i="1"/>
  <c r="K570" i="1"/>
  <c r="J570" i="1"/>
  <c r="I570" i="1"/>
  <c r="H570" i="1"/>
  <c r="G570" i="1"/>
  <c r="F570" i="1"/>
  <c r="E570" i="1"/>
  <c r="D570" i="1"/>
  <c r="C570" i="1"/>
  <c r="K569" i="1"/>
  <c r="J569" i="1"/>
  <c r="I569" i="1"/>
  <c r="H569" i="1"/>
  <c r="G569" i="1"/>
  <c r="F569" i="1"/>
  <c r="E569" i="1"/>
  <c r="D569" i="1"/>
  <c r="C569" i="1"/>
  <c r="K568" i="1"/>
  <c r="J568" i="1"/>
  <c r="I568" i="1"/>
  <c r="H568" i="1"/>
  <c r="G568" i="1"/>
  <c r="F568" i="1"/>
  <c r="E568" i="1"/>
  <c r="D568" i="1"/>
  <c r="C568" i="1"/>
  <c r="K567" i="1"/>
  <c r="J567" i="1"/>
  <c r="I567" i="1"/>
  <c r="H567" i="1"/>
  <c r="G567" i="1"/>
  <c r="F567" i="1"/>
  <c r="E567" i="1"/>
  <c r="D567" i="1"/>
  <c r="C567" i="1"/>
  <c r="K566" i="1"/>
  <c r="J566" i="1"/>
  <c r="I566" i="1"/>
  <c r="H566" i="1"/>
  <c r="G566" i="1"/>
  <c r="F566" i="1"/>
  <c r="E566" i="1"/>
  <c r="D566" i="1"/>
  <c r="C566" i="1"/>
  <c r="K565" i="1"/>
  <c r="J565" i="1"/>
  <c r="I565" i="1"/>
  <c r="H565" i="1"/>
  <c r="G565" i="1"/>
  <c r="F565" i="1"/>
  <c r="E565" i="1"/>
  <c r="D565" i="1"/>
  <c r="C565" i="1"/>
  <c r="K564" i="1"/>
  <c r="J564" i="1"/>
  <c r="I564" i="1"/>
  <c r="H564" i="1"/>
  <c r="G564" i="1"/>
  <c r="F564" i="1"/>
  <c r="E564" i="1"/>
  <c r="D564" i="1"/>
  <c r="C564" i="1"/>
  <c r="K563" i="1"/>
  <c r="J563" i="1"/>
  <c r="I563" i="1"/>
  <c r="H563" i="1"/>
  <c r="G563" i="1"/>
  <c r="F563" i="1"/>
  <c r="E563" i="1"/>
  <c r="D563" i="1"/>
  <c r="C563" i="1"/>
  <c r="K562" i="1"/>
  <c r="J562" i="1"/>
  <c r="I562" i="1"/>
  <c r="H562" i="1"/>
  <c r="G562" i="1"/>
  <c r="F562" i="1"/>
  <c r="E562" i="1"/>
  <c r="D562" i="1"/>
  <c r="C562" i="1"/>
  <c r="K561" i="1"/>
  <c r="J561" i="1"/>
  <c r="I561" i="1"/>
  <c r="H561" i="1"/>
  <c r="G561" i="1"/>
  <c r="F561" i="1"/>
  <c r="E561" i="1"/>
  <c r="D561" i="1"/>
  <c r="C561" i="1"/>
  <c r="K560" i="1"/>
  <c r="J560" i="1"/>
  <c r="I560" i="1"/>
  <c r="H560" i="1"/>
  <c r="G560" i="1"/>
  <c r="F560" i="1"/>
  <c r="E560" i="1"/>
  <c r="D560" i="1"/>
  <c r="C560" i="1"/>
  <c r="K559" i="1"/>
  <c r="J559" i="1"/>
  <c r="I559" i="1"/>
  <c r="H559" i="1"/>
  <c r="G559" i="1"/>
  <c r="F559" i="1"/>
  <c r="E559" i="1"/>
  <c r="D559" i="1"/>
  <c r="C559" i="1"/>
  <c r="K558" i="1"/>
  <c r="J558" i="1"/>
  <c r="I558" i="1"/>
  <c r="H558" i="1"/>
  <c r="G558" i="1"/>
  <c r="F558" i="1"/>
  <c r="E558" i="1"/>
  <c r="D558" i="1"/>
  <c r="C558" i="1"/>
  <c r="K557" i="1"/>
  <c r="J557" i="1"/>
  <c r="I557" i="1"/>
  <c r="H557" i="1"/>
  <c r="G557" i="1"/>
  <c r="F557" i="1"/>
  <c r="E557" i="1"/>
  <c r="D557" i="1"/>
  <c r="C557" i="1"/>
  <c r="K556" i="1"/>
  <c r="J556" i="1"/>
  <c r="I556" i="1"/>
  <c r="H556" i="1"/>
  <c r="G556" i="1"/>
  <c r="F556" i="1"/>
  <c r="E556" i="1"/>
  <c r="D556" i="1"/>
  <c r="C556" i="1"/>
  <c r="K555" i="1"/>
  <c r="J555" i="1"/>
  <c r="I555" i="1"/>
  <c r="H555" i="1"/>
  <c r="G555" i="1"/>
  <c r="F555" i="1"/>
  <c r="E555" i="1"/>
  <c r="D555" i="1"/>
  <c r="C555" i="1"/>
  <c r="K554" i="1"/>
  <c r="J554" i="1"/>
  <c r="I554" i="1"/>
  <c r="H554" i="1"/>
  <c r="G554" i="1"/>
  <c r="F554" i="1"/>
  <c r="E554" i="1"/>
  <c r="D554" i="1"/>
  <c r="C554" i="1"/>
  <c r="K553" i="1"/>
  <c r="J553" i="1"/>
  <c r="I553" i="1"/>
  <c r="H553" i="1"/>
  <c r="G553" i="1"/>
  <c r="F553" i="1"/>
  <c r="E553" i="1"/>
  <c r="D553" i="1"/>
  <c r="C553" i="1"/>
  <c r="K552" i="1"/>
  <c r="J552" i="1"/>
  <c r="I552" i="1"/>
  <c r="H552" i="1"/>
  <c r="G552" i="1"/>
  <c r="F552" i="1"/>
  <c r="E552" i="1"/>
  <c r="D552" i="1"/>
  <c r="C552" i="1"/>
  <c r="K551" i="1"/>
  <c r="J551" i="1"/>
  <c r="I551" i="1"/>
  <c r="H551" i="1"/>
  <c r="G551" i="1"/>
  <c r="F551" i="1"/>
  <c r="E551" i="1"/>
  <c r="D551" i="1"/>
  <c r="C551" i="1"/>
  <c r="K550" i="1"/>
  <c r="J550" i="1"/>
  <c r="I550" i="1"/>
  <c r="H550" i="1"/>
  <c r="G550" i="1"/>
  <c r="F550" i="1"/>
  <c r="E550" i="1"/>
  <c r="D550" i="1"/>
  <c r="C550" i="1"/>
  <c r="K549" i="1"/>
  <c r="J549" i="1"/>
  <c r="I549" i="1"/>
  <c r="H549" i="1"/>
  <c r="G549" i="1"/>
  <c r="F549" i="1"/>
  <c r="E549" i="1"/>
  <c r="D549" i="1"/>
  <c r="C549" i="1"/>
  <c r="K548" i="1"/>
  <c r="J548" i="1"/>
  <c r="I548" i="1"/>
  <c r="H548" i="1"/>
  <c r="G548" i="1"/>
  <c r="F548" i="1"/>
  <c r="E548" i="1"/>
  <c r="D548" i="1"/>
  <c r="C548" i="1"/>
  <c r="K547" i="1"/>
  <c r="J547" i="1"/>
  <c r="I547" i="1"/>
  <c r="H547" i="1"/>
  <c r="G547" i="1"/>
  <c r="F547" i="1"/>
  <c r="E547" i="1"/>
  <c r="D547" i="1"/>
  <c r="C547" i="1"/>
  <c r="K546" i="1"/>
  <c r="J546" i="1"/>
  <c r="I546" i="1"/>
  <c r="H546" i="1"/>
  <c r="G546" i="1"/>
  <c r="F546" i="1"/>
  <c r="E546" i="1"/>
  <c r="D546" i="1"/>
  <c r="C546" i="1"/>
  <c r="K545" i="1"/>
  <c r="J545" i="1"/>
  <c r="I545" i="1"/>
  <c r="H545" i="1"/>
  <c r="G545" i="1"/>
  <c r="F545" i="1"/>
  <c r="E545" i="1"/>
  <c r="D545" i="1"/>
  <c r="C545" i="1"/>
  <c r="K544" i="1"/>
  <c r="J544" i="1"/>
  <c r="I544" i="1"/>
  <c r="H544" i="1"/>
  <c r="G544" i="1"/>
  <c r="F544" i="1"/>
  <c r="E544" i="1"/>
  <c r="D544" i="1"/>
  <c r="C544" i="1"/>
  <c r="K543" i="1"/>
  <c r="J543" i="1"/>
  <c r="I543" i="1"/>
  <c r="H543" i="1"/>
  <c r="G543" i="1"/>
  <c r="F543" i="1"/>
  <c r="E543" i="1"/>
  <c r="D543" i="1"/>
  <c r="C543" i="1"/>
  <c r="K542" i="1"/>
  <c r="J542" i="1"/>
  <c r="I542" i="1"/>
  <c r="H542" i="1"/>
  <c r="G542" i="1"/>
  <c r="F542" i="1"/>
  <c r="E542" i="1"/>
  <c r="D542" i="1"/>
  <c r="C542" i="1"/>
  <c r="K541" i="1"/>
  <c r="J541" i="1"/>
  <c r="I541" i="1"/>
  <c r="H541" i="1"/>
  <c r="G541" i="1"/>
  <c r="F541" i="1"/>
  <c r="E541" i="1"/>
  <c r="D541" i="1"/>
  <c r="C541" i="1"/>
  <c r="K540" i="1"/>
  <c r="J540" i="1"/>
  <c r="I540" i="1"/>
  <c r="H540" i="1"/>
  <c r="G540" i="1"/>
  <c r="F540" i="1"/>
  <c r="E540" i="1"/>
  <c r="D540" i="1"/>
  <c r="C540" i="1"/>
  <c r="K539" i="1"/>
  <c r="J539" i="1"/>
  <c r="I539" i="1"/>
  <c r="H539" i="1"/>
  <c r="G539" i="1"/>
  <c r="F539" i="1"/>
  <c r="E539" i="1"/>
  <c r="D539" i="1"/>
  <c r="C539" i="1"/>
  <c r="K538" i="1"/>
  <c r="J538" i="1"/>
  <c r="I538" i="1"/>
  <c r="H538" i="1"/>
  <c r="G538" i="1"/>
  <c r="F538" i="1"/>
  <c r="E538" i="1"/>
  <c r="D538" i="1"/>
  <c r="C538" i="1"/>
  <c r="K537" i="1"/>
  <c r="J537" i="1"/>
  <c r="I537" i="1"/>
  <c r="H537" i="1"/>
  <c r="G537" i="1"/>
  <c r="F537" i="1"/>
  <c r="E537" i="1"/>
  <c r="D537" i="1"/>
  <c r="C537" i="1"/>
  <c r="K536" i="1"/>
  <c r="J536" i="1"/>
  <c r="I536" i="1"/>
  <c r="H536" i="1"/>
  <c r="G536" i="1"/>
  <c r="F536" i="1"/>
  <c r="E536" i="1"/>
  <c r="D536" i="1"/>
  <c r="C536" i="1"/>
  <c r="K535" i="1"/>
  <c r="J535" i="1"/>
  <c r="I535" i="1"/>
  <c r="H535" i="1"/>
  <c r="G535" i="1"/>
  <c r="F535" i="1"/>
  <c r="E535" i="1"/>
  <c r="D535" i="1"/>
  <c r="C535" i="1"/>
  <c r="K534" i="1"/>
  <c r="J534" i="1"/>
  <c r="I534" i="1"/>
  <c r="H534" i="1"/>
  <c r="G534" i="1"/>
  <c r="F534" i="1"/>
  <c r="E534" i="1"/>
  <c r="D534" i="1"/>
  <c r="C534" i="1"/>
  <c r="K533" i="1"/>
  <c r="J533" i="1"/>
  <c r="I533" i="1"/>
  <c r="H533" i="1"/>
  <c r="G533" i="1"/>
  <c r="F533" i="1"/>
  <c r="E533" i="1"/>
  <c r="D533" i="1"/>
  <c r="C533" i="1"/>
  <c r="K532" i="1"/>
  <c r="J532" i="1"/>
  <c r="I532" i="1"/>
  <c r="H532" i="1"/>
  <c r="G532" i="1"/>
  <c r="F532" i="1"/>
  <c r="E532" i="1"/>
  <c r="D532" i="1"/>
  <c r="C532" i="1"/>
  <c r="K531" i="1"/>
  <c r="J531" i="1"/>
  <c r="I531" i="1"/>
  <c r="H531" i="1"/>
  <c r="G531" i="1"/>
  <c r="F531" i="1"/>
  <c r="E531" i="1"/>
  <c r="D531" i="1"/>
  <c r="C531" i="1"/>
  <c r="K530" i="1"/>
  <c r="J530" i="1"/>
  <c r="I530" i="1"/>
  <c r="H530" i="1"/>
  <c r="G530" i="1"/>
  <c r="F530" i="1"/>
  <c r="E530" i="1"/>
  <c r="D530" i="1"/>
  <c r="C530" i="1"/>
  <c r="K529" i="1"/>
  <c r="J529" i="1"/>
  <c r="I529" i="1"/>
  <c r="H529" i="1"/>
  <c r="G529" i="1"/>
  <c r="F529" i="1"/>
  <c r="E529" i="1"/>
  <c r="D529" i="1"/>
  <c r="C529" i="1"/>
  <c r="K528" i="1"/>
  <c r="J528" i="1"/>
  <c r="I528" i="1"/>
  <c r="H528" i="1"/>
  <c r="G528" i="1"/>
  <c r="F528" i="1"/>
  <c r="E528" i="1"/>
  <c r="D528" i="1"/>
  <c r="C528" i="1"/>
  <c r="K527" i="1"/>
  <c r="J527" i="1"/>
  <c r="I527" i="1"/>
  <c r="H527" i="1"/>
  <c r="G527" i="1"/>
  <c r="F527" i="1"/>
  <c r="E527" i="1"/>
  <c r="D527" i="1"/>
  <c r="C527" i="1"/>
  <c r="K526" i="1"/>
  <c r="J526" i="1"/>
  <c r="I526" i="1"/>
  <c r="H526" i="1"/>
  <c r="G526" i="1"/>
  <c r="F526" i="1"/>
  <c r="E526" i="1"/>
  <c r="D526" i="1"/>
  <c r="C526" i="1"/>
  <c r="K525" i="1"/>
  <c r="J525" i="1"/>
  <c r="I525" i="1"/>
  <c r="H525" i="1"/>
  <c r="G525" i="1"/>
  <c r="F525" i="1"/>
  <c r="E525" i="1"/>
  <c r="D525" i="1"/>
  <c r="C525" i="1"/>
  <c r="K524" i="1"/>
  <c r="J524" i="1"/>
  <c r="I524" i="1"/>
  <c r="H524" i="1"/>
  <c r="G524" i="1"/>
  <c r="F524" i="1"/>
  <c r="E524" i="1"/>
  <c r="D524" i="1"/>
  <c r="C524" i="1"/>
  <c r="K523" i="1"/>
  <c r="J523" i="1"/>
  <c r="I523" i="1"/>
  <c r="H523" i="1"/>
  <c r="G523" i="1"/>
  <c r="F523" i="1"/>
  <c r="E523" i="1"/>
  <c r="D523" i="1"/>
  <c r="C523" i="1"/>
  <c r="K522" i="1"/>
  <c r="J522" i="1"/>
  <c r="I522" i="1"/>
  <c r="H522" i="1"/>
  <c r="G522" i="1"/>
  <c r="F522" i="1"/>
  <c r="E522" i="1"/>
  <c r="D522" i="1"/>
  <c r="C522" i="1"/>
  <c r="K521" i="1"/>
  <c r="J521" i="1"/>
  <c r="I521" i="1"/>
  <c r="H521" i="1"/>
  <c r="G521" i="1"/>
  <c r="F521" i="1"/>
  <c r="E521" i="1"/>
  <c r="D521" i="1"/>
  <c r="C521" i="1"/>
  <c r="K520" i="1"/>
  <c r="J520" i="1"/>
  <c r="I520" i="1"/>
  <c r="H520" i="1"/>
  <c r="G520" i="1"/>
  <c r="F520" i="1"/>
  <c r="E520" i="1"/>
  <c r="D520" i="1"/>
  <c r="C520" i="1"/>
  <c r="K519" i="1"/>
  <c r="J519" i="1"/>
  <c r="I519" i="1"/>
  <c r="H519" i="1"/>
  <c r="G519" i="1"/>
  <c r="F519" i="1"/>
  <c r="E519" i="1"/>
  <c r="D519" i="1"/>
  <c r="C519" i="1"/>
  <c r="K518" i="1"/>
  <c r="J518" i="1"/>
  <c r="I518" i="1"/>
  <c r="H518" i="1"/>
  <c r="G518" i="1"/>
  <c r="F518" i="1"/>
  <c r="E518" i="1"/>
  <c r="D518" i="1"/>
  <c r="C518" i="1"/>
  <c r="K517" i="1"/>
  <c r="J517" i="1"/>
  <c r="I517" i="1"/>
  <c r="H517" i="1"/>
  <c r="G517" i="1"/>
  <c r="F517" i="1"/>
  <c r="E517" i="1"/>
  <c r="D517" i="1"/>
  <c r="C517" i="1"/>
  <c r="K516" i="1"/>
  <c r="J516" i="1"/>
  <c r="I516" i="1"/>
  <c r="H516" i="1"/>
  <c r="G516" i="1"/>
  <c r="F516" i="1"/>
  <c r="E516" i="1"/>
  <c r="D516" i="1"/>
  <c r="C516" i="1"/>
  <c r="K515" i="1"/>
  <c r="J515" i="1"/>
  <c r="I515" i="1"/>
  <c r="H515" i="1"/>
  <c r="G515" i="1"/>
  <c r="F515" i="1"/>
  <c r="E515" i="1"/>
  <c r="D515" i="1"/>
  <c r="C515" i="1"/>
  <c r="K514" i="1"/>
  <c r="J514" i="1"/>
  <c r="I514" i="1"/>
  <c r="H514" i="1"/>
  <c r="G514" i="1"/>
  <c r="F514" i="1"/>
  <c r="E514" i="1"/>
  <c r="D514" i="1"/>
  <c r="C514" i="1"/>
  <c r="K513" i="1"/>
  <c r="J513" i="1"/>
  <c r="I513" i="1"/>
  <c r="H513" i="1"/>
  <c r="G513" i="1"/>
  <c r="F513" i="1"/>
  <c r="E513" i="1"/>
  <c r="D513" i="1"/>
  <c r="C513" i="1"/>
  <c r="K512" i="1"/>
  <c r="J512" i="1"/>
  <c r="I512" i="1"/>
  <c r="H512" i="1"/>
  <c r="G512" i="1"/>
  <c r="F512" i="1"/>
  <c r="E512" i="1"/>
  <c r="D512" i="1"/>
  <c r="C512" i="1"/>
  <c r="K511" i="1"/>
  <c r="J511" i="1"/>
  <c r="I511" i="1"/>
  <c r="H511" i="1"/>
  <c r="G511" i="1"/>
  <c r="F511" i="1"/>
  <c r="E511" i="1"/>
  <c r="D511" i="1"/>
  <c r="C511" i="1"/>
  <c r="K510" i="1"/>
  <c r="J510" i="1"/>
  <c r="I510" i="1"/>
  <c r="H510" i="1"/>
  <c r="G510" i="1"/>
  <c r="F510" i="1"/>
  <c r="E510" i="1"/>
  <c r="D510" i="1"/>
  <c r="C510" i="1"/>
  <c r="K509" i="1"/>
  <c r="J509" i="1"/>
  <c r="I509" i="1"/>
  <c r="H509" i="1"/>
  <c r="G509" i="1"/>
  <c r="F509" i="1"/>
  <c r="E509" i="1"/>
  <c r="D509" i="1"/>
  <c r="C509" i="1"/>
  <c r="K508" i="1"/>
  <c r="J508" i="1"/>
  <c r="I508" i="1"/>
  <c r="H508" i="1"/>
  <c r="G508" i="1"/>
  <c r="F508" i="1"/>
  <c r="E508" i="1"/>
  <c r="D508" i="1"/>
  <c r="C508" i="1"/>
  <c r="K507" i="1"/>
  <c r="J507" i="1"/>
  <c r="I507" i="1"/>
  <c r="H507" i="1"/>
  <c r="G507" i="1"/>
  <c r="F507" i="1"/>
  <c r="E507" i="1"/>
  <c r="D507" i="1"/>
  <c r="C507" i="1"/>
  <c r="K506" i="1"/>
  <c r="J506" i="1"/>
  <c r="I506" i="1"/>
  <c r="H506" i="1"/>
  <c r="G506" i="1"/>
  <c r="F506" i="1"/>
  <c r="E506" i="1"/>
  <c r="D506" i="1"/>
  <c r="C506" i="1"/>
  <c r="K505" i="1"/>
  <c r="J505" i="1"/>
  <c r="I505" i="1"/>
  <c r="H505" i="1"/>
  <c r="G505" i="1"/>
  <c r="F505" i="1"/>
  <c r="E505" i="1"/>
  <c r="D505" i="1"/>
  <c r="C505" i="1"/>
  <c r="K504" i="1"/>
  <c r="J504" i="1"/>
  <c r="I504" i="1"/>
  <c r="H504" i="1"/>
  <c r="G504" i="1"/>
  <c r="F504" i="1"/>
  <c r="E504" i="1"/>
  <c r="D504" i="1"/>
  <c r="C504" i="1"/>
  <c r="K503" i="1"/>
  <c r="J503" i="1"/>
  <c r="I503" i="1"/>
  <c r="H503" i="1"/>
  <c r="G503" i="1"/>
  <c r="F503" i="1"/>
  <c r="E503" i="1"/>
  <c r="D503" i="1"/>
  <c r="C503" i="1"/>
  <c r="K502" i="1"/>
  <c r="J502" i="1"/>
  <c r="I502" i="1"/>
  <c r="H502" i="1"/>
  <c r="G502" i="1"/>
  <c r="F502" i="1"/>
  <c r="E502" i="1"/>
  <c r="D502" i="1"/>
  <c r="C502" i="1"/>
  <c r="K501" i="1"/>
  <c r="J501" i="1"/>
  <c r="I501" i="1"/>
  <c r="H501" i="1"/>
  <c r="G501" i="1"/>
  <c r="F501" i="1"/>
  <c r="E501" i="1"/>
  <c r="D501" i="1"/>
  <c r="C501" i="1"/>
  <c r="K500" i="1"/>
  <c r="J500" i="1"/>
  <c r="I500" i="1"/>
  <c r="H500" i="1"/>
  <c r="G500" i="1"/>
  <c r="F500" i="1"/>
  <c r="E500" i="1"/>
  <c r="D500" i="1"/>
  <c r="C500" i="1"/>
  <c r="K499" i="1"/>
  <c r="J499" i="1"/>
  <c r="I499" i="1"/>
  <c r="H499" i="1"/>
  <c r="G499" i="1"/>
  <c r="F499" i="1"/>
  <c r="E499" i="1"/>
  <c r="D499" i="1"/>
  <c r="C499" i="1"/>
  <c r="K498" i="1"/>
  <c r="J498" i="1"/>
  <c r="I498" i="1"/>
  <c r="H498" i="1"/>
  <c r="G498" i="1"/>
  <c r="F498" i="1"/>
  <c r="E498" i="1"/>
  <c r="D498" i="1"/>
  <c r="C498" i="1"/>
  <c r="K497" i="1"/>
  <c r="J497" i="1"/>
  <c r="I497" i="1"/>
  <c r="H497" i="1"/>
  <c r="G497" i="1"/>
  <c r="F497" i="1"/>
  <c r="E497" i="1"/>
  <c r="D497" i="1"/>
  <c r="C497" i="1"/>
  <c r="K496" i="1"/>
  <c r="J496" i="1"/>
  <c r="I496" i="1"/>
  <c r="H496" i="1"/>
  <c r="G496" i="1"/>
  <c r="F496" i="1"/>
  <c r="E496" i="1"/>
  <c r="D496" i="1"/>
  <c r="C496" i="1"/>
  <c r="K495" i="1"/>
  <c r="J495" i="1"/>
  <c r="I495" i="1"/>
  <c r="H495" i="1"/>
  <c r="G495" i="1"/>
  <c r="F495" i="1"/>
  <c r="E495" i="1"/>
  <c r="D495" i="1"/>
  <c r="C495" i="1"/>
  <c r="K494" i="1"/>
  <c r="J494" i="1"/>
  <c r="I494" i="1"/>
  <c r="H494" i="1"/>
  <c r="G494" i="1"/>
  <c r="F494" i="1"/>
  <c r="E494" i="1"/>
  <c r="D494" i="1"/>
  <c r="C494" i="1"/>
  <c r="K493" i="1"/>
  <c r="J493" i="1"/>
  <c r="I493" i="1"/>
  <c r="H493" i="1"/>
  <c r="G493" i="1"/>
  <c r="F493" i="1"/>
  <c r="E493" i="1"/>
  <c r="D493" i="1"/>
  <c r="C493" i="1"/>
  <c r="K492" i="1"/>
  <c r="J492" i="1"/>
  <c r="I492" i="1"/>
  <c r="H492" i="1"/>
  <c r="G492" i="1"/>
  <c r="F492" i="1"/>
  <c r="E492" i="1"/>
  <c r="D492" i="1"/>
  <c r="C492" i="1"/>
  <c r="K491" i="1"/>
  <c r="J491" i="1"/>
  <c r="I491" i="1"/>
  <c r="H491" i="1"/>
  <c r="G491" i="1"/>
  <c r="F491" i="1"/>
  <c r="E491" i="1"/>
  <c r="D491" i="1"/>
  <c r="C491" i="1"/>
  <c r="K490" i="1"/>
  <c r="J490" i="1"/>
  <c r="I490" i="1"/>
  <c r="H490" i="1"/>
  <c r="G490" i="1"/>
  <c r="F490" i="1"/>
  <c r="E490" i="1"/>
  <c r="D490" i="1"/>
  <c r="C490" i="1"/>
  <c r="K489" i="1"/>
  <c r="J489" i="1"/>
  <c r="I489" i="1"/>
  <c r="H489" i="1"/>
  <c r="G489" i="1"/>
  <c r="F489" i="1"/>
  <c r="E489" i="1"/>
  <c r="D489" i="1"/>
  <c r="C489" i="1"/>
  <c r="K488" i="1"/>
  <c r="J488" i="1"/>
  <c r="I488" i="1"/>
  <c r="H488" i="1"/>
  <c r="G488" i="1"/>
  <c r="F488" i="1"/>
  <c r="E488" i="1"/>
  <c r="D488" i="1"/>
  <c r="C488" i="1"/>
  <c r="K487" i="1"/>
  <c r="J487" i="1"/>
  <c r="I487" i="1"/>
  <c r="H487" i="1"/>
  <c r="G487" i="1"/>
  <c r="F487" i="1"/>
  <c r="E487" i="1"/>
  <c r="D487" i="1"/>
  <c r="C487" i="1"/>
  <c r="K486" i="1"/>
  <c r="J486" i="1"/>
  <c r="I486" i="1"/>
  <c r="H486" i="1"/>
  <c r="G486" i="1"/>
  <c r="F486" i="1"/>
  <c r="E486" i="1"/>
  <c r="D486" i="1"/>
  <c r="C486" i="1"/>
  <c r="K485" i="1"/>
  <c r="J485" i="1"/>
  <c r="I485" i="1"/>
  <c r="H485" i="1"/>
  <c r="G485" i="1"/>
  <c r="F485" i="1"/>
  <c r="E485" i="1"/>
  <c r="D485" i="1"/>
  <c r="C485" i="1"/>
  <c r="K484" i="1"/>
  <c r="J484" i="1"/>
  <c r="I484" i="1"/>
  <c r="H484" i="1"/>
  <c r="G484" i="1"/>
  <c r="F484" i="1"/>
  <c r="E484" i="1"/>
  <c r="D484" i="1"/>
  <c r="C484" i="1"/>
  <c r="K483" i="1"/>
  <c r="J483" i="1"/>
  <c r="I483" i="1"/>
  <c r="H483" i="1"/>
  <c r="G483" i="1"/>
  <c r="F483" i="1"/>
  <c r="E483" i="1"/>
  <c r="D483" i="1"/>
  <c r="C483" i="1"/>
  <c r="K482" i="1"/>
  <c r="J482" i="1"/>
  <c r="I482" i="1"/>
  <c r="H482" i="1"/>
  <c r="G482" i="1"/>
  <c r="F482" i="1"/>
  <c r="E482" i="1"/>
  <c r="D482" i="1"/>
  <c r="C482" i="1"/>
  <c r="K481" i="1"/>
  <c r="J481" i="1"/>
  <c r="I481" i="1"/>
  <c r="H481" i="1"/>
  <c r="G481" i="1"/>
  <c r="F481" i="1"/>
  <c r="E481" i="1"/>
  <c r="D481" i="1"/>
  <c r="C481" i="1"/>
  <c r="K480" i="1"/>
  <c r="J480" i="1"/>
  <c r="I480" i="1"/>
  <c r="H480" i="1"/>
  <c r="G480" i="1"/>
  <c r="F480" i="1"/>
  <c r="E480" i="1"/>
  <c r="D480" i="1"/>
  <c r="C480" i="1"/>
  <c r="K479" i="1"/>
  <c r="J479" i="1"/>
  <c r="I479" i="1"/>
  <c r="H479" i="1"/>
  <c r="G479" i="1"/>
  <c r="F479" i="1"/>
  <c r="E479" i="1"/>
  <c r="D479" i="1"/>
  <c r="C479" i="1"/>
  <c r="K478" i="1"/>
  <c r="J478" i="1"/>
  <c r="I478" i="1"/>
  <c r="H478" i="1"/>
  <c r="G478" i="1"/>
  <c r="F478" i="1"/>
  <c r="E478" i="1"/>
  <c r="D478" i="1"/>
  <c r="C478" i="1"/>
  <c r="K477" i="1"/>
  <c r="J477" i="1"/>
  <c r="I477" i="1"/>
  <c r="H477" i="1"/>
  <c r="G477" i="1"/>
  <c r="F477" i="1"/>
  <c r="E477" i="1"/>
  <c r="D477" i="1"/>
  <c r="C477" i="1"/>
  <c r="K476" i="1"/>
  <c r="J476" i="1"/>
  <c r="I476" i="1"/>
  <c r="H476" i="1"/>
  <c r="G476" i="1"/>
  <c r="F476" i="1"/>
  <c r="E476" i="1"/>
  <c r="D476" i="1"/>
  <c r="C476" i="1"/>
  <c r="K475" i="1"/>
  <c r="J475" i="1"/>
  <c r="I475" i="1"/>
  <c r="H475" i="1"/>
  <c r="G475" i="1"/>
  <c r="F475" i="1"/>
  <c r="E475" i="1"/>
  <c r="D475" i="1"/>
  <c r="C475" i="1"/>
  <c r="K474" i="1"/>
  <c r="J474" i="1"/>
  <c r="I474" i="1"/>
  <c r="H474" i="1"/>
  <c r="G474" i="1"/>
  <c r="F474" i="1"/>
  <c r="E474" i="1"/>
  <c r="D474" i="1"/>
  <c r="C474" i="1"/>
  <c r="K473" i="1"/>
  <c r="J473" i="1"/>
  <c r="I473" i="1"/>
  <c r="H473" i="1"/>
  <c r="G473" i="1"/>
  <c r="F473" i="1"/>
  <c r="E473" i="1"/>
  <c r="D473" i="1"/>
  <c r="C473" i="1"/>
  <c r="K472" i="1"/>
  <c r="J472" i="1"/>
  <c r="I472" i="1"/>
  <c r="H472" i="1"/>
  <c r="G472" i="1"/>
  <c r="F472" i="1"/>
  <c r="E472" i="1"/>
  <c r="D472" i="1"/>
  <c r="C472" i="1"/>
  <c r="K471" i="1"/>
  <c r="J471" i="1"/>
  <c r="I471" i="1"/>
  <c r="H471" i="1"/>
  <c r="G471" i="1"/>
  <c r="F471" i="1"/>
  <c r="E471" i="1"/>
  <c r="D471" i="1"/>
  <c r="C471" i="1"/>
  <c r="K470" i="1"/>
  <c r="J470" i="1"/>
  <c r="I470" i="1"/>
  <c r="H470" i="1"/>
  <c r="G470" i="1"/>
  <c r="F470" i="1"/>
  <c r="E470" i="1"/>
  <c r="D470" i="1"/>
  <c r="C470" i="1"/>
  <c r="K469" i="1"/>
  <c r="J469" i="1"/>
  <c r="I469" i="1"/>
  <c r="H469" i="1"/>
  <c r="G469" i="1"/>
  <c r="F469" i="1"/>
  <c r="E469" i="1"/>
  <c r="D469" i="1"/>
  <c r="C469" i="1"/>
  <c r="K468" i="1"/>
  <c r="J468" i="1"/>
  <c r="I468" i="1"/>
  <c r="H468" i="1"/>
  <c r="G468" i="1"/>
  <c r="F468" i="1"/>
  <c r="E468" i="1"/>
  <c r="D468" i="1"/>
  <c r="C468" i="1"/>
  <c r="K467" i="1"/>
  <c r="J467" i="1"/>
  <c r="I467" i="1"/>
  <c r="H467" i="1"/>
  <c r="G467" i="1"/>
  <c r="F467" i="1"/>
  <c r="E467" i="1"/>
  <c r="D467" i="1"/>
  <c r="C467" i="1"/>
  <c r="K466" i="1"/>
  <c r="J466" i="1"/>
  <c r="I466" i="1"/>
  <c r="H466" i="1"/>
  <c r="G466" i="1"/>
  <c r="F466" i="1"/>
  <c r="E466" i="1"/>
  <c r="D466" i="1"/>
  <c r="C466" i="1"/>
  <c r="K465" i="1"/>
  <c r="J465" i="1"/>
  <c r="I465" i="1"/>
  <c r="H465" i="1"/>
  <c r="G465" i="1"/>
  <c r="F465" i="1"/>
  <c r="E465" i="1"/>
  <c r="D465" i="1"/>
  <c r="C465" i="1"/>
  <c r="K464" i="1"/>
  <c r="J464" i="1"/>
  <c r="I464" i="1"/>
  <c r="H464" i="1"/>
  <c r="G464" i="1"/>
  <c r="F464" i="1"/>
  <c r="E464" i="1"/>
  <c r="D464" i="1"/>
  <c r="C464" i="1"/>
  <c r="K463" i="1"/>
  <c r="J463" i="1"/>
  <c r="I463" i="1"/>
  <c r="H463" i="1"/>
  <c r="G463" i="1"/>
  <c r="F463" i="1"/>
  <c r="E463" i="1"/>
  <c r="D463" i="1"/>
  <c r="C463" i="1"/>
  <c r="K462" i="1"/>
  <c r="J462" i="1"/>
  <c r="I462" i="1"/>
  <c r="H462" i="1"/>
  <c r="G462" i="1"/>
  <c r="F462" i="1"/>
  <c r="E462" i="1"/>
  <c r="D462" i="1"/>
  <c r="C462" i="1"/>
  <c r="K461" i="1"/>
  <c r="J461" i="1"/>
  <c r="I461" i="1"/>
  <c r="H461" i="1"/>
  <c r="G461" i="1"/>
  <c r="F461" i="1"/>
  <c r="E461" i="1"/>
  <c r="D461" i="1"/>
  <c r="C461" i="1"/>
  <c r="K460" i="1"/>
  <c r="J460" i="1"/>
  <c r="I460" i="1"/>
  <c r="H460" i="1"/>
  <c r="G460" i="1"/>
  <c r="F460" i="1"/>
  <c r="E460" i="1"/>
  <c r="D460" i="1"/>
  <c r="C460" i="1"/>
  <c r="K459" i="1"/>
  <c r="J459" i="1"/>
  <c r="I459" i="1"/>
  <c r="H459" i="1"/>
  <c r="G459" i="1"/>
  <c r="F459" i="1"/>
  <c r="E459" i="1"/>
  <c r="D459" i="1"/>
  <c r="C459" i="1"/>
  <c r="K458" i="1"/>
  <c r="J458" i="1"/>
  <c r="I458" i="1"/>
  <c r="H458" i="1"/>
  <c r="G458" i="1"/>
  <c r="F458" i="1"/>
  <c r="E458" i="1"/>
  <c r="D458" i="1"/>
  <c r="C458" i="1"/>
  <c r="K457" i="1"/>
  <c r="J457" i="1"/>
  <c r="I457" i="1"/>
  <c r="H457" i="1"/>
  <c r="G457" i="1"/>
  <c r="F457" i="1"/>
  <c r="E457" i="1"/>
  <c r="D457" i="1"/>
  <c r="C457" i="1"/>
  <c r="K456" i="1"/>
  <c r="J456" i="1"/>
  <c r="I456" i="1"/>
  <c r="H456" i="1"/>
  <c r="G456" i="1"/>
  <c r="F456" i="1"/>
  <c r="E456" i="1"/>
  <c r="D456" i="1"/>
  <c r="C456" i="1"/>
  <c r="K455" i="1"/>
  <c r="J455" i="1"/>
  <c r="I455" i="1"/>
  <c r="H455" i="1"/>
  <c r="G455" i="1"/>
  <c r="F455" i="1"/>
  <c r="E455" i="1"/>
  <c r="D455" i="1"/>
  <c r="C455" i="1"/>
  <c r="K454" i="1"/>
  <c r="J454" i="1"/>
  <c r="I454" i="1"/>
  <c r="H454" i="1"/>
  <c r="G454" i="1"/>
  <c r="F454" i="1"/>
  <c r="E454" i="1"/>
  <c r="D454" i="1"/>
  <c r="C454" i="1"/>
  <c r="K453" i="1"/>
  <c r="J453" i="1"/>
  <c r="I453" i="1"/>
  <c r="H453" i="1"/>
  <c r="G453" i="1"/>
  <c r="F453" i="1"/>
  <c r="E453" i="1"/>
  <c r="D453" i="1"/>
  <c r="C453" i="1"/>
  <c r="K452" i="1"/>
  <c r="J452" i="1"/>
  <c r="I452" i="1"/>
  <c r="H452" i="1"/>
  <c r="G452" i="1"/>
  <c r="F452" i="1"/>
  <c r="E452" i="1"/>
  <c r="D452" i="1"/>
  <c r="C452" i="1"/>
  <c r="K451" i="1"/>
  <c r="J451" i="1"/>
  <c r="I451" i="1"/>
  <c r="H451" i="1"/>
  <c r="G451" i="1"/>
  <c r="F451" i="1"/>
  <c r="E451" i="1"/>
  <c r="D451" i="1"/>
  <c r="C451" i="1"/>
  <c r="K450" i="1"/>
  <c r="J450" i="1"/>
  <c r="I450" i="1"/>
  <c r="H450" i="1"/>
  <c r="G450" i="1"/>
  <c r="F450" i="1"/>
  <c r="E450" i="1"/>
  <c r="D450" i="1"/>
  <c r="C450" i="1"/>
  <c r="K449" i="1"/>
  <c r="J449" i="1"/>
  <c r="I449" i="1"/>
  <c r="H449" i="1"/>
  <c r="G449" i="1"/>
  <c r="F449" i="1"/>
  <c r="E449" i="1"/>
  <c r="D449" i="1"/>
  <c r="C449" i="1"/>
  <c r="K448" i="1"/>
  <c r="J448" i="1"/>
  <c r="I448" i="1"/>
  <c r="H448" i="1"/>
  <c r="G448" i="1"/>
  <c r="F448" i="1"/>
  <c r="E448" i="1"/>
  <c r="D448" i="1"/>
  <c r="C448" i="1"/>
  <c r="K447" i="1"/>
  <c r="J447" i="1"/>
  <c r="I447" i="1"/>
  <c r="H447" i="1"/>
  <c r="G447" i="1"/>
  <c r="F447" i="1"/>
  <c r="E447" i="1"/>
  <c r="D447" i="1"/>
  <c r="C447" i="1"/>
  <c r="K446" i="1"/>
  <c r="J446" i="1"/>
  <c r="I446" i="1"/>
  <c r="H446" i="1"/>
  <c r="G446" i="1"/>
  <c r="F446" i="1"/>
  <c r="E446" i="1"/>
  <c r="D446" i="1"/>
  <c r="C446" i="1"/>
  <c r="K445" i="1"/>
  <c r="J445" i="1"/>
  <c r="I445" i="1"/>
  <c r="H445" i="1"/>
  <c r="G445" i="1"/>
  <c r="F445" i="1"/>
  <c r="E445" i="1"/>
  <c r="D445" i="1"/>
  <c r="C445" i="1"/>
  <c r="K444" i="1"/>
  <c r="J444" i="1"/>
  <c r="I444" i="1"/>
  <c r="H444" i="1"/>
  <c r="G444" i="1"/>
  <c r="F444" i="1"/>
  <c r="E444" i="1"/>
  <c r="D444" i="1"/>
  <c r="C444" i="1"/>
  <c r="K443" i="1"/>
  <c r="J443" i="1"/>
  <c r="I443" i="1"/>
  <c r="H443" i="1"/>
  <c r="G443" i="1"/>
  <c r="F443" i="1"/>
  <c r="E443" i="1"/>
  <c r="D443" i="1"/>
  <c r="C443" i="1"/>
  <c r="K442" i="1"/>
  <c r="J442" i="1"/>
  <c r="I442" i="1"/>
  <c r="H442" i="1"/>
  <c r="G442" i="1"/>
  <c r="F442" i="1"/>
  <c r="E442" i="1"/>
  <c r="D442" i="1"/>
  <c r="C442" i="1"/>
  <c r="K441" i="1"/>
  <c r="J441" i="1"/>
  <c r="I441" i="1"/>
  <c r="H441" i="1"/>
  <c r="G441" i="1"/>
  <c r="F441" i="1"/>
  <c r="E441" i="1"/>
  <c r="D441" i="1"/>
  <c r="C441" i="1"/>
  <c r="K440" i="1"/>
  <c r="J440" i="1"/>
  <c r="I440" i="1"/>
  <c r="H440" i="1"/>
  <c r="G440" i="1"/>
  <c r="F440" i="1"/>
  <c r="E440" i="1"/>
  <c r="D440" i="1"/>
  <c r="C440" i="1"/>
  <c r="K439" i="1"/>
  <c r="J439" i="1"/>
  <c r="I439" i="1"/>
  <c r="H439" i="1"/>
  <c r="G439" i="1"/>
  <c r="F439" i="1"/>
  <c r="E439" i="1"/>
  <c r="D439" i="1"/>
  <c r="C439" i="1"/>
  <c r="K438" i="1"/>
  <c r="J438" i="1"/>
  <c r="I438" i="1"/>
  <c r="H438" i="1"/>
  <c r="G438" i="1"/>
  <c r="F438" i="1"/>
  <c r="E438" i="1"/>
  <c r="D438" i="1"/>
  <c r="C438" i="1"/>
  <c r="K437" i="1"/>
  <c r="J437" i="1"/>
  <c r="I437" i="1"/>
  <c r="H437" i="1"/>
  <c r="G437" i="1"/>
  <c r="F437" i="1"/>
  <c r="E437" i="1"/>
  <c r="D437" i="1"/>
  <c r="C437" i="1"/>
  <c r="K436" i="1"/>
  <c r="J436" i="1"/>
  <c r="I436" i="1"/>
  <c r="H436" i="1"/>
  <c r="G436" i="1"/>
  <c r="F436" i="1"/>
  <c r="E436" i="1"/>
  <c r="D436" i="1"/>
  <c r="C436" i="1"/>
  <c r="K435" i="1"/>
  <c r="J435" i="1"/>
  <c r="I435" i="1"/>
  <c r="H435" i="1"/>
  <c r="G435" i="1"/>
  <c r="F435" i="1"/>
  <c r="E435" i="1"/>
  <c r="D435" i="1"/>
  <c r="C435" i="1"/>
  <c r="K434" i="1"/>
  <c r="J434" i="1"/>
  <c r="I434" i="1"/>
  <c r="H434" i="1"/>
  <c r="G434" i="1"/>
  <c r="F434" i="1"/>
  <c r="E434" i="1"/>
  <c r="D434" i="1"/>
  <c r="C434" i="1"/>
  <c r="K433" i="1"/>
  <c r="J433" i="1"/>
  <c r="I433" i="1"/>
  <c r="H433" i="1"/>
  <c r="G433" i="1"/>
  <c r="F433" i="1"/>
  <c r="E433" i="1"/>
  <c r="D433" i="1"/>
  <c r="C433" i="1"/>
  <c r="K432" i="1"/>
  <c r="J432" i="1"/>
  <c r="I432" i="1"/>
  <c r="H432" i="1"/>
  <c r="G432" i="1"/>
  <c r="F432" i="1"/>
  <c r="E432" i="1"/>
  <c r="D432" i="1"/>
  <c r="C432" i="1"/>
  <c r="K431" i="1"/>
  <c r="J431" i="1"/>
  <c r="I431" i="1"/>
  <c r="H431" i="1"/>
  <c r="G431" i="1"/>
  <c r="F431" i="1"/>
  <c r="E431" i="1"/>
  <c r="D431" i="1"/>
  <c r="C431" i="1"/>
  <c r="K430" i="1"/>
  <c r="J430" i="1"/>
  <c r="I430" i="1"/>
  <c r="H430" i="1"/>
  <c r="G430" i="1"/>
  <c r="F430" i="1"/>
  <c r="E430" i="1"/>
  <c r="D430" i="1"/>
  <c r="C430" i="1"/>
  <c r="K429" i="1"/>
  <c r="J429" i="1"/>
  <c r="I429" i="1"/>
  <c r="H429" i="1"/>
  <c r="G429" i="1"/>
  <c r="F429" i="1"/>
  <c r="E429" i="1"/>
  <c r="D429" i="1"/>
  <c r="C429" i="1"/>
  <c r="K428" i="1"/>
  <c r="J428" i="1"/>
  <c r="I428" i="1"/>
  <c r="H428" i="1"/>
  <c r="G428" i="1"/>
  <c r="F428" i="1"/>
  <c r="E428" i="1"/>
  <c r="D428" i="1"/>
  <c r="C428" i="1"/>
  <c r="K427" i="1"/>
  <c r="J427" i="1"/>
  <c r="I427" i="1"/>
  <c r="H427" i="1"/>
  <c r="G427" i="1"/>
  <c r="F427" i="1"/>
  <c r="E427" i="1"/>
  <c r="D427" i="1"/>
  <c r="C427" i="1"/>
  <c r="K426" i="1"/>
  <c r="J426" i="1"/>
  <c r="I426" i="1"/>
  <c r="H426" i="1"/>
  <c r="G426" i="1"/>
  <c r="F426" i="1"/>
  <c r="E426" i="1"/>
  <c r="D426" i="1"/>
  <c r="C426" i="1"/>
  <c r="K425" i="1"/>
  <c r="J425" i="1"/>
  <c r="I425" i="1"/>
  <c r="H425" i="1"/>
  <c r="G425" i="1"/>
  <c r="F425" i="1"/>
  <c r="E425" i="1"/>
  <c r="D425" i="1"/>
  <c r="C425" i="1"/>
  <c r="K424" i="1"/>
  <c r="J424" i="1"/>
  <c r="I424" i="1"/>
  <c r="H424" i="1"/>
  <c r="G424" i="1"/>
  <c r="F424" i="1"/>
  <c r="E424" i="1"/>
  <c r="D424" i="1"/>
  <c r="C424" i="1"/>
  <c r="K423" i="1"/>
  <c r="J423" i="1"/>
  <c r="I423" i="1"/>
  <c r="H423" i="1"/>
  <c r="G423" i="1"/>
  <c r="F423" i="1"/>
  <c r="E423" i="1"/>
  <c r="D423" i="1"/>
  <c r="C423" i="1"/>
  <c r="K422" i="1"/>
  <c r="J422" i="1"/>
  <c r="I422" i="1"/>
  <c r="H422" i="1"/>
  <c r="G422" i="1"/>
  <c r="F422" i="1"/>
  <c r="E422" i="1"/>
  <c r="D422" i="1"/>
  <c r="C422" i="1"/>
  <c r="K421" i="1"/>
  <c r="J421" i="1"/>
  <c r="I421" i="1"/>
  <c r="H421" i="1"/>
  <c r="G421" i="1"/>
  <c r="F421" i="1"/>
  <c r="E421" i="1"/>
  <c r="D421" i="1"/>
  <c r="C421" i="1"/>
  <c r="K420" i="1"/>
  <c r="J420" i="1"/>
  <c r="I420" i="1"/>
  <c r="H420" i="1"/>
  <c r="G420" i="1"/>
  <c r="F420" i="1"/>
  <c r="E420" i="1"/>
  <c r="D420" i="1"/>
  <c r="C420" i="1"/>
  <c r="K419" i="1"/>
  <c r="J419" i="1"/>
  <c r="I419" i="1"/>
  <c r="H419" i="1"/>
  <c r="G419" i="1"/>
  <c r="F419" i="1"/>
  <c r="E419" i="1"/>
  <c r="D419" i="1"/>
  <c r="C419" i="1"/>
  <c r="K418" i="1"/>
  <c r="J418" i="1"/>
  <c r="I418" i="1"/>
  <c r="H418" i="1"/>
  <c r="G418" i="1"/>
  <c r="F418" i="1"/>
  <c r="E418" i="1"/>
  <c r="D418" i="1"/>
  <c r="C418" i="1"/>
  <c r="K417" i="1"/>
  <c r="J417" i="1"/>
  <c r="I417" i="1"/>
  <c r="H417" i="1"/>
  <c r="G417" i="1"/>
  <c r="F417" i="1"/>
  <c r="E417" i="1"/>
  <c r="D417" i="1"/>
  <c r="C417" i="1"/>
  <c r="K416" i="1"/>
  <c r="J416" i="1"/>
  <c r="I416" i="1"/>
  <c r="H416" i="1"/>
  <c r="G416" i="1"/>
  <c r="F416" i="1"/>
  <c r="E416" i="1"/>
  <c r="D416" i="1"/>
  <c r="C416" i="1"/>
  <c r="K415" i="1"/>
  <c r="J415" i="1"/>
  <c r="I415" i="1"/>
  <c r="H415" i="1"/>
  <c r="G415" i="1"/>
  <c r="F415" i="1"/>
  <c r="E415" i="1"/>
  <c r="D415" i="1"/>
  <c r="C415" i="1"/>
  <c r="K414" i="1"/>
  <c r="J414" i="1"/>
  <c r="I414" i="1"/>
  <c r="H414" i="1"/>
  <c r="G414" i="1"/>
  <c r="F414" i="1"/>
  <c r="E414" i="1"/>
  <c r="D414" i="1"/>
  <c r="C414" i="1"/>
  <c r="K413" i="1"/>
  <c r="J413" i="1"/>
  <c r="I413" i="1"/>
  <c r="H413" i="1"/>
  <c r="G413" i="1"/>
  <c r="F413" i="1"/>
  <c r="E413" i="1"/>
  <c r="D413" i="1"/>
  <c r="C413" i="1"/>
  <c r="K412" i="1"/>
  <c r="J412" i="1"/>
  <c r="I412" i="1"/>
  <c r="H412" i="1"/>
  <c r="G412" i="1"/>
  <c r="F412" i="1"/>
  <c r="E412" i="1"/>
  <c r="D412" i="1"/>
  <c r="C412" i="1"/>
  <c r="K411" i="1"/>
  <c r="J411" i="1"/>
  <c r="I411" i="1"/>
  <c r="H411" i="1"/>
  <c r="G411" i="1"/>
  <c r="F411" i="1"/>
  <c r="E411" i="1"/>
  <c r="D411" i="1"/>
  <c r="C411" i="1"/>
  <c r="K410" i="1"/>
  <c r="J410" i="1"/>
  <c r="I410" i="1"/>
  <c r="H410" i="1"/>
  <c r="G410" i="1"/>
  <c r="F410" i="1"/>
  <c r="E410" i="1"/>
  <c r="D410" i="1"/>
  <c r="C410" i="1"/>
  <c r="K409" i="1"/>
  <c r="J409" i="1"/>
  <c r="I409" i="1"/>
  <c r="H409" i="1"/>
  <c r="G409" i="1"/>
  <c r="F409" i="1"/>
  <c r="E409" i="1"/>
  <c r="D409" i="1"/>
  <c r="C409" i="1"/>
  <c r="K408" i="1"/>
  <c r="J408" i="1"/>
  <c r="I408" i="1"/>
  <c r="H408" i="1"/>
  <c r="G408" i="1"/>
  <c r="F408" i="1"/>
  <c r="E408" i="1"/>
  <c r="D408" i="1"/>
  <c r="C408" i="1"/>
  <c r="K407" i="1"/>
  <c r="J407" i="1"/>
  <c r="I407" i="1"/>
  <c r="H407" i="1"/>
  <c r="G407" i="1"/>
  <c r="F407" i="1"/>
  <c r="E407" i="1"/>
  <c r="D407" i="1"/>
  <c r="C407" i="1"/>
  <c r="K406" i="1"/>
  <c r="J406" i="1"/>
  <c r="I406" i="1"/>
  <c r="H406" i="1"/>
  <c r="G406" i="1"/>
  <c r="F406" i="1"/>
  <c r="E406" i="1"/>
  <c r="D406" i="1"/>
  <c r="C406" i="1"/>
  <c r="K405" i="1"/>
  <c r="J405" i="1"/>
  <c r="I405" i="1"/>
  <c r="H405" i="1"/>
  <c r="G405" i="1"/>
  <c r="F405" i="1"/>
  <c r="E405" i="1"/>
  <c r="D405" i="1"/>
  <c r="C405" i="1"/>
  <c r="K404" i="1"/>
  <c r="J404" i="1"/>
  <c r="I404" i="1"/>
  <c r="H404" i="1"/>
  <c r="G404" i="1"/>
  <c r="F404" i="1"/>
  <c r="E404" i="1"/>
  <c r="D404" i="1"/>
  <c r="C404" i="1"/>
  <c r="K403" i="1"/>
  <c r="J403" i="1"/>
  <c r="I403" i="1"/>
  <c r="H403" i="1"/>
  <c r="G403" i="1"/>
  <c r="F403" i="1"/>
  <c r="E403" i="1"/>
  <c r="D403" i="1"/>
  <c r="C403" i="1"/>
  <c r="K402" i="1"/>
  <c r="J402" i="1"/>
  <c r="I402" i="1"/>
  <c r="H402" i="1"/>
  <c r="G402" i="1"/>
  <c r="F402" i="1"/>
  <c r="E402" i="1"/>
  <c r="D402" i="1"/>
  <c r="C402" i="1"/>
  <c r="K401" i="1"/>
  <c r="J401" i="1"/>
  <c r="I401" i="1"/>
  <c r="H401" i="1"/>
  <c r="G401" i="1"/>
  <c r="F401" i="1"/>
  <c r="E401" i="1"/>
  <c r="D401" i="1"/>
  <c r="C401" i="1"/>
  <c r="K400" i="1"/>
  <c r="J400" i="1"/>
  <c r="I400" i="1"/>
  <c r="H400" i="1"/>
  <c r="G400" i="1"/>
  <c r="F400" i="1"/>
  <c r="E400" i="1"/>
  <c r="D400" i="1"/>
  <c r="C400" i="1"/>
  <c r="K399" i="1"/>
  <c r="J399" i="1"/>
  <c r="I399" i="1"/>
  <c r="H399" i="1"/>
  <c r="G399" i="1"/>
  <c r="F399" i="1"/>
  <c r="E399" i="1"/>
  <c r="D399" i="1"/>
  <c r="C399" i="1"/>
  <c r="K398" i="1"/>
  <c r="J398" i="1"/>
  <c r="I398" i="1"/>
  <c r="H398" i="1"/>
  <c r="G398" i="1"/>
  <c r="F398" i="1"/>
  <c r="E398" i="1"/>
  <c r="D398" i="1"/>
  <c r="C398" i="1"/>
  <c r="K397" i="1"/>
  <c r="J397" i="1"/>
  <c r="I397" i="1"/>
  <c r="H397" i="1"/>
  <c r="G397" i="1"/>
  <c r="F397" i="1"/>
  <c r="E397" i="1"/>
  <c r="D397" i="1"/>
  <c r="C397" i="1"/>
  <c r="K396" i="1"/>
  <c r="J396" i="1"/>
  <c r="I396" i="1"/>
  <c r="H396" i="1"/>
  <c r="G396" i="1"/>
  <c r="F396" i="1"/>
  <c r="E396" i="1"/>
  <c r="D396" i="1"/>
  <c r="C396" i="1"/>
  <c r="K395" i="1"/>
  <c r="J395" i="1"/>
  <c r="I395" i="1"/>
  <c r="H395" i="1"/>
  <c r="G395" i="1"/>
  <c r="F395" i="1"/>
  <c r="E395" i="1"/>
  <c r="D395" i="1"/>
  <c r="C395" i="1"/>
  <c r="K394" i="1"/>
  <c r="J394" i="1"/>
  <c r="I394" i="1"/>
  <c r="H394" i="1"/>
  <c r="G394" i="1"/>
  <c r="F394" i="1"/>
  <c r="E394" i="1"/>
  <c r="D394" i="1"/>
  <c r="C394" i="1"/>
  <c r="K393" i="1"/>
  <c r="J393" i="1"/>
  <c r="I393" i="1"/>
  <c r="H393" i="1"/>
  <c r="G393" i="1"/>
  <c r="F393" i="1"/>
  <c r="E393" i="1"/>
  <c r="D393" i="1"/>
  <c r="C393" i="1"/>
  <c r="K392" i="1"/>
  <c r="J392" i="1"/>
  <c r="I392" i="1"/>
  <c r="H392" i="1"/>
  <c r="G392" i="1"/>
  <c r="F392" i="1"/>
  <c r="E392" i="1"/>
  <c r="D392" i="1"/>
  <c r="C392" i="1"/>
  <c r="K391" i="1"/>
  <c r="J391" i="1"/>
  <c r="I391" i="1"/>
  <c r="H391" i="1"/>
  <c r="G391" i="1"/>
  <c r="F391" i="1"/>
  <c r="E391" i="1"/>
  <c r="D391" i="1"/>
  <c r="C391" i="1"/>
  <c r="K390" i="1"/>
  <c r="J390" i="1"/>
  <c r="I390" i="1"/>
  <c r="H390" i="1"/>
  <c r="G390" i="1"/>
  <c r="F390" i="1"/>
  <c r="E390" i="1"/>
  <c r="D390" i="1"/>
  <c r="C390" i="1"/>
  <c r="K389" i="1"/>
  <c r="J389" i="1"/>
  <c r="I389" i="1"/>
  <c r="H389" i="1"/>
  <c r="G389" i="1"/>
  <c r="F389" i="1"/>
  <c r="E389" i="1"/>
  <c r="D389" i="1"/>
  <c r="C389" i="1"/>
  <c r="K388" i="1"/>
  <c r="J388" i="1"/>
  <c r="I388" i="1"/>
  <c r="H388" i="1"/>
  <c r="G388" i="1"/>
  <c r="F388" i="1"/>
  <c r="E388" i="1"/>
  <c r="D388" i="1"/>
  <c r="C388" i="1"/>
  <c r="K387" i="1"/>
  <c r="J387" i="1"/>
  <c r="I387" i="1"/>
  <c r="H387" i="1"/>
  <c r="G387" i="1"/>
  <c r="F387" i="1"/>
  <c r="E387" i="1"/>
  <c r="D387" i="1"/>
  <c r="C387" i="1"/>
  <c r="K386" i="1"/>
  <c r="J386" i="1"/>
  <c r="I386" i="1"/>
  <c r="H386" i="1"/>
  <c r="G386" i="1"/>
  <c r="F386" i="1"/>
  <c r="E386" i="1"/>
  <c r="D386" i="1"/>
  <c r="C386" i="1"/>
  <c r="K385" i="1"/>
  <c r="J385" i="1"/>
  <c r="I385" i="1"/>
  <c r="H385" i="1"/>
  <c r="G385" i="1"/>
  <c r="F385" i="1"/>
  <c r="E385" i="1"/>
  <c r="D385" i="1"/>
  <c r="C385" i="1"/>
  <c r="K384" i="1"/>
  <c r="J384" i="1"/>
  <c r="I384" i="1"/>
  <c r="H384" i="1"/>
  <c r="G384" i="1"/>
  <c r="F384" i="1"/>
  <c r="E384" i="1"/>
  <c r="D384" i="1"/>
  <c r="C384" i="1"/>
  <c r="K383" i="1"/>
  <c r="J383" i="1"/>
  <c r="I383" i="1"/>
  <c r="H383" i="1"/>
  <c r="G383" i="1"/>
  <c r="F383" i="1"/>
  <c r="E383" i="1"/>
  <c r="D383" i="1"/>
  <c r="C383" i="1"/>
  <c r="K382" i="1"/>
  <c r="J382" i="1"/>
  <c r="I382" i="1"/>
  <c r="H382" i="1"/>
  <c r="G382" i="1"/>
  <c r="F382" i="1"/>
  <c r="E382" i="1"/>
  <c r="D382" i="1"/>
  <c r="C382" i="1"/>
  <c r="K381" i="1"/>
  <c r="J381" i="1"/>
  <c r="I381" i="1"/>
  <c r="H381" i="1"/>
  <c r="G381" i="1"/>
  <c r="F381" i="1"/>
  <c r="E381" i="1"/>
  <c r="D381" i="1"/>
  <c r="C381" i="1"/>
  <c r="K380" i="1"/>
  <c r="J380" i="1"/>
  <c r="I380" i="1"/>
  <c r="H380" i="1"/>
  <c r="G380" i="1"/>
  <c r="F380" i="1"/>
  <c r="E380" i="1"/>
  <c r="D380" i="1"/>
  <c r="C380" i="1"/>
  <c r="K379" i="1"/>
  <c r="J379" i="1"/>
  <c r="I379" i="1"/>
  <c r="H379" i="1"/>
  <c r="G379" i="1"/>
  <c r="F379" i="1"/>
  <c r="E379" i="1"/>
  <c r="D379" i="1"/>
  <c r="C379" i="1"/>
  <c r="K378" i="1"/>
  <c r="J378" i="1"/>
  <c r="I378" i="1"/>
  <c r="H378" i="1"/>
  <c r="G378" i="1"/>
  <c r="F378" i="1"/>
  <c r="E378" i="1"/>
  <c r="D378" i="1"/>
  <c r="C378" i="1"/>
  <c r="K377" i="1"/>
  <c r="J377" i="1"/>
  <c r="I377" i="1"/>
  <c r="H377" i="1"/>
  <c r="G377" i="1"/>
  <c r="F377" i="1"/>
  <c r="E377" i="1"/>
  <c r="D377" i="1"/>
  <c r="C377" i="1"/>
  <c r="K376" i="1"/>
  <c r="J376" i="1"/>
  <c r="I376" i="1"/>
  <c r="H376" i="1"/>
  <c r="G376" i="1"/>
  <c r="F376" i="1"/>
  <c r="E376" i="1"/>
  <c r="D376" i="1"/>
  <c r="C376" i="1"/>
  <c r="K375" i="1"/>
  <c r="J375" i="1"/>
  <c r="I375" i="1"/>
  <c r="H375" i="1"/>
  <c r="G375" i="1"/>
  <c r="F375" i="1"/>
  <c r="E375" i="1"/>
  <c r="D375" i="1"/>
  <c r="C375" i="1"/>
  <c r="K374" i="1"/>
  <c r="J374" i="1"/>
  <c r="I374" i="1"/>
  <c r="H374" i="1"/>
  <c r="G374" i="1"/>
  <c r="F374" i="1"/>
  <c r="E374" i="1"/>
  <c r="D374" i="1"/>
  <c r="C374" i="1"/>
  <c r="K373" i="1"/>
  <c r="J373" i="1"/>
  <c r="I373" i="1"/>
  <c r="H373" i="1"/>
  <c r="G373" i="1"/>
  <c r="F373" i="1"/>
  <c r="E373" i="1"/>
  <c r="D373" i="1"/>
  <c r="C373" i="1"/>
  <c r="K372" i="1"/>
  <c r="J372" i="1"/>
  <c r="I372" i="1"/>
  <c r="H372" i="1"/>
  <c r="G372" i="1"/>
  <c r="F372" i="1"/>
  <c r="E372" i="1"/>
  <c r="D372" i="1"/>
  <c r="C372" i="1"/>
  <c r="K371" i="1"/>
  <c r="J371" i="1"/>
  <c r="I371" i="1"/>
  <c r="H371" i="1"/>
  <c r="G371" i="1"/>
  <c r="F371" i="1"/>
  <c r="E371" i="1"/>
  <c r="D371" i="1"/>
  <c r="C371" i="1"/>
  <c r="K370" i="1"/>
  <c r="J370" i="1"/>
  <c r="I370" i="1"/>
  <c r="H370" i="1"/>
  <c r="G370" i="1"/>
  <c r="F370" i="1"/>
  <c r="E370" i="1"/>
  <c r="D370" i="1"/>
  <c r="C370" i="1"/>
  <c r="K369" i="1"/>
  <c r="J369" i="1"/>
  <c r="I369" i="1"/>
  <c r="H369" i="1"/>
  <c r="G369" i="1"/>
  <c r="F369" i="1"/>
  <c r="E369" i="1"/>
  <c r="D369" i="1"/>
  <c r="C369" i="1"/>
  <c r="K368" i="1"/>
  <c r="J368" i="1"/>
  <c r="I368" i="1"/>
  <c r="H368" i="1"/>
  <c r="G368" i="1"/>
  <c r="F368" i="1"/>
  <c r="E368" i="1"/>
  <c r="D368" i="1"/>
  <c r="C368" i="1"/>
  <c r="K367" i="1"/>
  <c r="J367" i="1"/>
  <c r="I367" i="1"/>
  <c r="H367" i="1"/>
  <c r="G367" i="1"/>
  <c r="F367" i="1"/>
  <c r="E367" i="1"/>
  <c r="D367" i="1"/>
  <c r="C367" i="1"/>
  <c r="K366" i="1"/>
  <c r="J366" i="1"/>
  <c r="I366" i="1"/>
  <c r="H366" i="1"/>
  <c r="G366" i="1"/>
  <c r="F366" i="1"/>
  <c r="E366" i="1"/>
  <c r="D366" i="1"/>
  <c r="C366" i="1"/>
  <c r="K365" i="1"/>
  <c r="J365" i="1"/>
  <c r="I365" i="1"/>
  <c r="H365" i="1"/>
  <c r="G365" i="1"/>
  <c r="F365" i="1"/>
  <c r="E365" i="1"/>
  <c r="D365" i="1"/>
  <c r="C365" i="1"/>
  <c r="K364" i="1"/>
  <c r="J364" i="1"/>
  <c r="I364" i="1"/>
  <c r="H364" i="1"/>
  <c r="G364" i="1"/>
  <c r="F364" i="1"/>
  <c r="E364" i="1"/>
  <c r="D364" i="1"/>
  <c r="C364" i="1"/>
  <c r="K363" i="1"/>
  <c r="J363" i="1"/>
  <c r="I363" i="1"/>
  <c r="H363" i="1"/>
  <c r="G363" i="1"/>
  <c r="F363" i="1"/>
  <c r="E363" i="1"/>
  <c r="D363" i="1"/>
  <c r="C363" i="1"/>
  <c r="K362" i="1"/>
  <c r="J362" i="1"/>
  <c r="I362" i="1"/>
  <c r="H362" i="1"/>
  <c r="G362" i="1"/>
  <c r="F362" i="1"/>
  <c r="E362" i="1"/>
  <c r="D362" i="1"/>
  <c r="C362" i="1"/>
  <c r="K361" i="1"/>
  <c r="J361" i="1"/>
  <c r="I361" i="1"/>
  <c r="H361" i="1"/>
  <c r="G361" i="1"/>
  <c r="F361" i="1"/>
  <c r="E361" i="1"/>
  <c r="D361" i="1"/>
  <c r="C361" i="1"/>
  <c r="K360" i="1"/>
  <c r="J360" i="1"/>
  <c r="I360" i="1"/>
  <c r="H360" i="1"/>
  <c r="G360" i="1"/>
  <c r="F360" i="1"/>
  <c r="E360" i="1"/>
  <c r="D360" i="1"/>
  <c r="C360" i="1"/>
  <c r="K359" i="1"/>
  <c r="J359" i="1"/>
  <c r="I359" i="1"/>
  <c r="H359" i="1"/>
  <c r="G359" i="1"/>
  <c r="F359" i="1"/>
  <c r="E359" i="1"/>
  <c r="D359" i="1"/>
  <c r="C359" i="1"/>
  <c r="K358" i="1"/>
  <c r="J358" i="1"/>
  <c r="I358" i="1"/>
  <c r="H358" i="1"/>
  <c r="G358" i="1"/>
  <c r="F358" i="1"/>
  <c r="E358" i="1"/>
  <c r="D358" i="1"/>
  <c r="C358" i="1"/>
  <c r="K357" i="1"/>
  <c r="J357" i="1"/>
  <c r="I357" i="1"/>
  <c r="H357" i="1"/>
  <c r="G357" i="1"/>
  <c r="F357" i="1"/>
  <c r="E357" i="1"/>
  <c r="D357" i="1"/>
  <c r="C357" i="1"/>
  <c r="K356" i="1"/>
  <c r="J356" i="1"/>
  <c r="I356" i="1"/>
  <c r="H356" i="1"/>
  <c r="G356" i="1"/>
  <c r="F356" i="1"/>
  <c r="E356" i="1"/>
  <c r="D356" i="1"/>
  <c r="C356" i="1"/>
  <c r="K355" i="1"/>
  <c r="J355" i="1"/>
  <c r="I355" i="1"/>
  <c r="H355" i="1"/>
  <c r="G355" i="1"/>
  <c r="F355" i="1"/>
  <c r="E355" i="1"/>
  <c r="D355" i="1"/>
  <c r="C355" i="1"/>
  <c r="K354" i="1"/>
  <c r="J354" i="1"/>
  <c r="I354" i="1"/>
  <c r="H354" i="1"/>
  <c r="G354" i="1"/>
  <c r="F354" i="1"/>
  <c r="E354" i="1"/>
  <c r="D354" i="1"/>
  <c r="C354" i="1"/>
  <c r="K353" i="1"/>
  <c r="J353" i="1"/>
  <c r="I353" i="1"/>
  <c r="H353" i="1"/>
  <c r="G353" i="1"/>
  <c r="F353" i="1"/>
  <c r="E353" i="1"/>
  <c r="D353" i="1"/>
  <c r="C353" i="1"/>
  <c r="K352" i="1"/>
  <c r="J352" i="1"/>
  <c r="I352" i="1"/>
  <c r="H352" i="1"/>
  <c r="G352" i="1"/>
  <c r="F352" i="1"/>
  <c r="E352" i="1"/>
  <c r="D352" i="1"/>
  <c r="C352" i="1"/>
  <c r="K351" i="1"/>
  <c r="J351" i="1"/>
  <c r="I351" i="1"/>
  <c r="H351" i="1"/>
  <c r="G351" i="1"/>
  <c r="F351" i="1"/>
  <c r="E351" i="1"/>
  <c r="D351" i="1"/>
  <c r="C351" i="1"/>
  <c r="K350" i="1"/>
  <c r="J350" i="1"/>
  <c r="I350" i="1"/>
  <c r="H350" i="1"/>
  <c r="G350" i="1"/>
  <c r="F350" i="1"/>
  <c r="E350" i="1"/>
  <c r="D350" i="1"/>
  <c r="C350" i="1"/>
  <c r="K349" i="1"/>
  <c r="J349" i="1"/>
  <c r="I349" i="1"/>
  <c r="H349" i="1"/>
  <c r="G349" i="1"/>
  <c r="F349" i="1"/>
  <c r="E349" i="1"/>
  <c r="D349" i="1"/>
  <c r="C349" i="1"/>
  <c r="K348" i="1"/>
  <c r="J348" i="1"/>
  <c r="I348" i="1"/>
  <c r="H348" i="1"/>
  <c r="G348" i="1"/>
  <c r="F348" i="1"/>
  <c r="E348" i="1"/>
  <c r="D348" i="1"/>
  <c r="C348" i="1"/>
  <c r="K347" i="1"/>
  <c r="J347" i="1"/>
  <c r="I347" i="1"/>
  <c r="H347" i="1"/>
  <c r="G347" i="1"/>
  <c r="F347" i="1"/>
  <c r="E347" i="1"/>
  <c r="D347" i="1"/>
  <c r="C347" i="1"/>
  <c r="K346" i="1"/>
  <c r="J346" i="1"/>
  <c r="I346" i="1"/>
  <c r="H346" i="1"/>
  <c r="G346" i="1"/>
  <c r="F346" i="1"/>
  <c r="E346" i="1"/>
  <c r="D346" i="1"/>
  <c r="C346" i="1"/>
  <c r="K345" i="1"/>
  <c r="J345" i="1"/>
  <c r="I345" i="1"/>
  <c r="H345" i="1"/>
  <c r="G345" i="1"/>
  <c r="F345" i="1"/>
  <c r="E345" i="1"/>
  <c r="D345" i="1"/>
  <c r="C345" i="1"/>
  <c r="K344" i="1"/>
  <c r="J344" i="1"/>
  <c r="I344" i="1"/>
  <c r="H344" i="1"/>
  <c r="G344" i="1"/>
  <c r="F344" i="1"/>
  <c r="E344" i="1"/>
  <c r="D344" i="1"/>
  <c r="C344" i="1"/>
  <c r="K343" i="1"/>
  <c r="J343" i="1"/>
  <c r="I343" i="1"/>
  <c r="H343" i="1"/>
  <c r="G343" i="1"/>
  <c r="F343" i="1"/>
  <c r="E343" i="1"/>
  <c r="D343" i="1"/>
  <c r="C343" i="1"/>
  <c r="K342" i="1"/>
  <c r="J342" i="1"/>
  <c r="I342" i="1"/>
  <c r="H342" i="1"/>
  <c r="G342" i="1"/>
  <c r="F342" i="1"/>
  <c r="E342" i="1"/>
  <c r="D342" i="1"/>
  <c r="C342" i="1"/>
  <c r="K341" i="1"/>
  <c r="J341" i="1"/>
  <c r="I341" i="1"/>
  <c r="H341" i="1"/>
  <c r="G341" i="1"/>
  <c r="F341" i="1"/>
  <c r="E341" i="1"/>
  <c r="D341" i="1"/>
  <c r="C341" i="1"/>
  <c r="K340" i="1"/>
  <c r="J340" i="1"/>
  <c r="I340" i="1"/>
  <c r="H340" i="1"/>
  <c r="G340" i="1"/>
  <c r="F340" i="1"/>
  <c r="E340" i="1"/>
  <c r="D340" i="1"/>
  <c r="C340" i="1"/>
  <c r="K339" i="1"/>
  <c r="J339" i="1"/>
  <c r="I339" i="1"/>
  <c r="H339" i="1"/>
  <c r="G339" i="1"/>
  <c r="F339" i="1"/>
  <c r="E339" i="1"/>
  <c r="D339" i="1"/>
  <c r="C339" i="1"/>
  <c r="K338" i="1"/>
  <c r="J338" i="1"/>
  <c r="I338" i="1"/>
  <c r="H338" i="1"/>
  <c r="G338" i="1"/>
  <c r="F338" i="1"/>
  <c r="E338" i="1"/>
  <c r="D338" i="1"/>
  <c r="C338" i="1"/>
  <c r="K337" i="1"/>
  <c r="J337" i="1"/>
  <c r="I337" i="1"/>
  <c r="H337" i="1"/>
  <c r="G337" i="1"/>
  <c r="F337" i="1"/>
  <c r="E337" i="1"/>
  <c r="D337" i="1"/>
  <c r="C337" i="1"/>
  <c r="K336" i="1"/>
  <c r="J336" i="1"/>
  <c r="I336" i="1"/>
  <c r="H336" i="1"/>
  <c r="G336" i="1"/>
  <c r="F336" i="1"/>
  <c r="E336" i="1"/>
  <c r="D336" i="1"/>
  <c r="C336" i="1"/>
  <c r="K335" i="1"/>
  <c r="J335" i="1"/>
  <c r="I335" i="1"/>
  <c r="H335" i="1"/>
  <c r="G335" i="1"/>
  <c r="F335" i="1"/>
  <c r="E335" i="1"/>
  <c r="D335" i="1"/>
  <c r="C335" i="1"/>
  <c r="K334" i="1"/>
  <c r="J334" i="1"/>
  <c r="I334" i="1"/>
  <c r="H334" i="1"/>
  <c r="G334" i="1"/>
  <c r="F334" i="1"/>
  <c r="E334" i="1"/>
  <c r="D334" i="1"/>
  <c r="C334" i="1"/>
  <c r="K333" i="1"/>
  <c r="J333" i="1"/>
  <c r="I333" i="1"/>
  <c r="H333" i="1"/>
  <c r="G333" i="1"/>
  <c r="F333" i="1"/>
  <c r="E333" i="1"/>
  <c r="D333" i="1"/>
  <c r="C333" i="1"/>
  <c r="K332" i="1"/>
  <c r="J332" i="1"/>
  <c r="I332" i="1"/>
  <c r="H332" i="1"/>
  <c r="G332" i="1"/>
  <c r="F332" i="1"/>
  <c r="E332" i="1"/>
  <c r="D332" i="1"/>
  <c r="C332" i="1"/>
  <c r="K331" i="1"/>
  <c r="J331" i="1"/>
  <c r="I331" i="1"/>
  <c r="H331" i="1"/>
  <c r="G331" i="1"/>
  <c r="F331" i="1"/>
  <c r="E331" i="1"/>
  <c r="D331" i="1"/>
  <c r="C331" i="1"/>
  <c r="K330" i="1"/>
  <c r="J330" i="1"/>
  <c r="I330" i="1"/>
  <c r="H330" i="1"/>
  <c r="G330" i="1"/>
  <c r="F330" i="1"/>
  <c r="E330" i="1"/>
  <c r="D330" i="1"/>
  <c r="C330" i="1"/>
  <c r="K329" i="1"/>
  <c r="J329" i="1"/>
  <c r="I329" i="1"/>
  <c r="H329" i="1"/>
  <c r="G329" i="1"/>
  <c r="F329" i="1"/>
  <c r="E329" i="1"/>
  <c r="D329" i="1"/>
  <c r="C329" i="1"/>
  <c r="K328" i="1"/>
  <c r="J328" i="1"/>
  <c r="I328" i="1"/>
  <c r="H328" i="1"/>
  <c r="G328" i="1"/>
  <c r="F328" i="1"/>
  <c r="E328" i="1"/>
  <c r="D328" i="1"/>
  <c r="C328" i="1"/>
  <c r="K327" i="1"/>
  <c r="J327" i="1"/>
  <c r="I327" i="1"/>
  <c r="H327" i="1"/>
  <c r="G327" i="1"/>
  <c r="F327" i="1"/>
  <c r="E327" i="1"/>
  <c r="D327" i="1"/>
  <c r="C327" i="1"/>
  <c r="K326" i="1"/>
  <c r="J326" i="1"/>
  <c r="I326" i="1"/>
  <c r="H326" i="1"/>
  <c r="G326" i="1"/>
  <c r="F326" i="1"/>
  <c r="E326" i="1"/>
  <c r="D326" i="1"/>
  <c r="C326" i="1"/>
  <c r="K325" i="1"/>
  <c r="J325" i="1"/>
  <c r="I325" i="1"/>
  <c r="H325" i="1"/>
  <c r="G325" i="1"/>
  <c r="F325" i="1"/>
  <c r="E325" i="1"/>
  <c r="D325" i="1"/>
  <c r="C325" i="1"/>
  <c r="K324" i="1"/>
  <c r="J324" i="1"/>
  <c r="I324" i="1"/>
  <c r="H324" i="1"/>
  <c r="G324" i="1"/>
  <c r="F324" i="1"/>
  <c r="E324" i="1"/>
  <c r="D324" i="1"/>
  <c r="C324" i="1"/>
  <c r="K323" i="1"/>
  <c r="J323" i="1"/>
  <c r="I323" i="1"/>
  <c r="H323" i="1"/>
  <c r="G323" i="1"/>
  <c r="F323" i="1"/>
  <c r="E323" i="1"/>
  <c r="D323" i="1"/>
  <c r="C323" i="1"/>
  <c r="K322" i="1"/>
  <c r="J322" i="1"/>
  <c r="I322" i="1"/>
  <c r="H322" i="1"/>
  <c r="G322" i="1"/>
  <c r="F322" i="1"/>
  <c r="E322" i="1"/>
  <c r="D322" i="1"/>
  <c r="C322" i="1"/>
  <c r="K321" i="1"/>
  <c r="J321" i="1"/>
  <c r="I321" i="1"/>
  <c r="H321" i="1"/>
  <c r="G321" i="1"/>
  <c r="F321" i="1"/>
  <c r="E321" i="1"/>
  <c r="D321" i="1"/>
  <c r="C321" i="1"/>
  <c r="K320" i="1"/>
  <c r="J320" i="1"/>
  <c r="I320" i="1"/>
  <c r="H320" i="1"/>
  <c r="G320" i="1"/>
  <c r="F320" i="1"/>
  <c r="E320" i="1"/>
  <c r="D320" i="1"/>
  <c r="C320" i="1"/>
  <c r="K319" i="1"/>
  <c r="J319" i="1"/>
  <c r="I319" i="1"/>
  <c r="H319" i="1"/>
  <c r="G319" i="1"/>
  <c r="F319" i="1"/>
  <c r="E319" i="1"/>
  <c r="D319" i="1"/>
  <c r="C319" i="1"/>
  <c r="K318" i="1"/>
  <c r="J318" i="1"/>
  <c r="I318" i="1"/>
  <c r="H318" i="1"/>
  <c r="G318" i="1"/>
  <c r="F318" i="1"/>
  <c r="E318" i="1"/>
  <c r="D318" i="1"/>
  <c r="C318" i="1"/>
  <c r="K317" i="1"/>
  <c r="J317" i="1"/>
  <c r="I317" i="1"/>
  <c r="H317" i="1"/>
  <c r="G317" i="1"/>
  <c r="F317" i="1"/>
  <c r="E317" i="1"/>
  <c r="D317" i="1"/>
  <c r="C317" i="1"/>
  <c r="K316" i="1"/>
  <c r="J316" i="1"/>
  <c r="I316" i="1"/>
  <c r="H316" i="1"/>
  <c r="G316" i="1"/>
  <c r="F316" i="1"/>
  <c r="E316" i="1"/>
  <c r="D316" i="1"/>
  <c r="C316" i="1"/>
  <c r="K315" i="1"/>
  <c r="J315" i="1"/>
  <c r="I315" i="1"/>
  <c r="H315" i="1"/>
  <c r="G315" i="1"/>
  <c r="F315" i="1"/>
  <c r="E315" i="1"/>
  <c r="D315" i="1"/>
  <c r="C315" i="1"/>
  <c r="K314" i="1"/>
  <c r="J314" i="1"/>
  <c r="I314" i="1"/>
  <c r="H314" i="1"/>
  <c r="G314" i="1"/>
  <c r="F314" i="1"/>
  <c r="E314" i="1"/>
  <c r="D314" i="1"/>
  <c r="C314" i="1"/>
  <c r="K313" i="1"/>
  <c r="J313" i="1"/>
  <c r="I313" i="1"/>
  <c r="H313" i="1"/>
  <c r="G313" i="1"/>
  <c r="F313" i="1"/>
  <c r="E313" i="1"/>
  <c r="D313" i="1"/>
  <c r="C313" i="1"/>
  <c r="K312" i="1"/>
  <c r="J312" i="1"/>
  <c r="I312" i="1"/>
  <c r="H312" i="1"/>
  <c r="G312" i="1"/>
  <c r="F312" i="1"/>
  <c r="E312" i="1"/>
  <c r="D312" i="1"/>
  <c r="C312" i="1"/>
  <c r="K311" i="1"/>
  <c r="J311" i="1"/>
  <c r="I311" i="1"/>
  <c r="H311" i="1"/>
  <c r="G311" i="1"/>
  <c r="F311" i="1"/>
  <c r="E311" i="1"/>
  <c r="D311" i="1"/>
  <c r="C311" i="1"/>
  <c r="K310" i="1"/>
  <c r="J310" i="1"/>
  <c r="I310" i="1"/>
  <c r="H310" i="1"/>
  <c r="G310" i="1"/>
  <c r="F310" i="1"/>
  <c r="E310" i="1"/>
  <c r="D310" i="1"/>
  <c r="C310" i="1"/>
  <c r="K309" i="1"/>
  <c r="J309" i="1"/>
  <c r="I309" i="1"/>
  <c r="H309" i="1"/>
  <c r="G309" i="1"/>
  <c r="F309" i="1"/>
  <c r="E309" i="1"/>
  <c r="D309" i="1"/>
  <c r="C309" i="1"/>
  <c r="K308" i="1"/>
  <c r="J308" i="1"/>
  <c r="I308" i="1"/>
  <c r="H308" i="1"/>
  <c r="G308" i="1"/>
  <c r="F308" i="1"/>
  <c r="E308" i="1"/>
  <c r="D308" i="1"/>
  <c r="C308" i="1"/>
  <c r="K307" i="1"/>
  <c r="J307" i="1"/>
  <c r="I307" i="1"/>
  <c r="H307" i="1"/>
  <c r="G307" i="1"/>
  <c r="F307" i="1"/>
  <c r="E307" i="1"/>
  <c r="D307" i="1"/>
  <c r="C307" i="1"/>
  <c r="K306" i="1"/>
  <c r="J306" i="1"/>
  <c r="I306" i="1"/>
  <c r="H306" i="1"/>
  <c r="G306" i="1"/>
  <c r="F306" i="1"/>
  <c r="E306" i="1"/>
  <c r="D306" i="1"/>
  <c r="C306" i="1"/>
  <c r="K305" i="1"/>
  <c r="J305" i="1"/>
  <c r="I305" i="1"/>
  <c r="H305" i="1"/>
  <c r="G305" i="1"/>
  <c r="F305" i="1"/>
  <c r="E305" i="1"/>
  <c r="D305" i="1"/>
  <c r="C305" i="1"/>
  <c r="K304" i="1"/>
  <c r="J304" i="1"/>
  <c r="I304" i="1"/>
  <c r="H304" i="1"/>
  <c r="G304" i="1"/>
  <c r="F304" i="1"/>
  <c r="E304" i="1"/>
  <c r="D304" i="1"/>
  <c r="C304" i="1"/>
  <c r="K303" i="1"/>
  <c r="J303" i="1"/>
  <c r="I303" i="1"/>
  <c r="H303" i="1"/>
  <c r="G303" i="1"/>
  <c r="F303" i="1"/>
  <c r="E303" i="1"/>
  <c r="D303" i="1"/>
  <c r="C303" i="1"/>
  <c r="K302" i="1"/>
  <c r="J302" i="1"/>
  <c r="I302" i="1"/>
  <c r="H302" i="1"/>
  <c r="G302" i="1"/>
  <c r="F302" i="1"/>
  <c r="E302" i="1"/>
  <c r="D302" i="1"/>
  <c r="C302" i="1"/>
  <c r="K301" i="1"/>
  <c r="J301" i="1"/>
  <c r="I301" i="1"/>
  <c r="H301" i="1"/>
  <c r="G301" i="1"/>
  <c r="F301" i="1"/>
  <c r="E301" i="1"/>
  <c r="D301" i="1"/>
  <c r="C301" i="1"/>
  <c r="K300" i="1"/>
  <c r="J300" i="1"/>
  <c r="I300" i="1"/>
  <c r="H300" i="1"/>
  <c r="G300" i="1"/>
  <c r="F300" i="1"/>
  <c r="E300" i="1"/>
  <c r="D300" i="1"/>
  <c r="C300" i="1"/>
  <c r="K299" i="1"/>
  <c r="J299" i="1"/>
  <c r="I299" i="1"/>
  <c r="H299" i="1"/>
  <c r="G299" i="1"/>
  <c r="F299" i="1"/>
  <c r="E299" i="1"/>
  <c r="D299" i="1"/>
  <c r="C299" i="1"/>
  <c r="K298" i="1"/>
  <c r="J298" i="1"/>
  <c r="I298" i="1"/>
  <c r="H298" i="1"/>
  <c r="G298" i="1"/>
  <c r="F298" i="1"/>
  <c r="E298" i="1"/>
  <c r="D298" i="1"/>
  <c r="C298" i="1"/>
  <c r="K297" i="1"/>
  <c r="J297" i="1"/>
  <c r="I297" i="1"/>
  <c r="H297" i="1"/>
  <c r="G297" i="1"/>
  <c r="F297" i="1"/>
  <c r="E297" i="1"/>
  <c r="D297" i="1"/>
  <c r="C297" i="1"/>
  <c r="K296" i="1"/>
  <c r="J296" i="1"/>
  <c r="I296" i="1"/>
  <c r="H296" i="1"/>
  <c r="G296" i="1"/>
  <c r="F296" i="1"/>
  <c r="E296" i="1"/>
  <c r="D296" i="1"/>
  <c r="C296" i="1"/>
  <c r="K295" i="1"/>
  <c r="J295" i="1"/>
  <c r="I295" i="1"/>
  <c r="H295" i="1"/>
  <c r="G295" i="1"/>
  <c r="F295" i="1"/>
  <c r="E295" i="1"/>
  <c r="D295" i="1"/>
  <c r="C295" i="1"/>
  <c r="K294" i="1"/>
  <c r="J294" i="1"/>
  <c r="I294" i="1"/>
  <c r="H294" i="1"/>
  <c r="G294" i="1"/>
  <c r="F294" i="1"/>
  <c r="E294" i="1"/>
  <c r="D294" i="1"/>
  <c r="C294" i="1"/>
  <c r="K293" i="1"/>
  <c r="J293" i="1"/>
  <c r="I293" i="1"/>
  <c r="H293" i="1"/>
  <c r="G293" i="1"/>
  <c r="F293" i="1"/>
  <c r="E293" i="1"/>
  <c r="D293" i="1"/>
  <c r="C293" i="1"/>
  <c r="K292" i="1"/>
  <c r="J292" i="1"/>
  <c r="I292" i="1"/>
  <c r="H292" i="1"/>
  <c r="G292" i="1"/>
  <c r="F292" i="1"/>
  <c r="E292" i="1"/>
  <c r="D292" i="1"/>
  <c r="C292" i="1"/>
  <c r="K291" i="1"/>
  <c r="J291" i="1"/>
  <c r="I291" i="1"/>
  <c r="H291" i="1"/>
  <c r="G291" i="1"/>
  <c r="F291" i="1"/>
  <c r="E291" i="1"/>
  <c r="D291" i="1"/>
  <c r="C291" i="1"/>
  <c r="K290" i="1"/>
  <c r="J290" i="1"/>
  <c r="I290" i="1"/>
  <c r="H290" i="1"/>
  <c r="G290" i="1"/>
  <c r="F290" i="1"/>
  <c r="E290" i="1"/>
  <c r="D290" i="1"/>
  <c r="C290" i="1"/>
  <c r="K289" i="1"/>
  <c r="J289" i="1"/>
  <c r="I289" i="1"/>
  <c r="H289" i="1"/>
  <c r="G289" i="1"/>
  <c r="F289" i="1"/>
  <c r="E289" i="1"/>
  <c r="D289" i="1"/>
  <c r="C289" i="1"/>
  <c r="K288" i="1"/>
  <c r="J288" i="1"/>
  <c r="I288" i="1"/>
  <c r="H288" i="1"/>
  <c r="G288" i="1"/>
  <c r="F288" i="1"/>
  <c r="E288" i="1"/>
  <c r="D288" i="1"/>
  <c r="C288" i="1"/>
  <c r="K287" i="1"/>
  <c r="J287" i="1"/>
  <c r="I287" i="1"/>
  <c r="H287" i="1"/>
  <c r="G287" i="1"/>
  <c r="F287" i="1"/>
  <c r="E287" i="1"/>
  <c r="D287" i="1"/>
  <c r="C287" i="1"/>
  <c r="K286" i="1"/>
  <c r="J286" i="1"/>
  <c r="I286" i="1"/>
  <c r="H286" i="1"/>
  <c r="G286" i="1"/>
  <c r="F286" i="1"/>
  <c r="E286" i="1"/>
  <c r="D286" i="1"/>
  <c r="C286" i="1"/>
  <c r="K285" i="1"/>
  <c r="J285" i="1"/>
  <c r="I285" i="1"/>
  <c r="H285" i="1"/>
  <c r="G285" i="1"/>
  <c r="F285" i="1"/>
  <c r="E285" i="1"/>
  <c r="D285" i="1"/>
  <c r="C285" i="1"/>
  <c r="K284" i="1"/>
  <c r="J284" i="1"/>
  <c r="I284" i="1"/>
  <c r="H284" i="1"/>
  <c r="G284" i="1"/>
  <c r="F284" i="1"/>
  <c r="E284" i="1"/>
  <c r="D284" i="1"/>
  <c r="C284" i="1"/>
  <c r="K283" i="1"/>
  <c r="J283" i="1"/>
  <c r="I283" i="1"/>
  <c r="H283" i="1"/>
  <c r="G283" i="1"/>
  <c r="F283" i="1"/>
  <c r="E283" i="1"/>
  <c r="D283" i="1"/>
  <c r="C283" i="1"/>
  <c r="K282" i="1"/>
  <c r="J282" i="1"/>
  <c r="I282" i="1"/>
  <c r="H282" i="1"/>
  <c r="G282" i="1"/>
  <c r="F282" i="1"/>
  <c r="E282" i="1"/>
  <c r="D282" i="1"/>
  <c r="C282" i="1"/>
  <c r="K281" i="1"/>
  <c r="J281" i="1"/>
  <c r="I281" i="1"/>
  <c r="H281" i="1"/>
  <c r="G281" i="1"/>
  <c r="F281" i="1"/>
  <c r="E281" i="1"/>
  <c r="D281" i="1"/>
  <c r="C281" i="1"/>
  <c r="K280" i="1"/>
  <c r="J280" i="1"/>
  <c r="I280" i="1"/>
  <c r="H280" i="1"/>
  <c r="G280" i="1"/>
  <c r="F280" i="1"/>
  <c r="E280" i="1"/>
  <c r="D280" i="1"/>
  <c r="C280" i="1"/>
  <c r="K279" i="1"/>
  <c r="J279" i="1"/>
  <c r="I279" i="1"/>
  <c r="H279" i="1"/>
  <c r="G279" i="1"/>
  <c r="F279" i="1"/>
  <c r="E279" i="1"/>
  <c r="D279" i="1"/>
  <c r="C279" i="1"/>
  <c r="K278" i="1"/>
  <c r="J278" i="1"/>
  <c r="I278" i="1"/>
  <c r="H278" i="1"/>
  <c r="G278" i="1"/>
  <c r="F278" i="1"/>
  <c r="E278" i="1"/>
  <c r="D278" i="1"/>
  <c r="C278" i="1"/>
  <c r="K277" i="1"/>
  <c r="J277" i="1"/>
  <c r="I277" i="1"/>
  <c r="H277" i="1"/>
  <c r="G277" i="1"/>
  <c r="F277" i="1"/>
  <c r="E277" i="1"/>
  <c r="D277" i="1"/>
  <c r="C277" i="1"/>
  <c r="K276" i="1"/>
  <c r="J276" i="1"/>
  <c r="I276" i="1"/>
  <c r="H276" i="1"/>
  <c r="G276" i="1"/>
  <c r="F276" i="1"/>
  <c r="E276" i="1"/>
  <c r="D276" i="1"/>
  <c r="C276" i="1"/>
  <c r="K275" i="1"/>
  <c r="J275" i="1"/>
  <c r="I275" i="1"/>
  <c r="H275" i="1"/>
  <c r="G275" i="1"/>
  <c r="F275" i="1"/>
  <c r="E275" i="1"/>
  <c r="D275" i="1"/>
  <c r="C275" i="1"/>
  <c r="K274" i="1"/>
  <c r="J274" i="1"/>
  <c r="I274" i="1"/>
  <c r="H274" i="1"/>
  <c r="G274" i="1"/>
  <c r="F274" i="1"/>
  <c r="E274" i="1"/>
  <c r="D274" i="1"/>
  <c r="C274" i="1"/>
  <c r="K273" i="1"/>
  <c r="J273" i="1"/>
  <c r="I273" i="1"/>
  <c r="H273" i="1"/>
  <c r="G273" i="1"/>
  <c r="F273" i="1"/>
  <c r="E273" i="1"/>
  <c r="D273" i="1"/>
  <c r="C273" i="1"/>
  <c r="K272" i="1"/>
  <c r="J272" i="1"/>
  <c r="I272" i="1"/>
  <c r="H272" i="1"/>
  <c r="G272" i="1"/>
  <c r="F272" i="1"/>
  <c r="E272" i="1"/>
  <c r="D272" i="1"/>
  <c r="C272" i="1"/>
  <c r="K271" i="1"/>
  <c r="J271" i="1"/>
  <c r="I271" i="1"/>
  <c r="H271" i="1"/>
  <c r="G271" i="1"/>
  <c r="F271" i="1"/>
  <c r="E271" i="1"/>
  <c r="D271" i="1"/>
  <c r="C271" i="1"/>
  <c r="K270" i="1"/>
  <c r="J270" i="1"/>
  <c r="I270" i="1"/>
  <c r="H270" i="1"/>
  <c r="G270" i="1"/>
  <c r="F270" i="1"/>
  <c r="E270" i="1"/>
  <c r="D270" i="1"/>
  <c r="C270" i="1"/>
  <c r="K269" i="1"/>
  <c r="J269" i="1"/>
  <c r="I269" i="1"/>
  <c r="H269" i="1"/>
  <c r="G269" i="1"/>
  <c r="F269" i="1"/>
  <c r="E269" i="1"/>
  <c r="D269" i="1"/>
  <c r="C269" i="1"/>
  <c r="K268" i="1"/>
  <c r="J268" i="1"/>
  <c r="I268" i="1"/>
  <c r="H268" i="1"/>
  <c r="G268" i="1"/>
  <c r="F268" i="1"/>
  <c r="E268" i="1"/>
  <c r="D268" i="1"/>
  <c r="C268" i="1"/>
  <c r="K267" i="1"/>
  <c r="J267" i="1"/>
  <c r="I267" i="1"/>
  <c r="H267" i="1"/>
  <c r="G267" i="1"/>
  <c r="F267" i="1"/>
  <c r="E267" i="1"/>
  <c r="D267" i="1"/>
  <c r="C267" i="1"/>
  <c r="K266" i="1"/>
  <c r="J266" i="1"/>
  <c r="I266" i="1"/>
  <c r="H266" i="1"/>
  <c r="G266" i="1"/>
  <c r="F266" i="1"/>
  <c r="E266" i="1"/>
  <c r="D266" i="1"/>
  <c r="C266" i="1"/>
  <c r="K265" i="1"/>
  <c r="J265" i="1"/>
  <c r="I265" i="1"/>
  <c r="H265" i="1"/>
  <c r="G265" i="1"/>
  <c r="F265" i="1"/>
  <c r="E265" i="1"/>
  <c r="D265" i="1"/>
  <c r="C265" i="1"/>
  <c r="K264" i="1"/>
  <c r="J264" i="1"/>
  <c r="I264" i="1"/>
  <c r="H264" i="1"/>
  <c r="G264" i="1"/>
  <c r="F264" i="1"/>
  <c r="E264" i="1"/>
  <c r="D264" i="1"/>
  <c r="C264" i="1"/>
  <c r="K263" i="1"/>
  <c r="J263" i="1"/>
  <c r="I263" i="1"/>
  <c r="H263" i="1"/>
  <c r="G263" i="1"/>
  <c r="F263" i="1"/>
  <c r="E263" i="1"/>
  <c r="D263" i="1"/>
  <c r="C263" i="1"/>
  <c r="K262" i="1"/>
  <c r="J262" i="1"/>
  <c r="I262" i="1"/>
  <c r="H262" i="1"/>
  <c r="G262" i="1"/>
  <c r="F262" i="1"/>
  <c r="E262" i="1"/>
  <c r="D262" i="1"/>
  <c r="C262" i="1"/>
  <c r="K261" i="1"/>
  <c r="J261" i="1"/>
  <c r="I261" i="1"/>
  <c r="H261" i="1"/>
  <c r="G261" i="1"/>
  <c r="F261" i="1"/>
  <c r="E261" i="1"/>
  <c r="D261" i="1"/>
  <c r="C261" i="1"/>
  <c r="K260" i="1"/>
  <c r="J260" i="1"/>
  <c r="I260" i="1"/>
  <c r="H260" i="1"/>
  <c r="G260" i="1"/>
  <c r="F260" i="1"/>
  <c r="E260" i="1"/>
  <c r="D260" i="1"/>
  <c r="C260" i="1"/>
  <c r="K259" i="1"/>
  <c r="J259" i="1"/>
  <c r="I259" i="1"/>
  <c r="H259" i="1"/>
  <c r="G259" i="1"/>
  <c r="F259" i="1"/>
  <c r="E259" i="1"/>
  <c r="D259" i="1"/>
  <c r="C259" i="1"/>
  <c r="K258" i="1"/>
  <c r="J258" i="1"/>
  <c r="I258" i="1"/>
  <c r="H258" i="1"/>
  <c r="G258" i="1"/>
  <c r="F258" i="1"/>
  <c r="E258" i="1"/>
  <c r="D258" i="1"/>
  <c r="C258" i="1"/>
  <c r="K257" i="1"/>
  <c r="J257" i="1"/>
  <c r="I257" i="1"/>
  <c r="H257" i="1"/>
  <c r="G257" i="1"/>
  <c r="F257" i="1"/>
  <c r="E257" i="1"/>
  <c r="D257" i="1"/>
  <c r="C257" i="1"/>
  <c r="K256" i="1"/>
  <c r="J256" i="1"/>
  <c r="I256" i="1"/>
  <c r="H256" i="1"/>
  <c r="G256" i="1"/>
  <c r="F256" i="1"/>
  <c r="E256" i="1"/>
  <c r="D256" i="1"/>
  <c r="C256" i="1"/>
  <c r="K255" i="1"/>
  <c r="J255" i="1"/>
  <c r="I255" i="1"/>
  <c r="H255" i="1"/>
  <c r="G255" i="1"/>
  <c r="F255" i="1"/>
  <c r="E255" i="1"/>
  <c r="D255" i="1"/>
  <c r="C255" i="1"/>
  <c r="K254" i="1"/>
  <c r="J254" i="1"/>
  <c r="I254" i="1"/>
  <c r="H254" i="1"/>
  <c r="G254" i="1"/>
  <c r="F254" i="1"/>
  <c r="E254" i="1"/>
  <c r="D254" i="1"/>
  <c r="C254" i="1"/>
  <c r="K253" i="1"/>
  <c r="J253" i="1"/>
  <c r="I253" i="1"/>
  <c r="H253" i="1"/>
  <c r="G253" i="1"/>
  <c r="F253" i="1"/>
  <c r="E253" i="1"/>
  <c r="D253" i="1"/>
  <c r="C253" i="1"/>
  <c r="K252" i="1"/>
  <c r="J252" i="1"/>
  <c r="I252" i="1"/>
  <c r="H252" i="1"/>
  <c r="G252" i="1"/>
  <c r="F252" i="1"/>
  <c r="E252" i="1"/>
  <c r="D252" i="1"/>
  <c r="C252" i="1"/>
  <c r="K251" i="1"/>
  <c r="J251" i="1"/>
  <c r="I251" i="1"/>
  <c r="H251" i="1"/>
  <c r="G251" i="1"/>
  <c r="F251" i="1"/>
  <c r="E251" i="1"/>
  <c r="D251" i="1"/>
  <c r="C251" i="1"/>
  <c r="K250" i="1"/>
  <c r="J250" i="1"/>
  <c r="I250" i="1"/>
  <c r="H250" i="1"/>
  <c r="G250" i="1"/>
  <c r="F250" i="1"/>
  <c r="E250" i="1"/>
  <c r="D250" i="1"/>
  <c r="C250" i="1"/>
  <c r="K249" i="1"/>
  <c r="J249" i="1"/>
  <c r="I249" i="1"/>
  <c r="H249" i="1"/>
  <c r="G249" i="1"/>
  <c r="F249" i="1"/>
  <c r="E249" i="1"/>
  <c r="D249" i="1"/>
  <c r="C249" i="1"/>
  <c r="K248" i="1"/>
  <c r="J248" i="1"/>
  <c r="I248" i="1"/>
  <c r="H248" i="1"/>
  <c r="G248" i="1"/>
  <c r="F248" i="1"/>
  <c r="E248" i="1"/>
  <c r="D248" i="1"/>
  <c r="C248" i="1"/>
  <c r="K247" i="1"/>
  <c r="J247" i="1"/>
  <c r="I247" i="1"/>
  <c r="H247" i="1"/>
  <c r="G247" i="1"/>
  <c r="F247" i="1"/>
  <c r="E247" i="1"/>
  <c r="D247" i="1"/>
  <c r="C247" i="1"/>
  <c r="K246" i="1"/>
  <c r="J246" i="1"/>
  <c r="I246" i="1"/>
  <c r="H246" i="1"/>
  <c r="G246" i="1"/>
  <c r="F246" i="1"/>
  <c r="E246" i="1"/>
  <c r="D246" i="1"/>
  <c r="C246" i="1"/>
  <c r="K245" i="1"/>
  <c r="J245" i="1"/>
  <c r="I245" i="1"/>
  <c r="H245" i="1"/>
  <c r="G245" i="1"/>
  <c r="F245" i="1"/>
  <c r="E245" i="1"/>
  <c r="D245" i="1"/>
  <c r="C245" i="1"/>
  <c r="K244" i="1"/>
  <c r="J244" i="1"/>
  <c r="I244" i="1"/>
  <c r="H244" i="1"/>
  <c r="G244" i="1"/>
  <c r="F244" i="1"/>
  <c r="E244" i="1"/>
  <c r="D244" i="1"/>
  <c r="C244" i="1"/>
  <c r="K243" i="1"/>
  <c r="J243" i="1"/>
  <c r="I243" i="1"/>
  <c r="H243" i="1"/>
  <c r="G243" i="1"/>
  <c r="F243" i="1"/>
  <c r="E243" i="1"/>
  <c r="D243" i="1"/>
  <c r="C243" i="1"/>
  <c r="K242" i="1"/>
  <c r="J242" i="1"/>
  <c r="I242" i="1"/>
  <c r="H242" i="1"/>
  <c r="G242" i="1"/>
  <c r="F242" i="1"/>
  <c r="E242" i="1"/>
  <c r="D242" i="1"/>
  <c r="C242" i="1"/>
  <c r="K241" i="1"/>
  <c r="J241" i="1"/>
  <c r="I241" i="1"/>
  <c r="H241" i="1"/>
  <c r="G241" i="1"/>
  <c r="F241" i="1"/>
  <c r="E241" i="1"/>
  <c r="D241" i="1"/>
  <c r="C241" i="1"/>
  <c r="K240" i="1"/>
  <c r="J240" i="1"/>
  <c r="I240" i="1"/>
  <c r="H240" i="1"/>
  <c r="G240" i="1"/>
  <c r="F240" i="1"/>
  <c r="E240" i="1"/>
  <c r="D240" i="1"/>
  <c r="C240" i="1"/>
  <c r="K239" i="1"/>
  <c r="J239" i="1"/>
  <c r="I239" i="1"/>
  <c r="H239" i="1"/>
  <c r="G239" i="1"/>
  <c r="F239" i="1"/>
  <c r="E239" i="1"/>
  <c r="D239" i="1"/>
  <c r="C239" i="1"/>
  <c r="K238" i="1"/>
  <c r="J238" i="1"/>
  <c r="I238" i="1"/>
  <c r="H238" i="1"/>
  <c r="G238" i="1"/>
  <c r="F238" i="1"/>
  <c r="E238" i="1"/>
  <c r="D238" i="1"/>
  <c r="C238" i="1"/>
  <c r="K237" i="1"/>
  <c r="J237" i="1"/>
  <c r="I237" i="1"/>
  <c r="H237" i="1"/>
  <c r="G237" i="1"/>
  <c r="F237" i="1"/>
  <c r="E237" i="1"/>
  <c r="D237" i="1"/>
  <c r="C237" i="1"/>
  <c r="K236" i="1"/>
  <c r="J236" i="1"/>
  <c r="I236" i="1"/>
  <c r="H236" i="1"/>
  <c r="G236" i="1"/>
  <c r="F236" i="1"/>
  <c r="E236" i="1"/>
  <c r="D236" i="1"/>
  <c r="C236" i="1"/>
  <c r="K235" i="1"/>
  <c r="J235" i="1"/>
  <c r="I235" i="1"/>
  <c r="H235" i="1"/>
  <c r="G235" i="1"/>
  <c r="F235" i="1"/>
  <c r="E235" i="1"/>
  <c r="D235" i="1"/>
  <c r="C235" i="1"/>
  <c r="K234" i="1"/>
  <c r="J234" i="1"/>
  <c r="I234" i="1"/>
  <c r="H234" i="1"/>
  <c r="G234" i="1"/>
  <c r="F234" i="1"/>
  <c r="E234" i="1"/>
  <c r="D234" i="1"/>
  <c r="C234" i="1"/>
  <c r="K233" i="1"/>
  <c r="J233" i="1"/>
  <c r="I233" i="1"/>
  <c r="H233" i="1"/>
  <c r="G233" i="1"/>
  <c r="F233" i="1"/>
  <c r="E233" i="1"/>
  <c r="D233" i="1"/>
  <c r="C233" i="1"/>
  <c r="K232" i="1"/>
  <c r="J232" i="1"/>
  <c r="I232" i="1"/>
  <c r="H232" i="1"/>
  <c r="G232" i="1"/>
  <c r="F232" i="1"/>
  <c r="E232" i="1"/>
  <c r="D232" i="1"/>
  <c r="C232" i="1"/>
  <c r="K231" i="1"/>
  <c r="J231" i="1"/>
  <c r="I231" i="1"/>
  <c r="H231" i="1"/>
  <c r="G231" i="1"/>
  <c r="F231" i="1"/>
  <c r="E231" i="1"/>
  <c r="D231" i="1"/>
  <c r="C231" i="1"/>
  <c r="K230" i="1"/>
  <c r="J230" i="1"/>
  <c r="I230" i="1"/>
  <c r="H230" i="1"/>
  <c r="G230" i="1"/>
  <c r="F230" i="1"/>
  <c r="E230" i="1"/>
  <c r="D230" i="1"/>
  <c r="C230" i="1"/>
  <c r="K229" i="1"/>
  <c r="J229" i="1"/>
  <c r="I229" i="1"/>
  <c r="H229" i="1"/>
  <c r="G229" i="1"/>
  <c r="F229" i="1"/>
  <c r="E229" i="1"/>
  <c r="D229" i="1"/>
  <c r="C229" i="1"/>
  <c r="K228" i="1"/>
  <c r="J228" i="1"/>
  <c r="I228" i="1"/>
  <c r="H228" i="1"/>
  <c r="G228" i="1"/>
  <c r="F228" i="1"/>
  <c r="E228" i="1"/>
  <c r="D228" i="1"/>
  <c r="C228" i="1"/>
  <c r="K227" i="1"/>
  <c r="J227" i="1"/>
  <c r="I227" i="1"/>
  <c r="H227" i="1"/>
  <c r="G227" i="1"/>
  <c r="F227" i="1"/>
  <c r="E227" i="1"/>
  <c r="D227" i="1"/>
  <c r="C227" i="1"/>
  <c r="K226" i="1"/>
  <c r="J226" i="1"/>
  <c r="I226" i="1"/>
  <c r="H226" i="1"/>
  <c r="G226" i="1"/>
  <c r="F226" i="1"/>
  <c r="E226" i="1"/>
  <c r="D226" i="1"/>
  <c r="C226" i="1"/>
  <c r="K225" i="1"/>
  <c r="J225" i="1"/>
  <c r="I225" i="1"/>
  <c r="H225" i="1"/>
  <c r="G225" i="1"/>
  <c r="F225" i="1"/>
  <c r="E225" i="1"/>
  <c r="D225" i="1"/>
  <c r="C225" i="1"/>
  <c r="K224" i="1"/>
  <c r="J224" i="1"/>
  <c r="I224" i="1"/>
  <c r="H224" i="1"/>
  <c r="G224" i="1"/>
  <c r="F224" i="1"/>
  <c r="E224" i="1"/>
  <c r="D224" i="1"/>
  <c r="C224" i="1"/>
  <c r="K223" i="1"/>
  <c r="J223" i="1"/>
  <c r="I223" i="1"/>
  <c r="H223" i="1"/>
  <c r="G223" i="1"/>
  <c r="F223" i="1"/>
  <c r="E223" i="1"/>
  <c r="D223" i="1"/>
  <c r="C223" i="1"/>
  <c r="K222" i="1"/>
  <c r="J222" i="1"/>
  <c r="I222" i="1"/>
  <c r="H222" i="1"/>
  <c r="G222" i="1"/>
  <c r="F222" i="1"/>
  <c r="E222" i="1"/>
  <c r="D222" i="1"/>
  <c r="C222" i="1"/>
  <c r="K221" i="1"/>
  <c r="J221" i="1"/>
  <c r="I221" i="1"/>
  <c r="H221" i="1"/>
  <c r="G221" i="1"/>
  <c r="F221" i="1"/>
  <c r="E221" i="1"/>
  <c r="D221" i="1"/>
  <c r="C221" i="1"/>
  <c r="K220" i="1"/>
  <c r="J220" i="1"/>
  <c r="I220" i="1"/>
  <c r="H220" i="1"/>
  <c r="G220" i="1"/>
  <c r="F220" i="1"/>
  <c r="E220" i="1"/>
  <c r="D220" i="1"/>
  <c r="C220" i="1"/>
  <c r="K219" i="1"/>
  <c r="J219" i="1"/>
  <c r="I219" i="1"/>
  <c r="H219" i="1"/>
  <c r="G219" i="1"/>
  <c r="F219" i="1"/>
  <c r="E219" i="1"/>
  <c r="D219" i="1"/>
  <c r="C219" i="1"/>
  <c r="K218" i="1"/>
  <c r="J218" i="1"/>
  <c r="I218" i="1"/>
  <c r="H218" i="1"/>
  <c r="G218" i="1"/>
  <c r="F218" i="1"/>
  <c r="E218" i="1"/>
  <c r="D218" i="1"/>
  <c r="C218" i="1"/>
  <c r="K217" i="1"/>
  <c r="J217" i="1"/>
  <c r="I217" i="1"/>
  <c r="H217" i="1"/>
  <c r="G217" i="1"/>
  <c r="F217" i="1"/>
  <c r="E217" i="1"/>
  <c r="D217" i="1"/>
  <c r="C217" i="1"/>
  <c r="K216" i="1"/>
  <c r="J216" i="1"/>
  <c r="I216" i="1"/>
  <c r="H216" i="1"/>
  <c r="G216" i="1"/>
  <c r="F216" i="1"/>
  <c r="E216" i="1"/>
  <c r="D216" i="1"/>
  <c r="C216" i="1"/>
  <c r="K215" i="1"/>
  <c r="J215" i="1"/>
  <c r="I215" i="1"/>
  <c r="H215" i="1"/>
  <c r="G215" i="1"/>
  <c r="F215" i="1"/>
  <c r="E215" i="1"/>
  <c r="D215" i="1"/>
  <c r="C215" i="1"/>
  <c r="K214" i="1"/>
  <c r="J214" i="1"/>
  <c r="I214" i="1"/>
  <c r="H214" i="1"/>
  <c r="G214" i="1"/>
  <c r="F214" i="1"/>
  <c r="E214" i="1"/>
  <c r="D214" i="1"/>
  <c r="C214" i="1"/>
  <c r="K213" i="1"/>
  <c r="J213" i="1"/>
  <c r="I213" i="1"/>
  <c r="H213" i="1"/>
  <c r="G213" i="1"/>
  <c r="F213" i="1"/>
  <c r="E213" i="1"/>
  <c r="D213" i="1"/>
  <c r="C213" i="1"/>
  <c r="K212" i="1"/>
  <c r="J212" i="1"/>
  <c r="I212" i="1"/>
  <c r="H212" i="1"/>
  <c r="G212" i="1"/>
  <c r="F212" i="1"/>
  <c r="E212" i="1"/>
  <c r="D212" i="1"/>
  <c r="C212" i="1"/>
  <c r="K211" i="1"/>
  <c r="J211" i="1"/>
  <c r="I211" i="1"/>
  <c r="H211" i="1"/>
  <c r="G211" i="1"/>
  <c r="F211" i="1"/>
  <c r="E211" i="1"/>
  <c r="D211" i="1"/>
  <c r="C211" i="1"/>
  <c r="K210" i="1"/>
  <c r="J210" i="1"/>
  <c r="I210" i="1"/>
  <c r="H210" i="1"/>
  <c r="G210" i="1"/>
  <c r="F210" i="1"/>
  <c r="E210" i="1"/>
  <c r="D210" i="1"/>
  <c r="C210" i="1"/>
  <c r="K209" i="1"/>
  <c r="J209" i="1"/>
  <c r="I209" i="1"/>
  <c r="H209" i="1"/>
  <c r="G209" i="1"/>
  <c r="F209" i="1"/>
  <c r="E209" i="1"/>
  <c r="D209" i="1"/>
  <c r="C209" i="1"/>
  <c r="K208" i="1"/>
  <c r="J208" i="1"/>
  <c r="I208" i="1"/>
  <c r="H208" i="1"/>
  <c r="G208" i="1"/>
  <c r="F208" i="1"/>
  <c r="E208" i="1"/>
  <c r="D208" i="1"/>
  <c r="C208" i="1"/>
  <c r="K207" i="1"/>
  <c r="J207" i="1"/>
  <c r="I207" i="1"/>
  <c r="H207" i="1"/>
  <c r="G207" i="1"/>
  <c r="F207" i="1"/>
  <c r="E207" i="1"/>
  <c r="D207" i="1"/>
  <c r="C207" i="1"/>
  <c r="K206" i="1"/>
  <c r="J206" i="1"/>
  <c r="I206" i="1"/>
  <c r="H206" i="1"/>
  <c r="G206" i="1"/>
  <c r="F206" i="1"/>
  <c r="E206" i="1"/>
  <c r="D206" i="1"/>
  <c r="C206" i="1"/>
  <c r="K205" i="1"/>
  <c r="J205" i="1"/>
  <c r="I205" i="1"/>
  <c r="H205" i="1"/>
  <c r="G205" i="1"/>
  <c r="F205" i="1"/>
  <c r="E205" i="1"/>
  <c r="D205" i="1"/>
  <c r="C205" i="1"/>
  <c r="K204" i="1"/>
  <c r="J204" i="1"/>
  <c r="I204" i="1"/>
  <c r="H204" i="1"/>
  <c r="G204" i="1"/>
  <c r="F204" i="1"/>
  <c r="E204" i="1"/>
  <c r="D204" i="1"/>
  <c r="C204" i="1"/>
  <c r="K203" i="1"/>
  <c r="J203" i="1"/>
  <c r="I203" i="1"/>
  <c r="H203" i="1"/>
  <c r="G203" i="1"/>
  <c r="F203" i="1"/>
  <c r="E203" i="1"/>
  <c r="D203" i="1"/>
  <c r="C203" i="1"/>
  <c r="K202" i="1"/>
  <c r="J202" i="1"/>
  <c r="I202" i="1"/>
  <c r="H202" i="1"/>
  <c r="G202" i="1"/>
  <c r="F202" i="1"/>
  <c r="E202" i="1"/>
  <c r="D202" i="1"/>
  <c r="C202" i="1"/>
  <c r="K201" i="1"/>
  <c r="J201" i="1"/>
  <c r="I201" i="1"/>
  <c r="H201" i="1"/>
  <c r="G201" i="1"/>
  <c r="F201" i="1"/>
  <c r="E201" i="1"/>
  <c r="D201" i="1"/>
  <c r="C201" i="1"/>
  <c r="K200" i="1"/>
  <c r="J200" i="1"/>
  <c r="I200" i="1"/>
  <c r="H200" i="1"/>
  <c r="G200" i="1"/>
  <c r="F200" i="1"/>
  <c r="E200" i="1"/>
  <c r="D200" i="1"/>
  <c r="C200" i="1"/>
  <c r="K199" i="1"/>
  <c r="J199" i="1"/>
  <c r="I199" i="1"/>
  <c r="H199" i="1"/>
  <c r="G199" i="1"/>
  <c r="F199" i="1"/>
  <c r="E199" i="1"/>
  <c r="D199" i="1"/>
  <c r="C199" i="1"/>
  <c r="K198" i="1"/>
  <c r="J198" i="1"/>
  <c r="I198" i="1"/>
  <c r="H198" i="1"/>
  <c r="G198" i="1"/>
  <c r="F198" i="1"/>
  <c r="E198" i="1"/>
  <c r="D198" i="1"/>
  <c r="C198" i="1"/>
  <c r="K197" i="1"/>
  <c r="J197" i="1"/>
  <c r="I197" i="1"/>
  <c r="H197" i="1"/>
  <c r="G197" i="1"/>
  <c r="F197" i="1"/>
  <c r="E197" i="1"/>
  <c r="D197" i="1"/>
  <c r="C197" i="1"/>
  <c r="K196" i="1"/>
  <c r="J196" i="1"/>
  <c r="I196" i="1"/>
  <c r="H196" i="1"/>
  <c r="G196" i="1"/>
  <c r="F196" i="1"/>
  <c r="E196" i="1"/>
  <c r="D196" i="1"/>
  <c r="C196" i="1"/>
  <c r="K195" i="1"/>
  <c r="J195" i="1"/>
  <c r="I195" i="1"/>
  <c r="H195" i="1"/>
  <c r="G195" i="1"/>
  <c r="F195" i="1"/>
  <c r="E195" i="1"/>
  <c r="D195" i="1"/>
  <c r="C195" i="1"/>
  <c r="K194" i="1"/>
  <c r="J194" i="1"/>
  <c r="I194" i="1"/>
  <c r="H194" i="1"/>
  <c r="G194" i="1"/>
  <c r="F194" i="1"/>
  <c r="E194" i="1"/>
  <c r="D194" i="1"/>
  <c r="C194" i="1"/>
  <c r="K193" i="1"/>
  <c r="J193" i="1"/>
  <c r="I193" i="1"/>
  <c r="H193" i="1"/>
  <c r="G193" i="1"/>
  <c r="F193" i="1"/>
  <c r="E193" i="1"/>
  <c r="D193" i="1"/>
  <c r="C193" i="1"/>
  <c r="K192" i="1"/>
  <c r="J192" i="1"/>
  <c r="I192" i="1"/>
  <c r="H192" i="1"/>
  <c r="G192" i="1"/>
  <c r="F192" i="1"/>
  <c r="E192" i="1"/>
  <c r="D192" i="1"/>
  <c r="C192" i="1"/>
  <c r="K191" i="1"/>
  <c r="J191" i="1"/>
  <c r="I191" i="1"/>
  <c r="H191" i="1"/>
  <c r="G191" i="1"/>
  <c r="F191" i="1"/>
  <c r="E191" i="1"/>
  <c r="D191" i="1"/>
  <c r="C191" i="1"/>
  <c r="K190" i="1"/>
  <c r="J190" i="1"/>
  <c r="I190" i="1"/>
  <c r="H190" i="1"/>
  <c r="G190" i="1"/>
  <c r="F190" i="1"/>
  <c r="E190" i="1"/>
  <c r="D190" i="1"/>
  <c r="C190" i="1"/>
  <c r="K189" i="1"/>
  <c r="J189" i="1"/>
  <c r="I189" i="1"/>
  <c r="H189" i="1"/>
  <c r="G189" i="1"/>
  <c r="F189" i="1"/>
  <c r="E189" i="1"/>
  <c r="D189" i="1"/>
  <c r="C189" i="1"/>
  <c r="K188" i="1"/>
  <c r="J188" i="1"/>
  <c r="I188" i="1"/>
  <c r="H188" i="1"/>
  <c r="G188" i="1"/>
  <c r="F188" i="1"/>
  <c r="E188" i="1"/>
  <c r="D188" i="1"/>
  <c r="C188" i="1"/>
  <c r="K187" i="1"/>
  <c r="J187" i="1"/>
  <c r="I187" i="1"/>
  <c r="H187" i="1"/>
  <c r="G187" i="1"/>
  <c r="F187" i="1"/>
  <c r="E187" i="1"/>
  <c r="D187" i="1"/>
  <c r="C187" i="1"/>
  <c r="K186" i="1"/>
  <c r="J186" i="1"/>
  <c r="I186" i="1"/>
  <c r="H186" i="1"/>
  <c r="G186" i="1"/>
  <c r="F186" i="1"/>
  <c r="E186" i="1"/>
  <c r="D186" i="1"/>
  <c r="C186" i="1"/>
  <c r="K185" i="1"/>
  <c r="J185" i="1"/>
  <c r="I185" i="1"/>
  <c r="H185" i="1"/>
  <c r="G185" i="1"/>
  <c r="F185" i="1"/>
  <c r="E185" i="1"/>
  <c r="D185" i="1"/>
  <c r="C185" i="1"/>
  <c r="K184" i="1"/>
  <c r="J184" i="1"/>
  <c r="I184" i="1"/>
  <c r="H184" i="1"/>
  <c r="G184" i="1"/>
  <c r="F184" i="1"/>
  <c r="E184" i="1"/>
  <c r="D184" i="1"/>
  <c r="C184" i="1"/>
  <c r="K183" i="1"/>
  <c r="J183" i="1"/>
  <c r="I183" i="1"/>
  <c r="H183" i="1"/>
  <c r="G183" i="1"/>
  <c r="F183" i="1"/>
  <c r="E183" i="1"/>
  <c r="D183" i="1"/>
  <c r="C183" i="1"/>
  <c r="K182" i="1"/>
  <c r="J182" i="1"/>
  <c r="I182" i="1"/>
  <c r="H182" i="1"/>
  <c r="G182" i="1"/>
  <c r="F182" i="1"/>
  <c r="E182" i="1"/>
  <c r="D182" i="1"/>
  <c r="C182" i="1"/>
  <c r="K181" i="1"/>
  <c r="J181" i="1"/>
  <c r="I181" i="1"/>
  <c r="H181" i="1"/>
  <c r="G181" i="1"/>
  <c r="F181" i="1"/>
  <c r="E181" i="1"/>
  <c r="D181" i="1"/>
  <c r="C181" i="1"/>
  <c r="K180" i="1"/>
  <c r="J180" i="1"/>
  <c r="I180" i="1"/>
  <c r="H180" i="1"/>
  <c r="G180" i="1"/>
  <c r="F180" i="1"/>
  <c r="E180" i="1"/>
  <c r="D180" i="1"/>
  <c r="C180" i="1"/>
  <c r="K179" i="1"/>
  <c r="J179" i="1"/>
  <c r="I179" i="1"/>
  <c r="H179" i="1"/>
  <c r="G179" i="1"/>
  <c r="F179" i="1"/>
  <c r="E179" i="1"/>
  <c r="D179" i="1"/>
  <c r="C179" i="1"/>
  <c r="K178" i="1"/>
  <c r="J178" i="1"/>
  <c r="I178" i="1"/>
  <c r="H178" i="1"/>
  <c r="G178" i="1"/>
  <c r="F178" i="1"/>
  <c r="E178" i="1"/>
  <c r="D178" i="1"/>
  <c r="C178" i="1"/>
  <c r="K177" i="1"/>
  <c r="J177" i="1"/>
  <c r="I177" i="1"/>
  <c r="H177" i="1"/>
  <c r="G177" i="1"/>
  <c r="F177" i="1"/>
  <c r="E177" i="1"/>
  <c r="D177" i="1"/>
  <c r="C177" i="1"/>
  <c r="K176" i="1"/>
  <c r="J176" i="1"/>
  <c r="I176" i="1"/>
  <c r="H176" i="1"/>
  <c r="G176" i="1"/>
  <c r="F176" i="1"/>
  <c r="E176" i="1"/>
  <c r="D176" i="1"/>
  <c r="C176" i="1"/>
  <c r="K175" i="1"/>
  <c r="J175" i="1"/>
  <c r="I175" i="1"/>
  <c r="H175" i="1"/>
  <c r="G175" i="1"/>
  <c r="F175" i="1"/>
  <c r="E175" i="1"/>
  <c r="D175" i="1"/>
  <c r="C175" i="1"/>
  <c r="K174" i="1"/>
  <c r="J174" i="1"/>
  <c r="I174" i="1"/>
  <c r="H174" i="1"/>
  <c r="G174" i="1"/>
  <c r="F174" i="1"/>
  <c r="E174" i="1"/>
  <c r="D174" i="1"/>
  <c r="C174" i="1"/>
  <c r="K173" i="1"/>
  <c r="J173" i="1"/>
  <c r="I173" i="1"/>
  <c r="H173" i="1"/>
  <c r="G173" i="1"/>
  <c r="F173" i="1"/>
  <c r="E173" i="1"/>
  <c r="D173" i="1"/>
  <c r="C173" i="1"/>
  <c r="K172" i="1"/>
  <c r="J172" i="1"/>
  <c r="I172" i="1"/>
  <c r="H172" i="1"/>
  <c r="G172" i="1"/>
  <c r="F172" i="1"/>
  <c r="E172" i="1"/>
  <c r="D172" i="1"/>
  <c r="C172" i="1"/>
  <c r="K171" i="1"/>
  <c r="J171" i="1"/>
  <c r="I171" i="1"/>
  <c r="H171" i="1"/>
  <c r="G171" i="1"/>
  <c r="F171" i="1"/>
  <c r="E171" i="1"/>
  <c r="D171" i="1"/>
  <c r="C171" i="1"/>
  <c r="K170" i="1"/>
  <c r="J170" i="1"/>
  <c r="I170" i="1"/>
  <c r="H170" i="1"/>
  <c r="G170" i="1"/>
  <c r="F170" i="1"/>
  <c r="E170" i="1"/>
  <c r="D170" i="1"/>
  <c r="C170" i="1"/>
  <c r="K169" i="1"/>
  <c r="J169" i="1"/>
  <c r="I169" i="1"/>
  <c r="H169" i="1"/>
  <c r="G169" i="1"/>
  <c r="F169" i="1"/>
  <c r="E169" i="1"/>
  <c r="D169" i="1"/>
  <c r="C169" i="1"/>
  <c r="K168" i="1"/>
  <c r="J168" i="1"/>
  <c r="I168" i="1"/>
  <c r="H168" i="1"/>
  <c r="G168" i="1"/>
  <c r="F168" i="1"/>
  <c r="E168" i="1"/>
  <c r="D168" i="1"/>
  <c r="C168" i="1"/>
  <c r="K167" i="1"/>
  <c r="J167" i="1"/>
  <c r="I167" i="1"/>
  <c r="H167" i="1"/>
  <c r="G167" i="1"/>
  <c r="F167" i="1"/>
  <c r="E167" i="1"/>
  <c r="D167" i="1"/>
  <c r="C167" i="1"/>
  <c r="K166" i="1"/>
  <c r="J166" i="1"/>
  <c r="I166" i="1"/>
  <c r="H166" i="1"/>
  <c r="G166" i="1"/>
  <c r="F166" i="1"/>
  <c r="E166" i="1"/>
  <c r="D166" i="1"/>
  <c r="C166" i="1"/>
  <c r="K165" i="1"/>
  <c r="J165" i="1"/>
  <c r="I165" i="1"/>
  <c r="H165" i="1"/>
  <c r="G165" i="1"/>
  <c r="F165" i="1"/>
  <c r="E165" i="1"/>
  <c r="D165" i="1"/>
  <c r="C165" i="1"/>
  <c r="K164" i="1"/>
  <c r="J164" i="1"/>
  <c r="I164" i="1"/>
  <c r="H164" i="1"/>
  <c r="G164" i="1"/>
  <c r="F164" i="1"/>
  <c r="E164" i="1"/>
  <c r="D164" i="1"/>
  <c r="C164" i="1"/>
  <c r="K163" i="1"/>
  <c r="J163" i="1"/>
  <c r="I163" i="1"/>
  <c r="H163" i="1"/>
  <c r="G163" i="1"/>
  <c r="F163" i="1"/>
  <c r="E163" i="1"/>
  <c r="D163" i="1"/>
  <c r="C163" i="1"/>
  <c r="K162" i="1"/>
  <c r="J162" i="1"/>
  <c r="I162" i="1"/>
  <c r="H162" i="1"/>
  <c r="G162" i="1"/>
  <c r="F162" i="1"/>
  <c r="E162" i="1"/>
  <c r="D162" i="1"/>
  <c r="C162" i="1"/>
  <c r="K161" i="1"/>
  <c r="J161" i="1"/>
  <c r="I161" i="1"/>
  <c r="H161" i="1"/>
  <c r="G161" i="1"/>
  <c r="F161" i="1"/>
  <c r="E161" i="1"/>
  <c r="D161" i="1"/>
  <c r="C161" i="1"/>
  <c r="K160" i="1"/>
  <c r="J160" i="1"/>
  <c r="I160" i="1"/>
  <c r="H160" i="1"/>
  <c r="G160" i="1"/>
  <c r="F160" i="1"/>
  <c r="E160" i="1"/>
  <c r="D160" i="1"/>
  <c r="C160" i="1"/>
  <c r="K159" i="1"/>
  <c r="J159" i="1"/>
  <c r="I159" i="1"/>
  <c r="H159" i="1"/>
  <c r="G159" i="1"/>
  <c r="F159" i="1"/>
  <c r="E159" i="1"/>
  <c r="D159" i="1"/>
  <c r="C159" i="1"/>
  <c r="K158" i="1"/>
  <c r="J158" i="1"/>
  <c r="I158" i="1"/>
  <c r="H158" i="1"/>
  <c r="G158" i="1"/>
  <c r="F158" i="1"/>
  <c r="E158" i="1"/>
  <c r="D158" i="1"/>
  <c r="C158" i="1"/>
  <c r="K157" i="1"/>
  <c r="J157" i="1"/>
  <c r="I157" i="1"/>
  <c r="H157" i="1"/>
  <c r="G157" i="1"/>
  <c r="F157" i="1"/>
  <c r="E157" i="1"/>
  <c r="D157" i="1"/>
  <c r="C157" i="1"/>
  <c r="K156" i="1"/>
  <c r="J156" i="1"/>
  <c r="I156" i="1"/>
  <c r="H156" i="1"/>
  <c r="G156" i="1"/>
  <c r="F156" i="1"/>
  <c r="E156" i="1"/>
  <c r="D156" i="1"/>
  <c r="C156" i="1"/>
  <c r="K155" i="1"/>
  <c r="J155" i="1"/>
  <c r="I155" i="1"/>
  <c r="H155" i="1"/>
  <c r="G155" i="1"/>
  <c r="F155" i="1"/>
  <c r="E155" i="1"/>
  <c r="D155" i="1"/>
  <c r="C155" i="1"/>
  <c r="K154" i="1"/>
  <c r="J154" i="1"/>
  <c r="I154" i="1"/>
  <c r="H154" i="1"/>
  <c r="G154" i="1"/>
  <c r="F154" i="1"/>
  <c r="E154" i="1"/>
  <c r="D154" i="1"/>
  <c r="C154" i="1"/>
  <c r="K153" i="1"/>
  <c r="J153" i="1"/>
  <c r="I153" i="1"/>
  <c r="H153" i="1"/>
  <c r="G153" i="1"/>
  <c r="F153" i="1"/>
  <c r="E153" i="1"/>
  <c r="D153" i="1"/>
  <c r="C153" i="1"/>
  <c r="K152" i="1"/>
  <c r="J152" i="1"/>
  <c r="I152" i="1"/>
  <c r="H152" i="1"/>
  <c r="G152" i="1"/>
  <c r="F152" i="1"/>
  <c r="E152" i="1"/>
  <c r="D152" i="1"/>
  <c r="C152" i="1"/>
  <c r="K151" i="1"/>
  <c r="J151" i="1"/>
  <c r="I151" i="1"/>
  <c r="H151" i="1"/>
  <c r="G151" i="1"/>
  <c r="F151" i="1"/>
  <c r="E151" i="1"/>
  <c r="D151" i="1"/>
  <c r="C151" i="1"/>
  <c r="K150" i="1"/>
  <c r="J150" i="1"/>
  <c r="I150" i="1"/>
  <c r="H150" i="1"/>
  <c r="G150" i="1"/>
  <c r="F150" i="1"/>
  <c r="E150" i="1"/>
  <c r="D150" i="1"/>
  <c r="C150" i="1"/>
  <c r="K149" i="1"/>
  <c r="J149" i="1"/>
  <c r="I149" i="1"/>
  <c r="H149" i="1"/>
  <c r="G149" i="1"/>
  <c r="F149" i="1"/>
  <c r="E149" i="1"/>
  <c r="D149" i="1"/>
  <c r="C149" i="1"/>
  <c r="K148" i="1"/>
  <c r="J148" i="1"/>
  <c r="I148" i="1"/>
  <c r="H148" i="1"/>
  <c r="G148" i="1"/>
  <c r="F148" i="1"/>
  <c r="E148" i="1"/>
  <c r="D148" i="1"/>
  <c r="C148" i="1"/>
  <c r="K147" i="1"/>
  <c r="J147" i="1"/>
  <c r="I147" i="1"/>
  <c r="H147" i="1"/>
  <c r="G147" i="1"/>
  <c r="F147" i="1"/>
  <c r="E147" i="1"/>
  <c r="D147" i="1"/>
  <c r="C147" i="1"/>
  <c r="K146" i="1"/>
  <c r="J146" i="1"/>
  <c r="I146" i="1"/>
  <c r="H146" i="1"/>
  <c r="G146" i="1"/>
  <c r="F146" i="1"/>
  <c r="E146" i="1"/>
  <c r="D146" i="1"/>
  <c r="C146" i="1"/>
  <c r="K145" i="1"/>
  <c r="J145" i="1"/>
  <c r="I145" i="1"/>
  <c r="H145" i="1"/>
  <c r="G145" i="1"/>
  <c r="F145" i="1"/>
  <c r="E145" i="1"/>
  <c r="D145" i="1"/>
  <c r="C145" i="1"/>
  <c r="K144" i="1"/>
  <c r="J144" i="1"/>
  <c r="I144" i="1"/>
  <c r="H144" i="1"/>
  <c r="G144" i="1"/>
  <c r="F144" i="1"/>
  <c r="E144" i="1"/>
  <c r="D144" i="1"/>
  <c r="C144" i="1"/>
  <c r="K143" i="1"/>
  <c r="J143" i="1"/>
  <c r="I143" i="1"/>
  <c r="H143" i="1"/>
  <c r="G143" i="1"/>
  <c r="F143" i="1"/>
  <c r="E143" i="1"/>
  <c r="D143" i="1"/>
  <c r="C143" i="1"/>
  <c r="K142" i="1"/>
  <c r="J142" i="1"/>
  <c r="I142" i="1"/>
  <c r="H142" i="1"/>
  <c r="G142" i="1"/>
  <c r="F142" i="1"/>
  <c r="E142" i="1"/>
  <c r="D142" i="1"/>
  <c r="C142" i="1"/>
  <c r="K141" i="1"/>
  <c r="J141" i="1"/>
  <c r="I141" i="1"/>
  <c r="H141" i="1"/>
  <c r="G141" i="1"/>
  <c r="F141" i="1"/>
  <c r="E141" i="1"/>
  <c r="D141" i="1"/>
  <c r="C141" i="1"/>
  <c r="K140" i="1"/>
  <c r="J140" i="1"/>
  <c r="I140" i="1"/>
  <c r="H140" i="1"/>
  <c r="G140" i="1"/>
  <c r="F140" i="1"/>
  <c r="E140" i="1"/>
  <c r="D140" i="1"/>
  <c r="C140" i="1"/>
  <c r="K139" i="1"/>
  <c r="J139" i="1"/>
  <c r="I139" i="1"/>
  <c r="H139" i="1"/>
  <c r="G139" i="1"/>
  <c r="F139" i="1"/>
  <c r="E139" i="1"/>
  <c r="D139" i="1"/>
  <c r="C139" i="1"/>
  <c r="K138" i="1"/>
  <c r="J138" i="1"/>
  <c r="I138" i="1"/>
  <c r="H138" i="1"/>
  <c r="G138" i="1"/>
  <c r="F138" i="1"/>
  <c r="E138" i="1"/>
  <c r="D138" i="1"/>
  <c r="C138" i="1"/>
  <c r="K137" i="1"/>
  <c r="J137" i="1"/>
  <c r="I137" i="1"/>
  <c r="H137" i="1"/>
  <c r="G137" i="1"/>
  <c r="F137" i="1"/>
  <c r="E137" i="1"/>
  <c r="D137" i="1"/>
  <c r="C137" i="1"/>
  <c r="K136" i="1"/>
  <c r="J136" i="1"/>
  <c r="I136" i="1"/>
  <c r="H136" i="1"/>
  <c r="G136" i="1"/>
  <c r="F136" i="1"/>
  <c r="E136" i="1"/>
  <c r="D136" i="1"/>
  <c r="C136" i="1"/>
  <c r="K135" i="1"/>
  <c r="J135" i="1"/>
  <c r="I135" i="1"/>
  <c r="H135" i="1"/>
  <c r="G135" i="1"/>
  <c r="F135" i="1"/>
  <c r="E135" i="1"/>
  <c r="D135" i="1"/>
  <c r="C135" i="1"/>
  <c r="K134" i="1"/>
  <c r="J134" i="1"/>
  <c r="I134" i="1"/>
  <c r="H134" i="1"/>
  <c r="G134" i="1"/>
  <c r="F134" i="1"/>
  <c r="E134" i="1"/>
  <c r="D134" i="1"/>
  <c r="C134" i="1"/>
  <c r="K133" i="1"/>
  <c r="J133" i="1"/>
  <c r="I133" i="1"/>
  <c r="H133" i="1"/>
  <c r="G133" i="1"/>
  <c r="F133" i="1"/>
  <c r="E133" i="1"/>
  <c r="D133" i="1"/>
  <c r="C133" i="1"/>
  <c r="K132" i="1"/>
  <c r="J132" i="1"/>
  <c r="I132" i="1"/>
  <c r="H132" i="1"/>
  <c r="G132" i="1"/>
  <c r="F132" i="1"/>
  <c r="E132" i="1"/>
  <c r="D132" i="1"/>
  <c r="C132" i="1"/>
  <c r="K131" i="1"/>
  <c r="J131" i="1"/>
  <c r="I131" i="1"/>
  <c r="H131" i="1"/>
  <c r="G131" i="1"/>
  <c r="F131" i="1"/>
  <c r="E131" i="1"/>
  <c r="D131" i="1"/>
  <c r="C131" i="1"/>
  <c r="K130" i="1"/>
  <c r="J130" i="1"/>
  <c r="I130" i="1"/>
  <c r="H130" i="1"/>
  <c r="G130" i="1"/>
  <c r="F130" i="1"/>
  <c r="E130" i="1"/>
  <c r="D130" i="1"/>
  <c r="C130" i="1"/>
  <c r="K129" i="1"/>
  <c r="J129" i="1"/>
  <c r="I129" i="1"/>
  <c r="H129" i="1"/>
  <c r="G129" i="1"/>
  <c r="F129" i="1"/>
  <c r="E129" i="1"/>
  <c r="D129" i="1"/>
  <c r="C129" i="1"/>
  <c r="K128" i="1"/>
  <c r="J128" i="1"/>
  <c r="I128" i="1"/>
  <c r="H128" i="1"/>
  <c r="G128" i="1"/>
  <c r="F128" i="1"/>
  <c r="E128" i="1"/>
  <c r="D128" i="1"/>
  <c r="C128" i="1"/>
  <c r="K127" i="1"/>
  <c r="J127" i="1"/>
  <c r="I127" i="1"/>
  <c r="H127" i="1"/>
  <c r="G127" i="1"/>
  <c r="F127" i="1"/>
  <c r="E127" i="1"/>
  <c r="D127" i="1"/>
  <c r="C127" i="1"/>
  <c r="K126" i="1"/>
  <c r="J126" i="1"/>
  <c r="I126" i="1"/>
  <c r="H126" i="1"/>
  <c r="G126" i="1"/>
  <c r="F126" i="1"/>
  <c r="E126" i="1"/>
  <c r="D126" i="1"/>
  <c r="C126" i="1"/>
  <c r="K125" i="1"/>
  <c r="J125" i="1"/>
  <c r="I125" i="1"/>
  <c r="H125" i="1"/>
  <c r="G125" i="1"/>
  <c r="F125" i="1"/>
  <c r="E125" i="1"/>
  <c r="D125" i="1"/>
  <c r="C125" i="1"/>
  <c r="K124" i="1"/>
  <c r="J124" i="1"/>
  <c r="I124" i="1"/>
  <c r="H124" i="1"/>
  <c r="G124" i="1"/>
  <c r="F124" i="1"/>
  <c r="E124" i="1"/>
  <c r="D124" i="1"/>
  <c r="C124" i="1"/>
  <c r="K123" i="1"/>
  <c r="J123" i="1"/>
  <c r="I123" i="1"/>
  <c r="H123" i="1"/>
  <c r="G123" i="1"/>
  <c r="F123" i="1"/>
  <c r="E123" i="1"/>
  <c r="D123" i="1"/>
  <c r="C123" i="1"/>
  <c r="K122" i="1"/>
  <c r="J122" i="1"/>
  <c r="I122" i="1"/>
  <c r="H122" i="1"/>
  <c r="G122" i="1"/>
  <c r="F122" i="1"/>
  <c r="E122" i="1"/>
  <c r="D122" i="1"/>
  <c r="C122" i="1"/>
  <c r="K121" i="1"/>
  <c r="J121" i="1"/>
  <c r="I121" i="1"/>
  <c r="H121" i="1"/>
  <c r="G121" i="1"/>
  <c r="F121" i="1"/>
  <c r="E121" i="1"/>
  <c r="D121" i="1"/>
  <c r="C121" i="1"/>
  <c r="K120" i="1"/>
  <c r="J120" i="1"/>
  <c r="I120" i="1"/>
  <c r="H120" i="1"/>
  <c r="G120" i="1"/>
  <c r="F120" i="1"/>
  <c r="E120" i="1"/>
  <c r="D120" i="1"/>
  <c r="C120" i="1"/>
  <c r="K119" i="1"/>
  <c r="J119" i="1"/>
  <c r="I119" i="1"/>
  <c r="H119" i="1"/>
  <c r="G119" i="1"/>
  <c r="F119" i="1"/>
  <c r="E119" i="1"/>
  <c r="D119" i="1"/>
  <c r="C119" i="1"/>
  <c r="K118" i="1"/>
  <c r="J118" i="1"/>
  <c r="I118" i="1"/>
  <c r="H118" i="1"/>
  <c r="G118" i="1"/>
  <c r="F118" i="1"/>
  <c r="E118" i="1"/>
  <c r="D118" i="1"/>
  <c r="C118" i="1"/>
  <c r="K117" i="1"/>
  <c r="J117" i="1"/>
  <c r="I117" i="1"/>
  <c r="H117" i="1"/>
  <c r="G117" i="1"/>
  <c r="F117" i="1"/>
  <c r="E117" i="1"/>
  <c r="D117" i="1"/>
  <c r="C117" i="1"/>
  <c r="K116" i="1"/>
  <c r="J116" i="1"/>
  <c r="I116" i="1"/>
  <c r="H116" i="1"/>
  <c r="G116" i="1"/>
  <c r="F116" i="1"/>
  <c r="E116" i="1"/>
  <c r="D116" i="1"/>
  <c r="C116" i="1"/>
  <c r="K115" i="1"/>
  <c r="J115" i="1"/>
  <c r="I115" i="1"/>
  <c r="H115" i="1"/>
  <c r="G115" i="1"/>
  <c r="F115" i="1"/>
  <c r="E115" i="1"/>
  <c r="D115" i="1"/>
  <c r="C115" i="1"/>
  <c r="K114" i="1"/>
  <c r="J114" i="1"/>
  <c r="I114" i="1"/>
  <c r="H114" i="1"/>
  <c r="G114" i="1"/>
  <c r="F114" i="1"/>
  <c r="E114" i="1"/>
  <c r="D114" i="1"/>
  <c r="C114" i="1"/>
  <c r="K113" i="1"/>
  <c r="J113" i="1"/>
  <c r="I113" i="1"/>
  <c r="H113" i="1"/>
  <c r="G113" i="1"/>
  <c r="F113" i="1"/>
  <c r="E113" i="1"/>
  <c r="D113" i="1"/>
  <c r="C113" i="1"/>
  <c r="K112" i="1"/>
  <c r="J112" i="1"/>
  <c r="I112" i="1"/>
  <c r="H112" i="1"/>
  <c r="G112" i="1"/>
  <c r="F112" i="1"/>
  <c r="E112" i="1"/>
  <c r="D112" i="1"/>
  <c r="C112" i="1"/>
  <c r="K111" i="1"/>
  <c r="J111" i="1"/>
  <c r="I111" i="1"/>
  <c r="H111" i="1"/>
  <c r="G111" i="1"/>
  <c r="F111" i="1"/>
  <c r="E111" i="1"/>
  <c r="D111" i="1"/>
  <c r="C111" i="1"/>
  <c r="K110" i="1"/>
  <c r="J110" i="1"/>
  <c r="I110" i="1"/>
  <c r="H110" i="1"/>
  <c r="G110" i="1"/>
  <c r="F110" i="1"/>
  <c r="E110" i="1"/>
  <c r="D110" i="1"/>
  <c r="C110" i="1"/>
  <c r="K109" i="1"/>
  <c r="J109" i="1"/>
  <c r="I109" i="1"/>
  <c r="H109" i="1"/>
  <c r="G109" i="1"/>
  <c r="F109" i="1"/>
  <c r="E109" i="1"/>
  <c r="D109" i="1"/>
  <c r="C109" i="1"/>
  <c r="K108" i="1"/>
  <c r="J108" i="1"/>
  <c r="I108" i="1"/>
  <c r="H108" i="1"/>
  <c r="G108" i="1"/>
  <c r="F108" i="1"/>
  <c r="E108" i="1"/>
  <c r="D108" i="1"/>
  <c r="C108" i="1"/>
  <c r="K107" i="1"/>
  <c r="J107" i="1"/>
  <c r="I107" i="1"/>
  <c r="H107" i="1"/>
  <c r="G107" i="1"/>
  <c r="F107" i="1"/>
  <c r="E107" i="1"/>
  <c r="D107" i="1"/>
  <c r="C107" i="1"/>
  <c r="K106" i="1"/>
  <c r="J106" i="1"/>
  <c r="I106" i="1"/>
  <c r="H106" i="1"/>
  <c r="G106" i="1"/>
  <c r="F106" i="1"/>
  <c r="E106" i="1"/>
  <c r="D106" i="1"/>
  <c r="C106" i="1"/>
  <c r="K105" i="1"/>
  <c r="J105" i="1"/>
  <c r="I105" i="1"/>
  <c r="H105" i="1"/>
  <c r="G105" i="1"/>
  <c r="F105" i="1"/>
  <c r="E105" i="1"/>
  <c r="D105" i="1"/>
  <c r="C105" i="1"/>
  <c r="K104" i="1"/>
  <c r="J104" i="1"/>
  <c r="I104" i="1"/>
  <c r="H104" i="1"/>
  <c r="G104" i="1"/>
  <c r="F104" i="1"/>
  <c r="E104" i="1"/>
  <c r="D104" i="1"/>
  <c r="C104" i="1"/>
  <c r="K103" i="1"/>
  <c r="J103" i="1"/>
  <c r="I103" i="1"/>
  <c r="H103" i="1"/>
  <c r="G103" i="1"/>
  <c r="F103" i="1"/>
  <c r="E103" i="1"/>
  <c r="D103" i="1"/>
  <c r="C103" i="1"/>
  <c r="K102" i="1"/>
  <c r="J102" i="1"/>
  <c r="I102" i="1"/>
  <c r="H102" i="1"/>
  <c r="G102" i="1"/>
  <c r="F102" i="1"/>
  <c r="E102" i="1"/>
  <c r="D102" i="1"/>
  <c r="C102" i="1"/>
  <c r="K101" i="1"/>
  <c r="J101" i="1"/>
  <c r="I101" i="1"/>
  <c r="H101" i="1"/>
  <c r="G101" i="1"/>
  <c r="F101" i="1"/>
  <c r="E101" i="1"/>
  <c r="D101" i="1"/>
  <c r="C101" i="1"/>
  <c r="K100" i="1"/>
  <c r="J100" i="1"/>
  <c r="I100" i="1"/>
  <c r="H100" i="1"/>
  <c r="G100" i="1"/>
  <c r="F100" i="1"/>
  <c r="E100" i="1"/>
  <c r="D100" i="1"/>
  <c r="C100" i="1"/>
  <c r="K99" i="1"/>
  <c r="J99" i="1"/>
  <c r="I99" i="1"/>
  <c r="H99" i="1"/>
  <c r="G99" i="1"/>
  <c r="F99" i="1"/>
  <c r="E99" i="1"/>
  <c r="D99" i="1"/>
  <c r="C99" i="1"/>
  <c r="K98" i="1"/>
  <c r="J98" i="1"/>
  <c r="I98" i="1"/>
  <c r="H98" i="1"/>
  <c r="G98" i="1"/>
  <c r="F98" i="1"/>
  <c r="E98" i="1"/>
  <c r="D98" i="1"/>
  <c r="C98" i="1"/>
  <c r="K97" i="1"/>
  <c r="J97" i="1"/>
  <c r="I97" i="1"/>
  <c r="H97" i="1"/>
  <c r="G97" i="1"/>
  <c r="F97" i="1"/>
  <c r="E97" i="1"/>
  <c r="D97" i="1"/>
  <c r="C97" i="1"/>
  <c r="K96" i="1"/>
  <c r="J96" i="1"/>
  <c r="I96" i="1"/>
  <c r="H96" i="1"/>
  <c r="G96" i="1"/>
  <c r="F96" i="1"/>
  <c r="E96" i="1"/>
  <c r="D96" i="1"/>
  <c r="C96" i="1"/>
  <c r="K95" i="1"/>
  <c r="J95" i="1"/>
  <c r="I95" i="1"/>
  <c r="H95" i="1"/>
  <c r="G95" i="1"/>
  <c r="F95" i="1"/>
  <c r="E95" i="1"/>
  <c r="D95" i="1"/>
  <c r="C95" i="1"/>
  <c r="K94" i="1"/>
  <c r="J94" i="1"/>
  <c r="I94" i="1"/>
  <c r="H94" i="1"/>
  <c r="G94" i="1"/>
  <c r="F94" i="1"/>
  <c r="E94" i="1"/>
  <c r="D94" i="1"/>
  <c r="C94" i="1"/>
  <c r="K93" i="1"/>
  <c r="J93" i="1"/>
  <c r="I93" i="1"/>
  <c r="H93" i="1"/>
  <c r="G93" i="1"/>
  <c r="F93" i="1"/>
  <c r="E93" i="1"/>
  <c r="D93" i="1"/>
  <c r="C93" i="1"/>
  <c r="K92" i="1"/>
  <c r="J92" i="1"/>
  <c r="I92" i="1"/>
  <c r="H92" i="1"/>
  <c r="G92" i="1"/>
  <c r="F92" i="1"/>
  <c r="E92" i="1"/>
  <c r="D92" i="1"/>
  <c r="C92" i="1"/>
  <c r="K91" i="1"/>
  <c r="J91" i="1"/>
  <c r="I91" i="1"/>
  <c r="H91" i="1"/>
  <c r="G91" i="1"/>
  <c r="F91" i="1"/>
  <c r="E91" i="1"/>
  <c r="D91" i="1"/>
  <c r="C91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8" i="1"/>
  <c r="J88" i="1"/>
  <c r="I88" i="1"/>
  <c r="H88" i="1"/>
  <c r="G88" i="1"/>
  <c r="F88" i="1"/>
  <c r="E88" i="1"/>
  <c r="D88" i="1"/>
  <c r="C88" i="1"/>
  <c r="K87" i="1"/>
  <c r="J87" i="1"/>
  <c r="I87" i="1"/>
  <c r="H87" i="1"/>
  <c r="G87" i="1"/>
  <c r="F87" i="1"/>
  <c r="E87" i="1"/>
  <c r="D87" i="1"/>
  <c r="C87" i="1"/>
  <c r="K86" i="1"/>
  <c r="J86" i="1"/>
  <c r="I86" i="1"/>
  <c r="H86" i="1"/>
  <c r="G86" i="1"/>
  <c r="F86" i="1"/>
  <c r="E86" i="1"/>
  <c r="D86" i="1"/>
  <c r="C86" i="1"/>
  <c r="K85" i="1"/>
  <c r="J85" i="1"/>
  <c r="I85" i="1"/>
  <c r="H85" i="1"/>
  <c r="G85" i="1"/>
  <c r="F85" i="1"/>
  <c r="E85" i="1"/>
  <c r="D85" i="1"/>
  <c r="C85" i="1"/>
  <c r="K84" i="1"/>
  <c r="J84" i="1"/>
  <c r="I84" i="1"/>
  <c r="H84" i="1"/>
  <c r="G84" i="1"/>
  <c r="F84" i="1"/>
  <c r="E84" i="1"/>
  <c r="D84" i="1"/>
  <c r="C84" i="1"/>
  <c r="K83" i="1"/>
  <c r="J83" i="1"/>
  <c r="I83" i="1"/>
  <c r="H83" i="1"/>
  <c r="G83" i="1"/>
  <c r="F83" i="1"/>
  <c r="E83" i="1"/>
  <c r="D83" i="1"/>
  <c r="C83" i="1"/>
  <c r="K82" i="1"/>
  <c r="J82" i="1"/>
  <c r="I82" i="1"/>
  <c r="H82" i="1"/>
  <c r="G82" i="1"/>
  <c r="F82" i="1"/>
  <c r="E82" i="1"/>
  <c r="D82" i="1"/>
  <c r="C82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K79" i="1"/>
  <c r="J79" i="1"/>
  <c r="I79" i="1"/>
  <c r="H79" i="1"/>
  <c r="G79" i="1"/>
  <c r="F79" i="1"/>
  <c r="E79" i="1"/>
  <c r="D79" i="1"/>
  <c r="C79" i="1"/>
  <c r="K78" i="1"/>
  <c r="J78" i="1"/>
  <c r="I78" i="1"/>
  <c r="H78" i="1"/>
  <c r="G78" i="1"/>
  <c r="F78" i="1"/>
  <c r="E78" i="1"/>
  <c r="D78" i="1"/>
  <c r="C78" i="1"/>
  <c r="K77" i="1"/>
  <c r="J77" i="1"/>
  <c r="I77" i="1"/>
  <c r="H77" i="1"/>
  <c r="G77" i="1"/>
  <c r="F77" i="1"/>
  <c r="E77" i="1"/>
  <c r="D77" i="1"/>
  <c r="C77" i="1"/>
  <c r="K76" i="1"/>
  <c r="J76" i="1"/>
  <c r="I76" i="1"/>
  <c r="H76" i="1"/>
  <c r="G76" i="1"/>
  <c r="F76" i="1"/>
  <c r="E76" i="1"/>
  <c r="D76" i="1"/>
  <c r="C76" i="1"/>
  <c r="K75" i="1"/>
  <c r="J75" i="1"/>
  <c r="I75" i="1"/>
  <c r="H75" i="1"/>
  <c r="G75" i="1"/>
  <c r="F75" i="1"/>
  <c r="E75" i="1"/>
  <c r="D75" i="1"/>
  <c r="C75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72" i="1"/>
  <c r="J72" i="1"/>
  <c r="I72" i="1"/>
  <c r="H72" i="1"/>
  <c r="G72" i="1"/>
  <c r="F72" i="1"/>
  <c r="E72" i="1"/>
  <c r="D72" i="1"/>
  <c r="C72" i="1"/>
  <c r="K71" i="1"/>
  <c r="J71" i="1"/>
  <c r="I71" i="1"/>
  <c r="H71" i="1"/>
  <c r="G71" i="1"/>
  <c r="F71" i="1"/>
  <c r="E71" i="1"/>
  <c r="D71" i="1"/>
  <c r="C71" i="1"/>
  <c r="K70" i="1"/>
  <c r="J70" i="1"/>
  <c r="I70" i="1"/>
  <c r="H70" i="1"/>
  <c r="G70" i="1"/>
  <c r="F70" i="1"/>
  <c r="E70" i="1"/>
  <c r="D70" i="1"/>
  <c r="C70" i="1"/>
  <c r="K69" i="1"/>
  <c r="J69" i="1"/>
  <c r="I69" i="1"/>
  <c r="H69" i="1"/>
  <c r="G69" i="1"/>
  <c r="F69" i="1"/>
  <c r="E69" i="1"/>
  <c r="D69" i="1"/>
  <c r="C69" i="1"/>
  <c r="K68" i="1"/>
  <c r="J68" i="1"/>
  <c r="I68" i="1"/>
  <c r="H68" i="1"/>
  <c r="G68" i="1"/>
  <c r="F68" i="1"/>
  <c r="E68" i="1"/>
  <c r="D68" i="1"/>
  <c r="C68" i="1"/>
  <c r="K67" i="1"/>
  <c r="J67" i="1"/>
  <c r="I67" i="1"/>
  <c r="H67" i="1"/>
  <c r="G67" i="1"/>
  <c r="F67" i="1"/>
  <c r="E67" i="1"/>
  <c r="D67" i="1"/>
  <c r="C67" i="1"/>
  <c r="K66" i="1"/>
  <c r="J66" i="1"/>
  <c r="I66" i="1"/>
  <c r="H66" i="1"/>
  <c r="G66" i="1"/>
  <c r="F66" i="1"/>
  <c r="E66" i="1"/>
  <c r="D66" i="1"/>
  <c r="C66" i="1"/>
  <c r="K65" i="1"/>
  <c r="J65" i="1"/>
  <c r="I65" i="1"/>
  <c r="H65" i="1"/>
  <c r="G65" i="1"/>
  <c r="F65" i="1"/>
  <c r="E65" i="1"/>
  <c r="D65" i="1"/>
  <c r="C65" i="1"/>
  <c r="K64" i="1"/>
  <c r="J64" i="1"/>
  <c r="I64" i="1"/>
  <c r="H64" i="1"/>
  <c r="G64" i="1"/>
  <c r="F64" i="1"/>
  <c r="E64" i="1"/>
  <c r="D64" i="1"/>
  <c r="C64" i="1"/>
  <c r="K63" i="1"/>
  <c r="J63" i="1"/>
  <c r="I63" i="1"/>
  <c r="H63" i="1"/>
  <c r="G63" i="1"/>
  <c r="F63" i="1"/>
  <c r="E63" i="1"/>
  <c r="D63" i="1"/>
  <c r="C63" i="1"/>
  <c r="K62" i="1"/>
  <c r="J62" i="1"/>
  <c r="I62" i="1"/>
  <c r="H62" i="1"/>
  <c r="G62" i="1"/>
  <c r="F62" i="1"/>
  <c r="E62" i="1"/>
  <c r="D62" i="1"/>
  <c r="C62" i="1"/>
  <c r="K61" i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K59" i="1"/>
  <c r="J59" i="1"/>
  <c r="I59" i="1"/>
  <c r="H59" i="1"/>
  <c r="G59" i="1"/>
  <c r="F59" i="1"/>
  <c r="E59" i="1"/>
  <c r="D59" i="1"/>
  <c r="C59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6" i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4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C11" i="1"/>
  <c r="G9" i="1"/>
  <c r="B17" i="1"/>
  <c r="K17" i="1"/>
  <c r="J17" i="1"/>
  <c r="I17" i="1"/>
  <c r="H17" i="1"/>
  <c r="G17" i="1"/>
  <c r="F17" i="1"/>
  <c r="E17" i="1"/>
  <c r="C17" i="1"/>
  <c r="D17" i="1"/>
  <c r="F9" i="1"/>
  <c r="A5" i="1"/>
  <c r="A4" i="1"/>
  <c r="A3" i="1"/>
  <c r="A2" i="1"/>
  <c r="A17" i="1"/>
</calcChain>
</file>

<file path=xl/comments1.xml><?xml version="1.0" encoding="utf-8"?>
<comments xmlns="http://schemas.openxmlformats.org/spreadsheetml/2006/main">
  <authors>
    <author>yannick.derrien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yannick.derrien:</t>
        </r>
        <r>
          <rPr>
            <sz val="9"/>
            <color indexed="81"/>
            <rFont val="Tahoma"/>
            <family val="2"/>
          </rPr>
          <t xml:space="preserve">
A variabiliser + initialisation du report avec instance connectée</t>
        </r>
      </text>
    </comment>
  </commentList>
</comments>
</file>

<file path=xl/comments2.xml><?xml version="1.0" encoding="utf-8"?>
<comments xmlns="http://schemas.openxmlformats.org/spreadsheetml/2006/main">
  <authors>
    <author>yannick.derrien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yannick.derrien:</t>
        </r>
        <r>
          <rPr>
            <sz val="9"/>
            <color indexed="81"/>
            <rFont val="Tahoma"/>
            <family val="2"/>
          </rPr>
          <t xml:space="preserve">
A variabiliser + initialisation du report avec instance connectée</t>
        </r>
      </text>
    </comment>
  </commentList>
</comments>
</file>

<file path=xl/comments3.xml><?xml version="1.0" encoding="utf-8"?>
<comments xmlns="http://schemas.openxmlformats.org/spreadsheetml/2006/main">
  <authors>
    <author>yannick.derrien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yannick.derrien:</t>
        </r>
        <r>
          <rPr>
            <sz val="9"/>
            <color indexed="81"/>
            <rFont val="Tahoma"/>
            <family val="2"/>
          </rPr>
          <t xml:space="preserve">
A variabiliser + initialisation du report avec instance connectée</t>
        </r>
      </text>
    </comment>
  </commentList>
</comments>
</file>

<file path=xl/sharedStrings.xml><?xml version="1.0" encoding="utf-8"?>
<sst xmlns="http://schemas.openxmlformats.org/spreadsheetml/2006/main" count="2537" uniqueCount="2002">
  <si>
    <t>English</t>
  </si>
  <si>
    <t>Attribut English</t>
  </si>
  <si>
    <t>Comment_US</t>
  </si>
  <si>
    <t>Comment_French</t>
  </si>
  <si>
    <t>Comment_English</t>
  </si>
  <si>
    <t>Portuguese</t>
  </si>
  <si>
    <t>Dutch</t>
  </si>
  <si>
    <t>German</t>
  </si>
  <si>
    <t>French</t>
  </si>
  <si>
    <t>Attribut Portuguese</t>
  </si>
  <si>
    <t>Attribut Dutch</t>
  </si>
  <si>
    <t>Attribut Deutsch</t>
  </si>
  <si>
    <t>Attribut French</t>
  </si>
  <si>
    <t>USA</t>
  </si>
  <si>
    <t>Transit</t>
  </si>
  <si>
    <t>US_Rail</t>
  </si>
  <si>
    <t>US_7100</t>
  </si>
  <si>
    <t>US_79601</t>
  </si>
  <si>
    <t>US_NBT</t>
  </si>
  <si>
    <t>US_634</t>
  </si>
  <si>
    <t>US_734</t>
  </si>
  <si>
    <t>US_VTMI</t>
  </si>
  <si>
    <t>SU1053</t>
  </si>
  <si>
    <t>US_ET</t>
  </si>
  <si>
    <t>US_ENA</t>
  </si>
  <si>
    <t>US_102</t>
  </si>
  <si>
    <t>US_107</t>
  </si>
  <si>
    <t>US_111_VTNA</t>
  </si>
  <si>
    <t>US_124</t>
  </si>
  <si>
    <t>US_125</t>
  </si>
  <si>
    <t>US_150</t>
  </si>
  <si>
    <t>US_156</t>
  </si>
  <si>
    <t>US_157</t>
  </si>
  <si>
    <t>US_158</t>
  </si>
  <si>
    <t>US_168</t>
  </si>
  <si>
    <t>US_178</t>
  </si>
  <si>
    <t>US_179</t>
  </si>
  <si>
    <t>US_185</t>
  </si>
  <si>
    <t>US_516</t>
  </si>
  <si>
    <t>US_517</t>
  </si>
  <si>
    <t>US_853</t>
  </si>
  <si>
    <t>US_3101</t>
  </si>
  <si>
    <t>US_4404</t>
  </si>
  <si>
    <t>US_5945</t>
  </si>
  <si>
    <t>US_7010</t>
  </si>
  <si>
    <t>US_11516</t>
  </si>
  <si>
    <t>US_177</t>
  </si>
  <si>
    <t>US_182</t>
  </si>
  <si>
    <t>US_5701</t>
  </si>
  <si>
    <t>US_186</t>
  </si>
  <si>
    <t>US_658</t>
  </si>
  <si>
    <t>US_11607</t>
  </si>
  <si>
    <t>US_11781</t>
  </si>
  <si>
    <t>US_11167</t>
  </si>
  <si>
    <t>US_167</t>
  </si>
  <si>
    <t>US_163</t>
  </si>
  <si>
    <t>US_11163</t>
  </si>
  <si>
    <t>US_ESA</t>
  </si>
  <si>
    <t>US_173</t>
  </si>
  <si>
    <t>US_176</t>
  </si>
  <si>
    <t>US_183</t>
  </si>
  <si>
    <t>US_184</t>
  </si>
  <si>
    <t>US_190</t>
  </si>
  <si>
    <t>US_333</t>
  </si>
  <si>
    <t>US_373</t>
  </si>
  <si>
    <t>US_377</t>
  </si>
  <si>
    <t>US_383</t>
  </si>
  <si>
    <t>US_420</t>
  </si>
  <si>
    <t>US_435</t>
  </si>
  <si>
    <t>US_450</t>
  </si>
  <si>
    <t>US_471</t>
  </si>
  <si>
    <t>US_472</t>
  </si>
  <si>
    <t>US_473</t>
  </si>
  <si>
    <t>US_474_VTNA</t>
  </si>
  <si>
    <t>US_480</t>
  </si>
  <si>
    <t>US_490</t>
  </si>
  <si>
    <t>US_723</t>
  </si>
  <si>
    <t>US_727</t>
  </si>
  <si>
    <t>US_728</t>
  </si>
  <si>
    <t>US_731</t>
  </si>
  <si>
    <t>US_948</t>
  </si>
  <si>
    <t>US_951</t>
  </si>
  <si>
    <t>US_977</t>
  </si>
  <si>
    <t>US_983</t>
  </si>
  <si>
    <t>US_5813</t>
  </si>
  <si>
    <t>US_761</t>
  </si>
  <si>
    <t>US_189</t>
  </si>
  <si>
    <t>US_726</t>
  </si>
  <si>
    <t>US_787</t>
  </si>
  <si>
    <t>US_CEN</t>
  </si>
  <si>
    <t>US_175</t>
  </si>
  <si>
    <t>US_187</t>
  </si>
  <si>
    <t>US_239</t>
  </si>
  <si>
    <t>US_360</t>
  </si>
  <si>
    <t>US_460</t>
  </si>
  <si>
    <t>US_461</t>
  </si>
  <si>
    <t>US_463</t>
  </si>
  <si>
    <t>US_464</t>
  </si>
  <si>
    <t>US_465</t>
  </si>
  <si>
    <t>US_961</t>
  </si>
  <si>
    <t>US_ESR</t>
  </si>
  <si>
    <t>US_987</t>
  </si>
  <si>
    <t>US_WT</t>
  </si>
  <si>
    <t>US_WAA</t>
  </si>
  <si>
    <t>US_172</t>
  </si>
  <si>
    <t>US_226</t>
  </si>
  <si>
    <t>US_378</t>
  </si>
  <si>
    <t>US_502</t>
  </si>
  <si>
    <t>US_504</t>
  </si>
  <si>
    <t>US_509</t>
  </si>
  <si>
    <t>US_510</t>
  </si>
  <si>
    <t>US_602</t>
  </si>
  <si>
    <t>US_607</t>
  </si>
  <si>
    <t>US_609</t>
  </si>
  <si>
    <t>US_630</t>
  </si>
  <si>
    <t>US_709</t>
  </si>
  <si>
    <t>US_736</t>
  </si>
  <si>
    <t>US_737</t>
  </si>
  <si>
    <t>US_741</t>
  </si>
  <si>
    <t>US_746</t>
  </si>
  <si>
    <t>US_747</t>
  </si>
  <si>
    <t>US_830</t>
  </si>
  <si>
    <t>US_985</t>
  </si>
  <si>
    <t>US_11226</t>
  </si>
  <si>
    <t>US_11741</t>
  </si>
  <si>
    <t>US_982</t>
  </si>
  <si>
    <t>US_988</t>
  </si>
  <si>
    <t>US_221</t>
  </si>
  <si>
    <t>US_11221</t>
  </si>
  <si>
    <t>US_11626</t>
  </si>
  <si>
    <t>US_626</t>
  </si>
  <si>
    <t>US_11512</t>
  </si>
  <si>
    <t>US_512</t>
  </si>
  <si>
    <t>US_WNC</t>
  </si>
  <si>
    <t>US_132_VTNA</t>
  </si>
  <si>
    <t>US_169</t>
  </si>
  <si>
    <t>US_174</t>
  </si>
  <si>
    <t>US_361</t>
  </si>
  <si>
    <t>US_362</t>
  </si>
  <si>
    <t>US_364</t>
  </si>
  <si>
    <t>US_371</t>
  </si>
  <si>
    <t>US_375</t>
  </si>
  <si>
    <t>US_385</t>
  </si>
  <si>
    <t>US_396</t>
  </si>
  <si>
    <t>US_506</t>
  </si>
  <si>
    <t>US_665</t>
  </si>
  <si>
    <t>US_667</t>
  </si>
  <si>
    <t>US_690</t>
  </si>
  <si>
    <t>US_735</t>
  </si>
  <si>
    <t>US_745</t>
  </si>
  <si>
    <t>US_989</t>
  </si>
  <si>
    <t>US_5840</t>
  </si>
  <si>
    <t>US_5936</t>
  </si>
  <si>
    <t>US_11375</t>
  </si>
  <si>
    <t>US_11415</t>
  </si>
  <si>
    <t>US_415</t>
  </si>
  <si>
    <t>US_593</t>
  </si>
  <si>
    <t>US_WSD</t>
  </si>
  <si>
    <t>US_325</t>
  </si>
  <si>
    <t>US_326</t>
  </si>
  <si>
    <t>US_327_VTNA</t>
  </si>
  <si>
    <t>US_328_VTNA</t>
  </si>
  <si>
    <t>US_740</t>
  </si>
  <si>
    <t>US_FHR</t>
  </si>
  <si>
    <t>US_540</t>
  </si>
  <si>
    <t>US_WSR</t>
  </si>
  <si>
    <t>US_990</t>
  </si>
  <si>
    <t>US_INS</t>
  </si>
  <si>
    <t>US_912</t>
  </si>
  <si>
    <t>US_938</t>
  </si>
  <si>
    <t>US_IFR</t>
  </si>
  <si>
    <t>US_AMT</t>
  </si>
  <si>
    <t>US_101</t>
  </si>
  <si>
    <t>US_201</t>
  </si>
  <si>
    <t>US_780</t>
  </si>
  <si>
    <t>US_LRA</t>
  </si>
  <si>
    <t>US_VTM</t>
  </si>
  <si>
    <t>US_264</t>
  </si>
  <si>
    <t>US_775</t>
  </si>
  <si>
    <t>US_776</t>
  </si>
  <si>
    <t>US_777</t>
  </si>
  <si>
    <t>US_778</t>
  </si>
  <si>
    <t>US_779</t>
  </si>
  <si>
    <t>US_785</t>
  </si>
  <si>
    <t>US_788</t>
  </si>
  <si>
    <t>US_791</t>
  </si>
  <si>
    <t>US_794</t>
  </si>
  <si>
    <t>US_796</t>
  </si>
  <si>
    <t>US_797</t>
  </si>
  <si>
    <t>US_20101</t>
  </si>
  <si>
    <t>US_20900</t>
  </si>
  <si>
    <t>US_50000</t>
  </si>
  <si>
    <t>US_50100</t>
  </si>
  <si>
    <t>US_50999</t>
  </si>
  <si>
    <t>US_60999</t>
  </si>
  <si>
    <t>US_783</t>
  </si>
  <si>
    <t>US_781</t>
  </si>
  <si>
    <t>US_CLR</t>
  </si>
  <si>
    <t>US_890</t>
  </si>
  <si>
    <t>US_891</t>
  </si>
  <si>
    <t>US_893</t>
  </si>
  <si>
    <t>US_894</t>
  </si>
  <si>
    <t>US_895</t>
  </si>
  <si>
    <t>US_NBV</t>
  </si>
  <si>
    <t>US_795</t>
  </si>
  <si>
    <t>US_LRA_R</t>
  </si>
  <si>
    <t>US_280</t>
  </si>
  <si>
    <t>US_260</t>
  </si>
  <si>
    <t>US_ITL</t>
  </si>
  <si>
    <t>US_434</t>
  </si>
  <si>
    <t>US_482</t>
  </si>
  <si>
    <t>US_400</t>
  </si>
  <si>
    <t>US_401</t>
  </si>
  <si>
    <t>US_444</t>
  </si>
  <si>
    <t>US_481</t>
  </si>
  <si>
    <t>US_484</t>
  </si>
  <si>
    <t>US_493</t>
  </si>
  <si>
    <t>US_695</t>
  </si>
  <si>
    <t>US_487</t>
  </si>
  <si>
    <t>US_VTI</t>
  </si>
  <si>
    <t>US_CNA</t>
  </si>
  <si>
    <t>US_812</t>
  </si>
  <si>
    <t>US_813</t>
  </si>
  <si>
    <t>US_814</t>
  </si>
  <si>
    <t>US_815</t>
  </si>
  <si>
    <t>US_816</t>
  </si>
  <si>
    <t>US_817</t>
  </si>
  <si>
    <t>US_818</t>
  </si>
  <si>
    <t>US_819</t>
  </si>
  <si>
    <t>US_820</t>
  </si>
  <si>
    <t>US_821</t>
  </si>
  <si>
    <t>US_822</t>
  </si>
  <si>
    <t>US_824</t>
  </si>
  <si>
    <t>US_826</t>
  </si>
  <si>
    <t>US_827</t>
  </si>
  <si>
    <t>US_828</t>
  </si>
  <si>
    <t>US_829</t>
  </si>
  <si>
    <t>US_834</t>
  </si>
  <si>
    <t>US_839</t>
  </si>
  <si>
    <t>US_840</t>
  </si>
  <si>
    <t>US_841</t>
  </si>
  <si>
    <t>US_842</t>
  </si>
  <si>
    <t>US_CVT</t>
  </si>
  <si>
    <t>US_798</t>
  </si>
  <si>
    <t>US_799</t>
  </si>
  <si>
    <t>US_800</t>
  </si>
  <si>
    <t>US_801</t>
  </si>
  <si>
    <t>US_802</t>
  </si>
  <si>
    <t>US_803</t>
  </si>
  <si>
    <t>US_804</t>
  </si>
  <si>
    <t>US_805</t>
  </si>
  <si>
    <t>US_806</t>
  </si>
  <si>
    <t>US_807</t>
  </si>
  <si>
    <t>Former_Transit_Org</t>
  </si>
  <si>
    <t>Former_Transit_Units</t>
  </si>
  <si>
    <t>US_NE</t>
  </si>
  <si>
    <t>US_SE</t>
  </si>
  <si>
    <t>US_372</t>
  </si>
  <si>
    <t>US_11372</t>
  </si>
  <si>
    <t>US_CE</t>
  </si>
  <si>
    <t>US_foot</t>
  </si>
  <si>
    <t>US_mount</t>
  </si>
  <si>
    <t>US_SW</t>
  </si>
  <si>
    <t>US_NW</t>
  </si>
  <si>
    <t>US_CR</t>
  </si>
  <si>
    <t>US_maint</t>
  </si>
  <si>
    <t>US_786</t>
  </si>
  <si>
    <t>US_11782</t>
  </si>
  <si>
    <t>US_782</t>
  </si>
  <si>
    <t>US_LR</t>
  </si>
  <si>
    <t>US_NBM</t>
  </si>
  <si>
    <t>US_VT</t>
  </si>
  <si>
    <t>US_854</t>
  </si>
  <si>
    <t>US_VTNA</t>
  </si>
  <si>
    <t>US_538</t>
  </si>
  <si>
    <t>US_902</t>
  </si>
  <si>
    <t>US_903</t>
  </si>
  <si>
    <t>US_907</t>
  </si>
  <si>
    <t>US_CL</t>
  </si>
  <si>
    <t>US_amort</t>
  </si>
  <si>
    <t>US_PTM</t>
  </si>
  <si>
    <t>VU1095</t>
  </si>
  <si>
    <t>US_462</t>
  </si>
  <si>
    <t>SI117</t>
  </si>
  <si>
    <t>US_11366</t>
  </si>
  <si>
    <t>US_366</t>
  </si>
  <si>
    <t>US_17</t>
  </si>
  <si>
    <t>US_384</t>
  </si>
  <si>
    <t>US_386</t>
  </si>
  <si>
    <t>US_468</t>
  </si>
  <si>
    <t>US_147</t>
  </si>
  <si>
    <t>US_402</t>
  </si>
  <si>
    <t>US_404</t>
  </si>
  <si>
    <t>OnDemand</t>
  </si>
  <si>
    <t>Sup_shut</t>
  </si>
  <si>
    <t>Gold_touch</t>
  </si>
  <si>
    <t>US_12_802</t>
  </si>
  <si>
    <t>US_12_803</t>
  </si>
  <si>
    <t>US_12_801</t>
  </si>
  <si>
    <t>US_12_805</t>
  </si>
  <si>
    <t>US_12_806</t>
  </si>
  <si>
    <t>US_12</t>
  </si>
  <si>
    <t>US_12_811</t>
  </si>
  <si>
    <t>US_12_812</t>
  </si>
  <si>
    <t>US_12_813</t>
  </si>
  <si>
    <t>US_12_815</t>
  </si>
  <si>
    <t>US_12_817</t>
  </si>
  <si>
    <t>US_14</t>
  </si>
  <si>
    <t>US_SFA</t>
  </si>
  <si>
    <t>US_95_300</t>
  </si>
  <si>
    <t>US_95_310</t>
  </si>
  <si>
    <t>US_95_320</t>
  </si>
  <si>
    <t>US_95</t>
  </si>
  <si>
    <t>095_340</t>
  </si>
  <si>
    <t>095_350</t>
  </si>
  <si>
    <t>US_1</t>
  </si>
  <si>
    <t>US_2</t>
  </si>
  <si>
    <t>US_3</t>
  </si>
  <si>
    <t>US_5</t>
  </si>
  <si>
    <t>US_11</t>
  </si>
  <si>
    <t>US_13</t>
  </si>
  <si>
    <t>US_30</t>
  </si>
  <si>
    <t>US_31</t>
  </si>
  <si>
    <t>US_32</t>
  </si>
  <si>
    <t>US_33</t>
  </si>
  <si>
    <t>US_34</t>
  </si>
  <si>
    <t>US_35</t>
  </si>
  <si>
    <t>US_36</t>
  </si>
  <si>
    <t>US_38</t>
  </si>
  <si>
    <t>US_45</t>
  </si>
  <si>
    <t>US_46</t>
  </si>
  <si>
    <t>US_50</t>
  </si>
  <si>
    <t>US_51</t>
  </si>
  <si>
    <t>US_61</t>
  </si>
  <si>
    <t>US_65</t>
  </si>
  <si>
    <t>US_66</t>
  </si>
  <si>
    <t>US_67</t>
  </si>
  <si>
    <t>US_71</t>
  </si>
  <si>
    <t>US_72</t>
  </si>
  <si>
    <t>US_75</t>
  </si>
  <si>
    <t>US_79</t>
  </si>
  <si>
    <t>US_88</t>
  </si>
  <si>
    <t>US_89</t>
  </si>
  <si>
    <t>US_90</t>
  </si>
  <si>
    <t>US_91</t>
  </si>
  <si>
    <t>US_92</t>
  </si>
  <si>
    <t>US_94</t>
  </si>
  <si>
    <t>US_96</t>
  </si>
  <si>
    <t>US_97</t>
  </si>
  <si>
    <t>US_110</t>
  </si>
  <si>
    <t>US_111</t>
  </si>
  <si>
    <t>US_112</t>
  </si>
  <si>
    <t>US_115</t>
  </si>
  <si>
    <t>US_131</t>
  </si>
  <si>
    <t>US_132</t>
  </si>
  <si>
    <t>US_133</t>
  </si>
  <si>
    <t>US_998</t>
  </si>
  <si>
    <t>US_70</t>
  </si>
  <si>
    <t>US_303</t>
  </si>
  <si>
    <t>US_004</t>
  </si>
  <si>
    <t>US_348</t>
  </si>
  <si>
    <t>US_85</t>
  </si>
  <si>
    <t>US_116</t>
  </si>
  <si>
    <t>US_630TOD</t>
  </si>
  <si>
    <t>Sup_taxi</t>
  </si>
  <si>
    <t>US_39</t>
  </si>
  <si>
    <t>US_40</t>
  </si>
  <si>
    <t>US_41</t>
  </si>
  <si>
    <t>US_42</t>
  </si>
  <si>
    <t>US_43</t>
  </si>
  <si>
    <t>US_44</t>
  </si>
  <si>
    <t>US_68</t>
  </si>
  <si>
    <t>US_69</t>
  </si>
  <si>
    <t>US_301</t>
  </si>
  <si>
    <t>US_304</t>
  </si>
  <si>
    <t>US_305</t>
  </si>
  <si>
    <t>US_309</t>
  </si>
  <si>
    <t>US_310</t>
  </si>
  <si>
    <t>US_312</t>
  </si>
  <si>
    <t>US_311</t>
  </si>
  <si>
    <t>US_313</t>
  </si>
  <si>
    <t>US_314</t>
  </si>
  <si>
    <t>US_315</t>
  </si>
  <si>
    <t>US_316</t>
  </si>
  <si>
    <t>US_317</t>
  </si>
  <si>
    <t>US_327</t>
  </si>
  <si>
    <t>US_328</t>
  </si>
  <si>
    <t>US_329</t>
  </si>
  <si>
    <t>US_330</t>
  </si>
  <si>
    <t>US_331</t>
  </si>
  <si>
    <t>US_334</t>
  </si>
  <si>
    <t>US_335</t>
  </si>
  <si>
    <t>US_336</t>
  </si>
  <si>
    <t>US_337</t>
  </si>
  <si>
    <t>US_338</t>
  </si>
  <si>
    <t>US_339</t>
  </si>
  <si>
    <t>US_340</t>
  </si>
  <si>
    <t>US_341</t>
  </si>
  <si>
    <t>US_342</t>
  </si>
  <si>
    <t>US_343</t>
  </si>
  <si>
    <t>US_344</t>
  </si>
  <si>
    <t>US_345</t>
  </si>
  <si>
    <t>US_346</t>
  </si>
  <si>
    <t>US_409</t>
  </si>
  <si>
    <t>US_431</t>
  </si>
  <si>
    <t>US_432</t>
  </si>
  <si>
    <t>US_433</t>
  </si>
  <si>
    <t>US_302</t>
  </si>
  <si>
    <t>US_440</t>
  </si>
  <si>
    <t>US_306</t>
  </si>
  <si>
    <t>US_347</t>
  </si>
  <si>
    <t>US_62</t>
  </si>
  <si>
    <t>VTOD_inc</t>
  </si>
  <si>
    <t>US_999</t>
  </si>
  <si>
    <t>US_838</t>
  </si>
  <si>
    <t>VU1004</t>
  </si>
  <si>
    <t>VU1015</t>
  </si>
  <si>
    <t>VU1016</t>
  </si>
  <si>
    <t>US_350</t>
  </si>
  <si>
    <t>VTOD_350</t>
  </si>
  <si>
    <t>VTOD_360</t>
  </si>
  <si>
    <t>VTOD_435</t>
  </si>
  <si>
    <t>US_064</t>
  </si>
  <si>
    <t>US_55</t>
  </si>
  <si>
    <t>US_117</t>
  </si>
  <si>
    <t>US_118</t>
  </si>
  <si>
    <t>US_442</t>
  </si>
  <si>
    <t>US_575</t>
  </si>
  <si>
    <t>US_441</t>
  </si>
  <si>
    <t>US_443</t>
  </si>
  <si>
    <t>USOD_504</t>
  </si>
  <si>
    <t>US_545</t>
  </si>
  <si>
    <t>US_211</t>
  </si>
  <si>
    <t>US_233</t>
  </si>
  <si>
    <t>US_294</t>
  </si>
  <si>
    <t>US_298</t>
  </si>
  <si>
    <t>US_300</t>
  </si>
  <si>
    <t>USOD_450</t>
  </si>
  <si>
    <t>USOD_460</t>
  </si>
  <si>
    <t>US_569</t>
  </si>
  <si>
    <t>632</t>
  </si>
  <si>
    <t>US_650</t>
  </si>
  <si>
    <t>US_651</t>
  </si>
  <si>
    <t>US_661</t>
  </si>
  <si>
    <t>USOD_690</t>
  </si>
  <si>
    <t>US_691</t>
  </si>
  <si>
    <t>US_692</t>
  </si>
  <si>
    <t>US_694</t>
  </si>
  <si>
    <t>US_711</t>
  </si>
  <si>
    <t>US_712</t>
  </si>
  <si>
    <t>USOD_731</t>
  </si>
  <si>
    <t>US_732</t>
  </si>
  <si>
    <t>US_733</t>
  </si>
  <si>
    <t>US_025</t>
  </si>
  <si>
    <t>US_632</t>
  </si>
  <si>
    <t>US_Reject</t>
  </si>
  <si>
    <t>D</t>
  </si>
  <si>
    <t>N</t>
  </si>
  <si>
    <t>[Begin Format Range]</t>
  </si>
  <si>
    <t>[End Format Range]</t>
  </si>
  <si>
    <t>Direct_Parent</t>
  </si>
  <si>
    <t xml:space="preserve">Instance : </t>
  </si>
  <si>
    <t>Element_Level</t>
  </si>
  <si>
    <t>Dimension :</t>
  </si>
  <si>
    <t>Cube :</t>
  </si>
  <si>
    <t>TFR-AP019271</t>
  </si>
  <si>
    <t>Legal_Organization</t>
  </si>
  <si>
    <t>tango_core_model:</t>
  </si>
  <si>
    <t>tango_core_model</t>
  </si>
  <si>
    <t>Activity_entity</t>
  </si>
  <si>
    <t>Country_entity</t>
  </si>
  <si>
    <t>Miles</t>
  </si>
  <si>
    <t>Code_ISO</t>
  </si>
  <si>
    <t>Source_entity</t>
  </si>
  <si>
    <t>tango_core_model:}ElementAttributes_Legal_Organization:1</t>
  </si>
  <si>
    <t/>
  </si>
  <si>
    <t>SU_B</t>
  </si>
  <si>
    <t>FE</t>
  </si>
  <si>
    <t>UR_BU</t>
  </si>
  <si>
    <t>HO</t>
  </si>
  <si>
    <t>NA</t>
  </si>
  <si>
    <t>SI300</t>
  </si>
  <si>
    <t>SUS2013</t>
  </si>
  <si>
    <t>SUS2017</t>
  </si>
  <si>
    <t>SUS2022</t>
  </si>
  <si>
    <t>SUS2023</t>
  </si>
  <si>
    <t>SUS2025</t>
  </si>
  <si>
    <t>SUS2026</t>
  </si>
  <si>
    <t>SUS2327</t>
  </si>
  <si>
    <t>SUS2329</t>
  </si>
  <si>
    <t>SUS2331</t>
  </si>
  <si>
    <t>SUS2332</t>
  </si>
  <si>
    <t>SUS2334</t>
  </si>
  <si>
    <t>SUS2340</t>
  </si>
  <si>
    <t>SUS2341</t>
  </si>
  <si>
    <t>SUS2346</t>
  </si>
  <si>
    <t>SUS2347</t>
  </si>
  <si>
    <t>SW_Input</t>
  </si>
  <si>
    <t>VU1044</t>
  </si>
  <si>
    <t>{TM1DRILLDOWNMEMBER({[Legal_Organization].[SW]}, ALL, RECURSIVE )}</t>
  </si>
  <si>
    <t>SW</t>
  </si>
  <si>
    <t>Sweden</t>
  </si>
  <si>
    <t>NE</t>
  </si>
  <si>
    <t>Suède</t>
  </si>
  <si>
    <t>VEOLIA TRANSPORT SWEDEN HOLDING AB</t>
  </si>
  <si>
    <t>SEK</t>
  </si>
  <si>
    <t>VTD_VECTORENHANCED</t>
  </si>
  <si>
    <t>VEOLIA TRANSPORT SVERIGE AB</t>
  </si>
  <si>
    <t>KB Bussningen</t>
  </si>
  <si>
    <t>Bussdepån i Kristianstad AB</t>
  </si>
  <si>
    <t>AB Göteborgs-Styrsö Skärgårdstrafik</t>
  </si>
  <si>
    <t>Connex Trafik AB</t>
  </si>
  <si>
    <t>Umeå Busstation AB</t>
  </si>
  <si>
    <t>Granbergs Buss</t>
  </si>
  <si>
    <t>Älvsby Resebyrå AB</t>
  </si>
  <si>
    <t>Vetimo AB</t>
  </si>
  <si>
    <t>TAXI STOR &amp; LITEN I GÄVLE AB</t>
  </si>
  <si>
    <t>AB VÄRMLANDSBUSS</t>
  </si>
  <si>
    <t>PTG CHARTER AB</t>
  </si>
  <si>
    <t>PEOPLE TRAVEL GROUP INTERNATIONAL AB</t>
  </si>
  <si>
    <t>MERRESOR I SVERIGE AB</t>
  </si>
  <si>
    <t>RH</t>
  </si>
  <si>
    <t>FAC FLYGBUSSARNA AIRPORT COACHES AB</t>
  </si>
  <si>
    <t>RC_RL</t>
  </si>
  <si>
    <t>Sweden - Input technical entity</t>
  </si>
  <si>
    <t>Suède - Entité technique de saisie</t>
  </si>
  <si>
    <t>GROWTH - SWEDEN</t>
  </si>
  <si>
    <t>CROISSANCE - SUEDE</t>
  </si>
  <si>
    <t>FR_ARCH</t>
  </si>
  <si>
    <t>FR_ARCH_LTP_input</t>
  </si>
  <si>
    <t>FR_HOLD_1_input</t>
  </si>
  <si>
    <t>FR_HOLD_2_input</t>
  </si>
  <si>
    <t>FR_HOLD_3_input</t>
  </si>
  <si>
    <t>S7537</t>
  </si>
  <si>
    <t>SU033</t>
  </si>
  <si>
    <t>SU4216</t>
  </si>
  <si>
    <t>S7724</t>
  </si>
  <si>
    <t>S7501</t>
  </si>
  <si>
    <t>S7684</t>
  </si>
  <si>
    <t>S7756</t>
  </si>
  <si>
    <t>S7873</t>
  </si>
  <si>
    <t>S7623</t>
  </si>
  <si>
    <t>S7755</t>
  </si>
  <si>
    <t>SU100</t>
  </si>
  <si>
    <t>SU100B</t>
  </si>
  <si>
    <t>SU3008</t>
  </si>
  <si>
    <t>VU1075</t>
  </si>
  <si>
    <t>VU1076</t>
  </si>
  <si>
    <t>YS7623</t>
  </si>
  <si>
    <t>FR_SCENARIO_Reject</t>
  </si>
  <si>
    <t>S7575</t>
  </si>
  <si>
    <t>S7678</t>
  </si>
  <si>
    <t>S7744</t>
  </si>
  <si>
    <t>SI016</t>
  </si>
  <si>
    <t>SU683</t>
  </si>
  <si>
    <t>SU005</t>
  </si>
  <si>
    <t>SU55620</t>
  </si>
  <si>
    <t>SI056</t>
  </si>
  <si>
    <t>SU55009</t>
  </si>
  <si>
    <t>SU55010</t>
  </si>
  <si>
    <t>S7616</t>
  </si>
  <si>
    <t>SU032</t>
  </si>
  <si>
    <t>SU50006</t>
  </si>
  <si>
    <t>SU067</t>
  </si>
  <si>
    <t>VU1028</t>
  </si>
  <si>
    <t>S7736</t>
  </si>
  <si>
    <t>SI082</t>
  </si>
  <si>
    <t>SI083</t>
  </si>
  <si>
    <t>SU50012</t>
  </si>
  <si>
    <t>SU55002</t>
  </si>
  <si>
    <t>VU1024</t>
  </si>
  <si>
    <t>VU1055</t>
  </si>
  <si>
    <t>SI027</t>
  </si>
  <si>
    <t>SI028</t>
  </si>
  <si>
    <t>SU562</t>
  </si>
  <si>
    <t>VU1022</t>
  </si>
  <si>
    <t>VU1068</t>
  </si>
  <si>
    <t>SU55802</t>
  </si>
  <si>
    <t>SI029</t>
  </si>
  <si>
    <t>SI110</t>
  </si>
  <si>
    <t>VU1091</t>
  </si>
  <si>
    <t>SU4434</t>
  </si>
  <si>
    <t>SU55011</t>
  </si>
  <si>
    <t>SU618</t>
  </si>
  <si>
    <t>SU650</t>
  </si>
  <si>
    <t>SU651</t>
  </si>
  <si>
    <t>VU1066</t>
  </si>
  <si>
    <t>S7568</t>
  </si>
  <si>
    <t>S7569</t>
  </si>
  <si>
    <t>S7715</t>
  </si>
  <si>
    <t>SI059</t>
  </si>
  <si>
    <t>SI060</t>
  </si>
  <si>
    <t>SI061</t>
  </si>
  <si>
    <t>SI080</t>
  </si>
  <si>
    <t>SI081</t>
  </si>
  <si>
    <t>SU50003</t>
  </si>
  <si>
    <t>SU50008</t>
  </si>
  <si>
    <t>SU50010</t>
  </si>
  <si>
    <t>SU55008</t>
  </si>
  <si>
    <t>SU55021</t>
  </si>
  <si>
    <t>SU55803</t>
  </si>
  <si>
    <t>VU1067</t>
  </si>
  <si>
    <t>S7529</t>
  </si>
  <si>
    <t>YS7529</t>
  </si>
  <si>
    <t>FR_FER</t>
  </si>
  <si>
    <t>FR_FER_Input</t>
  </si>
  <si>
    <t>SI111</t>
  </si>
  <si>
    <t>SI113</t>
  </si>
  <si>
    <t>SU3042</t>
  </si>
  <si>
    <t>SU4207</t>
  </si>
  <si>
    <t>SU4216A</t>
  </si>
  <si>
    <t>SU553</t>
  </si>
  <si>
    <t>SU558</t>
  </si>
  <si>
    <t>SU55801</t>
  </si>
  <si>
    <t>FR_HOLD</t>
  </si>
  <si>
    <t>FR_HOLD_1</t>
  </si>
  <si>
    <t>FR_Holding_input</t>
  </si>
  <si>
    <t>S7620</t>
  </si>
  <si>
    <t>S7721</t>
  </si>
  <si>
    <t>S7761</t>
  </si>
  <si>
    <t>SI025</t>
  </si>
  <si>
    <t>SI105</t>
  </si>
  <si>
    <t>SU037</t>
  </si>
  <si>
    <t>SU044</t>
  </si>
  <si>
    <t>SU4210</t>
  </si>
  <si>
    <t>SU500</t>
  </si>
  <si>
    <t>SU548</t>
  </si>
  <si>
    <t>SU549</t>
  </si>
  <si>
    <t>SU550</t>
  </si>
  <si>
    <t>SU600</t>
  </si>
  <si>
    <t>SU639</t>
  </si>
  <si>
    <t>SU644</t>
  </si>
  <si>
    <t>SU648</t>
  </si>
  <si>
    <t>SU661</t>
  </si>
  <si>
    <t>FR_HOLD_2</t>
  </si>
  <si>
    <t>S7000</t>
  </si>
  <si>
    <t>S7560</t>
  </si>
  <si>
    <t>S7759</t>
  </si>
  <si>
    <t>SI037</t>
  </si>
  <si>
    <t>SU026</t>
  </si>
  <si>
    <t>SU4461</t>
  </si>
  <si>
    <t>SI124</t>
  </si>
  <si>
    <t>S7758</t>
  </si>
  <si>
    <t>SI092</t>
  </si>
  <si>
    <t>SI099</t>
  </si>
  <si>
    <t>SI100</t>
  </si>
  <si>
    <t>FR_HOLD_3</t>
  </si>
  <si>
    <t>FR_HOLD_input</t>
  </si>
  <si>
    <t>FR_Other_input</t>
  </si>
  <si>
    <t>S7760</t>
  </si>
  <si>
    <t>SI097</t>
  </si>
  <si>
    <t>VU1001</t>
  </si>
  <si>
    <t>VU1030</t>
  </si>
  <si>
    <t>VU1056</t>
  </si>
  <si>
    <t>VU1070</t>
  </si>
  <si>
    <t>VU1077</t>
  </si>
  <si>
    <t>Tango_France_Reject</t>
  </si>
  <si>
    <t>FR_SPE</t>
  </si>
  <si>
    <t>FR_branches_input</t>
  </si>
  <si>
    <t>FR_SPE_input</t>
  </si>
  <si>
    <t>Reg_act_nouv_input</t>
  </si>
  <si>
    <t>Reg_dev_inno_input</t>
  </si>
  <si>
    <t>S7570</t>
  </si>
  <si>
    <t>S7876</t>
  </si>
  <si>
    <t>SD034TR</t>
  </si>
  <si>
    <t>YSD034TR</t>
  </si>
  <si>
    <t>SI086</t>
  </si>
  <si>
    <t>SI119</t>
  </si>
  <si>
    <t>SI122</t>
  </si>
  <si>
    <t>SU045</t>
  </si>
  <si>
    <t>SU047</t>
  </si>
  <si>
    <t>SU4217</t>
  </si>
  <si>
    <t>SU4463</t>
  </si>
  <si>
    <t>SU593</t>
  </si>
  <si>
    <t>FR_TRAXX_Reject</t>
  </si>
  <si>
    <t>FR_Z_IDF</t>
  </si>
  <si>
    <t>FR_IDF_input</t>
  </si>
  <si>
    <t>FR_Z_IDF_ROISSY</t>
  </si>
  <si>
    <t>FR_Z_ACT_ROIS</t>
  </si>
  <si>
    <t>S7163</t>
  </si>
  <si>
    <t>S7581</t>
  </si>
  <si>
    <t>SU3018</t>
  </si>
  <si>
    <t>FR_Z_IDF_PISTES</t>
  </si>
  <si>
    <t>FR_VEA</t>
  </si>
  <si>
    <t>FR_Airport_input</t>
  </si>
  <si>
    <t>SI193</t>
  </si>
  <si>
    <t>SI201</t>
  </si>
  <si>
    <t>SI202</t>
  </si>
  <si>
    <t>SU682</t>
  </si>
  <si>
    <t>SU686</t>
  </si>
  <si>
    <t>SU687</t>
  </si>
  <si>
    <t>SU688</t>
  </si>
  <si>
    <t>SU691</t>
  </si>
  <si>
    <t>SU692</t>
  </si>
  <si>
    <t>SU693</t>
  </si>
  <si>
    <t>SU694</t>
  </si>
  <si>
    <t>SU696</t>
  </si>
  <si>
    <t>SU697</t>
  </si>
  <si>
    <t>FR_Z_IDF_TAS</t>
  </si>
  <si>
    <t>FR_Z_IDF_TAS_input</t>
  </si>
  <si>
    <t>S7507</t>
  </si>
  <si>
    <t>S7562</t>
  </si>
  <si>
    <t>S7583</t>
  </si>
  <si>
    <t>S7645</t>
  </si>
  <si>
    <t>S7679</t>
  </si>
  <si>
    <t>S7855</t>
  </si>
  <si>
    <t>SI196</t>
  </si>
  <si>
    <t>SI197</t>
  </si>
  <si>
    <t>SI198</t>
  </si>
  <si>
    <t>FR_Z_IDF_PR</t>
  </si>
  <si>
    <t>FR_Z_IDF_EST</t>
  </si>
  <si>
    <t>S7214</t>
  </si>
  <si>
    <t>S7503</t>
  </si>
  <si>
    <t>S7510</t>
  </si>
  <si>
    <t>S7593</t>
  </si>
  <si>
    <t>S7595</t>
  </si>
  <si>
    <t>S7750</t>
  </si>
  <si>
    <t>S7751</t>
  </si>
  <si>
    <t>S7752</t>
  </si>
  <si>
    <t>S7753</t>
  </si>
  <si>
    <t>S7505</t>
  </si>
  <si>
    <t>S7754</t>
  </si>
  <si>
    <t>S7757</t>
  </si>
  <si>
    <t>SU554</t>
  </si>
  <si>
    <t>FR_Z_IDF_NORD</t>
  </si>
  <si>
    <t>S7508</t>
  </si>
  <si>
    <t>SU006</t>
  </si>
  <si>
    <t>SU3041</t>
  </si>
  <si>
    <t>SU599</t>
  </si>
  <si>
    <t>SU635</t>
  </si>
  <si>
    <t>SU641</t>
  </si>
  <si>
    <t>SU654</t>
  </si>
  <si>
    <t>SU659</t>
  </si>
  <si>
    <t>SU673</t>
  </si>
  <si>
    <t>SI175</t>
  </si>
  <si>
    <t>YSI175</t>
  </si>
  <si>
    <t>SI141</t>
  </si>
  <si>
    <t>SU002</t>
  </si>
  <si>
    <t>SU003</t>
  </si>
  <si>
    <t>SU004</t>
  </si>
  <si>
    <t>SU04701</t>
  </si>
  <si>
    <t>S7512</t>
  </si>
  <si>
    <t>S7617</t>
  </si>
  <si>
    <t>S7619</t>
  </si>
  <si>
    <t>S7621</t>
  </si>
  <si>
    <t>S7629</t>
  </si>
  <si>
    <t>SU594</t>
  </si>
  <si>
    <t>SU655</t>
  </si>
  <si>
    <t>SI133</t>
  </si>
  <si>
    <t>SI139</t>
  </si>
  <si>
    <t>SI091</t>
  </si>
  <si>
    <t>SU556A</t>
  </si>
  <si>
    <t>SI098</t>
  </si>
  <si>
    <t>SI106</t>
  </si>
  <si>
    <t>SI107</t>
  </si>
  <si>
    <t>SU4005</t>
  </si>
  <si>
    <t>SU526</t>
  </si>
  <si>
    <t>VU1021</t>
  </si>
  <si>
    <t>XU031</t>
  </si>
  <si>
    <t>FR_Z_NORD_AERO_input</t>
  </si>
  <si>
    <t>SI022</t>
  </si>
  <si>
    <t>SI023</t>
  </si>
  <si>
    <t>SI056ME</t>
  </si>
  <si>
    <t>FR_Z_NORD_GE</t>
  </si>
  <si>
    <t>FR_NE_input</t>
  </si>
  <si>
    <t>FR_Z_NORD_AL_input</t>
  </si>
  <si>
    <t>FR_Z_NORD_GE_input</t>
  </si>
  <si>
    <t>S7236</t>
  </si>
  <si>
    <t>S7245</t>
  </si>
  <si>
    <t>S7247</t>
  </si>
  <si>
    <t>S7502</t>
  </si>
  <si>
    <t>SI047</t>
  </si>
  <si>
    <t>SI069</t>
  </si>
  <si>
    <t>SI102</t>
  </si>
  <si>
    <t>SI195</t>
  </si>
  <si>
    <t>SU008</t>
  </si>
  <si>
    <t>SU040</t>
  </si>
  <si>
    <t>SU091</t>
  </si>
  <si>
    <t>SU4464</t>
  </si>
  <si>
    <t>SU50011</t>
  </si>
  <si>
    <t>SU508</t>
  </si>
  <si>
    <t>SU529</t>
  </si>
  <si>
    <t>SU55006</t>
  </si>
  <si>
    <t>SU55019</t>
  </si>
  <si>
    <t>S7519</t>
  </si>
  <si>
    <t>XU033</t>
  </si>
  <si>
    <t>FR_Z_NORD_BC</t>
  </si>
  <si>
    <t>FR_Z_NORD_BC_input</t>
  </si>
  <si>
    <t>S7511</t>
  </si>
  <si>
    <t>S7514</t>
  </si>
  <si>
    <t>S7518</t>
  </si>
  <si>
    <t>S7520</t>
  </si>
  <si>
    <t>S7526</t>
  </si>
  <si>
    <t>S7596</t>
  </si>
  <si>
    <t>SI108</t>
  </si>
  <si>
    <t>SU4214</t>
  </si>
  <si>
    <t>SI178</t>
  </si>
  <si>
    <t>FR_Z_NORD_BPL</t>
  </si>
  <si>
    <t>FR_CO_input</t>
  </si>
  <si>
    <t>FR_Z_NORD_BPL_input</t>
  </si>
  <si>
    <t>S7723</t>
  </si>
  <si>
    <t>SI021</t>
  </si>
  <si>
    <t>SI038</t>
  </si>
  <si>
    <t>SI068</t>
  </si>
  <si>
    <t>SI072</t>
  </si>
  <si>
    <t>SU063</t>
  </si>
  <si>
    <t>SU078</t>
  </si>
  <si>
    <t>SU085</t>
  </si>
  <si>
    <t>SU095</t>
  </si>
  <si>
    <t>SU099</t>
  </si>
  <si>
    <t>SU4213</t>
  </si>
  <si>
    <t>SU4437</t>
  </si>
  <si>
    <t>SU4455</t>
  </si>
  <si>
    <t>SU446301</t>
  </si>
  <si>
    <t>SU4491</t>
  </si>
  <si>
    <t>SU4492</t>
  </si>
  <si>
    <t>SU4493</t>
  </si>
  <si>
    <t>SU4494</t>
  </si>
  <si>
    <t>SU781A</t>
  </si>
  <si>
    <t>SU981</t>
  </si>
  <si>
    <t>SI134</t>
  </si>
  <si>
    <t>FR_Z_NORD_CPC</t>
  </si>
  <si>
    <t>FR_Z_NORD_CPC_input</t>
  </si>
  <si>
    <t>S7506</t>
  </si>
  <si>
    <t>S7516</t>
  </si>
  <si>
    <t>S7521</t>
  </si>
  <si>
    <t>S7649</t>
  </si>
  <si>
    <t>S7716</t>
  </si>
  <si>
    <t>SI048</t>
  </si>
  <si>
    <t>SI101</t>
  </si>
  <si>
    <t>SU031</t>
  </si>
  <si>
    <t>SU035</t>
  </si>
  <si>
    <t>SU075</t>
  </si>
  <si>
    <t>SU50004</t>
  </si>
  <si>
    <t>FR_Z_NORD_NORM</t>
  </si>
  <si>
    <t>FR_NO_input</t>
  </si>
  <si>
    <t>FR_Z_NORD_NORM_input</t>
  </si>
  <si>
    <t>SU069</t>
  </si>
  <si>
    <t>SU4436</t>
  </si>
  <si>
    <t>SU4460</t>
  </si>
  <si>
    <t>SU4488</t>
  </si>
  <si>
    <t>SU50016</t>
  </si>
  <si>
    <t>SU50023</t>
  </si>
  <si>
    <t>SU503</t>
  </si>
  <si>
    <t>FR_Z_NORD_PNPC</t>
  </si>
  <si>
    <t>FR_Z_NORD_PNPC_input</t>
  </si>
  <si>
    <t>S7672</t>
  </si>
  <si>
    <t>S7677</t>
  </si>
  <si>
    <t>SI032</t>
  </si>
  <si>
    <t>SI051</t>
  </si>
  <si>
    <t>SI052</t>
  </si>
  <si>
    <t>SI070</t>
  </si>
  <si>
    <t>SU012</t>
  </si>
  <si>
    <t>SU048</t>
  </si>
  <si>
    <t>SU051</t>
  </si>
  <si>
    <t>SU053</t>
  </si>
  <si>
    <t>SU4462</t>
  </si>
  <si>
    <t>SU532</t>
  </si>
  <si>
    <t>SU533</t>
  </si>
  <si>
    <t>SU55012</t>
  </si>
  <si>
    <t>SI132</t>
  </si>
  <si>
    <t>FR_Z_NORD_URB_input</t>
  </si>
  <si>
    <t>S7541</t>
  </si>
  <si>
    <t>S7718</t>
  </si>
  <si>
    <t>SI074</t>
  </si>
  <si>
    <t>SU501</t>
  </si>
  <si>
    <t>SU505</t>
  </si>
  <si>
    <t>SU506</t>
  </si>
  <si>
    <t>SU530</t>
  </si>
  <si>
    <t>SI137</t>
  </si>
  <si>
    <t>S7726</t>
  </si>
  <si>
    <t>SI073</t>
  </si>
  <si>
    <t>SI128</t>
  </si>
  <si>
    <t>FR_Z_NORD_Input</t>
  </si>
  <si>
    <t>XU029</t>
  </si>
  <si>
    <t>FR_Z_SUD_AQ_LIM</t>
  </si>
  <si>
    <t>SI036</t>
  </si>
  <si>
    <t>SU016</t>
  </si>
  <si>
    <t>SU04702</t>
  </si>
  <si>
    <t>SU377</t>
  </si>
  <si>
    <t>SU392</t>
  </si>
  <si>
    <t>SU4211</t>
  </si>
  <si>
    <t>SU50021</t>
  </si>
  <si>
    <t>SU50027</t>
  </si>
  <si>
    <t>SU552</t>
  </si>
  <si>
    <t>FR_SO_input</t>
  </si>
  <si>
    <t>FR_Z_SUD_AQ_LIM_Input</t>
  </si>
  <si>
    <t>S7553</t>
  </si>
  <si>
    <t>S7654</t>
  </si>
  <si>
    <t>SI035</t>
  </si>
  <si>
    <t>SI049</t>
  </si>
  <si>
    <t>SI123</t>
  </si>
  <si>
    <t>SI12302</t>
  </si>
  <si>
    <t>SI129</t>
  </si>
  <si>
    <t>SI138</t>
  </si>
  <si>
    <t>SI186</t>
  </si>
  <si>
    <t>SU010</t>
  </si>
  <si>
    <t>SU015</t>
  </si>
  <si>
    <t>SU017</t>
  </si>
  <si>
    <t>SU055</t>
  </si>
  <si>
    <t>SU327</t>
  </si>
  <si>
    <t>SU4212</t>
  </si>
  <si>
    <t>SU50019</t>
  </si>
  <si>
    <t>SU50022</t>
  </si>
  <si>
    <t>SU50026</t>
  </si>
  <si>
    <t>SU50028</t>
  </si>
  <si>
    <t>SU50029</t>
  </si>
  <si>
    <t>SU504</t>
  </si>
  <si>
    <t>SU543</t>
  </si>
  <si>
    <t>SU545</t>
  </si>
  <si>
    <t>SU55004</t>
  </si>
  <si>
    <t>SU55807</t>
  </si>
  <si>
    <t>SI189</t>
  </si>
  <si>
    <t>FR_Z_SUD_PACA</t>
  </si>
  <si>
    <t>FR_Z_SUD_AZ_COR_input</t>
  </si>
  <si>
    <t>S7714</t>
  </si>
  <si>
    <t>SU381</t>
  </si>
  <si>
    <t>FR_Z_SUD_PACA_AM</t>
  </si>
  <si>
    <t>S7534</t>
  </si>
  <si>
    <t>SI053</t>
  </si>
  <si>
    <t>SI090</t>
  </si>
  <si>
    <t>SU009</t>
  </si>
  <si>
    <t>SU446302</t>
  </si>
  <si>
    <t>SU50013</t>
  </si>
  <si>
    <t>SU50020</t>
  </si>
  <si>
    <t>SU50025</t>
  </si>
  <si>
    <t>SU509</t>
  </si>
  <si>
    <t>SU510</t>
  </si>
  <si>
    <t>SU512</t>
  </si>
  <si>
    <t>SU55017</t>
  </si>
  <si>
    <t>SU561</t>
  </si>
  <si>
    <t>FR_Z_SUD_PACA_BDR</t>
  </si>
  <si>
    <t>S7580</t>
  </si>
  <si>
    <t>S7586</t>
  </si>
  <si>
    <t>SI084</t>
  </si>
  <si>
    <t>SI104</t>
  </si>
  <si>
    <t>SI109</t>
  </si>
  <si>
    <t>SI13001</t>
  </si>
  <si>
    <t>SU515</t>
  </si>
  <si>
    <t>SU611</t>
  </si>
  <si>
    <t>SU619</t>
  </si>
  <si>
    <t>SU628</t>
  </si>
  <si>
    <t>SU628IG</t>
  </si>
  <si>
    <t>SU634</t>
  </si>
  <si>
    <t>SU636</t>
  </si>
  <si>
    <t>SU638</t>
  </si>
  <si>
    <t>SU646</t>
  </si>
  <si>
    <t>SU652</t>
  </si>
  <si>
    <t>FR_Z_SUD_PACA_HT</t>
  </si>
  <si>
    <t>S7579</t>
  </si>
  <si>
    <t>SU4496</t>
  </si>
  <si>
    <t>SU520</t>
  </si>
  <si>
    <t>SU630</t>
  </si>
  <si>
    <t>SU637</t>
  </si>
  <si>
    <t>FR_Z_SUD_PACA_VC</t>
  </si>
  <si>
    <t>S7531</t>
  </si>
  <si>
    <t>S7532</t>
  </si>
  <si>
    <t>FR_Z_SUD_PACA_VR</t>
  </si>
  <si>
    <t>S7567</t>
  </si>
  <si>
    <t>SU4435</t>
  </si>
  <si>
    <t>SU502</t>
  </si>
  <si>
    <t>SU4109</t>
  </si>
  <si>
    <t>SU55003</t>
  </si>
  <si>
    <t>FR_SE_input</t>
  </si>
  <si>
    <t>FR_Z_SUD_PROV_input</t>
  </si>
  <si>
    <t>SU613</t>
  </si>
  <si>
    <t>SU617</t>
  </si>
  <si>
    <t>SU620</t>
  </si>
  <si>
    <t>SU632</t>
  </si>
  <si>
    <t>SU649</t>
  </si>
  <si>
    <t>SU651IG</t>
  </si>
  <si>
    <t>SU695</t>
  </si>
  <si>
    <t>SI162</t>
  </si>
  <si>
    <t>VU1023</t>
  </si>
  <si>
    <t>FR_Z_SUD_MP_LR</t>
  </si>
  <si>
    <t>FR_Z_SUD_MP_LR_input</t>
  </si>
  <si>
    <t>S7527</t>
  </si>
  <si>
    <t>S7566</t>
  </si>
  <si>
    <t>SI066</t>
  </si>
  <si>
    <t>SI067</t>
  </si>
  <si>
    <t>SU023</t>
  </si>
  <si>
    <t>SU030</t>
  </si>
  <si>
    <t>SU4209</t>
  </si>
  <si>
    <t>SU4466</t>
  </si>
  <si>
    <t>SU4467</t>
  </si>
  <si>
    <t>SU4472</t>
  </si>
  <si>
    <t>SU50014</t>
  </si>
  <si>
    <t>SU50018</t>
  </si>
  <si>
    <t>SU55022</t>
  </si>
  <si>
    <t>SU521</t>
  </si>
  <si>
    <t>SI168</t>
  </si>
  <si>
    <t>SI188</t>
  </si>
  <si>
    <t>SI218</t>
  </si>
  <si>
    <t>FR_Z_SUD_OM</t>
  </si>
  <si>
    <t>FR_Ocean_input</t>
  </si>
  <si>
    <t>FR_Z_SUD_OM_input</t>
  </si>
  <si>
    <t>S7549</t>
  </si>
  <si>
    <t>S7738</t>
  </si>
  <si>
    <t>SU3040</t>
  </si>
  <si>
    <t>SU570</t>
  </si>
  <si>
    <t>SI142</t>
  </si>
  <si>
    <t>SI203</t>
  </si>
  <si>
    <t>SI204</t>
  </si>
  <si>
    <t>SI205</t>
  </si>
  <si>
    <t>SI206</t>
  </si>
  <si>
    <t>SI207</t>
  </si>
  <si>
    <t>SI208</t>
  </si>
  <si>
    <t>SI209</t>
  </si>
  <si>
    <t>SI210</t>
  </si>
  <si>
    <t>SI211</t>
  </si>
  <si>
    <t>FR_Z_SUD_RAA</t>
  </si>
  <si>
    <t>FR_CE_input</t>
  </si>
  <si>
    <t>FR_Z_SUD_RAA_input</t>
  </si>
  <si>
    <t>S7244</t>
  </si>
  <si>
    <t>S7515</t>
  </si>
  <si>
    <t>S7528</t>
  </si>
  <si>
    <t>S7533</t>
  </si>
  <si>
    <t>S7565</t>
  </si>
  <si>
    <t>S7582</t>
  </si>
  <si>
    <t>S7587</t>
  </si>
  <si>
    <t>S7594</t>
  </si>
  <si>
    <t>S7612</t>
  </si>
  <si>
    <t>S7613</t>
  </si>
  <si>
    <t>S7614</t>
  </si>
  <si>
    <t>S7615</t>
  </si>
  <si>
    <t>S7640</t>
  </si>
  <si>
    <t>S7739</t>
  </si>
  <si>
    <t>SI026</t>
  </si>
  <si>
    <t>SI190</t>
  </si>
  <si>
    <t>SI192</t>
  </si>
  <si>
    <t>SI194</t>
  </si>
  <si>
    <t>SI096</t>
  </si>
  <si>
    <t>SI130</t>
  </si>
  <si>
    <t>SU068</t>
  </si>
  <si>
    <t>SU086</t>
  </si>
  <si>
    <t>SU4202</t>
  </si>
  <si>
    <t>SU4401</t>
  </si>
  <si>
    <t>SU4438</t>
  </si>
  <si>
    <t>SU519</t>
  </si>
  <si>
    <t>SU523</t>
  </si>
  <si>
    <t>SU534</t>
  </si>
  <si>
    <t>SU535</t>
  </si>
  <si>
    <t>SU55015</t>
  </si>
  <si>
    <t>FR_Z_SUD_URB_input</t>
  </si>
  <si>
    <t>SU565</t>
  </si>
  <si>
    <t>FR_Z_SUD_Input</t>
  </si>
  <si>
    <t>XU030</t>
  </si>
  <si>
    <t>FR_Z_STA</t>
  </si>
  <si>
    <t>SI174</t>
  </si>
  <si>
    <t>SI169</t>
  </si>
  <si>
    <t>SI170</t>
  </si>
  <si>
    <t>SI171</t>
  </si>
  <si>
    <t>SI172</t>
  </si>
  <si>
    <t>YSI174</t>
  </si>
  <si>
    <t>SI173</t>
  </si>
  <si>
    <t>SI179</t>
  </si>
  <si>
    <t>SI187</t>
  </si>
  <si>
    <t>FR_Z_STA_Input</t>
  </si>
  <si>
    <t>FR_TRANSAMO</t>
  </si>
  <si>
    <t>S7530</t>
  </si>
  <si>
    <t>SI215</t>
  </si>
  <si>
    <t>FR_Input_LTP_Adj</t>
  </si>
  <si>
    <t>XU032</t>
  </si>
  <si>
    <t>AMEA</t>
  </si>
  <si>
    <t>AMEA_ARCH</t>
  </si>
  <si>
    <t>AL</t>
  </si>
  <si>
    <t>SU3019</t>
  </si>
  <si>
    <t>SU3034</t>
  </si>
  <si>
    <t>YSU3034</t>
  </si>
  <si>
    <t>LI</t>
  </si>
  <si>
    <t>SU954</t>
  </si>
  <si>
    <t>ASIA</t>
  </si>
  <si>
    <t>ASIA_Corp</t>
  </si>
  <si>
    <t>ASIA_Corp_Input</t>
  </si>
  <si>
    <t>SI802</t>
  </si>
  <si>
    <t>CHN</t>
  </si>
  <si>
    <t>CHN_ARCH</t>
  </si>
  <si>
    <t>SI814</t>
  </si>
  <si>
    <t>SI815</t>
  </si>
  <si>
    <t>SI820</t>
  </si>
  <si>
    <t>SI821</t>
  </si>
  <si>
    <t>VU1014</t>
  </si>
  <si>
    <t>VU1029</t>
  </si>
  <si>
    <t>VU1073</t>
  </si>
  <si>
    <t>VU1074</t>
  </si>
  <si>
    <t>CHN_Input</t>
  </si>
  <si>
    <t>CHN_Input1</t>
  </si>
  <si>
    <t>CHN_Input2</t>
  </si>
  <si>
    <t>CHN_Input3</t>
  </si>
  <si>
    <t>CHN_Input4</t>
  </si>
  <si>
    <t>CHN_Input5</t>
  </si>
  <si>
    <t>SI116</t>
  </si>
  <si>
    <t>SI805</t>
  </si>
  <si>
    <t>SI806</t>
  </si>
  <si>
    <t>SI807</t>
  </si>
  <si>
    <t>SI808</t>
  </si>
  <si>
    <t>SI816</t>
  </si>
  <si>
    <t>SU3037</t>
  </si>
  <si>
    <t>HK</t>
  </si>
  <si>
    <t>HK_Input</t>
  </si>
  <si>
    <t>HK_Input1</t>
  </si>
  <si>
    <t>HK_Input2</t>
  </si>
  <si>
    <t>HK_Input3</t>
  </si>
  <si>
    <t>HK_Input4</t>
  </si>
  <si>
    <t>HK_Input5</t>
  </si>
  <si>
    <t>SI809</t>
  </si>
  <si>
    <t>SI810</t>
  </si>
  <si>
    <t>SI825</t>
  </si>
  <si>
    <t>SU3045</t>
  </si>
  <si>
    <t>SU3047</t>
  </si>
  <si>
    <t>SU3047ME</t>
  </si>
  <si>
    <t>IN</t>
  </si>
  <si>
    <t>IN_ARCH</t>
  </si>
  <si>
    <t>SI817</t>
  </si>
  <si>
    <t>SI818</t>
  </si>
  <si>
    <t>VU1032</t>
  </si>
  <si>
    <t>VU1090</t>
  </si>
  <si>
    <t>IN_Input</t>
  </si>
  <si>
    <t>IN_Input1</t>
  </si>
  <si>
    <t>IN_Input2</t>
  </si>
  <si>
    <t>IN_Input3</t>
  </si>
  <si>
    <t>IN_Input4</t>
  </si>
  <si>
    <t>IN_Input5</t>
  </si>
  <si>
    <t>SI801</t>
  </si>
  <si>
    <t>SU3030</t>
  </si>
  <si>
    <t>YSI801</t>
  </si>
  <si>
    <t>IND</t>
  </si>
  <si>
    <t>IND_Input</t>
  </si>
  <si>
    <t>IND_Input1</t>
  </si>
  <si>
    <t>IND_Input2</t>
  </si>
  <si>
    <t>IND_Input3</t>
  </si>
  <si>
    <t>IND_Input4</t>
  </si>
  <si>
    <t>IND_Input5</t>
  </si>
  <si>
    <t>KR</t>
  </si>
  <si>
    <t>KR_ARCH</t>
  </si>
  <si>
    <t>VU1005</t>
  </si>
  <si>
    <t>KR_Input</t>
  </si>
  <si>
    <t>KR_Input1</t>
  </si>
  <si>
    <t>KR_Input2</t>
  </si>
  <si>
    <t>KR_Input3</t>
  </si>
  <si>
    <t>KR_Input4</t>
  </si>
  <si>
    <t>KR_Input5</t>
  </si>
  <si>
    <t>SI811</t>
  </si>
  <si>
    <t>SU3032</t>
  </si>
  <si>
    <t>SU3032ME</t>
  </si>
  <si>
    <t>SU3046</t>
  </si>
  <si>
    <t>YSU3046</t>
  </si>
  <si>
    <t>PH</t>
  </si>
  <si>
    <t>PH_ARCH</t>
  </si>
  <si>
    <t>SI822</t>
  </si>
  <si>
    <t>PH_Input</t>
  </si>
  <si>
    <t>TH</t>
  </si>
  <si>
    <t>TH_Input</t>
  </si>
  <si>
    <t>TH_Input1</t>
  </si>
  <si>
    <t>TH_Input2</t>
  </si>
  <si>
    <t>TH_Input3</t>
  </si>
  <si>
    <t>TH_Input4</t>
  </si>
  <si>
    <t>TH_Input5</t>
  </si>
  <si>
    <t>IS</t>
  </si>
  <si>
    <t>IS_Input</t>
  </si>
  <si>
    <t>SU985</t>
  </si>
  <si>
    <t>SU986</t>
  </si>
  <si>
    <t>SU987</t>
  </si>
  <si>
    <t>YSU985</t>
  </si>
  <si>
    <t>MR</t>
  </si>
  <si>
    <t>MR_ARCH</t>
  </si>
  <si>
    <t>SI851</t>
  </si>
  <si>
    <t>VU1071</t>
  </si>
  <si>
    <t>MR_Input</t>
  </si>
  <si>
    <t>MR_Reject</t>
  </si>
  <si>
    <t>S7599</t>
  </si>
  <si>
    <t>SU3033</t>
  </si>
  <si>
    <t>XU040</t>
  </si>
  <si>
    <t>YSU3033</t>
  </si>
  <si>
    <t>Australia_new_zealand</t>
  </si>
  <si>
    <t>AUS</t>
  </si>
  <si>
    <t>AUS_ARCH</t>
  </si>
  <si>
    <t>S7632</t>
  </si>
  <si>
    <t>SU956</t>
  </si>
  <si>
    <t>SU961</t>
  </si>
  <si>
    <t>VU1097</t>
  </si>
  <si>
    <t>AUS_Brisbane_Ferries</t>
  </si>
  <si>
    <t>S7656</t>
  </si>
  <si>
    <t>S7857</t>
  </si>
  <si>
    <t>AUS_Holding</t>
  </si>
  <si>
    <t>S7626</t>
  </si>
  <si>
    <t>S7627</t>
  </si>
  <si>
    <t>S7628</t>
  </si>
  <si>
    <t>S7653</t>
  </si>
  <si>
    <t>S7858</t>
  </si>
  <si>
    <t>SU955</t>
  </si>
  <si>
    <t>SU960</t>
  </si>
  <si>
    <t>SU962</t>
  </si>
  <si>
    <t>AUS_Ichthys</t>
  </si>
  <si>
    <t>SI796</t>
  </si>
  <si>
    <t>SI797</t>
  </si>
  <si>
    <t>AUS_NSW</t>
  </si>
  <si>
    <t>AUS_NSW_Regions</t>
  </si>
  <si>
    <t>S7856</t>
  </si>
  <si>
    <t>SU964</t>
  </si>
  <si>
    <t>SI165</t>
  </si>
  <si>
    <t>SI185</t>
  </si>
  <si>
    <t>SU973</t>
  </si>
  <si>
    <t>SI247</t>
  </si>
  <si>
    <t>AUS_Queensland</t>
  </si>
  <si>
    <t>SU978</t>
  </si>
  <si>
    <t>AUS_Sydney_Ferries</t>
  </si>
  <si>
    <t>S7859</t>
  </si>
  <si>
    <t>SI180</t>
  </si>
  <si>
    <t>SI795</t>
  </si>
  <si>
    <t>SI795IG</t>
  </si>
  <si>
    <t>AUS_Techn_Ent</t>
  </si>
  <si>
    <t>AUS_Input</t>
  </si>
  <si>
    <t>AUS_Input_LTP_Adj</t>
  </si>
  <si>
    <t>VU1072</t>
  </si>
  <si>
    <t>XU020</t>
  </si>
  <si>
    <t>XU021</t>
  </si>
  <si>
    <t>XU023</t>
  </si>
  <si>
    <t>XU024</t>
  </si>
  <si>
    <t>AUS_WA</t>
  </si>
  <si>
    <t>AUS_WA_Other</t>
  </si>
  <si>
    <t>SU977</t>
  </si>
  <si>
    <t>SU966</t>
  </si>
  <si>
    <t>SI114</t>
  </si>
  <si>
    <t>SI223</t>
  </si>
  <si>
    <t>AUS_NZ_Reject</t>
  </si>
  <si>
    <t>NZ</t>
  </si>
  <si>
    <t>NZ_Input</t>
  </si>
  <si>
    <t>NZ_Input_LTP_Adj</t>
  </si>
  <si>
    <t>SI126</t>
  </si>
  <si>
    <t>SI145</t>
  </si>
  <si>
    <t>SI231</t>
  </si>
  <si>
    <t>SI234</t>
  </si>
  <si>
    <t>SU976</t>
  </si>
  <si>
    <t>VU1100</t>
  </si>
  <si>
    <t>XU022</t>
  </si>
  <si>
    <t>YSI233</t>
  </si>
  <si>
    <t>Benelux</t>
  </si>
  <si>
    <t>BEL</t>
  </si>
  <si>
    <t>BEL_ARCH</t>
  </si>
  <si>
    <t>VU1047</t>
  </si>
  <si>
    <t>BEL_Input</t>
  </si>
  <si>
    <t>SUS2152</t>
  </si>
  <si>
    <t>NETH</t>
  </si>
  <si>
    <t>Cxx</t>
  </si>
  <si>
    <t>Cxx_ARCH</t>
  </si>
  <si>
    <t>S7735</t>
  </si>
  <si>
    <t>S7795</t>
  </si>
  <si>
    <t>S7968</t>
  </si>
  <si>
    <t>VU1096</t>
  </si>
  <si>
    <t>CXX_PT</t>
  </si>
  <si>
    <t>S7796</t>
  </si>
  <si>
    <t>S7983</t>
  </si>
  <si>
    <t>XU025</t>
  </si>
  <si>
    <t>Neth_Cxx Consolidated_Input</t>
  </si>
  <si>
    <t>Neth_Cxx_Input</t>
  </si>
  <si>
    <t>NL_Ambulance</t>
  </si>
  <si>
    <t>S7799</t>
  </si>
  <si>
    <t>S7954</t>
  </si>
  <si>
    <t>S7980</t>
  </si>
  <si>
    <t>S7984</t>
  </si>
  <si>
    <t>XU027</t>
  </si>
  <si>
    <t>NL_HQ</t>
  </si>
  <si>
    <t>S7801</t>
  </si>
  <si>
    <t>XU028</t>
  </si>
  <si>
    <t>NL_Taxis</t>
  </si>
  <si>
    <t>S7797</t>
  </si>
  <si>
    <t>S7798</t>
  </si>
  <si>
    <t>S7981</t>
  </si>
  <si>
    <t>S7982</t>
  </si>
  <si>
    <t>XU026</t>
  </si>
  <si>
    <t>NL_TM1_Reject</t>
  </si>
  <si>
    <t>NETH_Other</t>
  </si>
  <si>
    <t>NETH_Other_ARCH</t>
  </si>
  <si>
    <t>S7741</t>
  </si>
  <si>
    <t>SUS2104</t>
  </si>
  <si>
    <t>NETH_Other_Input</t>
  </si>
  <si>
    <t>S7741A</t>
  </si>
  <si>
    <t>SUS2102</t>
  </si>
  <si>
    <t>SUS2103</t>
  </si>
  <si>
    <t>SUS2111</t>
  </si>
  <si>
    <t>SUS2113</t>
  </si>
  <si>
    <t>SUS2115</t>
  </si>
  <si>
    <t>TDNL_Input</t>
  </si>
  <si>
    <t>VTNL</t>
  </si>
  <si>
    <t>NL_EXACT_Reject</t>
  </si>
  <si>
    <t>NL_LI</t>
  </si>
  <si>
    <t>SUS2097</t>
  </si>
  <si>
    <t>SUS2112</t>
  </si>
  <si>
    <t>SUS2114</t>
  </si>
  <si>
    <t>S7803</t>
  </si>
  <si>
    <t>S7804</t>
  </si>
  <si>
    <t>S7805</t>
  </si>
  <si>
    <t>S7806</t>
  </si>
  <si>
    <t>SU2096</t>
  </si>
  <si>
    <t>SUS2098</t>
  </si>
  <si>
    <t>SUS2100</t>
  </si>
  <si>
    <t>SUS2105</t>
  </si>
  <si>
    <t>SUS2108</t>
  </si>
  <si>
    <t>SUS2117</t>
  </si>
  <si>
    <t>SUS2118</t>
  </si>
  <si>
    <t>SUS2122</t>
  </si>
  <si>
    <t>VTNL_ARCH</t>
  </si>
  <si>
    <t>SUS2101</t>
  </si>
  <si>
    <t>SUS2106</t>
  </si>
  <si>
    <t>SUS2107</t>
  </si>
  <si>
    <t>VU1048</t>
  </si>
  <si>
    <t>VTNL_Input</t>
  </si>
  <si>
    <t>Germany_Central_Europe</t>
  </si>
  <si>
    <t>CZ</t>
  </si>
  <si>
    <t>CSAD</t>
  </si>
  <si>
    <t>SI520</t>
  </si>
  <si>
    <t>SI521</t>
  </si>
  <si>
    <t>SI522</t>
  </si>
  <si>
    <t>SI523</t>
  </si>
  <si>
    <t>CZ_ARCH</t>
  </si>
  <si>
    <t>SUS2180</t>
  </si>
  <si>
    <t>SUS2181</t>
  </si>
  <si>
    <t>SUS2182</t>
  </si>
  <si>
    <t>SUS2183</t>
  </si>
  <si>
    <t>SUS2184</t>
  </si>
  <si>
    <t>SUS2185</t>
  </si>
  <si>
    <t>SUS2186</t>
  </si>
  <si>
    <t>SUS2189</t>
  </si>
  <si>
    <t>SUS2700</t>
  </si>
  <si>
    <t>SUS2701</t>
  </si>
  <si>
    <t>VU1036</t>
  </si>
  <si>
    <t>CZ_Input</t>
  </si>
  <si>
    <t>SI516</t>
  </si>
  <si>
    <t>SI517</t>
  </si>
  <si>
    <t>SI524</t>
  </si>
  <si>
    <t>VU1093</t>
  </si>
  <si>
    <t>XU035</t>
  </si>
  <si>
    <t>SI525</t>
  </si>
  <si>
    <t>GER</t>
  </si>
  <si>
    <t>DE_Reject</t>
  </si>
  <si>
    <t>GE_Reject</t>
  </si>
  <si>
    <t>GER_ARCH</t>
  </si>
  <si>
    <t>S7655</t>
  </si>
  <si>
    <t>S7657</t>
  </si>
  <si>
    <t>S7719</t>
  </si>
  <si>
    <t>S7800</t>
  </si>
  <si>
    <t>S7875</t>
  </si>
  <si>
    <t>S7959</t>
  </si>
  <si>
    <t>S7967</t>
  </si>
  <si>
    <t>SU2003</t>
  </si>
  <si>
    <t>SU2006</t>
  </si>
  <si>
    <t>SU932</t>
  </si>
  <si>
    <t>SU946</t>
  </si>
  <si>
    <t>GER_Bus</t>
  </si>
  <si>
    <t>S7958</t>
  </si>
  <si>
    <t>S7960</t>
  </si>
  <si>
    <t>S7961</t>
  </si>
  <si>
    <t>S7962</t>
  </si>
  <si>
    <t>S7963</t>
  </si>
  <si>
    <t>S7964</t>
  </si>
  <si>
    <t>S7965</t>
  </si>
  <si>
    <t>S7966</t>
  </si>
  <si>
    <t>SI118</t>
  </si>
  <si>
    <t>SI504</t>
  </si>
  <si>
    <t>SI506</t>
  </si>
  <si>
    <t>SI507</t>
  </si>
  <si>
    <t>SI512</t>
  </si>
  <si>
    <t>SI513</t>
  </si>
  <si>
    <t>SU2004</t>
  </si>
  <si>
    <t>SU2038</t>
  </si>
  <si>
    <t>SU571A</t>
  </si>
  <si>
    <t>SU573</t>
  </si>
  <si>
    <t>SU574</t>
  </si>
  <si>
    <t>SU575</t>
  </si>
  <si>
    <t>SU576</t>
  </si>
  <si>
    <t>SU577</t>
  </si>
  <si>
    <t>SU726</t>
  </si>
  <si>
    <t>SU740A</t>
  </si>
  <si>
    <t>SU741</t>
  </si>
  <si>
    <t>SU746</t>
  </si>
  <si>
    <t>SU749</t>
  </si>
  <si>
    <t>SU906</t>
  </si>
  <si>
    <t>SU910</t>
  </si>
  <si>
    <t>SU911</t>
  </si>
  <si>
    <t>SU913</t>
  </si>
  <si>
    <t>SU915</t>
  </si>
  <si>
    <t>SU918</t>
  </si>
  <si>
    <t>SU923</t>
  </si>
  <si>
    <t>SU926</t>
  </si>
  <si>
    <t>SU944</t>
  </si>
  <si>
    <t>SU949</t>
  </si>
  <si>
    <t>YSU925</t>
  </si>
  <si>
    <t>VU1012</t>
  </si>
  <si>
    <t>VU1101</t>
  </si>
  <si>
    <t>XU017</t>
  </si>
  <si>
    <t>GER_HQ</t>
  </si>
  <si>
    <t>SU586C</t>
  </si>
  <si>
    <t>VU1079</t>
  </si>
  <si>
    <t>XU019</t>
  </si>
  <si>
    <t>SI530</t>
  </si>
  <si>
    <t>GER_Input</t>
  </si>
  <si>
    <t>GER_Rhenus</t>
  </si>
  <si>
    <t>RV_Input</t>
  </si>
  <si>
    <t>SI254</t>
  </si>
  <si>
    <t>SI255</t>
  </si>
  <si>
    <t>SI256</t>
  </si>
  <si>
    <t>SI257</t>
  </si>
  <si>
    <t>SI258</t>
  </si>
  <si>
    <t>SI259</t>
  </si>
  <si>
    <t>SI260</t>
  </si>
  <si>
    <t>SI261</t>
  </si>
  <si>
    <t>SI262</t>
  </si>
  <si>
    <t>SI263</t>
  </si>
  <si>
    <t>SI264</t>
  </si>
  <si>
    <t>SI265</t>
  </si>
  <si>
    <t>SI266</t>
  </si>
  <si>
    <t>SI267</t>
  </si>
  <si>
    <t>SI268</t>
  </si>
  <si>
    <t>SI269</t>
  </si>
  <si>
    <t>SI270</t>
  </si>
  <si>
    <t>SI271</t>
  </si>
  <si>
    <t>SI272</t>
  </si>
  <si>
    <t>SI273</t>
  </si>
  <si>
    <t>SI274</t>
  </si>
  <si>
    <t>SI275</t>
  </si>
  <si>
    <t>SI276</t>
  </si>
  <si>
    <t>SI282</t>
  </si>
  <si>
    <t>VU1099</t>
  </si>
  <si>
    <t>YSI275</t>
  </si>
  <si>
    <t>YSI276</t>
  </si>
  <si>
    <t>GER_Train</t>
  </si>
  <si>
    <t>S7877</t>
  </si>
  <si>
    <t>SI503</t>
  </si>
  <si>
    <t>SI508</t>
  </si>
  <si>
    <t>SI510</t>
  </si>
  <si>
    <t>SI511</t>
  </si>
  <si>
    <t>SI518</t>
  </si>
  <si>
    <t>SI519</t>
  </si>
  <si>
    <t>SU2034</t>
  </si>
  <si>
    <t>SU2037</t>
  </si>
  <si>
    <t>SU572</t>
  </si>
  <si>
    <t>SU900</t>
  </si>
  <si>
    <t>SU901A</t>
  </si>
  <si>
    <t>SU916</t>
  </si>
  <si>
    <t>SU920</t>
  </si>
  <si>
    <t>SU920A</t>
  </si>
  <si>
    <t>SU921</t>
  </si>
  <si>
    <t>SU922</t>
  </si>
  <si>
    <t>SU931</t>
  </si>
  <si>
    <t>SU933</t>
  </si>
  <si>
    <t>SU934</t>
  </si>
  <si>
    <t>SU940</t>
  </si>
  <si>
    <t>SU942</t>
  </si>
  <si>
    <t>SU993</t>
  </si>
  <si>
    <t>SU994</t>
  </si>
  <si>
    <t>VU1078</t>
  </si>
  <si>
    <t>XU018</t>
  </si>
  <si>
    <t>YSI519</t>
  </si>
  <si>
    <t>Germany_Central_Europe_ARCH</t>
  </si>
  <si>
    <t>Central_Europe</t>
  </si>
  <si>
    <t>CR</t>
  </si>
  <si>
    <t>CR_Input</t>
  </si>
  <si>
    <t>SUS3000</t>
  </si>
  <si>
    <t>SUS3001</t>
  </si>
  <si>
    <t>HU</t>
  </si>
  <si>
    <t>SUS2260</t>
  </si>
  <si>
    <t>POL</t>
  </si>
  <si>
    <t>POL_Input</t>
  </si>
  <si>
    <t>SUS2190B</t>
  </si>
  <si>
    <t>SUS2191</t>
  </si>
  <si>
    <t>SUS2192</t>
  </si>
  <si>
    <t>SUS2193</t>
  </si>
  <si>
    <t>SUS2194</t>
  </si>
  <si>
    <t>SUS2290</t>
  </si>
  <si>
    <t>SUS2291</t>
  </si>
  <si>
    <t>SUS2292</t>
  </si>
  <si>
    <t>SUS2293</t>
  </si>
  <si>
    <t>SUS3006</t>
  </si>
  <si>
    <t>VU1035</t>
  </si>
  <si>
    <t>RU</t>
  </si>
  <si>
    <t>SUS2354</t>
  </si>
  <si>
    <t>SER</t>
  </si>
  <si>
    <t>SER_Input</t>
  </si>
  <si>
    <t>SUS3030</t>
  </si>
  <si>
    <t>SUS3031</t>
  </si>
  <si>
    <t>SLV</t>
  </si>
  <si>
    <t>SLV_Input</t>
  </si>
  <si>
    <t>SUS2250</t>
  </si>
  <si>
    <t>SUS2251</t>
  </si>
  <si>
    <t>SUS2252</t>
  </si>
  <si>
    <t>VU1037</t>
  </si>
  <si>
    <t>SU941</t>
  </si>
  <si>
    <t>SLK</t>
  </si>
  <si>
    <t>SLK_ARCH</t>
  </si>
  <si>
    <t>SUS2300</t>
  </si>
  <si>
    <t>SUS2301</t>
  </si>
  <si>
    <t>SLK_Input</t>
  </si>
  <si>
    <t>VU1038</t>
  </si>
  <si>
    <t>VU1098</t>
  </si>
  <si>
    <t>SI529</t>
  </si>
  <si>
    <t>North_America</t>
  </si>
  <si>
    <t>CAN</t>
  </si>
  <si>
    <t>SI793</t>
  </si>
  <si>
    <t>SI799</t>
  </si>
  <si>
    <t>Voyago_Group</t>
  </si>
  <si>
    <t>SI278</t>
  </si>
  <si>
    <t>SI283</t>
  </si>
  <si>
    <t>SI284</t>
  </si>
  <si>
    <t>SI285</t>
  </si>
  <si>
    <t>SI286</t>
  </si>
  <si>
    <t>CAN_Other_Ent</t>
  </si>
  <si>
    <t>SI764</t>
  </si>
  <si>
    <t>SU1213</t>
  </si>
  <si>
    <t>Hurontario</t>
  </si>
  <si>
    <t>SI828</t>
  </si>
  <si>
    <t>SI829</t>
  </si>
  <si>
    <t>CAN_Techn_Ent</t>
  </si>
  <si>
    <t>CAN_Input</t>
  </si>
  <si>
    <t>CAN_Input_LTP_Adj</t>
  </si>
  <si>
    <t>CAN_Reject</t>
  </si>
  <si>
    <t>XU008</t>
  </si>
  <si>
    <t>XU009</t>
  </si>
  <si>
    <t>CAN_ARCH</t>
  </si>
  <si>
    <t>S7729</t>
  </si>
  <si>
    <t>S7730</t>
  </si>
  <si>
    <t>S7746</t>
  </si>
  <si>
    <t>SU1200</t>
  </si>
  <si>
    <t>SU1202</t>
  </si>
  <si>
    <t>SU1203</t>
  </si>
  <si>
    <t>VU1069</t>
  </si>
  <si>
    <t>SI290</t>
  </si>
  <si>
    <t>US_B2B</t>
  </si>
  <si>
    <t>US_B2B_BUSINESS</t>
  </si>
  <si>
    <t>SU1091</t>
  </si>
  <si>
    <t>XU004</t>
  </si>
  <si>
    <t>US_GOLDEN_TOUCH</t>
  </si>
  <si>
    <t>SU1092</t>
  </si>
  <si>
    <t>XU042</t>
  </si>
  <si>
    <t>OnDemand_Input</t>
  </si>
  <si>
    <t>SI120</t>
  </si>
  <si>
    <t>SI121</t>
  </si>
  <si>
    <t>SU1070</t>
  </si>
  <si>
    <t>SU1080</t>
  </si>
  <si>
    <t>XU006</t>
  </si>
  <si>
    <t>SU1071</t>
  </si>
  <si>
    <t>XU005</t>
  </si>
  <si>
    <t>US_B2G</t>
  </si>
  <si>
    <t>Intelliride</t>
  </si>
  <si>
    <t>Intelliride_Input</t>
  </si>
  <si>
    <t>SI800</t>
  </si>
  <si>
    <t>XU003</t>
  </si>
  <si>
    <t>SI760</t>
  </si>
  <si>
    <t>SU1054</t>
  </si>
  <si>
    <t>US_RAIL_Input</t>
  </si>
  <si>
    <t>XU002</t>
  </si>
  <si>
    <t>SU1052</t>
  </si>
  <si>
    <t>Transit_Input</t>
  </si>
  <si>
    <t>XU001</t>
  </si>
  <si>
    <t>US_GROWTH</t>
  </si>
  <si>
    <t>US_REJECT</t>
  </si>
  <si>
    <t>US_JDE_Reject</t>
  </si>
  <si>
    <t>US_ORACLE_Reject</t>
  </si>
  <si>
    <t>USA_Holding</t>
  </si>
  <si>
    <t>Corporate_US_Input</t>
  </si>
  <si>
    <t>SU1050</t>
  </si>
  <si>
    <t>XU007</t>
  </si>
  <si>
    <t>USA_Input</t>
  </si>
  <si>
    <t>South_Central_America</t>
  </si>
  <si>
    <t>CHL</t>
  </si>
  <si>
    <t>CHL_ARCH</t>
  </si>
  <si>
    <t>SI850</t>
  </si>
  <si>
    <t>CHL_Input</t>
  </si>
  <si>
    <t>CHL_Reject</t>
  </si>
  <si>
    <t>SU3024</t>
  </si>
  <si>
    <t>SU3025</t>
  </si>
  <si>
    <t>SU3049</t>
  </si>
  <si>
    <t>SU3050</t>
  </si>
  <si>
    <t>VU1080</t>
  </si>
  <si>
    <t>VU1082</t>
  </si>
  <si>
    <t>XU039</t>
  </si>
  <si>
    <t>CO</t>
  </si>
  <si>
    <t>CO_Input</t>
  </si>
  <si>
    <t>SU3024A</t>
  </si>
  <si>
    <t>SU770</t>
  </si>
  <si>
    <t>SU771</t>
  </si>
  <si>
    <t>SU772</t>
  </si>
  <si>
    <t>SU773</t>
  </si>
  <si>
    <t>SU774</t>
  </si>
  <si>
    <t>SU775</t>
  </si>
  <si>
    <t>SI860</t>
  </si>
  <si>
    <t>SI862</t>
  </si>
  <si>
    <t>SI863</t>
  </si>
  <si>
    <t>SI864</t>
  </si>
  <si>
    <t>SI865</t>
  </si>
  <si>
    <t>South_Europe</t>
  </si>
  <si>
    <t>ESP</t>
  </si>
  <si>
    <t>ESP_ARCH</t>
  </si>
  <si>
    <t>SU1100</t>
  </si>
  <si>
    <t>SU752</t>
  </si>
  <si>
    <t>SU752IG</t>
  </si>
  <si>
    <t>SU754</t>
  </si>
  <si>
    <t>SU754IG</t>
  </si>
  <si>
    <t>SU761</t>
  </si>
  <si>
    <t>SU761IG</t>
  </si>
  <si>
    <t>SU769</t>
  </si>
  <si>
    <t>ESP_Input</t>
  </si>
  <si>
    <t>ESP_Reject</t>
  </si>
  <si>
    <t>S7659</t>
  </si>
  <si>
    <t>S7731</t>
  </si>
  <si>
    <t>SI292</t>
  </si>
  <si>
    <t>SI293</t>
  </si>
  <si>
    <t>SU762</t>
  </si>
  <si>
    <t>SU762IP</t>
  </si>
  <si>
    <t>SU763</t>
  </si>
  <si>
    <t>SU763IP</t>
  </si>
  <si>
    <t>SU765</t>
  </si>
  <si>
    <t>VU1011</t>
  </si>
  <si>
    <t>Inter_Coaches_internorte</t>
  </si>
  <si>
    <t>Inter_Coaches_internorte_ARCH</t>
  </si>
  <si>
    <t>S7837</t>
  </si>
  <si>
    <t>S7839</t>
  </si>
  <si>
    <t>YS7866</t>
  </si>
  <si>
    <t>Inter_Coaches_internorte_Input</t>
  </si>
  <si>
    <t>S7663</t>
  </si>
  <si>
    <t>S7833</t>
  </si>
  <si>
    <t>S7836</t>
  </si>
  <si>
    <t>S7838</t>
  </si>
  <si>
    <t>S7840</t>
  </si>
  <si>
    <t>S7841</t>
  </si>
  <si>
    <t>S7842</t>
  </si>
  <si>
    <t>S7843</t>
  </si>
  <si>
    <t>S7844</t>
  </si>
  <si>
    <t>S7845</t>
  </si>
  <si>
    <t>S7846</t>
  </si>
  <si>
    <t>S7847</t>
  </si>
  <si>
    <t>S7848</t>
  </si>
  <si>
    <t>S7849</t>
  </si>
  <si>
    <t>S7854</t>
  </si>
  <si>
    <t>S7866</t>
  </si>
  <si>
    <t>YS7842</t>
  </si>
  <si>
    <t>SI295</t>
  </si>
  <si>
    <t>SI296</t>
  </si>
  <si>
    <t>POR</t>
  </si>
  <si>
    <t>Other_Portugal_Input</t>
  </si>
  <si>
    <t>POR_ARCH</t>
  </si>
  <si>
    <t>S7607</t>
  </si>
  <si>
    <t>S7638</t>
  </si>
  <si>
    <t>S7667</t>
  </si>
  <si>
    <t>S7674</t>
  </si>
  <si>
    <t>S7810</t>
  </si>
  <si>
    <t>S7827</t>
  </si>
  <si>
    <t>POR_Holdings</t>
  </si>
  <si>
    <t>POR_Hold_Reject</t>
  </si>
  <si>
    <t>S7635</t>
  </si>
  <si>
    <t>S7675</t>
  </si>
  <si>
    <t>POR_Other_Ent</t>
  </si>
  <si>
    <t>S7867</t>
  </si>
  <si>
    <t>POR_PR</t>
  </si>
  <si>
    <t>LISBOA</t>
  </si>
  <si>
    <t>SI224</t>
  </si>
  <si>
    <t>POR_001</t>
  </si>
  <si>
    <t>S7814</t>
  </si>
  <si>
    <t>S7815</t>
  </si>
  <si>
    <t>SI299</t>
  </si>
  <si>
    <t>POR_002</t>
  </si>
  <si>
    <t>S7633</t>
  </si>
  <si>
    <t>S7637</t>
  </si>
  <si>
    <t>SI297</t>
  </si>
  <si>
    <t>SI298</t>
  </si>
  <si>
    <t>POR_003</t>
  </si>
  <si>
    <t>S7634</t>
  </si>
  <si>
    <t>S7639</t>
  </si>
  <si>
    <t>S7660</t>
  </si>
  <si>
    <t>S7830</t>
  </si>
  <si>
    <t>POR_004</t>
  </si>
  <si>
    <t>S7826</t>
  </si>
  <si>
    <t>S7828</t>
  </si>
  <si>
    <t>S7829</t>
  </si>
  <si>
    <t>S7831</t>
  </si>
  <si>
    <t>SI140</t>
  </si>
  <si>
    <t>POR_005</t>
  </si>
  <si>
    <t>S7636</t>
  </si>
  <si>
    <t>S7818</t>
  </si>
  <si>
    <t>S7825</t>
  </si>
  <si>
    <t>SI288</t>
  </si>
  <si>
    <t>VU1063</t>
  </si>
  <si>
    <t>POR_006</t>
  </si>
  <si>
    <t>S7817</t>
  </si>
  <si>
    <t>S7820</t>
  </si>
  <si>
    <t>S7822</t>
  </si>
  <si>
    <t>S7823</t>
  </si>
  <si>
    <t>S7832</t>
  </si>
  <si>
    <t>POR_007</t>
  </si>
  <si>
    <t>S7816</t>
  </si>
  <si>
    <t>S7819</t>
  </si>
  <si>
    <t>S7821</t>
  </si>
  <si>
    <t>S7824</t>
  </si>
  <si>
    <t>VU1102</t>
  </si>
  <si>
    <t>VU1103</t>
  </si>
  <si>
    <t>VU1104</t>
  </si>
  <si>
    <t>SI294</t>
  </si>
  <si>
    <t>POR_Techn_Ent</t>
  </si>
  <si>
    <t>POR_Input</t>
  </si>
  <si>
    <t>POR_Input_LTP_Adj</t>
  </si>
  <si>
    <t>POR_Reject</t>
  </si>
  <si>
    <t>XU038</t>
  </si>
  <si>
    <t>RNE_input</t>
  </si>
  <si>
    <t>South_Europe_ARCH</t>
  </si>
  <si>
    <t>IT</t>
  </si>
  <si>
    <t>S7680</t>
  </si>
  <si>
    <t>S7713</t>
  </si>
  <si>
    <t>S7734</t>
  </si>
  <si>
    <t>SU3020</t>
  </si>
  <si>
    <t>UK_Ireland</t>
  </si>
  <si>
    <t>IR</t>
  </si>
  <si>
    <t>IR_ARCH</t>
  </si>
  <si>
    <t>SI303</t>
  </si>
  <si>
    <t>IR_Input</t>
  </si>
  <si>
    <t>IR_Input_LTP_Adj</t>
  </si>
  <si>
    <t>IR_Reject</t>
  </si>
  <si>
    <t>IE_Reject</t>
  </si>
  <si>
    <t>SI342</t>
  </si>
  <si>
    <t>SI343</t>
  </si>
  <si>
    <t>SU982</t>
  </si>
  <si>
    <t>XU036</t>
  </si>
  <si>
    <t>UK_&amp;_TOD</t>
  </si>
  <si>
    <t>UK</t>
  </si>
  <si>
    <t>S7536</t>
  </si>
  <si>
    <t>S7603</t>
  </si>
  <si>
    <t>S7606</t>
  </si>
  <si>
    <t>S7687</t>
  </si>
  <si>
    <t>SI127</t>
  </si>
  <si>
    <t>SI798</t>
  </si>
  <si>
    <t>UK_ARCH</t>
  </si>
  <si>
    <t>S7601</t>
  </si>
  <si>
    <t>S7658</t>
  </si>
  <si>
    <t>S7661</t>
  </si>
  <si>
    <t>S7673</t>
  </si>
  <si>
    <t>S7682</t>
  </si>
  <si>
    <t>S7742</t>
  </si>
  <si>
    <t>S7874</t>
  </si>
  <si>
    <t>SI350</t>
  </si>
  <si>
    <t>SI351</t>
  </si>
  <si>
    <t>SI352</t>
  </si>
  <si>
    <t>SUS2280</t>
  </si>
  <si>
    <t>SUS2281</t>
  </si>
  <si>
    <t>SUS2480</t>
  </si>
  <si>
    <t>SUS2481</t>
  </si>
  <si>
    <t>SUS2482</t>
  </si>
  <si>
    <t>SUS2483</t>
  </si>
  <si>
    <t>SUS2484</t>
  </si>
  <si>
    <t>SUS2485</t>
  </si>
  <si>
    <t>SUS2488</t>
  </si>
  <si>
    <t>SUS2489</t>
  </si>
  <si>
    <t>SUS2490</t>
  </si>
  <si>
    <t>VU1003</t>
  </si>
  <si>
    <t>VU1018</t>
  </si>
  <si>
    <t>VU1061</t>
  </si>
  <si>
    <t>UK_Blazefield</t>
  </si>
  <si>
    <t>S7683</t>
  </si>
  <si>
    <t>SI373</t>
  </si>
  <si>
    <t>SI374</t>
  </si>
  <si>
    <t>SI375</t>
  </si>
  <si>
    <t>SI376</t>
  </si>
  <si>
    <t>SI377</t>
  </si>
  <si>
    <t>SI378</t>
  </si>
  <si>
    <t>SI379</t>
  </si>
  <si>
    <t>SI388</t>
  </si>
  <si>
    <t>UK_Other</t>
  </si>
  <si>
    <t>S7600</t>
  </si>
  <si>
    <t>S7608</t>
  </si>
  <si>
    <t>SI353</t>
  </si>
  <si>
    <t>SI354</t>
  </si>
  <si>
    <t>SU582</t>
  </si>
  <si>
    <t>UK_Techn_Ent</t>
  </si>
  <si>
    <t>UK_Input</t>
  </si>
  <si>
    <t>UK_Input_LTP_Adj</t>
  </si>
  <si>
    <t>UK_Reject</t>
  </si>
  <si>
    <t>XU010</t>
  </si>
  <si>
    <t>XU011</t>
  </si>
  <si>
    <t>XU012</t>
  </si>
  <si>
    <t>UK_TOD_FR</t>
  </si>
  <si>
    <t>UK_TOD_FR_ARCH</t>
  </si>
  <si>
    <t>SI065</t>
  </si>
  <si>
    <t>UK_TOD_FR_input</t>
  </si>
  <si>
    <t>VU1002</t>
  </si>
  <si>
    <t>UK_TOD_Other</t>
  </si>
  <si>
    <t>UK_TOD_Other_input</t>
  </si>
  <si>
    <t>VTD_Corporate</t>
  </si>
  <si>
    <t>Cityway_Corp</t>
  </si>
  <si>
    <t>SI289</t>
  </si>
  <si>
    <t>VTD_Corp_TopAdj_Not_allocated_Input</t>
  </si>
  <si>
    <t>VTD_Corp_TopAdj_Not_allocated_Input1</t>
  </si>
  <si>
    <t>VTD_Corp_TopAdj_Not_allocated_Input10</t>
  </si>
  <si>
    <t>VTD_Corp_TopAdj_Not_allocated_Input2</t>
  </si>
  <si>
    <t>VTD_Corp_TopAdj_Not_allocated_Input3</t>
  </si>
  <si>
    <t>VTD_Corp_TopAdj_Not_allocated_Input4</t>
  </si>
  <si>
    <t>VTD_Corp_TopAdj_Not_allocated_Input5</t>
  </si>
  <si>
    <t>VTD_Corp_TopAdj_Not_allocated_Input6</t>
  </si>
  <si>
    <t>VTD_Corp_TopAdj_Not_allocated_Input7</t>
  </si>
  <si>
    <t>VTD_Corp_TopAdj_Not_allocated_Input8</t>
  </si>
  <si>
    <t>VTD_Corp_TopAdj_Not_allocated_Input9</t>
  </si>
  <si>
    <t>VTD_Corporate_Entities</t>
  </si>
  <si>
    <t>Inactive_Segments_Input</t>
  </si>
  <si>
    <t>JV_EDF_Input</t>
  </si>
  <si>
    <t>S7574</t>
  </si>
  <si>
    <t>S7717</t>
  </si>
  <si>
    <t>SI008</t>
  </si>
  <si>
    <t>Smarter_Mobility_Input</t>
  </si>
  <si>
    <t>SU556</t>
  </si>
  <si>
    <t>TDG_LTP_Adj</t>
  </si>
  <si>
    <t>Urban_Pulse_Input</t>
  </si>
  <si>
    <t>VTD_Corp_TopAdj_Input</t>
  </si>
  <si>
    <t>VTD_Corp_TopAdj_Input1</t>
  </si>
  <si>
    <t>VTD_Corp_TopAdj_Input10</t>
  </si>
  <si>
    <t>VTD_Corp_TopAdj_Input2</t>
  </si>
  <si>
    <t>VTD_Corp_TopAdj_Input3</t>
  </si>
  <si>
    <t>VTD_Corp_TopAdj_Input4</t>
  </si>
  <si>
    <t>VTD_Corp_TopAdj_Input5</t>
  </si>
  <si>
    <t>VTD_Corp_TopAdj_Input6</t>
  </si>
  <si>
    <t>VTD_Corp_TopAdj_Input7</t>
  </si>
  <si>
    <t>VTD_Corp_TopAdj_Input8</t>
  </si>
  <si>
    <t>VTD_Corp_TopAdj_Input9</t>
  </si>
  <si>
    <t>VTD_Corporate_Entities_ARCH</t>
  </si>
  <si>
    <t>S2204</t>
  </si>
  <si>
    <t>SI006</t>
  </si>
  <si>
    <t>SU591</t>
  </si>
  <si>
    <t>VU1000</t>
  </si>
  <si>
    <t>YS7717</t>
  </si>
  <si>
    <t>VTD_Corporate_Innovation_Included</t>
  </si>
  <si>
    <t>SH001</t>
  </si>
  <si>
    <t>SH001A</t>
  </si>
  <si>
    <t>SI217</t>
  </si>
  <si>
    <t>XU041</t>
  </si>
  <si>
    <t>VTD_VECTORENHANCED_Reject</t>
  </si>
  <si>
    <t>Zone France</t>
  </si>
  <si>
    <t>FR</t>
  </si>
  <si>
    <t>FR_ARCHIVE</t>
  </si>
  <si>
    <t>LTP_ARCH</t>
  </si>
  <si>
    <t>FR_Z_SUD_SANTE_input</t>
  </si>
  <si>
    <t>SI362</t>
  </si>
  <si>
    <t>SI363</t>
  </si>
  <si>
    <t>SI364</t>
  </si>
  <si>
    <t>SI368</t>
  </si>
  <si>
    <t>SI402</t>
  </si>
  <si>
    <t>FR_Z_IDF_SUD_OUEST</t>
  </si>
  <si>
    <t>FR_TLV_IDF_Input</t>
  </si>
  <si>
    <t>FR_GESTFLOTTE_Input</t>
  </si>
  <si>
    <t>FR_IMMOB_Input</t>
  </si>
  <si>
    <t>SI177</t>
  </si>
  <si>
    <t>FR_Z_X_SPE</t>
  </si>
  <si>
    <t>SI405</t>
  </si>
  <si>
    <t>FR_Z_SUD_SANTE</t>
  </si>
  <si>
    <t>SI146</t>
  </si>
  <si>
    <t>SI147</t>
  </si>
  <si>
    <t>SI148</t>
  </si>
  <si>
    <t>SI150</t>
  </si>
  <si>
    <t>SI151</t>
  </si>
  <si>
    <t>SI152</t>
  </si>
  <si>
    <t>SI153</t>
  </si>
  <si>
    <t>SI154</t>
  </si>
  <si>
    <t>SI155</t>
  </si>
  <si>
    <t>SI157</t>
  </si>
  <si>
    <t>SI158</t>
  </si>
  <si>
    <t>SI159</t>
  </si>
  <si>
    <t>SI160</t>
  </si>
  <si>
    <t>SI161</t>
  </si>
  <si>
    <t>SI226</t>
  </si>
  <si>
    <t>FR_SANTE_A13_Input</t>
  </si>
  <si>
    <t>FR_SANTE_GAG_Input</t>
  </si>
  <si>
    <t>FR_Z_NORD_PNPC_AERO</t>
  </si>
  <si>
    <t>FR_Z_NORD_PNPC_PICARD</t>
  </si>
  <si>
    <t>SI365</t>
  </si>
  <si>
    <t>SI366</t>
  </si>
  <si>
    <t>FR_HDF_Input</t>
  </si>
  <si>
    <t>FR_TLV_HDF_Input</t>
  </si>
  <si>
    <t>FR_Z_NORD_BPL_CPC</t>
  </si>
  <si>
    <t>SI191</t>
  </si>
  <si>
    <t>SI361</t>
  </si>
  <si>
    <t>SI407</t>
  </si>
  <si>
    <t>FR_BPLCVL_Input</t>
  </si>
  <si>
    <t>FR_TLV_BPLCVL_Input</t>
  </si>
  <si>
    <t>SI220</t>
  </si>
  <si>
    <t>SI403</t>
  </si>
  <si>
    <t>FR_GE_Input</t>
  </si>
  <si>
    <t>FR_TLV_GE_Input</t>
  </si>
  <si>
    <t>SI228</t>
  </si>
  <si>
    <t>SI404</t>
  </si>
  <si>
    <t>FR_NORM_Input</t>
  </si>
  <si>
    <t>FR_NORM_ROUEN_Input</t>
  </si>
  <si>
    <t>FR_TLV_NORM_Input</t>
  </si>
  <si>
    <t>FR_BFC_Input</t>
  </si>
  <si>
    <t>FR_TLV_BFC_Input</t>
  </si>
  <si>
    <t>SI12303</t>
  </si>
  <si>
    <t>SI221</t>
  </si>
  <si>
    <t>FR_NAQ_Input</t>
  </si>
  <si>
    <t>FR_TLV_NAQ_Input</t>
  </si>
  <si>
    <t>FR_OCCI_Input</t>
  </si>
  <si>
    <t>FR_TLV_OCCI_Input</t>
  </si>
  <si>
    <t>FR_Z_SUD_PACA_OM</t>
  </si>
  <si>
    <t>SI367</t>
  </si>
  <si>
    <t>YSI367</t>
  </si>
  <si>
    <t>FR_OM_Input</t>
  </si>
  <si>
    <t>FR_TLV_OM_Input</t>
  </si>
  <si>
    <t>SI401</t>
  </si>
  <si>
    <t>SI219</t>
  </si>
  <si>
    <t>SI225</t>
  </si>
  <si>
    <t>FR_PACA_Input</t>
  </si>
  <si>
    <t>FR_TLV_PACA_Input</t>
  </si>
  <si>
    <t>VU1026</t>
  </si>
  <si>
    <t>FR_AURA_Input</t>
  </si>
  <si>
    <t>FR_TLV_AURA_Input</t>
  </si>
  <si>
    <t>FR_SNCM</t>
  </si>
  <si>
    <t>FR_SNCM_Input</t>
  </si>
  <si>
    <t>SU3100</t>
  </si>
  <si>
    <t>SU3103</t>
  </si>
  <si>
    <t>SU3104</t>
  </si>
  <si>
    <t>SU3105</t>
  </si>
  <si>
    <t>SU3106</t>
  </si>
  <si>
    <t>SU3107</t>
  </si>
  <si>
    <t>SU3109</t>
  </si>
  <si>
    <t>SU3111</t>
  </si>
  <si>
    <t>Inter_Coaches_Eurolines</t>
  </si>
  <si>
    <t>Inter_Coaches_Eurolines_Input</t>
  </si>
  <si>
    <t>S2140</t>
  </si>
  <si>
    <t>SU043</t>
  </si>
  <si>
    <t>SU2005</t>
  </si>
  <si>
    <t>SU3027</t>
  </si>
  <si>
    <t>SU3028</t>
  </si>
  <si>
    <t>SU3029</t>
  </si>
  <si>
    <t>SUS2155</t>
  </si>
  <si>
    <t>SUS2173</t>
  </si>
  <si>
    <t>SUS2179</t>
  </si>
  <si>
    <t>SUS3005</t>
  </si>
  <si>
    <t>VU1081</t>
  </si>
  <si>
    <t>XU034</t>
  </si>
  <si>
    <t>Zone France_Other</t>
  </si>
  <si>
    <t>SI085ME</t>
  </si>
  <si>
    <t>Zone France_Other_ARCH</t>
  </si>
  <si>
    <t>SI002</t>
  </si>
  <si>
    <t>SI085</t>
  </si>
  <si>
    <t>Zone France_Other_Input</t>
  </si>
  <si>
    <t>North_Europe</t>
  </si>
  <si>
    <t>FIN</t>
  </si>
  <si>
    <t>FIN_ARCH</t>
  </si>
  <si>
    <t>SI304</t>
  </si>
  <si>
    <t>VU1045</t>
  </si>
  <si>
    <t>FIN_Input</t>
  </si>
  <si>
    <t>SUS2066B</t>
  </si>
  <si>
    <t>SUS2067</t>
  </si>
  <si>
    <t>SUS2069</t>
  </si>
  <si>
    <t>SUS2071</t>
  </si>
  <si>
    <t>SUS2073</t>
  </si>
  <si>
    <t>SUS2460</t>
  </si>
  <si>
    <t>XU037</t>
  </si>
  <si>
    <t>YSUS2066B</t>
  </si>
  <si>
    <t>YSUS2067</t>
  </si>
  <si>
    <t>YSUS2071</t>
  </si>
  <si>
    <t>NE_ARCH</t>
  </si>
  <si>
    <t>CH</t>
  </si>
  <si>
    <t>CH_Input</t>
  </si>
  <si>
    <t>SU930</t>
  </si>
  <si>
    <t>SUS2270</t>
  </si>
  <si>
    <t>SUS2272</t>
  </si>
  <si>
    <t>DK</t>
  </si>
  <si>
    <t>SUS2081B</t>
  </si>
  <si>
    <t>SUS2083</t>
  </si>
  <si>
    <t>SUS2086</t>
  </si>
  <si>
    <t>NO</t>
  </si>
  <si>
    <t>SI301</t>
  </si>
  <si>
    <t>SUS2050</t>
  </si>
  <si>
    <t>SUS2052</t>
  </si>
  <si>
    <t>SUS2057</t>
  </si>
  <si>
    <t>SUS2058</t>
  </si>
  <si>
    <t>SUS2255</t>
  </si>
  <si>
    <t>SUS2256</t>
  </si>
  <si>
    <t>SUS2257</t>
  </si>
  <si>
    <t>SUS2350</t>
  </si>
  <si>
    <t>SUS2351</t>
  </si>
  <si>
    <t>SUS2352</t>
  </si>
  <si>
    <t>SW_Bjork</t>
  </si>
  <si>
    <t>SI229</t>
  </si>
  <si>
    <t>SI246</t>
  </si>
  <si>
    <t>SI306</t>
  </si>
  <si>
    <t>SI307</t>
  </si>
  <si>
    <t>SI309</t>
  </si>
  <si>
    <t>SI310</t>
  </si>
  <si>
    <t>SW_ARCH</t>
  </si>
  <si>
    <t>SW_Reject</t>
  </si>
  <si>
    <t>VU1043</t>
  </si>
  <si>
    <t>XU013</t>
  </si>
  <si>
    <t>XU014</t>
  </si>
  <si>
    <t>XU015</t>
  </si>
  <si>
    <t>XU016</t>
  </si>
  <si>
    <t>YSI308</t>
  </si>
  <si>
    <t>SI236</t>
  </si>
  <si>
    <t>SI237</t>
  </si>
  <si>
    <t>SI238</t>
  </si>
  <si>
    <t>SI239</t>
  </si>
  <si>
    <t>SI240</t>
  </si>
  <si>
    <t>SI241</t>
  </si>
  <si>
    <t>SI242</t>
  </si>
  <si>
    <t>SI243</t>
  </si>
  <si>
    <t>SI244</t>
  </si>
  <si>
    <t>SI245</t>
  </si>
  <si>
    <t>SI311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</si>
</sst>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- &quot;@"/>
  </numFmts>
  <fonts count="9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3" tint="-0.249977111117893"/>
      <name val="Arial"/>
      <family val="2"/>
    </font>
    <font>
      <sz val="8"/>
      <color rgb="FFC00000"/>
      <name val="Arial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theme="5" tint="-0.24994659260841701"/>
      </left>
      <right style="double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0" fillId="8" borderId="1" xfId="0" applyFill="1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center"/>
    </xf>
    <xf numFmtId="0" fontId="5" fillId="0" borderId="2" xfId="0" applyFont="1" applyBorder="1"/>
    <xf numFmtId="164" fontId="1" fillId="2" borderId="2" xfId="0" applyNumberFormat="1" applyFont="1" applyFill="1" applyBorder="1" applyAlignment="1"/>
    <xf numFmtId="0" fontId="5" fillId="10" borderId="2" xfId="0" applyFont="1" applyFill="1" applyBorder="1"/>
    <xf numFmtId="0" fontId="5" fillId="10" borderId="2" xfId="0" applyFont="1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6" fillId="12" borderId="0" xfId="0" applyFont="1" applyFill="1"/>
    <xf numFmtId="0" fontId="5" fillId="13" borderId="2" xfId="0" applyFont="1" applyFill="1" applyBorder="1"/>
    <xf numFmtId="49" fontId="5" fillId="13" borderId="2" xfId="0" applyNumberFormat="1" applyFont="1" applyFill="1" applyBorder="1" applyAlignment="1">
      <alignment horizontal="left" indent="1"/>
    </xf>
    <xf numFmtId="164" fontId="2" fillId="3" borderId="2" xfId="0" applyNumberFormat="1" applyFont="1" applyFill="1" applyBorder="1" applyAlignment="1">
      <alignment horizontal="left" indent="1"/>
    </xf>
    <xf numFmtId="49" fontId="5" fillId="13" borderId="2" xfId="0" applyNumberFormat="1" applyFont="1" applyFill="1" applyBorder="1" applyAlignment="1">
      <alignment horizontal="left" indent="2"/>
    </xf>
    <xf numFmtId="164" fontId="3" fillId="4" borderId="2" xfId="0" applyNumberFormat="1" applyFont="1" applyFill="1" applyBorder="1" applyAlignment="1">
      <alignment horizontal="left" indent="2"/>
    </xf>
    <xf numFmtId="49" fontId="5" fillId="13" borderId="2" xfId="0" applyNumberFormat="1" applyFont="1" applyFill="1" applyBorder="1" applyAlignment="1">
      <alignment horizontal="left" indent="3"/>
    </xf>
    <xf numFmtId="164" fontId="3" fillId="5" borderId="2" xfId="0" applyNumberFormat="1" applyFont="1" applyFill="1" applyBorder="1" applyAlignment="1">
      <alignment horizontal="left" indent="3"/>
    </xf>
    <xf numFmtId="49" fontId="5" fillId="13" borderId="2" xfId="0" applyNumberFormat="1" applyFont="1" applyFill="1" applyBorder="1" applyAlignment="1">
      <alignment horizontal="left" indent="4"/>
    </xf>
    <xf numFmtId="164" fontId="3" fillId="6" borderId="2" xfId="0" applyNumberFormat="1" applyFont="1" applyFill="1" applyBorder="1" applyAlignment="1">
      <alignment horizontal="left" indent="4"/>
    </xf>
    <xf numFmtId="49" fontId="5" fillId="13" borderId="2" xfId="0" applyNumberFormat="1" applyFont="1" applyFill="1" applyBorder="1" applyAlignment="1">
      <alignment horizontal="left" indent="5"/>
    </xf>
    <xf numFmtId="164" fontId="3" fillId="6" borderId="2" xfId="0" applyNumberFormat="1" applyFont="1" applyFill="1" applyBorder="1" applyAlignment="1">
      <alignment horizontal="left" indent="5"/>
    </xf>
    <xf numFmtId="49" fontId="5" fillId="13" borderId="2" xfId="0" applyNumberFormat="1" applyFont="1" applyFill="1" applyBorder="1" applyAlignment="1">
      <alignment horizontal="left" indent="6"/>
    </xf>
  </cellXfs>
  <cellStyles count="1">
    <cellStyle name="Normal" xfId="0" builtinId="0"/>
  </cellStyles>
  <dxfs count="12">
    <dxf>
      <font>
        <color rgb="FFC00000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503"/>
  <ax:ocxPr ax:name="_ExtentY" ax:value="1667"/>
  <ax:ocxPr ax:name="_StockProps" ax:value="0"/>
  <ax:ocxPr ax:name="ServerName" ax:value="tango_core_model"/>
  <ax:ocxPr ax:name="ProcessName" ax:value="DB ---------------------------------------------------"/>
  <ax:ocxPr ax:name="Name" ax:value=""/>
  <ax:ocxPr ax:name="Type" ax:value=""/>
  <ax:ocxPr ax:name="Value" ax:value=""/>
  <ax:ocxPr ax:name="Prompt" ax:value=""/>
  <ax:ocxPr ax:name="BackColor" ax:value="13160660"/>
  <ax:ocxPr ax:name="ForeColor" ax:value="0"/>
  <ax:ocxPr ax:name="Font">
    <ax:font ax:persistence="persistPropertyBag">
      <ax:ocxPr ax:name="Name" ax:value="Arial"/>
      <ax:ocxPr ax:name="Size" ax:value="9,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Generate Active Form "/>
  <ax:ocxPr ax:name="UseFormula" ax:value="0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Voulez-vous vraiment exécuter ce processus ?"/>
  <ax:ocxPr ax:name="SuccessMessage" ax:value="Processus terminé avec succès."/>
  <ax:ocxPr ax:name="FailureMessage" ax:value="Echec du processus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6"/>
  <ax:ocxPr ax:name="PreRecalc" ax:value="2"/>
  <ax:ocxPr ax:name="WorkSheetRecalc" ax:value="2"/>
  <ax:ocxPr ax:name="ProcessRecalc" ax:value="1"/>
  <ax:ocxPr ax:name="DoReCalcOnly" ax:value="1"/>
  <ax:ocxPr ax:name="UseReferenceForServerName" ax:value="0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9</xdr:row>
      <xdr:rowOff>57149</xdr:rowOff>
    </xdr:from>
    <xdr:to>
      <xdr:col>11</xdr:col>
      <xdr:colOff>19050</xdr:colOff>
      <xdr:row>14</xdr:row>
      <xdr:rowOff>38100</xdr:rowOff>
    </xdr:to>
    <xdr:sp macro="" textlink="">
      <xdr:nvSpPr>
        <xdr:cNvPr id="3" name="Rounded Rectangle 2"/>
        <xdr:cNvSpPr/>
      </xdr:nvSpPr>
      <xdr:spPr>
        <a:xfrm>
          <a:off x="5876925" y="57149"/>
          <a:ext cx="19288125" cy="1219201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Application Tango CM</a:t>
          </a:r>
        </a:p>
        <a:p>
          <a:pPr algn="l"/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Legal_Organization SW</a:t>
          </a:r>
          <a:r>
            <a:rPr lang="en-US" sz="1400" b="1" cap="none" spc="0" baseline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 </a:t>
          </a:r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(Tango CM)</a:t>
          </a:r>
        </a:p>
        <a:p>
          <a:pPr algn="l"/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Dimension Retreive Query (dynamic)</a:t>
          </a:r>
        </a:p>
        <a:p>
          <a:pPr algn="l"/>
          <a:r>
            <a:rPr lang="en-US" sz="1400" b="1" cap="none" spc="0">
              <a:ln>
                <a:noFill/>
              </a:ln>
              <a:solidFill>
                <a:sysClr val="windowText" lastClr="000000"/>
              </a:solidFill>
              <a:effectLst/>
              <a:latin typeface="Arial" pitchFamily="34" charset="0"/>
              <a:cs typeface="Arial" pitchFamily="34" charset="0"/>
            </a:rPr>
            <a:t>[Tango Core Model connection</a:t>
          </a:r>
          <a:r>
            <a:rPr lang="en-US" sz="1400" b="1" cap="none" spc="0" baseline="0">
              <a:ln>
                <a:noFill/>
              </a:ln>
              <a:solidFill>
                <a:sysClr val="windowText" lastClr="000000"/>
              </a:solidFill>
              <a:effectLst/>
              <a:latin typeface="Arial" pitchFamily="34" charset="0"/>
              <a:cs typeface="Arial" pitchFamily="34" charset="0"/>
            </a:rPr>
            <a:t> Required] </a:t>
          </a:r>
          <a:endParaRPr lang="en-US" sz="1400" b="1" cap="none" spc="0">
            <a:ln>
              <a:noFill/>
            </a:ln>
            <a:solidFill>
              <a:sysClr val="windowText" lastClr="000000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11</xdr:row>
          <xdr:rowOff>190500</xdr:rowOff>
        </xdr:from>
        <xdr:to>
          <xdr:col>2</xdr:col>
          <xdr:colOff>2076450</xdr:colOff>
          <xdr:row>13</xdr:row>
          <xdr:rowOff>276225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4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9</xdr:row>
      <xdr:rowOff>57149</xdr:rowOff>
    </xdr:from>
    <xdr:to>
      <xdr:col>22</xdr:col>
      <xdr:colOff>19050</xdr:colOff>
      <xdr:row>14</xdr:row>
      <xdr:rowOff>38100</xdr:rowOff>
    </xdr:to>
    <xdr:sp macro="" textlink="">
      <xdr:nvSpPr>
        <xdr:cNvPr id="3" name="Rounded Rectangle 2"/>
        <xdr:cNvSpPr/>
      </xdr:nvSpPr>
      <xdr:spPr>
        <a:xfrm>
          <a:off x="5876925" y="57149"/>
          <a:ext cx="10058400" cy="1219201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Application Tango CM</a:t>
          </a:r>
        </a:p>
        <a:p>
          <a:pPr algn="l"/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Management_Organization SW</a:t>
          </a:r>
          <a:r>
            <a:rPr lang="en-US" sz="1400" b="1" cap="none" spc="0" baseline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 </a:t>
          </a:r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(Tango CM)</a:t>
          </a:r>
        </a:p>
        <a:p>
          <a:pPr algn="l"/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Dimension Retreive Query (Current static)</a:t>
          </a:r>
        </a:p>
      </xdr:txBody>
    </xdr:sp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6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7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9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10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12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6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8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9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11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1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14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17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18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19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20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104776</xdr:colOff>
      <xdr:row>11</xdr:row>
      <xdr:rowOff>71059</xdr:rowOff>
    </xdr:from>
    <xdr:to>
      <xdr:col>1</xdr:col>
      <xdr:colOff>2943226</xdr:colOff>
      <xdr:row>14</xdr:row>
      <xdr:rowOff>278644</xdr:rowOff>
    </xdr:to>
    <xdr:pic>
      <xdr:nvPicPr>
        <xdr:cNvPr id="21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480634"/>
          <a:ext cx="2838450" cy="1036260"/>
        </a:xfrm>
        <a:prstGeom prst="rect">
          <a:avLst/>
        </a:prstGeom>
      </xdr:spPr>
    </xdr:pic>
    <xdr:clientData/>
  </xdr:twoCellAnchor>
  <xdr:twoCellAnchor>
    <xdr:from>
      <xdr:col>1</xdr:col>
      <xdr:colOff>2571750</xdr:colOff>
      <xdr:row>9</xdr:row>
      <xdr:rowOff>171450</xdr:rowOff>
    </xdr:from>
    <xdr:to>
      <xdr:col>1</xdr:col>
      <xdr:colOff>3638550</xdr:colOff>
      <xdr:row>11</xdr:row>
      <xdr:rowOff>28575</xdr:rowOff>
    </xdr:to>
    <xdr:sp macro="" textlink="">
      <xdr:nvSpPr>
        <xdr:cNvPr id="22" name="Down Arrow 3"/>
        <xdr:cNvSpPr/>
      </xdr:nvSpPr>
      <xdr:spPr>
        <a:xfrm rot="16200000">
          <a:off x="2971800" y="-228600"/>
          <a:ext cx="266700" cy="10668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9</xdr:row>
      <xdr:rowOff>47625</xdr:rowOff>
    </xdr:from>
    <xdr:to>
      <xdr:col>22</xdr:col>
      <xdr:colOff>19050</xdr:colOff>
      <xdr:row>14</xdr:row>
      <xdr:rowOff>28576</xdr:rowOff>
    </xdr:to>
    <xdr:sp macro="" textlink="">
      <xdr:nvSpPr>
        <xdr:cNvPr id="23" name="Rounded Rectangle 2"/>
        <xdr:cNvSpPr/>
      </xdr:nvSpPr>
      <xdr:spPr>
        <a:xfrm>
          <a:off x="5876925" y="47625"/>
          <a:ext cx="10058400" cy="1219201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Application Tango CM</a:t>
          </a:r>
        </a:p>
        <a:p>
          <a:pPr algn="l"/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Management_Organization SW</a:t>
          </a:r>
          <a:r>
            <a:rPr lang="en-US" sz="1400" b="1" cap="none" spc="0" baseline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 </a:t>
          </a:r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(Tango CM)</a:t>
          </a:r>
        </a:p>
        <a:p>
          <a:pPr algn="l"/>
          <a:r>
            <a:rPr lang="en-US" sz="1400" b="1" cap="none" spc="0">
              <a:ln>
                <a:noFill/>
              </a:ln>
              <a:solidFill>
                <a:srgbClr val="FF0000"/>
              </a:solidFill>
              <a:effectLst/>
              <a:latin typeface="Arial" pitchFamily="34" charset="0"/>
              <a:cs typeface="Arial" pitchFamily="34" charset="0"/>
            </a:rPr>
            <a:t>Dimension Retreive Query (Current static)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1"/>
  </sheetPr>
  <dimension ref="A1:K1648"/>
  <sheetViews>
    <sheetView tabSelected="1" topLeftCell="B10" workbookViewId="0">
      <selection activeCell="D11" sqref="D11"/>
    </sheetView>
  </sheetViews>
  <sheetFormatPr baseColWidth="10" defaultColWidth="9.140625" defaultRowHeight="15" outlineLevelCol="1" x14ac:dyDescent="0.25"/>
  <cols>
    <col min="1" max="1" width="2.7109375" hidden="1" customWidth="1"/>
    <col min="2" max="2" width="55.42578125" bestFit="1" customWidth="1"/>
    <col min="3" max="3" width="32.140625" bestFit="1" customWidth="1"/>
    <col min="4" max="4" width="16.85546875" bestFit="1" customWidth="1"/>
    <col min="5" max="5" width="30.28515625" bestFit="1" customWidth="1"/>
    <col min="6" max="6" width="21.42578125" style="11" customWidth="1"/>
    <col min="7" max="7" width="18.5703125" bestFit="1" customWidth="1"/>
    <col min="8" max="8" width="12" bestFit="1" customWidth="1"/>
    <col min="9" max="9" width="27.85546875" bestFit="1" customWidth="1"/>
    <col min="10" max="10" width="24.140625" bestFit="1" customWidth="1"/>
    <col min="11" max="11" width="32.140625" customWidth="1" outlineLevel="1"/>
  </cols>
  <sheetData>
    <row r="1" spans="1:11" hidden="1" x14ac:dyDescent="0.25">
      <c r="A1" t="s">
        <v>458</v>
      </c>
    </row>
    <row r="2" spans="1:11" ht="15.75" hidden="1" x14ac:dyDescent="0.25">
      <c r="A2">
        <f ca="1">0</f>
        <v>0</v>
      </c>
      <c r="B2" s="13"/>
      <c r="C2" s="13"/>
      <c r="D2" s="13"/>
      <c r="E2" s="13"/>
      <c r="F2" s="14"/>
      <c r="G2" s="13"/>
      <c r="H2" s="13"/>
      <c r="I2" s="13"/>
      <c r="J2" s="13"/>
      <c r="K2" s="1"/>
    </row>
    <row r="3" spans="1:11" hidden="1" x14ac:dyDescent="0.25">
      <c r="A3">
        <f ca="1">1</f>
        <v>1</v>
      </c>
      <c r="B3" s="15"/>
      <c r="C3" s="15"/>
      <c r="D3" s="15"/>
      <c r="E3" s="15"/>
      <c r="F3" s="16"/>
      <c r="G3" s="15"/>
      <c r="H3" s="15"/>
      <c r="I3" s="15"/>
      <c r="J3" s="15"/>
      <c r="K3" s="2"/>
    </row>
    <row r="4" spans="1:11" hidden="1" x14ac:dyDescent="0.25">
      <c r="A4">
        <f ca="1">2</f>
        <v>2</v>
      </c>
      <c r="B4" s="17"/>
      <c r="C4" s="17"/>
      <c r="D4" s="17"/>
      <c r="E4" s="17"/>
      <c r="F4" s="18"/>
      <c r="G4" s="17"/>
      <c r="H4" s="17"/>
      <c r="I4" s="17"/>
      <c r="J4" s="17"/>
      <c r="K4" s="3"/>
    </row>
    <row r="5" spans="1:11" hidden="1" x14ac:dyDescent="0.25">
      <c r="A5">
        <f ca="1">3</f>
        <v>3</v>
      </c>
      <c r="B5" s="19"/>
      <c r="C5" s="19"/>
      <c r="D5" s="19"/>
      <c r="E5" s="19"/>
      <c r="F5" s="20"/>
      <c r="G5" s="19"/>
      <c r="H5" s="19"/>
      <c r="I5" s="19"/>
      <c r="J5" s="19"/>
      <c r="K5" s="4"/>
    </row>
    <row r="6" spans="1:11" hidden="1" x14ac:dyDescent="0.25">
      <c r="A6" t="s">
        <v>456</v>
      </c>
      <c r="B6" s="21"/>
      <c r="C6" s="21"/>
      <c r="D6" s="21"/>
      <c r="E6" s="21"/>
      <c r="F6" s="22"/>
      <c r="G6" s="21"/>
      <c r="H6" s="21"/>
      <c r="I6" s="21"/>
      <c r="J6" s="21"/>
      <c r="K6" s="5"/>
    </row>
    <row r="7" spans="1:11" hidden="1" x14ac:dyDescent="0.25">
      <c r="A7" t="s">
        <v>457</v>
      </c>
      <c r="B7" s="31"/>
      <c r="C7" s="23"/>
      <c r="D7" s="23"/>
      <c r="E7" s="25"/>
      <c r="F7" s="26"/>
      <c r="G7" s="23"/>
      <c r="H7" s="23"/>
      <c r="I7" s="23"/>
      <c r="J7" s="23"/>
      <c r="K7" s="6"/>
    </row>
    <row r="8" spans="1:11" hidden="1" x14ac:dyDescent="0.25">
      <c r="A8" t="s">
        <v>459</v>
      </c>
    </row>
    <row r="9" spans="1:11" hidden="1" x14ac:dyDescent="0.25">
      <c r="A9" t="s">
        <v>464</v>
      </c>
      <c r="B9" t="str">
        <f ca="1">_xll.TM1RPTVIEW(instance&amp;":}ElementAttributes_"&amp;dimension&amp;":1", 0,TM1RPTFMTRNG,TM1RPTFMTIDCOL)</f>
        <v>tango_core_model:}ElementAttributes_Legal_Organization:1</v>
      </c>
      <c r="F9" s="12" t="str">
        <f ca="1">+B10</f>
        <v>tango_core_model</v>
      </c>
      <c r="G9" t="str">
        <f ca="1">"{TM1DRILLDOWNMEMBER({["&amp;dimension&amp;"]"&amp;".["&amp;C11&amp;"]}, ALL, RECURSIVE )}"</f>
        <v>{TM1DRILLDOWNMEMBER({[Legal_Organization].[VTD_corp]}, ALL, RECURSIVE )}</v>
      </c>
    </row>
    <row r="10" spans="1:11" ht="15.75" thickBot="1" x14ac:dyDescent="0.3">
      <c r="A10" t="s">
        <v>461</v>
      </c>
      <c r="B10" s="27" t="s">
        <v>468</v>
      </c>
      <c r="C10" s="28"/>
      <c r="D10" s="30" t="s">
        <v>465</v>
      </c>
      <c r="E10" s="28" t="s">
        <v>467</v>
      </c>
      <c r="F10" s="29"/>
      <c r="G10" s="28"/>
      <c r="H10" s="28"/>
      <c r="I10" s="28"/>
      <c r="J10" s="28"/>
    </row>
    <row r="11" spans="1:11" ht="16.5" thickTop="1" thickBot="1" x14ac:dyDescent="0.3">
      <c r="A11" t="s">
        <v>463</v>
      </c>
      <c r="B11" s="27" t="str">
        <f ca="1">_xll.SUBNM(instance&amp;":}dimensions","L0","Legal_Organization")</f>
        <v>Legal_Organization</v>
      </c>
      <c r="C11" s="9" t="str">
        <f ca="1">_xll.SUBNM(instance&amp;":"&amp;dimension,"","VTD_corp")</f>
        <v>VTD_corp</v>
      </c>
      <c r="D11" s="28"/>
      <c r="E11" s="28"/>
      <c r="F11" s="29"/>
      <c r="G11" s="28"/>
      <c r="H11" s="28"/>
      <c r="I11" s="28"/>
      <c r="J11" s="28"/>
    </row>
    <row r="12" spans="1:11" ht="15.75" thickTop="1" x14ac:dyDescent="0.25">
      <c r="B12" s="28"/>
      <c r="C12" s="28"/>
      <c r="D12" s="28"/>
      <c r="E12" s="28"/>
      <c r="F12" s="29"/>
      <c r="G12" s="28"/>
      <c r="H12" s="28"/>
      <c r="I12" s="28"/>
      <c r="J12" s="28"/>
    </row>
    <row r="13" spans="1:11" ht="24.75" customHeight="1" x14ac:dyDescent="0.25">
      <c r="B13" s="28"/>
      <c r="C13" s="28"/>
      <c r="D13" s="28"/>
      <c r="E13" s="28"/>
      <c r="F13" s="29"/>
      <c r="G13" s="28"/>
      <c r="H13" s="28"/>
      <c r="I13" s="28"/>
      <c r="J13" s="28"/>
    </row>
    <row r="14" spans="1:11" ht="24.75" customHeight="1" x14ac:dyDescent="0.25">
      <c r="B14" s="28"/>
      <c r="C14" s="28"/>
      <c r="D14" s="28"/>
      <c r="E14" s="28"/>
      <c r="F14" s="29"/>
      <c r="G14" s="28"/>
      <c r="H14" s="28"/>
      <c r="I14" s="28"/>
      <c r="J14" s="28"/>
    </row>
    <row r="15" spans="1:11" ht="24.75" customHeight="1" x14ac:dyDescent="0.25">
      <c r="B15" s="28"/>
      <c r="C15" s="28"/>
      <c r="D15" s="28"/>
      <c r="E15" s="28"/>
      <c r="F15" s="29"/>
      <c r="G15" s="28"/>
      <c r="H15" s="28"/>
      <c r="I15" s="28"/>
      <c r="J15" s="28"/>
    </row>
    <row r="16" spans="1:11" ht="15.75" x14ac:dyDescent="0.25">
      <c r="B16" s="7"/>
      <c r="C16" s="7" t="s">
        <v>0</v>
      </c>
      <c r="D16" s="7" t="s">
        <v>470</v>
      </c>
      <c r="E16" s="10" t="s">
        <v>460</v>
      </c>
      <c r="F16" s="10" t="s">
        <v>462</v>
      </c>
      <c r="G16" s="7" t="s">
        <v>469</v>
      </c>
      <c r="H16" s="8" t="s">
        <v>471</v>
      </c>
      <c r="I16" s="7" t="s">
        <v>472</v>
      </c>
      <c r="J16" s="7" t="s">
        <v>473</v>
      </c>
      <c r="K16" s="7" t="s">
        <v>8</v>
      </c>
    </row>
    <row r="17" spans="1:11" ht="15.75" x14ac:dyDescent="0.25">
      <c r="A17">
        <f ca="1">IF(_xll.TM1RPTELISCONSOLIDATED($B$17,$B17),IF(_xll.TM1RPTELLEV($B$17,$B17)&lt;=3,_xll.TM1RPTELLEV($B$17,$B17),"D"),"N")</f>
        <v>0</v>
      </c>
      <c r="B17" s="24" t="str">
        <f ca="1">_xll.TM1RPTROW($B$9,instance&amp;":"&amp;dimension,"""",,,0,G9)</f>
        <v>VTD_corp</v>
      </c>
      <c r="C17" s="13" t="str">
        <f ca="1">_xll.DBRW($B$9,$B17,C$16)</f>
        <v>TRANSDEV All</v>
      </c>
      <c r="D17" s="13" t="str">
        <f ca="1">_xll.DBRW($B$9,$B17,D$16)</f>
        <v/>
      </c>
      <c r="E17" s="13" t="str">
        <f ca="1">_xll.ELPAR(instance&amp;":"&amp;dimension,$B17,1)</f>
        <v/>
      </c>
      <c r="F17" s="14">
        <f ca="1">_xll.ELLEV(instance&amp;":"&amp;dimension,B17)</f>
        <v>6</v>
      </c>
      <c r="G17" s="13" t="str">
        <f ca="1">_xll.DBRW($B$9,$B17,G$16)</f>
        <v/>
      </c>
      <c r="H17" s="13" t="str">
        <f ca="1">_xll.DBRW($B$9,$B17,H$16)</f>
        <v/>
      </c>
      <c r="I17" s="13" t="str">
        <f ca="1">_xll.DBRW($B$9,$B17,I$16)</f>
        <v/>
      </c>
      <c r="J17" s="13" t="str">
        <f ca="1">_xll.DBRW($B$9,$B17,J$16)</f>
        <v/>
      </c>
      <c r="K17" s="1" t="str">
        <f ca="1">_xll.DBRW($B$9,$B17,K$16)</f>
        <v>TRANSDEV All</v>
      </c>
    </row>
    <row r="18" spans="1:11" x14ac:dyDescent="0.25">
      <c r="A18">
        <f ca="1">IF(_xll.TM1RPTELISCONSOLIDATED($B$17,$B18),IF(_xll.TM1RPTELLEV($B$17,$B18)&lt;=3,_xll.TM1RPTELLEV($B$17,$B18),"D"),"N")</f>
        <v>1</v>
      </c>
      <c r="B18" s="33" t="s">
        <v>1063</v>
      </c>
      <c r="C18" s="15" t="str">
        <f ca="1">_xll.DBRW($B$9,$B18,C$16)</f>
        <v>Asia, Middle East and Africa</v>
      </c>
      <c r="D18" s="15" t="str">
        <f ca="1">_xll.DBRW($B$9,$B18,D$16)</f>
        <v>Morocco</v>
      </c>
      <c r="E18" s="15" t="str">
        <f ca="1">_xll.ELPAR(instance&amp;":"&amp;dimension,$B18,1)</f>
        <v>VTD_corp</v>
      </c>
      <c r="F18" s="16">
        <f ca="1">_xll.ELLEV(instance&amp;":"&amp;dimension,B18)</f>
        <v>4</v>
      </c>
      <c r="G18" s="15" t="str">
        <f ca="1">_xll.DBRW($B$9,$B18,G$16)</f>
        <v/>
      </c>
      <c r="H18" s="15" t="str">
        <f ca="1">_xll.DBRW($B$9,$B18,H$16)</f>
        <v/>
      </c>
      <c r="I18" s="15" t="str">
        <f ca="1">_xll.DBRW($B$9,$B18,I$16)</f>
        <v/>
      </c>
      <c r="J18" s="15" t="str">
        <f ca="1">_xll.DBRW($B$9,$B18,J$16)</f>
        <v/>
      </c>
      <c r="K18" s="2" t="str">
        <f ca="1">_xll.DBRW($B$9,$B18,K$16)</f>
        <v>Asie, Moyen-Orient et Afrique</v>
      </c>
    </row>
    <row r="19" spans="1:11" x14ac:dyDescent="0.25">
      <c r="A19">
        <f ca="1">IF(_xll.TM1RPTELISCONSOLIDATED($B$17,$B19),IF(_xll.TM1RPTELLEV($B$17,$B19)&lt;=3,_xll.TM1RPTELLEV($B$17,$B19),"D"),"N")</f>
        <v>2</v>
      </c>
      <c r="B19" s="35" t="s">
        <v>1064</v>
      </c>
      <c r="C19" s="17" t="str">
        <f ca="1">_xll.DBRW($B$9,$B19,C$16)</f>
        <v>Asia, Middle East and Africa Archives</v>
      </c>
      <c r="D19" s="17" t="str">
        <f ca="1">_xll.DBRW($B$9,$B19,D$16)</f>
        <v>Inactive</v>
      </c>
      <c r="E19" s="17" t="str">
        <f ca="1">_xll.ELPAR(instance&amp;":"&amp;dimension,$B19,1)</f>
        <v>AMEA</v>
      </c>
      <c r="F19" s="18">
        <f ca="1">_xll.ELLEV(instance&amp;":"&amp;dimension,B19)</f>
        <v>2</v>
      </c>
      <c r="G19" s="17" t="str">
        <f ca="1">_xll.DBRW($B$9,$B19,G$16)</f>
        <v/>
      </c>
      <c r="H19" s="17" t="str">
        <f ca="1">_xll.DBRW($B$9,$B19,H$16)</f>
        <v/>
      </c>
      <c r="I19" s="17" t="str">
        <f ca="1">_xll.DBRW($B$9,$B19,I$16)</f>
        <v/>
      </c>
      <c r="J19" s="17" t="str">
        <f ca="1">_xll.DBRW($B$9,$B19,J$16)</f>
        <v/>
      </c>
      <c r="K19" s="3" t="str">
        <f ca="1">_xll.DBRW($B$9,$B19,K$16)</f>
        <v>Asie, Moyen-Orient et Afrique Archives</v>
      </c>
    </row>
    <row r="20" spans="1:11" x14ac:dyDescent="0.25">
      <c r="A20">
        <f ca="1">IF(_xll.TM1RPTELISCONSOLIDATED($B$17,$B20),IF(_xll.TM1RPTELLEV($B$17,$B20)&lt;=3,_xll.TM1RPTELLEV($B$17,$B20),"D"),"N")</f>
        <v>3</v>
      </c>
      <c r="B20" s="37" t="s">
        <v>1065</v>
      </c>
      <c r="C20" s="19" t="str">
        <f ca="1">_xll.DBRW($B$9,$B20,C$16)</f>
        <v>Algeria</v>
      </c>
      <c r="D20" s="19" t="str">
        <f ca="1">_xll.DBRW($B$9,$B20,D$16)</f>
        <v>Inactive</v>
      </c>
      <c r="E20" s="19" t="str">
        <f ca="1">_xll.ELPAR(instance&amp;":"&amp;dimension,$B20,1)</f>
        <v>AMEA_ARCH</v>
      </c>
      <c r="F20" s="20">
        <f ca="1">_xll.ELLEV(instance&amp;":"&amp;dimension,B20)</f>
        <v>1</v>
      </c>
      <c r="G20" s="19" t="str">
        <f ca="1">_xll.DBRW($B$9,$B20,G$16)</f>
        <v/>
      </c>
      <c r="H20" s="19" t="str">
        <f ca="1">_xll.DBRW($B$9,$B20,H$16)</f>
        <v/>
      </c>
      <c r="I20" s="19" t="str">
        <f ca="1">_xll.DBRW($B$9,$B20,I$16)</f>
        <v/>
      </c>
      <c r="J20" s="19" t="str">
        <f ca="1">_xll.DBRW($B$9,$B20,J$16)</f>
        <v/>
      </c>
      <c r="K20" s="4" t="str">
        <f ca="1">_xll.DBRW($B$9,$B20,K$16)</f>
        <v>Algérie</v>
      </c>
    </row>
    <row r="21" spans="1:11" x14ac:dyDescent="0.25">
      <c r="A21" t="str">
        <f ca="1">IF(_xll.TM1RPTELISCONSOLIDATED($B$17,$B21),IF(_xll.TM1RPTELLEV($B$17,$B21)&lt;=3,_xll.TM1RPTELLEV($B$17,$B21),"D"),"N")</f>
        <v>N</v>
      </c>
      <c r="B21" s="38" t="s">
        <v>1066</v>
      </c>
      <c r="C21" s="23" t="str">
        <f ca="1">_xll.DBRW($B$9,$B21,C$16)</f>
        <v>Veolia Transport Algérie</v>
      </c>
      <c r="D21" s="23" t="str">
        <f ca="1">_xll.DBRW($B$9,$B21,D$16)</f>
        <v>Inactive</v>
      </c>
      <c r="E21" s="25" t="str">
        <f ca="1">_xll.ELPAR(instance&amp;":"&amp;dimension,$B21,1)</f>
        <v>AL</v>
      </c>
      <c r="F21" s="26">
        <f ca="1">_xll.ELLEV(instance&amp;":"&amp;dimension,B21)</f>
        <v>0</v>
      </c>
      <c r="G21" s="23" t="str">
        <f ca="1">_xll.DBRW($B$9,$B21,G$16)</f>
        <v>NA</v>
      </c>
      <c r="H21" s="23" t="str">
        <f ca="1">_xll.DBRW($B$9,$B21,H$16)</f>
        <v/>
      </c>
      <c r="I21" s="23" t="str">
        <f ca="1">_xll.DBRW($B$9,$B21,I$16)</f>
        <v>EUR</v>
      </c>
      <c r="J21" s="23" t="str">
        <f ca="1">_xll.DBRW($B$9,$B21,J$16)</f>
        <v>VTD_VECTORENHANCED</v>
      </c>
      <c r="K21" s="6" t="str">
        <f ca="1">_xll.DBRW($B$9,$B21,K$16)</f>
        <v>Veolia Transport Algérie</v>
      </c>
    </row>
    <row r="22" spans="1:11" x14ac:dyDescent="0.25">
      <c r="A22" t="str">
        <f ca="1">IF(_xll.TM1RPTELISCONSOLIDATED($B$17,$B22),IF(_xll.TM1RPTELLEV($B$17,$B22)&lt;=3,_xll.TM1RPTELLEV($B$17,$B22),"D"),"N")</f>
        <v>N</v>
      </c>
      <c r="B22" s="38" t="s">
        <v>1067</v>
      </c>
      <c r="C22" s="23" t="str">
        <f ca="1">_xll.DBRW($B$9,$B22,C$16)</f>
        <v>Veolia Transport Pilote</v>
      </c>
      <c r="D22" s="23" t="str">
        <f ca="1">_xll.DBRW($B$9,$B22,D$16)</f>
        <v>Inactive</v>
      </c>
      <c r="E22" s="25" t="str">
        <f ca="1">_xll.ELPAR(instance&amp;":"&amp;dimension,$B22,1)</f>
        <v>AL</v>
      </c>
      <c r="F22" s="26">
        <f ca="1">_xll.ELLEV(instance&amp;":"&amp;dimension,B22)</f>
        <v>0</v>
      </c>
      <c r="G22" s="23" t="str">
        <f ca="1">_xll.DBRW($B$9,$B22,G$16)</f>
        <v>NA</v>
      </c>
      <c r="H22" s="23" t="str">
        <f ca="1">_xll.DBRW($B$9,$B22,H$16)</f>
        <v/>
      </c>
      <c r="I22" s="23" t="str">
        <f ca="1">_xll.DBRW($B$9,$B22,I$16)</f>
        <v>DZD</v>
      </c>
      <c r="J22" s="23" t="str">
        <f ca="1">_xll.DBRW($B$9,$B22,J$16)</f>
        <v>VTD_VECTORENHANCED</v>
      </c>
      <c r="K22" s="6" t="str">
        <f ca="1">_xll.DBRW($B$9,$B22,K$16)</f>
        <v>Veolia Transport Pilote</v>
      </c>
    </row>
    <row r="23" spans="1:11" x14ac:dyDescent="0.25">
      <c r="A23" t="str">
        <f ca="1">IF(_xll.TM1RPTELISCONSOLIDATED($B$17,$B23),IF(_xll.TM1RPTELLEV($B$17,$B23)&lt;=3,_xll.TM1RPTELLEV($B$17,$B23),"D"),"N")</f>
        <v>N</v>
      </c>
      <c r="B23" s="38" t="s">
        <v>1068</v>
      </c>
      <c r="C23" s="23" t="str">
        <f ca="1">_xll.DBRW($B$9,$B23,C$16)</f>
        <v>Veolia Transport Pilote NC</v>
      </c>
      <c r="D23" s="23" t="str">
        <f ca="1">_xll.DBRW($B$9,$B23,D$16)</f>
        <v>Inactive</v>
      </c>
      <c r="E23" s="25" t="str">
        <f ca="1">_xll.ELPAR(instance&amp;":"&amp;dimension,$B23,1)</f>
        <v>AL</v>
      </c>
      <c r="F23" s="26">
        <f ca="1">_xll.ELLEV(instance&amp;":"&amp;dimension,B23)</f>
        <v>0</v>
      </c>
      <c r="G23" s="23" t="str">
        <f ca="1">_xll.DBRW($B$9,$B23,G$16)</f>
        <v>NA</v>
      </c>
      <c r="H23" s="23" t="str">
        <f ca="1">_xll.DBRW($B$9,$B23,H$16)</f>
        <v/>
      </c>
      <c r="I23" s="23" t="str">
        <f ca="1">_xll.DBRW($B$9,$B23,I$16)</f>
        <v>DZD</v>
      </c>
      <c r="J23" s="23" t="str">
        <f ca="1">_xll.DBRW($B$9,$B23,J$16)</f>
        <v>VTD_VECTORENHANCED</v>
      </c>
      <c r="K23" s="6" t="str">
        <f ca="1">_xll.DBRW($B$9,$B23,K$16)</f>
        <v>Veolia Transport Pilote NC</v>
      </c>
    </row>
    <row r="24" spans="1:11" x14ac:dyDescent="0.25">
      <c r="A24">
        <f ca="1">IF(_xll.TM1RPTELISCONSOLIDATED($B$17,$B24),IF(_xll.TM1RPTELLEV($B$17,$B24)&lt;=3,_xll.TM1RPTELLEV($B$17,$B24),"D"),"N")</f>
        <v>3</v>
      </c>
      <c r="B24" s="37" t="s">
        <v>1069</v>
      </c>
      <c r="C24" s="19" t="str">
        <f ca="1">_xll.DBRW($B$9,$B24,C$16)</f>
        <v>Lebanon</v>
      </c>
      <c r="D24" s="19" t="str">
        <f ca="1">_xll.DBRW($B$9,$B24,D$16)</f>
        <v>Inactive</v>
      </c>
      <c r="E24" s="19" t="str">
        <f ca="1">_xll.ELPAR(instance&amp;":"&amp;dimension,$B24,1)</f>
        <v>AMEA_ARCH</v>
      </c>
      <c r="F24" s="20">
        <f ca="1">_xll.ELLEV(instance&amp;":"&amp;dimension,B24)</f>
        <v>1</v>
      </c>
      <c r="G24" s="19" t="str">
        <f ca="1">_xll.DBRW($B$9,$B24,G$16)</f>
        <v/>
      </c>
      <c r="H24" s="19" t="str">
        <f ca="1">_xll.DBRW($B$9,$B24,H$16)</f>
        <v/>
      </c>
      <c r="I24" s="19" t="str">
        <f ca="1">_xll.DBRW($B$9,$B24,I$16)</f>
        <v/>
      </c>
      <c r="J24" s="19" t="str">
        <f ca="1">_xll.DBRW($B$9,$B24,J$16)</f>
        <v/>
      </c>
      <c r="K24" s="4" t="str">
        <f ca="1">_xll.DBRW($B$9,$B24,K$16)</f>
        <v>Liban</v>
      </c>
    </row>
    <row r="25" spans="1:11" x14ac:dyDescent="0.25">
      <c r="A25" t="str">
        <f ca="1">IF(_xll.TM1RPTELISCONSOLIDATED($B$17,$B25),IF(_xll.TM1RPTELLEV($B$17,$B25)&lt;=3,_xll.TM1RPTELLEV($B$17,$B25),"D"),"N")</f>
        <v>N</v>
      </c>
      <c r="B25" s="38" t="s">
        <v>1070</v>
      </c>
      <c r="C25" s="23" t="str">
        <f ca="1">_xll.DBRW($B$9,$B25,C$16)</f>
        <v>GOLCONDE SAL</v>
      </c>
      <c r="D25" s="23" t="str">
        <f ca="1">_xll.DBRW($B$9,$B25,D$16)</f>
        <v>Inactive</v>
      </c>
      <c r="E25" s="25" t="str">
        <f ca="1">_xll.ELPAR(instance&amp;":"&amp;dimension,$B25,1)</f>
        <v>LI</v>
      </c>
      <c r="F25" s="26">
        <f ca="1">_xll.ELLEV(instance&amp;":"&amp;dimension,B25)</f>
        <v>0</v>
      </c>
      <c r="G25" s="23" t="str">
        <f ca="1">_xll.DBRW($B$9,$B25,G$16)</f>
        <v>NA</v>
      </c>
      <c r="H25" s="23" t="str">
        <f ca="1">_xll.DBRW($B$9,$B25,H$16)</f>
        <v/>
      </c>
      <c r="I25" s="23" t="str">
        <f ca="1">_xll.DBRW($B$9,$B25,I$16)</f>
        <v>LBP</v>
      </c>
      <c r="J25" s="23" t="str">
        <f ca="1">_xll.DBRW($B$9,$B25,J$16)</f>
        <v>VTD_VECTORENHANCED</v>
      </c>
      <c r="K25" s="6" t="str">
        <f ca="1">_xll.DBRW($B$9,$B25,K$16)</f>
        <v>GOLCONDE SAL</v>
      </c>
    </row>
    <row r="26" spans="1:11" x14ac:dyDescent="0.25">
      <c r="A26">
        <f ca="1">IF(_xll.TM1RPTELISCONSOLIDATED($B$17,$B26),IF(_xll.TM1RPTELLEV($B$17,$B26)&lt;=3,_xll.TM1RPTELLEV($B$17,$B26),"D"),"N")</f>
        <v>2</v>
      </c>
      <c r="B26" s="35" t="s">
        <v>1071</v>
      </c>
      <c r="C26" s="17" t="str">
        <f ca="1">_xll.DBRW($B$9,$B26,C$16)</f>
        <v>Asia</v>
      </c>
      <c r="D26" s="17" t="str">
        <f ca="1">_xll.DBRW($B$9,$B26,D$16)</f>
        <v>Thailand</v>
      </c>
      <c r="E26" s="17" t="str">
        <f ca="1">_xll.ELPAR(instance&amp;":"&amp;dimension,$B26,1)</f>
        <v>AMEA</v>
      </c>
      <c r="F26" s="18">
        <f ca="1">_xll.ELLEV(instance&amp;":"&amp;dimension,B26)</f>
        <v>3</v>
      </c>
      <c r="G26" s="17" t="str">
        <f ca="1">_xll.DBRW($B$9,$B26,G$16)</f>
        <v/>
      </c>
      <c r="H26" s="17" t="str">
        <f ca="1">_xll.DBRW($B$9,$B26,H$16)</f>
        <v/>
      </c>
      <c r="I26" s="17" t="str">
        <f ca="1">_xll.DBRW($B$9,$B26,I$16)</f>
        <v>PHP</v>
      </c>
      <c r="J26" s="17" t="str">
        <f ca="1">_xll.DBRW($B$9,$B26,J$16)</f>
        <v/>
      </c>
      <c r="K26" s="3" t="str">
        <f ca="1">_xll.DBRW($B$9,$B26,K$16)</f>
        <v>Asie</v>
      </c>
    </row>
    <row r="27" spans="1:11" x14ac:dyDescent="0.25">
      <c r="A27">
        <f ca="1">IF(_xll.TM1RPTELISCONSOLIDATED($B$17,$B27),IF(_xll.TM1RPTELLEV($B$17,$B27)&lt;=3,_xll.TM1RPTELLEV($B$17,$B27),"D"),"N")</f>
        <v>3</v>
      </c>
      <c r="B27" s="37" t="s">
        <v>1072</v>
      </c>
      <c r="C27" s="19" t="str">
        <f ca="1">_xll.DBRW($B$9,$B27,C$16)</f>
        <v>Corporate Asia</v>
      </c>
      <c r="D27" s="19" t="str">
        <f ca="1">_xll.DBRW($B$9,$B27,D$16)</f>
        <v>China</v>
      </c>
      <c r="E27" s="19" t="str">
        <f ca="1">_xll.ELPAR(instance&amp;":"&amp;dimension,$B27,1)</f>
        <v>ASIA</v>
      </c>
      <c r="F27" s="20">
        <f ca="1">_xll.ELLEV(instance&amp;":"&amp;dimension,B27)</f>
        <v>1</v>
      </c>
      <c r="G27" s="19" t="str">
        <f ca="1">_xll.DBRW($B$9,$B27,G$16)</f>
        <v/>
      </c>
      <c r="H27" s="19" t="str">
        <f ca="1">_xll.DBRW($B$9,$B27,H$16)</f>
        <v/>
      </c>
      <c r="I27" s="19" t="str">
        <f ca="1">_xll.DBRW($B$9,$B27,I$16)</f>
        <v/>
      </c>
      <c r="J27" s="19" t="str">
        <f ca="1">_xll.DBRW($B$9,$B27,J$16)</f>
        <v/>
      </c>
      <c r="K27" s="4" t="str">
        <f ca="1">_xll.DBRW($B$9,$B27,K$16)</f>
        <v>Corporate Asie</v>
      </c>
    </row>
    <row r="28" spans="1:11" x14ac:dyDescent="0.25">
      <c r="A28" t="str">
        <f ca="1">IF(_xll.TM1RPTELISCONSOLIDATED($B$17,$B28),IF(_xll.TM1RPTELLEV($B$17,$B28)&lt;=3,_xll.TM1RPTELLEV($B$17,$B28),"D"),"N")</f>
        <v>N</v>
      </c>
      <c r="B28" s="38" t="s">
        <v>1073</v>
      </c>
      <c r="C28" s="23" t="str">
        <f ca="1">_xll.DBRW($B$9,$B28,C$16)</f>
        <v>Corporate Asia - Input technical entity</v>
      </c>
      <c r="D28" s="23" t="str">
        <f ca="1">_xll.DBRW($B$9,$B28,D$16)</f>
        <v>China</v>
      </c>
      <c r="E28" s="25" t="str">
        <f ca="1">_xll.ELPAR(instance&amp;":"&amp;dimension,$B28,1)</f>
        <v>ASIA_Corp</v>
      </c>
      <c r="F28" s="26">
        <f ca="1">_xll.ELLEV(instance&amp;":"&amp;dimension,B28)</f>
        <v>0</v>
      </c>
      <c r="G28" s="23" t="str">
        <f ca="1">_xll.DBRW($B$9,$B28,G$16)</f>
        <v>NA</v>
      </c>
      <c r="H28" s="23" t="str">
        <f ca="1">_xll.DBRW($B$9,$B28,H$16)</f>
        <v/>
      </c>
      <c r="I28" s="23" t="str">
        <f ca="1">_xll.DBRW($B$9,$B28,I$16)</f>
        <v>EUR</v>
      </c>
      <c r="J28" s="23" t="str">
        <f ca="1">_xll.DBRW($B$9,$B28,J$16)</f>
        <v/>
      </c>
      <c r="K28" s="6" t="str">
        <f ca="1">_xll.DBRW($B$9,$B28,K$16)</f>
        <v>Corporate Asie - Entité technique de saisie</v>
      </c>
    </row>
    <row r="29" spans="1:11" x14ac:dyDescent="0.25">
      <c r="A29" t="str">
        <f ca="1">IF(_xll.TM1RPTELISCONSOLIDATED($B$17,$B29),IF(_xll.TM1RPTELLEV($B$17,$B29)&lt;=3,_xll.TM1RPTELLEV($B$17,$B29),"D"),"N")</f>
        <v>N</v>
      </c>
      <c r="B29" s="38" t="s">
        <v>1074</v>
      </c>
      <c r="C29" s="23" t="str">
        <f ca="1">_xll.DBRW($B$9,$B29,C$16)</f>
        <v>JV VT RATP</v>
      </c>
      <c r="D29" s="23" t="str">
        <f ca="1">_xll.DBRW($B$9,$B29,D$16)</f>
        <v>China</v>
      </c>
      <c r="E29" s="25" t="str">
        <f ca="1">_xll.ELPAR(instance&amp;":"&amp;dimension,$B29,1)</f>
        <v>ASIA_Corp</v>
      </c>
      <c r="F29" s="26">
        <f ca="1">_xll.ELLEV(instance&amp;":"&amp;dimension,B29)</f>
        <v>0</v>
      </c>
      <c r="G29" s="23" t="str">
        <f ca="1">_xll.DBRW($B$9,$B29,G$16)</f>
        <v>NA</v>
      </c>
      <c r="H29" s="23" t="str">
        <f ca="1">_xll.DBRW($B$9,$B29,H$16)</f>
        <v/>
      </c>
      <c r="I29" s="23" t="str">
        <f ca="1">_xll.DBRW($B$9,$B29,I$16)</f>
        <v>EUR</v>
      </c>
      <c r="J29" s="23" t="str">
        <f ca="1">_xll.DBRW($B$9,$B29,J$16)</f>
        <v>VTD_VECTORENHANCED</v>
      </c>
      <c r="K29" s="6" t="str">
        <f ca="1">_xll.DBRW($B$9,$B29,K$16)</f>
        <v>JV VT RATP</v>
      </c>
    </row>
    <row r="30" spans="1:11" x14ac:dyDescent="0.25">
      <c r="A30">
        <f ca="1">IF(_xll.TM1RPTELISCONSOLIDATED($B$17,$B30),IF(_xll.TM1RPTELLEV($B$17,$B30)&lt;=3,_xll.TM1RPTELLEV($B$17,$B30),"D"),"N")</f>
        <v>3</v>
      </c>
      <c r="B30" s="37" t="s">
        <v>1075</v>
      </c>
      <c r="C30" s="19" t="str">
        <f ca="1">_xll.DBRW($B$9,$B30,C$16)</f>
        <v>China</v>
      </c>
      <c r="D30" s="19" t="str">
        <f ca="1">_xll.DBRW($B$9,$B30,D$16)</f>
        <v>China</v>
      </c>
      <c r="E30" s="19" t="str">
        <f ca="1">_xll.ELPAR(instance&amp;":"&amp;dimension,$B30,1)</f>
        <v>ASIA</v>
      </c>
      <c r="F30" s="20">
        <f ca="1">_xll.ELLEV(instance&amp;":"&amp;dimension,B30)</f>
        <v>2</v>
      </c>
      <c r="G30" s="19" t="str">
        <f ca="1">_xll.DBRW($B$9,$B30,G$16)</f>
        <v/>
      </c>
      <c r="H30" s="19" t="str">
        <f ca="1">_xll.DBRW($B$9,$B30,H$16)</f>
        <v/>
      </c>
      <c r="I30" s="19" t="str">
        <f ca="1">_xll.DBRW($B$9,$B30,I$16)</f>
        <v>CNY</v>
      </c>
      <c r="J30" s="19" t="str">
        <f ca="1">_xll.DBRW($B$9,$B30,J$16)</f>
        <v/>
      </c>
      <c r="K30" s="4" t="str">
        <f ca="1">_xll.DBRW($B$9,$B30,K$16)</f>
        <v>Chine</v>
      </c>
    </row>
    <row r="31" spans="1:11" x14ac:dyDescent="0.25">
      <c r="A31" t="str">
        <f ca="1">IF(_xll.TM1RPTELISCONSOLIDATED($B$17,$B31),IF(_xll.TM1RPTELLEV($B$17,$B31)&lt;=3,_xll.TM1RPTELLEV($B$17,$B31),"D"),"N")</f>
        <v>D</v>
      </c>
      <c r="B31" s="39" t="s">
        <v>1076</v>
      </c>
      <c r="C31" s="21" t="str">
        <f ca="1">_xll.DBRW($B$9,$B31,C$16)</f>
        <v>CHINA Archives</v>
      </c>
      <c r="D31" s="21" t="str">
        <f ca="1">_xll.DBRW($B$9,$B31,D$16)</f>
        <v>China</v>
      </c>
      <c r="E31" s="21" t="str">
        <f ca="1">_xll.ELPAR(instance&amp;":"&amp;dimension,$B31,1)</f>
        <v>CHN</v>
      </c>
      <c r="F31" s="22">
        <f ca="1">_xll.ELLEV(instance&amp;":"&amp;dimension,B31)</f>
        <v>1</v>
      </c>
      <c r="G31" s="21" t="str">
        <f ca="1">_xll.DBRW($B$9,$B31,G$16)</f>
        <v/>
      </c>
      <c r="H31" s="21" t="str">
        <f ca="1">_xll.DBRW($B$9,$B31,H$16)</f>
        <v/>
      </c>
      <c r="I31" s="21" t="str">
        <f ca="1">_xll.DBRW($B$9,$B31,I$16)</f>
        <v>CNY</v>
      </c>
      <c r="J31" s="21" t="str">
        <f ca="1">_xll.DBRW($B$9,$B31,J$16)</f>
        <v/>
      </c>
      <c r="K31" s="5" t="str">
        <f ca="1">_xll.DBRW($B$9,$B31,K$16)</f>
        <v>CHINA Archives</v>
      </c>
    </row>
    <row r="32" spans="1:11" x14ac:dyDescent="0.25">
      <c r="A32" t="str">
        <f ca="1">IF(_xll.TM1RPTELISCONSOLIDATED($B$17,$B32),IF(_xll.TM1RPTELLEV($B$17,$B32)&lt;=3,_xll.TM1RPTELLEV($B$17,$B32),"D"),"N")</f>
        <v>N</v>
      </c>
      <c r="B32" s="40" t="s">
        <v>1077</v>
      </c>
      <c r="C32" s="23" t="str">
        <f ca="1">_xll.DBRW($B$9,$B32,C$16)</f>
        <v>NANJING PUKOU ZHONGBEI BUS</v>
      </c>
      <c r="D32" s="23" t="str">
        <f ca="1">_xll.DBRW($B$9,$B32,D$16)</f>
        <v>China</v>
      </c>
      <c r="E32" s="25" t="str">
        <f ca="1">_xll.ELPAR(instance&amp;":"&amp;dimension,$B32,1)</f>
        <v>CHN_ARCH</v>
      </c>
      <c r="F32" s="26">
        <f ca="1">_xll.ELLEV(instance&amp;":"&amp;dimension,B32)</f>
        <v>0</v>
      </c>
      <c r="G32" s="23" t="str">
        <f ca="1">_xll.DBRW($B$9,$B32,G$16)</f>
        <v>NA</v>
      </c>
      <c r="H32" s="23" t="str">
        <f ca="1">_xll.DBRW($B$9,$B32,H$16)</f>
        <v/>
      </c>
      <c r="I32" s="23" t="str">
        <f ca="1">_xll.DBRW($B$9,$B32,I$16)</f>
        <v>CNY</v>
      </c>
      <c r="J32" s="23" t="str">
        <f ca="1">_xll.DBRW($B$9,$B32,J$16)</f>
        <v>VTD_VECTORENHANCED</v>
      </c>
      <c r="K32" s="6" t="str">
        <f ca="1">_xll.DBRW($B$9,$B32,K$16)</f>
        <v>NANJING PUKOU ZHONGBEI BUS</v>
      </c>
    </row>
    <row r="33" spans="1:11" x14ac:dyDescent="0.25">
      <c r="A33" t="str">
        <f ca="1">IF(_xll.TM1RPTELISCONSOLIDATED($B$17,$B33),IF(_xll.TM1RPTELLEV($B$17,$B33)&lt;=3,_xll.TM1RPTELLEV($B$17,$B33),"D"),"N")</f>
        <v>N</v>
      </c>
      <c r="B33" s="40" t="s">
        <v>1078</v>
      </c>
      <c r="C33" s="23" t="str">
        <f ca="1">_xll.DBRW($B$9,$B33,C$16)</f>
        <v>NANJING LUHE ZHONGBEI</v>
      </c>
      <c r="D33" s="23" t="str">
        <f ca="1">_xll.DBRW($B$9,$B33,D$16)</f>
        <v>China</v>
      </c>
      <c r="E33" s="25" t="str">
        <f ca="1">_xll.ELPAR(instance&amp;":"&amp;dimension,$B33,1)</f>
        <v>CHN_ARCH</v>
      </c>
      <c r="F33" s="26">
        <f ca="1">_xll.ELLEV(instance&amp;":"&amp;dimension,B33)</f>
        <v>0</v>
      </c>
      <c r="G33" s="23" t="str">
        <f ca="1">_xll.DBRW($B$9,$B33,G$16)</f>
        <v>NA</v>
      </c>
      <c r="H33" s="23" t="str">
        <f ca="1">_xll.DBRW($B$9,$B33,H$16)</f>
        <v/>
      </c>
      <c r="I33" s="23" t="str">
        <f ca="1">_xll.DBRW($B$9,$B33,I$16)</f>
        <v>CNY</v>
      </c>
      <c r="J33" s="23" t="str">
        <f ca="1">_xll.DBRW($B$9,$B33,J$16)</f>
        <v>VTD_VECTORENHANCED</v>
      </c>
      <c r="K33" s="6" t="str">
        <f ca="1">_xll.DBRW($B$9,$B33,K$16)</f>
        <v>NANJING LUHE ZHONGBEI</v>
      </c>
    </row>
    <row r="34" spans="1:11" x14ac:dyDescent="0.25">
      <c r="A34" t="str">
        <f ca="1">IF(_xll.TM1RPTELISCONSOLIDATED($B$17,$B34),IF(_xll.TM1RPTELLEV($B$17,$B34)&lt;=3,_xll.TM1RPTELLEV($B$17,$B34),"D"),"N")</f>
        <v>N</v>
      </c>
      <c r="B34" s="40" t="s">
        <v>1079</v>
      </c>
      <c r="C34" s="23" t="str">
        <f ca="1">_xll.DBRW($B$9,$B34,C$16)</f>
        <v>BEIJING TRAM</v>
      </c>
      <c r="D34" s="23" t="str">
        <f ca="1">_xll.DBRW($B$9,$B34,D$16)</f>
        <v>China</v>
      </c>
      <c r="E34" s="25" t="str">
        <f ca="1">_xll.ELPAR(instance&amp;":"&amp;dimension,$B34,1)</f>
        <v>CHN_ARCH</v>
      </c>
      <c r="F34" s="26">
        <f ca="1">_xll.ELLEV(instance&amp;":"&amp;dimension,B34)</f>
        <v>0</v>
      </c>
      <c r="G34" s="23" t="str">
        <f ca="1">_xll.DBRW($B$9,$B34,G$16)</f>
        <v>NA</v>
      </c>
      <c r="H34" s="23" t="str">
        <f ca="1">_xll.DBRW($B$9,$B34,H$16)</f>
        <v/>
      </c>
      <c r="I34" s="23" t="str">
        <f ca="1">_xll.DBRW($B$9,$B34,I$16)</f>
        <v>CNY</v>
      </c>
      <c r="J34" s="23" t="str">
        <f ca="1">_xll.DBRW($B$9,$B34,J$16)</f>
        <v>VTD_VECTORENHANCED</v>
      </c>
      <c r="K34" s="6" t="str">
        <f ca="1">_xll.DBRW($B$9,$B34,K$16)</f>
        <v>BEIJING TRAM</v>
      </c>
    </row>
    <row r="35" spans="1:11" x14ac:dyDescent="0.25">
      <c r="A35" t="str">
        <f ca="1">IF(_xll.TM1RPTELISCONSOLIDATED($B$17,$B35),IF(_xll.TM1RPTELLEV($B$17,$B35)&lt;=3,_xll.TM1RPTELLEV($B$17,$B35),"D"),"N")</f>
        <v>N</v>
      </c>
      <c r="B35" s="40" t="s">
        <v>1080</v>
      </c>
      <c r="C35" s="23" t="str">
        <f ca="1">_xll.DBRW($B$9,$B35,C$16)</f>
        <v>HEFEI</v>
      </c>
      <c r="D35" s="23" t="str">
        <f ca="1">_xll.DBRW($B$9,$B35,D$16)</f>
        <v>China</v>
      </c>
      <c r="E35" s="25" t="str">
        <f ca="1">_xll.ELPAR(instance&amp;":"&amp;dimension,$B35,1)</f>
        <v>CHN_ARCH</v>
      </c>
      <c r="F35" s="26">
        <f ca="1">_xll.ELLEV(instance&amp;":"&amp;dimension,B35)</f>
        <v>0</v>
      </c>
      <c r="G35" s="23" t="str">
        <f ca="1">_xll.DBRW($B$9,$B35,G$16)</f>
        <v>NA</v>
      </c>
      <c r="H35" s="23" t="str">
        <f ca="1">_xll.DBRW($B$9,$B35,H$16)</f>
        <v/>
      </c>
      <c r="I35" s="23" t="str">
        <f ca="1">_xll.DBRW($B$9,$B35,I$16)</f>
        <v>CNY</v>
      </c>
      <c r="J35" s="23" t="str">
        <f ca="1">_xll.DBRW($B$9,$B35,J$16)</f>
        <v>VTD_VECTORENHANCED</v>
      </c>
      <c r="K35" s="6" t="str">
        <f ca="1">_xll.DBRW($B$9,$B35,K$16)</f>
        <v>HEFEI</v>
      </c>
    </row>
    <row r="36" spans="1:11" x14ac:dyDescent="0.25">
      <c r="A36" t="str">
        <f ca="1">IF(_xll.TM1RPTELISCONSOLIDATED($B$17,$B36),IF(_xll.TM1RPTELLEV($B$17,$B36)&lt;=3,_xll.TM1RPTELLEV($B$17,$B36),"D"),"N")</f>
        <v>N</v>
      </c>
      <c r="B36" s="40" t="s">
        <v>1081</v>
      </c>
      <c r="C36" s="23" t="str">
        <f ca="1">_xll.DBRW($B$9,$B36,C$16)</f>
        <v>SHH</v>
      </c>
      <c r="D36" s="23" t="str">
        <f ca="1">_xll.DBRW($B$9,$B36,D$16)</f>
        <v>China</v>
      </c>
      <c r="E36" s="25" t="str">
        <f ca="1">_xll.ELPAR(instance&amp;":"&amp;dimension,$B36,1)</f>
        <v>CHN_ARCH</v>
      </c>
      <c r="F36" s="26">
        <f ca="1">_xll.ELLEV(instance&amp;":"&amp;dimension,B36)</f>
        <v>0</v>
      </c>
      <c r="G36" s="23" t="str">
        <f ca="1">_xll.DBRW($B$9,$B36,G$16)</f>
        <v>NA</v>
      </c>
      <c r="H36" s="23" t="str">
        <f ca="1">_xll.DBRW($B$9,$B36,H$16)</f>
        <v/>
      </c>
      <c r="I36" s="23" t="str">
        <f ca="1">_xll.DBRW($B$9,$B36,I$16)</f>
        <v>CNY</v>
      </c>
      <c r="J36" s="23" t="str">
        <f ca="1">_xll.DBRW($B$9,$B36,J$16)</f>
        <v>VTD_VECTORENHANCED</v>
      </c>
      <c r="K36" s="6" t="str">
        <f ca="1">_xll.DBRW($B$9,$B36,K$16)</f>
        <v>SHH</v>
      </c>
    </row>
    <row r="37" spans="1:11" x14ac:dyDescent="0.25">
      <c r="A37" t="str">
        <f ca="1">IF(_xll.TM1RPTELISCONSOLIDATED($B$17,$B37),IF(_xll.TM1RPTELLEV($B$17,$B37)&lt;=3,_xll.TM1RPTELLEV($B$17,$B37),"D"),"N")</f>
        <v>N</v>
      </c>
      <c r="B37" s="40" t="s">
        <v>1082</v>
      </c>
      <c r="C37" s="23" t="str">
        <f ca="1">_xll.DBRW($B$9,$B37,C$16)</f>
        <v>WUHAN</v>
      </c>
      <c r="D37" s="23" t="str">
        <f ca="1">_xll.DBRW($B$9,$B37,D$16)</f>
        <v>China</v>
      </c>
      <c r="E37" s="25" t="str">
        <f ca="1">_xll.ELPAR(instance&amp;":"&amp;dimension,$B37,1)</f>
        <v>CHN_ARCH</v>
      </c>
      <c r="F37" s="26">
        <f ca="1">_xll.ELLEV(instance&amp;":"&amp;dimension,B37)</f>
        <v>0</v>
      </c>
      <c r="G37" s="23" t="str">
        <f ca="1">_xll.DBRW($B$9,$B37,G$16)</f>
        <v>NA</v>
      </c>
      <c r="H37" s="23" t="str">
        <f ca="1">_xll.DBRW($B$9,$B37,H$16)</f>
        <v/>
      </c>
      <c r="I37" s="23" t="str">
        <f ca="1">_xll.DBRW($B$9,$B37,I$16)</f>
        <v>CNY</v>
      </c>
      <c r="J37" s="23" t="str">
        <f ca="1">_xll.DBRW($B$9,$B37,J$16)</f>
        <v>VTD_VECTORENHANCED</v>
      </c>
      <c r="K37" s="6" t="str">
        <f ca="1">_xll.DBRW($B$9,$B37,K$16)</f>
        <v>WUHAN</v>
      </c>
    </row>
    <row r="38" spans="1:11" x14ac:dyDescent="0.25">
      <c r="A38" t="str">
        <f ca="1">IF(_xll.TM1RPTELISCONSOLIDATED($B$17,$B38),IF(_xll.TM1RPTELLEV($B$17,$B38)&lt;=3,_xll.TM1RPTELLEV($B$17,$B38),"D"),"N")</f>
        <v>N</v>
      </c>
      <c r="B38" s="40" t="s">
        <v>1083</v>
      </c>
      <c r="C38" s="23" t="str">
        <f ca="1">_xll.DBRW($B$9,$B38,C$16)</f>
        <v>CHINA BUS PROJECT</v>
      </c>
      <c r="D38" s="23" t="str">
        <f ca="1">_xll.DBRW($B$9,$B38,D$16)</f>
        <v>China</v>
      </c>
      <c r="E38" s="25" t="str">
        <f ca="1">_xll.ELPAR(instance&amp;":"&amp;dimension,$B38,1)</f>
        <v>CHN_ARCH</v>
      </c>
      <c r="F38" s="26">
        <f ca="1">_xll.ELLEV(instance&amp;":"&amp;dimension,B38)</f>
        <v>0</v>
      </c>
      <c r="G38" s="23" t="str">
        <f ca="1">_xll.DBRW($B$9,$B38,G$16)</f>
        <v>NA</v>
      </c>
      <c r="H38" s="23" t="str">
        <f ca="1">_xll.DBRW($B$9,$B38,H$16)</f>
        <v/>
      </c>
      <c r="I38" s="23" t="str">
        <f ca="1">_xll.DBRW($B$9,$B38,I$16)</f>
        <v>CNY</v>
      </c>
      <c r="J38" s="23" t="str">
        <f ca="1">_xll.DBRW($B$9,$B38,J$16)</f>
        <v>VTD_VECTORENHANCED</v>
      </c>
      <c r="K38" s="6" t="str">
        <f ca="1">_xll.DBRW($B$9,$B38,K$16)</f>
        <v>CHINA BUS PROJECT</v>
      </c>
    </row>
    <row r="39" spans="1:11" x14ac:dyDescent="0.25">
      <c r="A39" t="str">
        <f ca="1">IF(_xll.TM1RPTELISCONSOLIDATED($B$17,$B39),IF(_xll.TM1RPTELLEV($B$17,$B39)&lt;=3,_xll.TM1RPTELLEV($B$17,$B39),"D"),"N")</f>
        <v>N</v>
      </c>
      <c r="B39" s="40" t="s">
        <v>1084</v>
      </c>
      <c r="C39" s="23" t="str">
        <f ca="1">_xll.DBRW($B$9,$B39,C$16)</f>
        <v>CHINA TRAM PROJECT</v>
      </c>
      <c r="D39" s="23" t="str">
        <f ca="1">_xll.DBRW($B$9,$B39,D$16)</f>
        <v>China</v>
      </c>
      <c r="E39" s="25" t="str">
        <f ca="1">_xll.ELPAR(instance&amp;":"&amp;dimension,$B39,1)</f>
        <v>CHN_ARCH</v>
      </c>
      <c r="F39" s="26">
        <f ca="1">_xll.ELLEV(instance&amp;":"&amp;dimension,B39)</f>
        <v>0</v>
      </c>
      <c r="G39" s="23" t="str">
        <f ca="1">_xll.DBRW($B$9,$B39,G$16)</f>
        <v>NA</v>
      </c>
      <c r="H39" s="23" t="str">
        <f ca="1">_xll.DBRW($B$9,$B39,H$16)</f>
        <v/>
      </c>
      <c r="I39" s="23" t="str">
        <f ca="1">_xll.DBRW($B$9,$B39,I$16)</f>
        <v>CNY</v>
      </c>
      <c r="J39" s="23" t="str">
        <f ca="1">_xll.DBRW($B$9,$B39,J$16)</f>
        <v>VTD_VECTORENHANCED</v>
      </c>
      <c r="K39" s="6" t="str">
        <f ca="1">_xll.DBRW($B$9,$B39,K$16)</f>
        <v>CHINA TRAM PROJECT</v>
      </c>
    </row>
    <row r="40" spans="1:11" x14ac:dyDescent="0.25">
      <c r="A40" t="str">
        <f ca="1">IF(_xll.TM1RPTELISCONSOLIDATED($B$17,$B40),IF(_xll.TM1RPTELLEV($B$17,$B40)&lt;=3,_xll.TM1RPTELLEV($B$17,$B40),"D"),"N")</f>
        <v>N</v>
      </c>
      <c r="B40" s="38" t="s">
        <v>1085</v>
      </c>
      <c r="C40" s="23" t="str">
        <f ca="1">_xll.DBRW($B$9,$B40,C$16)</f>
        <v>China - Input technical entity</v>
      </c>
      <c r="D40" s="23" t="str">
        <f ca="1">_xll.DBRW($B$9,$B40,D$16)</f>
        <v>China</v>
      </c>
      <c r="E40" s="25" t="str">
        <f ca="1">_xll.ELPAR(instance&amp;":"&amp;dimension,$B40,1)</f>
        <v>CHN</v>
      </c>
      <c r="F40" s="26">
        <f ca="1">_xll.ELLEV(instance&amp;":"&amp;dimension,B40)</f>
        <v>0</v>
      </c>
      <c r="G40" s="23" t="str">
        <f ca="1">_xll.DBRW($B$9,$B40,G$16)</f>
        <v>NA</v>
      </c>
      <c r="H40" s="23" t="str">
        <f ca="1">_xll.DBRW($B$9,$B40,H$16)</f>
        <v/>
      </c>
      <c r="I40" s="23" t="str">
        <f ca="1">_xll.DBRW($B$9,$B40,I$16)</f>
        <v>CNY</v>
      </c>
      <c r="J40" s="23" t="str">
        <f ca="1">_xll.DBRW($B$9,$B40,J$16)</f>
        <v/>
      </c>
      <c r="K40" s="6" t="str">
        <f ca="1">_xll.DBRW($B$9,$B40,K$16)</f>
        <v>Chine - Entité technique de saisie</v>
      </c>
    </row>
    <row r="41" spans="1:11" x14ac:dyDescent="0.25">
      <c r="A41" t="str">
        <f ca="1">IF(_xll.TM1RPTELISCONSOLIDATED($B$17,$B41),IF(_xll.TM1RPTELLEV($B$17,$B41)&lt;=3,_xll.TM1RPTELLEV($B$17,$B41),"D"),"N")</f>
        <v>N</v>
      </c>
      <c r="B41" s="38" t="s">
        <v>1086</v>
      </c>
      <c r="C41" s="23" t="str">
        <f ca="1">_xll.DBRW($B$9,$B41,C$16)</f>
        <v>China - Input technical entity1</v>
      </c>
      <c r="D41" s="23" t="str">
        <f ca="1">_xll.DBRW($B$9,$B41,D$16)</f>
        <v>China</v>
      </c>
      <c r="E41" s="25" t="str">
        <f ca="1">_xll.ELPAR(instance&amp;":"&amp;dimension,$B41,1)</f>
        <v>CHN</v>
      </c>
      <c r="F41" s="26">
        <f ca="1">_xll.ELLEV(instance&amp;":"&amp;dimension,B41)</f>
        <v>0</v>
      </c>
      <c r="G41" s="23" t="str">
        <f ca="1">_xll.DBRW($B$9,$B41,G$16)</f>
        <v>NA</v>
      </c>
      <c r="H41" s="23" t="str">
        <f ca="1">_xll.DBRW($B$9,$B41,H$16)</f>
        <v/>
      </c>
      <c r="I41" s="23" t="str">
        <f ca="1">_xll.DBRW($B$9,$B41,I$16)</f>
        <v>CNY</v>
      </c>
      <c r="J41" s="23" t="str">
        <f ca="1">_xll.DBRW($B$9,$B41,J$16)</f>
        <v/>
      </c>
      <c r="K41" s="6" t="str">
        <f ca="1">_xll.DBRW($B$9,$B41,K$16)</f>
        <v>Chine - Entité technique de saisie1</v>
      </c>
    </row>
    <row r="42" spans="1:11" x14ac:dyDescent="0.25">
      <c r="A42" t="str">
        <f ca="1">IF(_xll.TM1RPTELISCONSOLIDATED($B$17,$B42),IF(_xll.TM1RPTELLEV($B$17,$B42)&lt;=3,_xll.TM1RPTELLEV($B$17,$B42),"D"),"N")</f>
        <v>N</v>
      </c>
      <c r="B42" s="38" t="s">
        <v>1087</v>
      </c>
      <c r="C42" s="23" t="str">
        <f ca="1">_xll.DBRW($B$9,$B42,C$16)</f>
        <v>China - Input technical entity2</v>
      </c>
      <c r="D42" s="23" t="str">
        <f ca="1">_xll.DBRW($B$9,$B42,D$16)</f>
        <v>China</v>
      </c>
      <c r="E42" s="25" t="str">
        <f ca="1">_xll.ELPAR(instance&amp;":"&amp;dimension,$B42,1)</f>
        <v>CHN</v>
      </c>
      <c r="F42" s="26">
        <f ca="1">_xll.ELLEV(instance&amp;":"&amp;dimension,B42)</f>
        <v>0</v>
      </c>
      <c r="G42" s="23" t="str">
        <f ca="1">_xll.DBRW($B$9,$B42,G$16)</f>
        <v>NA</v>
      </c>
      <c r="H42" s="23" t="str">
        <f ca="1">_xll.DBRW($B$9,$B42,H$16)</f>
        <v/>
      </c>
      <c r="I42" s="23" t="str">
        <f ca="1">_xll.DBRW($B$9,$B42,I$16)</f>
        <v>CNY</v>
      </c>
      <c r="J42" s="23" t="str">
        <f ca="1">_xll.DBRW($B$9,$B42,J$16)</f>
        <v/>
      </c>
      <c r="K42" s="6" t="str">
        <f ca="1">_xll.DBRW($B$9,$B42,K$16)</f>
        <v>Chine - Entité technique de saisie2</v>
      </c>
    </row>
    <row r="43" spans="1:11" x14ac:dyDescent="0.25">
      <c r="A43" t="str">
        <f ca="1">IF(_xll.TM1RPTELISCONSOLIDATED($B$17,$B43),IF(_xll.TM1RPTELLEV($B$17,$B43)&lt;=3,_xll.TM1RPTELLEV($B$17,$B43),"D"),"N")</f>
        <v>N</v>
      </c>
      <c r="B43" s="38" t="s">
        <v>1088</v>
      </c>
      <c r="C43" s="23" t="str">
        <f ca="1">_xll.DBRW($B$9,$B43,C$16)</f>
        <v>China - Input technical entity3</v>
      </c>
      <c r="D43" s="23" t="str">
        <f ca="1">_xll.DBRW($B$9,$B43,D$16)</f>
        <v>China</v>
      </c>
      <c r="E43" s="25" t="str">
        <f ca="1">_xll.ELPAR(instance&amp;":"&amp;dimension,$B43,1)</f>
        <v>CHN</v>
      </c>
      <c r="F43" s="26">
        <f ca="1">_xll.ELLEV(instance&amp;":"&amp;dimension,B43)</f>
        <v>0</v>
      </c>
      <c r="G43" s="23" t="str">
        <f ca="1">_xll.DBRW($B$9,$B43,G$16)</f>
        <v>NA</v>
      </c>
      <c r="H43" s="23" t="str">
        <f ca="1">_xll.DBRW($B$9,$B43,H$16)</f>
        <v/>
      </c>
      <c r="I43" s="23" t="str">
        <f ca="1">_xll.DBRW($B$9,$B43,I$16)</f>
        <v>CNY</v>
      </c>
      <c r="J43" s="23" t="str">
        <f ca="1">_xll.DBRW($B$9,$B43,J$16)</f>
        <v/>
      </c>
      <c r="K43" s="6" t="str">
        <f ca="1">_xll.DBRW($B$9,$B43,K$16)</f>
        <v>Chine - Entité technique de saisie3</v>
      </c>
    </row>
    <row r="44" spans="1:11" x14ac:dyDescent="0.25">
      <c r="A44" t="str">
        <f ca="1">IF(_xll.TM1RPTELISCONSOLIDATED($B$17,$B44),IF(_xll.TM1RPTELLEV($B$17,$B44)&lt;=3,_xll.TM1RPTELLEV($B$17,$B44),"D"),"N")</f>
        <v>N</v>
      </c>
      <c r="B44" s="38" t="s">
        <v>1089</v>
      </c>
      <c r="C44" s="23" t="str">
        <f ca="1">_xll.DBRW($B$9,$B44,C$16)</f>
        <v>China - Input technical entity4</v>
      </c>
      <c r="D44" s="23" t="str">
        <f ca="1">_xll.DBRW($B$9,$B44,D$16)</f>
        <v>China</v>
      </c>
      <c r="E44" s="25" t="str">
        <f ca="1">_xll.ELPAR(instance&amp;":"&amp;dimension,$B44,1)</f>
        <v>CHN</v>
      </c>
      <c r="F44" s="26">
        <f ca="1">_xll.ELLEV(instance&amp;":"&amp;dimension,B44)</f>
        <v>0</v>
      </c>
      <c r="G44" s="23" t="str">
        <f ca="1">_xll.DBRW($B$9,$B44,G$16)</f>
        <v>NA</v>
      </c>
      <c r="H44" s="23" t="str">
        <f ca="1">_xll.DBRW($B$9,$B44,H$16)</f>
        <v/>
      </c>
      <c r="I44" s="23" t="str">
        <f ca="1">_xll.DBRW($B$9,$B44,I$16)</f>
        <v>CNY</v>
      </c>
      <c r="J44" s="23" t="str">
        <f ca="1">_xll.DBRW($B$9,$B44,J$16)</f>
        <v/>
      </c>
      <c r="K44" s="6" t="str">
        <f ca="1">_xll.DBRW($B$9,$B44,K$16)</f>
        <v>Chine - Entité technique de saisie4</v>
      </c>
    </row>
    <row r="45" spans="1:11" x14ac:dyDescent="0.25">
      <c r="A45" t="str">
        <f ca="1">IF(_xll.TM1RPTELISCONSOLIDATED($B$17,$B45),IF(_xll.TM1RPTELLEV($B$17,$B45)&lt;=3,_xll.TM1RPTELLEV($B$17,$B45),"D"),"N")</f>
        <v>N</v>
      </c>
      <c r="B45" s="38" t="s">
        <v>1090</v>
      </c>
      <c r="C45" s="23" t="str">
        <f ca="1">_xll.DBRW($B$9,$B45,C$16)</f>
        <v>China - Input technical entity5</v>
      </c>
      <c r="D45" s="23" t="str">
        <f ca="1">_xll.DBRW($B$9,$B45,D$16)</f>
        <v>China</v>
      </c>
      <c r="E45" s="25" t="str">
        <f ca="1">_xll.ELPAR(instance&amp;":"&amp;dimension,$B45,1)</f>
        <v>CHN</v>
      </c>
      <c r="F45" s="26">
        <f ca="1">_xll.ELLEV(instance&amp;":"&amp;dimension,B45)</f>
        <v>0</v>
      </c>
      <c r="G45" s="23" t="str">
        <f ca="1">_xll.DBRW($B$9,$B45,G$16)</f>
        <v>NA</v>
      </c>
      <c r="H45" s="23" t="str">
        <f ca="1">_xll.DBRW($B$9,$B45,H$16)</f>
        <v/>
      </c>
      <c r="I45" s="23" t="str">
        <f ca="1">_xll.DBRW($B$9,$B45,I$16)</f>
        <v>CNY</v>
      </c>
      <c r="J45" s="23" t="str">
        <f ca="1">_xll.DBRW($B$9,$B45,J$16)</f>
        <v/>
      </c>
      <c r="K45" s="6" t="str">
        <f ca="1">_xll.DBRW($B$9,$B45,K$16)</f>
        <v>Chine - Entité technique de saisie5</v>
      </c>
    </row>
    <row r="46" spans="1:11" x14ac:dyDescent="0.25">
      <c r="A46" t="str">
        <f ca="1">IF(_xll.TM1RPTELISCONSOLIDATED($B$17,$B46),IF(_xll.TM1RPTELLEV($B$17,$B46)&lt;=3,_xll.TM1RPTELLEV($B$17,$B46),"D"),"N")</f>
        <v>N</v>
      </c>
      <c r="B46" s="38" t="s">
        <v>1091</v>
      </c>
      <c r="C46" s="23" t="str">
        <f ca="1">_xll.DBRW($B$9,$B46,C$16)</f>
        <v>SHENYANG TRAM</v>
      </c>
      <c r="D46" s="23" t="str">
        <f ca="1">_xll.DBRW($B$9,$B46,D$16)</f>
        <v>China</v>
      </c>
      <c r="E46" s="25" t="str">
        <f ca="1">_xll.ELPAR(instance&amp;":"&amp;dimension,$B46,1)</f>
        <v>CHN</v>
      </c>
      <c r="F46" s="26">
        <f ca="1">_xll.ELLEV(instance&amp;":"&amp;dimension,B46)</f>
        <v>0</v>
      </c>
      <c r="G46" s="23" t="str">
        <f ca="1">_xll.DBRW($B$9,$B46,G$16)</f>
        <v>UR_LR</v>
      </c>
      <c r="H46" s="23" t="str">
        <f ca="1">_xll.DBRW($B$9,$B46,H$16)</f>
        <v/>
      </c>
      <c r="I46" s="23" t="str">
        <f ca="1">_xll.DBRW($B$9,$B46,I$16)</f>
        <v>CNY</v>
      </c>
      <c r="J46" s="23" t="str">
        <f ca="1">_xll.DBRW($B$9,$B46,J$16)</f>
        <v>VTD_VECTORENHANCED</v>
      </c>
      <c r="K46" s="6" t="str">
        <f ca="1">_xll.DBRW($B$9,$B46,K$16)</f>
        <v>SHENYANG TRAM</v>
      </c>
    </row>
    <row r="47" spans="1:11" x14ac:dyDescent="0.25">
      <c r="A47" t="str">
        <f ca="1">IF(_xll.TM1RPTELISCONSOLIDATED($B$17,$B47),IF(_xll.TM1RPTELLEV($B$17,$B47)&lt;=3,_xll.TM1RPTELLEV($B$17,$B47),"D"),"N")</f>
        <v>N</v>
      </c>
      <c r="B47" s="38" t="s">
        <v>1092</v>
      </c>
      <c r="C47" s="23" t="str">
        <f ca="1">_xll.DBRW($B$9,$B47,C$16)</f>
        <v>ANQING ZHONGBEI BUS CO., LTD</v>
      </c>
      <c r="D47" s="23" t="str">
        <f ca="1">_xll.DBRW($B$9,$B47,D$16)</f>
        <v>China</v>
      </c>
      <c r="E47" s="25" t="str">
        <f ca="1">_xll.ELPAR(instance&amp;":"&amp;dimension,$B47,1)</f>
        <v>CHN</v>
      </c>
      <c r="F47" s="26">
        <f ca="1">_xll.ELLEV(instance&amp;":"&amp;dimension,B47)</f>
        <v>0</v>
      </c>
      <c r="G47" s="23" t="str">
        <f ca="1">_xll.DBRW($B$9,$B47,G$16)</f>
        <v>NA</v>
      </c>
      <c r="H47" s="23" t="str">
        <f ca="1">_xll.DBRW($B$9,$B47,H$16)</f>
        <v/>
      </c>
      <c r="I47" s="23" t="str">
        <f ca="1">_xll.DBRW($B$9,$B47,I$16)</f>
        <v>CNY</v>
      </c>
      <c r="J47" s="23" t="str">
        <f ca="1">_xll.DBRW($B$9,$B47,J$16)</f>
        <v>VTD_VECTORENHANCED</v>
      </c>
      <c r="K47" s="6" t="str">
        <f ca="1">_xll.DBRW($B$9,$B47,K$16)</f>
        <v>ANQING ZHONGBEI BUS CO., LTD</v>
      </c>
    </row>
    <row r="48" spans="1:11" x14ac:dyDescent="0.25">
      <c r="A48" t="str">
        <f ca="1">IF(_xll.TM1RPTELISCONSOLIDATED($B$17,$B48),IF(_xll.TM1RPTELLEV($B$17,$B48)&lt;=3,_xll.TM1RPTELLEV($B$17,$B48),"D"),"N")</f>
        <v>N</v>
      </c>
      <c r="B48" s="38" t="s">
        <v>1093</v>
      </c>
      <c r="C48" s="23" t="str">
        <f ca="1">_xll.DBRW($B$9,$B48,C$16)</f>
        <v>HUAIBEI ZHONGBEI BUS CO., LTD.</v>
      </c>
      <c r="D48" s="23" t="str">
        <f ca="1">_xll.DBRW($B$9,$B48,D$16)</f>
        <v>China</v>
      </c>
      <c r="E48" s="25" t="str">
        <f ca="1">_xll.ELPAR(instance&amp;":"&amp;dimension,$B48,1)</f>
        <v>CHN</v>
      </c>
      <c r="F48" s="26">
        <f ca="1">_xll.ELLEV(instance&amp;":"&amp;dimension,B48)</f>
        <v>0</v>
      </c>
      <c r="G48" s="23" t="str">
        <f ca="1">_xll.DBRW($B$9,$B48,G$16)</f>
        <v>NA</v>
      </c>
      <c r="H48" s="23" t="str">
        <f ca="1">_xll.DBRW($B$9,$B48,H$16)</f>
        <v/>
      </c>
      <c r="I48" s="23" t="str">
        <f ca="1">_xll.DBRW($B$9,$B48,I$16)</f>
        <v>CNY</v>
      </c>
      <c r="J48" s="23" t="str">
        <f ca="1">_xll.DBRW($B$9,$B48,J$16)</f>
        <v>VTD_VECTORENHANCED</v>
      </c>
      <c r="K48" s="6" t="str">
        <f ca="1">_xll.DBRW($B$9,$B48,K$16)</f>
        <v>HUAIBEI ZHONGBEI BUS CO., LTD.</v>
      </c>
    </row>
    <row r="49" spans="1:11" x14ac:dyDescent="0.25">
      <c r="A49" t="str">
        <f ca="1">IF(_xll.TM1RPTELISCONSOLIDATED($B$17,$B49),IF(_xll.TM1RPTELLEV($B$17,$B49)&lt;=3,_xll.TM1RPTELLEV($B$17,$B49),"D"),"N")</f>
        <v>N</v>
      </c>
      <c r="B49" s="38" t="s">
        <v>1094</v>
      </c>
      <c r="C49" s="23" t="str">
        <f ca="1">_xll.DBRW($B$9,$B49,C$16)</f>
        <v>HUAINAN ZHONGBEI BUS CO., LTD</v>
      </c>
      <c r="D49" s="23" t="str">
        <f ca="1">_xll.DBRW($B$9,$B49,D$16)</f>
        <v>China</v>
      </c>
      <c r="E49" s="25" t="str">
        <f ca="1">_xll.ELPAR(instance&amp;":"&amp;dimension,$B49,1)</f>
        <v>CHN</v>
      </c>
      <c r="F49" s="26">
        <f ca="1">_xll.ELLEV(instance&amp;":"&amp;dimension,B49)</f>
        <v>0</v>
      </c>
      <c r="G49" s="23" t="str">
        <f ca="1">_xll.DBRW($B$9,$B49,G$16)</f>
        <v>NA</v>
      </c>
      <c r="H49" s="23" t="str">
        <f ca="1">_xll.DBRW($B$9,$B49,H$16)</f>
        <v/>
      </c>
      <c r="I49" s="23" t="str">
        <f ca="1">_xll.DBRW($B$9,$B49,I$16)</f>
        <v>CNY</v>
      </c>
      <c r="J49" s="23" t="str">
        <f ca="1">_xll.DBRW($B$9,$B49,J$16)</f>
        <v>VTD_VECTORENHANCED</v>
      </c>
      <c r="K49" s="6" t="str">
        <f ca="1">_xll.DBRW($B$9,$B49,K$16)</f>
        <v>HUAINAN ZHONGBEI BUS CO., LTD</v>
      </c>
    </row>
    <row r="50" spans="1:11" x14ac:dyDescent="0.25">
      <c r="A50" t="str">
        <f ca="1">IF(_xll.TM1RPTELISCONSOLIDATED($B$17,$B50),IF(_xll.TM1RPTELLEV($B$17,$B50)&lt;=3,_xll.TM1RPTELLEV($B$17,$B50),"D"),"N")</f>
        <v>N</v>
      </c>
      <c r="B50" s="38" t="s">
        <v>1095</v>
      </c>
      <c r="C50" s="23" t="str">
        <f ca="1">_xll.DBRW($B$9,$B50,C$16)</f>
        <v>MAANSHAN ZHONGBEI BUS CO., LTD</v>
      </c>
      <c r="D50" s="23" t="str">
        <f ca="1">_xll.DBRW($B$9,$B50,D$16)</f>
        <v>China</v>
      </c>
      <c r="E50" s="25" t="str">
        <f ca="1">_xll.ELPAR(instance&amp;":"&amp;dimension,$B50,1)</f>
        <v>CHN</v>
      </c>
      <c r="F50" s="26">
        <f ca="1">_xll.ELLEV(instance&amp;":"&amp;dimension,B50)</f>
        <v>0</v>
      </c>
      <c r="G50" s="23" t="str">
        <f ca="1">_xll.DBRW($B$9,$B50,G$16)</f>
        <v>NA</v>
      </c>
      <c r="H50" s="23" t="str">
        <f ca="1">_xll.DBRW($B$9,$B50,H$16)</f>
        <v/>
      </c>
      <c r="I50" s="23" t="str">
        <f ca="1">_xll.DBRW($B$9,$B50,I$16)</f>
        <v>CNY</v>
      </c>
      <c r="J50" s="23" t="str">
        <f ca="1">_xll.DBRW($B$9,$B50,J$16)</f>
        <v>VTD_VECTORENHANCED</v>
      </c>
      <c r="K50" s="6" t="str">
        <f ca="1">_xll.DBRW($B$9,$B50,K$16)</f>
        <v>MAANSHAN ZHONGBEI BUS CO., LTD</v>
      </c>
    </row>
    <row r="51" spans="1:11" x14ac:dyDescent="0.25">
      <c r="A51" t="str">
        <f ca="1">IF(_xll.TM1RPTELISCONSOLIDATED($B$17,$B51),IF(_xll.TM1RPTELLEV($B$17,$B51)&lt;=3,_xll.TM1RPTELLEV($B$17,$B51),"D"),"N")</f>
        <v>N</v>
      </c>
      <c r="B51" s="38" t="s">
        <v>1096</v>
      </c>
      <c r="C51" s="23" t="str">
        <f ca="1">_xll.DBRW($B$9,$B51,C$16)</f>
        <v>MACAU BUS</v>
      </c>
      <c r="D51" s="23" t="str">
        <f ca="1">_xll.DBRW($B$9,$B51,D$16)</f>
        <v>China</v>
      </c>
      <c r="E51" s="25" t="str">
        <f ca="1">_xll.ELPAR(instance&amp;":"&amp;dimension,$B51,1)</f>
        <v>CHN</v>
      </c>
      <c r="F51" s="26">
        <f ca="1">_xll.ELLEV(instance&amp;":"&amp;dimension,B51)</f>
        <v>0</v>
      </c>
      <c r="G51" s="23" t="str">
        <f ca="1">_xll.DBRW($B$9,$B51,G$16)</f>
        <v>NA</v>
      </c>
      <c r="H51" s="23" t="str">
        <f ca="1">_xll.DBRW($B$9,$B51,H$16)</f>
        <v/>
      </c>
      <c r="I51" s="23" t="str">
        <f ca="1">_xll.DBRW($B$9,$B51,I$16)</f>
        <v>MOP</v>
      </c>
      <c r="J51" s="23" t="str">
        <f ca="1">_xll.DBRW($B$9,$B51,J$16)</f>
        <v>VTD_VECTORENHANCED</v>
      </c>
      <c r="K51" s="6" t="str">
        <f ca="1">_xll.DBRW($B$9,$B51,K$16)</f>
        <v>MACAU BUS</v>
      </c>
    </row>
    <row r="52" spans="1:11" x14ac:dyDescent="0.25">
      <c r="A52" t="str">
        <f ca="1">IF(_xll.TM1RPTELISCONSOLIDATED($B$17,$B52),IF(_xll.TM1RPTELLEV($B$17,$B52)&lt;=3,_xll.TM1RPTELLEV($B$17,$B52),"D"),"N")</f>
        <v>N</v>
      </c>
      <c r="B52" s="38" t="s">
        <v>1097</v>
      </c>
      <c r="C52" s="23" t="str">
        <f ca="1">_xll.DBRW($B$9,$B52,C$16)</f>
        <v>NANJING ZHONGBEI</v>
      </c>
      <c r="D52" s="23" t="str">
        <f ca="1">_xll.DBRW($B$9,$B52,D$16)</f>
        <v>China</v>
      </c>
      <c r="E52" s="25" t="str">
        <f ca="1">_xll.ELPAR(instance&amp;":"&amp;dimension,$B52,1)</f>
        <v>CHN</v>
      </c>
      <c r="F52" s="26">
        <f ca="1">_xll.ELLEV(instance&amp;":"&amp;dimension,B52)</f>
        <v>0</v>
      </c>
      <c r="G52" s="23" t="str">
        <f ca="1">_xll.DBRW($B$9,$B52,G$16)</f>
        <v>NA</v>
      </c>
      <c r="H52" s="23" t="str">
        <f ca="1">_xll.DBRW($B$9,$B52,H$16)</f>
        <v/>
      </c>
      <c r="I52" s="23" t="str">
        <f ca="1">_xll.DBRW($B$9,$B52,I$16)</f>
        <v>CNY</v>
      </c>
      <c r="J52" s="23" t="str">
        <f ca="1">_xll.DBRW($B$9,$B52,J$16)</f>
        <v>VTD_VECTORENHANCED</v>
      </c>
      <c r="K52" s="6" t="str">
        <f ca="1">_xll.DBRW($B$9,$B52,K$16)</f>
        <v>NANJING ZHONGBEI</v>
      </c>
    </row>
    <row r="53" spans="1:11" x14ac:dyDescent="0.25">
      <c r="A53">
        <f ca="1">IF(_xll.TM1RPTELISCONSOLIDATED($B$17,$B53),IF(_xll.TM1RPTELLEV($B$17,$B53)&lt;=3,_xll.TM1RPTELLEV($B$17,$B53),"D"),"N")</f>
        <v>3</v>
      </c>
      <c r="B53" s="37" t="s">
        <v>1098</v>
      </c>
      <c r="C53" s="19" t="str">
        <f ca="1">_xll.DBRW($B$9,$B53,C$16)</f>
        <v>Hong Kong</v>
      </c>
      <c r="D53" s="19" t="str">
        <f ca="1">_xll.DBRW($B$9,$B53,D$16)</f>
        <v>Hong Kong</v>
      </c>
      <c r="E53" s="19" t="str">
        <f ca="1">_xll.ELPAR(instance&amp;":"&amp;dimension,$B53,1)</f>
        <v>ASIA</v>
      </c>
      <c r="F53" s="20">
        <f ca="1">_xll.ELLEV(instance&amp;":"&amp;dimension,B53)</f>
        <v>1</v>
      </c>
      <c r="G53" s="19" t="str">
        <f ca="1">_xll.DBRW($B$9,$B53,G$16)</f>
        <v/>
      </c>
      <c r="H53" s="19" t="str">
        <f ca="1">_xll.DBRW($B$9,$B53,H$16)</f>
        <v/>
      </c>
      <c r="I53" s="19" t="str">
        <f ca="1">_xll.DBRW($B$9,$B53,I$16)</f>
        <v/>
      </c>
      <c r="J53" s="19" t="str">
        <f ca="1">_xll.DBRW($B$9,$B53,J$16)</f>
        <v/>
      </c>
      <c r="K53" s="4" t="str">
        <f ca="1">_xll.DBRW($B$9,$B53,K$16)</f>
        <v>Hong Kong</v>
      </c>
    </row>
    <row r="54" spans="1:11" x14ac:dyDescent="0.25">
      <c r="A54" t="str">
        <f ca="1">IF(_xll.TM1RPTELISCONSOLIDATED($B$17,$B54),IF(_xll.TM1RPTELLEV($B$17,$B54)&lt;=3,_xll.TM1RPTELLEV($B$17,$B54),"D"),"N")</f>
        <v>N</v>
      </c>
      <c r="B54" s="38" t="s">
        <v>1099</v>
      </c>
      <c r="C54" s="23" t="str">
        <f ca="1">_xll.DBRW($B$9,$B54,C$16)</f>
        <v>Hong Kong - Input technical entity</v>
      </c>
      <c r="D54" s="23" t="str">
        <f ca="1">_xll.DBRW($B$9,$B54,D$16)</f>
        <v>Hong Kong</v>
      </c>
      <c r="E54" s="25" t="str">
        <f ca="1">_xll.ELPAR(instance&amp;":"&amp;dimension,$B54,1)</f>
        <v>HK</v>
      </c>
      <c r="F54" s="26">
        <f ca="1">_xll.ELLEV(instance&amp;":"&amp;dimension,B54)</f>
        <v>0</v>
      </c>
      <c r="G54" s="23" t="str">
        <f ca="1">_xll.DBRW($B$9,$B54,G$16)</f>
        <v>NA</v>
      </c>
      <c r="H54" s="23" t="str">
        <f ca="1">_xll.DBRW($B$9,$B54,H$16)</f>
        <v/>
      </c>
      <c r="I54" s="23" t="str">
        <f ca="1">_xll.DBRW($B$9,$B54,I$16)</f>
        <v>HKD</v>
      </c>
      <c r="J54" s="23" t="str">
        <f ca="1">_xll.DBRW($B$9,$B54,J$16)</f>
        <v/>
      </c>
      <c r="K54" s="6" t="str">
        <f ca="1">_xll.DBRW($B$9,$B54,K$16)</f>
        <v>Hong Kong - Entité technique de saisie</v>
      </c>
    </row>
    <row r="55" spans="1:11" x14ac:dyDescent="0.25">
      <c r="A55" t="str">
        <f ca="1">IF(_xll.TM1RPTELISCONSOLIDATED($B$17,$B55),IF(_xll.TM1RPTELLEV($B$17,$B55)&lt;=3,_xll.TM1RPTELLEV($B$17,$B55),"D"),"N")</f>
        <v>N</v>
      </c>
      <c r="B55" s="38" t="s">
        <v>1100</v>
      </c>
      <c r="C55" s="23" t="str">
        <f ca="1">_xll.DBRW($B$9,$B55,C$16)</f>
        <v>Hong Kong - Input technical entity1</v>
      </c>
      <c r="D55" s="23" t="str">
        <f ca="1">_xll.DBRW($B$9,$B55,D$16)</f>
        <v>Hong Kong</v>
      </c>
      <c r="E55" s="25" t="str">
        <f ca="1">_xll.ELPAR(instance&amp;":"&amp;dimension,$B55,1)</f>
        <v>HK</v>
      </c>
      <c r="F55" s="26">
        <f ca="1">_xll.ELLEV(instance&amp;":"&amp;dimension,B55)</f>
        <v>0</v>
      </c>
      <c r="G55" s="23" t="str">
        <f ca="1">_xll.DBRW($B$9,$B55,G$16)</f>
        <v>NA</v>
      </c>
      <c r="H55" s="23" t="str">
        <f ca="1">_xll.DBRW($B$9,$B55,H$16)</f>
        <v/>
      </c>
      <c r="I55" s="23" t="str">
        <f ca="1">_xll.DBRW($B$9,$B55,I$16)</f>
        <v>HKD</v>
      </c>
      <c r="J55" s="23" t="str">
        <f ca="1">_xll.DBRW($B$9,$B55,J$16)</f>
        <v/>
      </c>
      <c r="K55" s="6" t="str">
        <f ca="1">_xll.DBRW($B$9,$B55,K$16)</f>
        <v>Hong Kong - Entité technique de saisie1</v>
      </c>
    </row>
    <row r="56" spans="1:11" x14ac:dyDescent="0.25">
      <c r="A56" t="str">
        <f ca="1">IF(_xll.TM1RPTELISCONSOLIDATED($B$17,$B56),IF(_xll.TM1RPTELLEV($B$17,$B56)&lt;=3,_xll.TM1RPTELLEV($B$17,$B56),"D"),"N")</f>
        <v>N</v>
      </c>
      <c r="B56" s="38" t="s">
        <v>1101</v>
      </c>
      <c r="C56" s="23" t="str">
        <f ca="1">_xll.DBRW($B$9,$B56,C$16)</f>
        <v>Hong Kong - Input technical entity2</v>
      </c>
      <c r="D56" s="23" t="str">
        <f ca="1">_xll.DBRW($B$9,$B56,D$16)</f>
        <v>Hong Kong</v>
      </c>
      <c r="E56" s="25" t="str">
        <f ca="1">_xll.ELPAR(instance&amp;":"&amp;dimension,$B56,1)</f>
        <v>HK</v>
      </c>
      <c r="F56" s="26">
        <f ca="1">_xll.ELLEV(instance&amp;":"&amp;dimension,B56)</f>
        <v>0</v>
      </c>
      <c r="G56" s="23" t="str">
        <f ca="1">_xll.DBRW($B$9,$B56,G$16)</f>
        <v>NA</v>
      </c>
      <c r="H56" s="23" t="str">
        <f ca="1">_xll.DBRW($B$9,$B56,H$16)</f>
        <v/>
      </c>
      <c r="I56" s="23" t="str">
        <f ca="1">_xll.DBRW($B$9,$B56,I$16)</f>
        <v>HKD</v>
      </c>
      <c r="J56" s="23" t="str">
        <f ca="1">_xll.DBRW($B$9,$B56,J$16)</f>
        <v/>
      </c>
      <c r="K56" s="6" t="str">
        <f ca="1">_xll.DBRW($B$9,$B56,K$16)</f>
        <v>Hong Kong - Entité technique de saisie2</v>
      </c>
    </row>
    <row r="57" spans="1:11" x14ac:dyDescent="0.25">
      <c r="A57" t="str">
        <f ca="1">IF(_xll.TM1RPTELISCONSOLIDATED($B$17,$B57),IF(_xll.TM1RPTELLEV($B$17,$B57)&lt;=3,_xll.TM1RPTELLEV($B$17,$B57),"D"),"N")</f>
        <v>N</v>
      </c>
      <c r="B57" s="38" t="s">
        <v>1102</v>
      </c>
      <c r="C57" s="23" t="str">
        <f ca="1">_xll.DBRW($B$9,$B57,C$16)</f>
        <v>Hong Kong - Input technical entity3</v>
      </c>
      <c r="D57" s="23" t="str">
        <f ca="1">_xll.DBRW($B$9,$B57,D$16)</f>
        <v>Hong Kong</v>
      </c>
      <c r="E57" s="25" t="str">
        <f ca="1">_xll.ELPAR(instance&amp;":"&amp;dimension,$B57,1)</f>
        <v>HK</v>
      </c>
      <c r="F57" s="26">
        <f ca="1">_xll.ELLEV(instance&amp;":"&amp;dimension,B57)</f>
        <v>0</v>
      </c>
      <c r="G57" s="23" t="str">
        <f ca="1">_xll.DBRW($B$9,$B57,G$16)</f>
        <v>NA</v>
      </c>
      <c r="H57" s="23" t="str">
        <f ca="1">_xll.DBRW($B$9,$B57,H$16)</f>
        <v/>
      </c>
      <c r="I57" s="23" t="str">
        <f ca="1">_xll.DBRW($B$9,$B57,I$16)</f>
        <v>HKD</v>
      </c>
      <c r="J57" s="23" t="str">
        <f ca="1">_xll.DBRW($B$9,$B57,J$16)</f>
        <v/>
      </c>
      <c r="K57" s="6" t="str">
        <f ca="1">_xll.DBRW($B$9,$B57,K$16)</f>
        <v>Hong Kong - Entité technique de saisie3</v>
      </c>
    </row>
    <row r="58" spans="1:11" x14ac:dyDescent="0.25">
      <c r="A58" t="str">
        <f ca="1">IF(_xll.TM1RPTELISCONSOLIDATED($B$17,$B58),IF(_xll.TM1RPTELLEV($B$17,$B58)&lt;=3,_xll.TM1RPTELLEV($B$17,$B58),"D"),"N")</f>
        <v>N</v>
      </c>
      <c r="B58" s="38" t="s">
        <v>1103</v>
      </c>
      <c r="C58" s="23" t="str">
        <f ca="1">_xll.DBRW($B$9,$B58,C$16)</f>
        <v>Hong Kong - Input technical entity4</v>
      </c>
      <c r="D58" s="23" t="str">
        <f ca="1">_xll.DBRW($B$9,$B58,D$16)</f>
        <v>Hong Kong</v>
      </c>
      <c r="E58" s="25" t="str">
        <f ca="1">_xll.ELPAR(instance&amp;":"&amp;dimension,$B58,1)</f>
        <v>HK</v>
      </c>
      <c r="F58" s="26">
        <f ca="1">_xll.ELLEV(instance&amp;":"&amp;dimension,B58)</f>
        <v>0</v>
      </c>
      <c r="G58" s="23" t="str">
        <f ca="1">_xll.DBRW($B$9,$B58,G$16)</f>
        <v>NA</v>
      </c>
      <c r="H58" s="23" t="str">
        <f ca="1">_xll.DBRW($B$9,$B58,H$16)</f>
        <v/>
      </c>
      <c r="I58" s="23" t="str">
        <f ca="1">_xll.DBRW($B$9,$B58,I$16)</f>
        <v>HKD</v>
      </c>
      <c r="J58" s="23" t="str">
        <f ca="1">_xll.DBRW($B$9,$B58,J$16)</f>
        <v/>
      </c>
      <c r="K58" s="6" t="str">
        <f ca="1">_xll.DBRW($B$9,$B58,K$16)</f>
        <v>Hong Kong - Entité technique de saisie4</v>
      </c>
    </row>
    <row r="59" spans="1:11" x14ac:dyDescent="0.25">
      <c r="A59" t="str">
        <f ca="1">IF(_xll.TM1RPTELISCONSOLIDATED($B$17,$B59),IF(_xll.TM1RPTELLEV($B$17,$B59)&lt;=3,_xll.TM1RPTELLEV($B$17,$B59),"D"),"N")</f>
        <v>N</v>
      </c>
      <c r="B59" s="38" t="s">
        <v>1104</v>
      </c>
      <c r="C59" s="23" t="str">
        <f ca="1">_xll.DBRW($B$9,$B59,C$16)</f>
        <v>Hong Kong - Input technical entity5</v>
      </c>
      <c r="D59" s="23" t="str">
        <f ca="1">_xll.DBRW($B$9,$B59,D$16)</f>
        <v>Hong Kong</v>
      </c>
      <c r="E59" s="25" t="str">
        <f ca="1">_xll.ELPAR(instance&amp;":"&amp;dimension,$B59,1)</f>
        <v>HK</v>
      </c>
      <c r="F59" s="26">
        <f ca="1">_xll.ELLEV(instance&amp;":"&amp;dimension,B59)</f>
        <v>0</v>
      </c>
      <c r="G59" s="23" t="str">
        <f ca="1">_xll.DBRW($B$9,$B59,G$16)</f>
        <v>NA</v>
      </c>
      <c r="H59" s="23" t="str">
        <f ca="1">_xll.DBRW($B$9,$B59,H$16)</f>
        <v/>
      </c>
      <c r="I59" s="23" t="str">
        <f ca="1">_xll.DBRW($B$9,$B59,I$16)</f>
        <v>HKD</v>
      </c>
      <c r="J59" s="23" t="str">
        <f ca="1">_xll.DBRW($B$9,$B59,J$16)</f>
        <v/>
      </c>
      <c r="K59" s="6" t="str">
        <f ca="1">_xll.DBRW($B$9,$B59,K$16)</f>
        <v>Hong Kong - Entité technique de saisie5</v>
      </c>
    </row>
    <row r="60" spans="1:11" x14ac:dyDescent="0.25">
      <c r="A60" t="str">
        <f ca="1">IF(_xll.TM1RPTELISCONSOLIDATED($B$17,$B60),IF(_xll.TM1RPTELLEV($B$17,$B60)&lt;=3,_xll.TM1RPTELLEV($B$17,$B60),"D"),"N")</f>
        <v>N</v>
      </c>
      <c r="B60" s="38" t="s">
        <v>1105</v>
      </c>
      <c r="C60" s="23" t="str">
        <f ca="1">_xll.DBRW($B$9,$B60,C$16)</f>
        <v>Hong Kong Engineering</v>
      </c>
      <c r="D60" s="23" t="str">
        <f ca="1">_xll.DBRW($B$9,$B60,D$16)</f>
        <v>Hong Kong</v>
      </c>
      <c r="E60" s="25" t="str">
        <f ca="1">_xll.ELPAR(instance&amp;":"&amp;dimension,$B60,1)</f>
        <v>HK</v>
      </c>
      <c r="F60" s="26">
        <f ca="1">_xll.ELLEV(instance&amp;":"&amp;dimension,B60)</f>
        <v>0</v>
      </c>
      <c r="G60" s="23" t="str">
        <f ca="1">_xll.DBRW($B$9,$B60,G$16)</f>
        <v>OS_CO</v>
      </c>
      <c r="H60" s="23" t="str">
        <f ca="1">_xll.DBRW($B$9,$B60,H$16)</f>
        <v/>
      </c>
      <c r="I60" s="23" t="str">
        <f ca="1">_xll.DBRW($B$9,$B60,I$16)</f>
        <v>HKD</v>
      </c>
      <c r="J60" s="23" t="str">
        <f ca="1">_xll.DBRW($B$9,$B60,J$16)</f>
        <v>VTD_VECTORENHANCED</v>
      </c>
      <c r="K60" s="6" t="str">
        <f ca="1">_xll.DBRW($B$9,$B60,K$16)</f>
        <v>Hong Kong Engineering</v>
      </c>
    </row>
    <row r="61" spans="1:11" x14ac:dyDescent="0.25">
      <c r="A61" t="str">
        <f ca="1">IF(_xll.TM1RPTELISCONSOLIDATED($B$17,$B61),IF(_xll.TM1RPTELLEV($B$17,$B61)&lt;=3,_xll.TM1RPTELLEV($B$17,$B61),"D"),"N")</f>
        <v>N</v>
      </c>
      <c r="B61" s="38" t="s">
        <v>1106</v>
      </c>
      <c r="C61" s="23" t="str">
        <f ca="1">_xll.DBRW($B$9,$B61,C$16)</f>
        <v>VT RATP CHINA</v>
      </c>
      <c r="D61" s="23" t="str">
        <f ca="1">_xll.DBRW($B$9,$B61,D$16)</f>
        <v>Hong Kong</v>
      </c>
      <c r="E61" s="25" t="str">
        <f ca="1">_xll.ELPAR(instance&amp;":"&amp;dimension,$B61,1)</f>
        <v>HK</v>
      </c>
      <c r="F61" s="26">
        <f ca="1">_xll.ELLEV(instance&amp;":"&amp;dimension,B61)</f>
        <v>0</v>
      </c>
      <c r="G61" s="23" t="str">
        <f ca="1">_xll.DBRW($B$9,$B61,G$16)</f>
        <v>NA</v>
      </c>
      <c r="H61" s="23" t="str">
        <f ca="1">_xll.DBRW($B$9,$B61,H$16)</f>
        <v/>
      </c>
      <c r="I61" s="23" t="str">
        <f ca="1">_xll.DBRW($B$9,$B61,I$16)</f>
        <v>HKD</v>
      </c>
      <c r="J61" s="23" t="str">
        <f ca="1">_xll.DBRW($B$9,$B61,J$16)</f>
        <v>VTD_VECTORENHANCED</v>
      </c>
      <c r="K61" s="6" t="str">
        <f ca="1">_xll.DBRW($B$9,$B61,K$16)</f>
        <v>VT RATP CHINA</v>
      </c>
    </row>
    <row r="62" spans="1:11" x14ac:dyDescent="0.25">
      <c r="A62" t="str">
        <f ca="1">IF(_xll.TM1RPTELISCONSOLIDATED($B$17,$B62),IF(_xll.TM1RPTELLEV($B$17,$B62)&lt;=3,_xll.TM1RPTELLEV($B$17,$B62),"D"),"N")</f>
        <v>N</v>
      </c>
      <c r="B62" s="38" t="s">
        <v>1107</v>
      </c>
      <c r="C62" s="23" t="str">
        <f ca="1">_xll.DBRW($B$9,$B62,C$16)</f>
        <v>VT RATP CONSULTING CO.LTD</v>
      </c>
      <c r="D62" s="23" t="str">
        <f ca="1">_xll.DBRW($B$9,$B62,D$16)</f>
        <v>Hong Kong</v>
      </c>
      <c r="E62" s="25" t="str">
        <f ca="1">_xll.ELPAR(instance&amp;":"&amp;dimension,$B62,1)</f>
        <v>HK</v>
      </c>
      <c r="F62" s="26">
        <f ca="1">_xll.ELLEV(instance&amp;":"&amp;dimension,B62)</f>
        <v>0</v>
      </c>
      <c r="G62" s="23" t="str">
        <f ca="1">_xll.DBRW($B$9,$B62,G$16)</f>
        <v>OS_CO</v>
      </c>
      <c r="H62" s="23" t="str">
        <f ca="1">_xll.DBRW($B$9,$B62,H$16)</f>
        <v/>
      </c>
      <c r="I62" s="23" t="str">
        <f ca="1">_xll.DBRW($B$9,$B62,I$16)</f>
        <v>HKD</v>
      </c>
      <c r="J62" s="23" t="str">
        <f ca="1">_xll.DBRW($B$9,$B62,J$16)</f>
        <v>VTD_VECTORENHANCED</v>
      </c>
      <c r="K62" s="6" t="str">
        <f ca="1">_xll.DBRW($B$9,$B62,K$16)</f>
        <v>VT RATP CONSULTING CO.LTD</v>
      </c>
    </row>
    <row r="63" spans="1:11" x14ac:dyDescent="0.25">
      <c r="A63" t="str">
        <f ca="1">IF(_xll.TM1RPTELISCONSOLIDATED($B$17,$B63),IF(_xll.TM1RPTELLEV($B$17,$B63)&lt;=3,_xll.TM1RPTELLEV($B$17,$B63),"D"),"N")</f>
        <v>N</v>
      </c>
      <c r="B63" s="38" t="s">
        <v>1108</v>
      </c>
      <c r="C63" s="23" t="str">
        <f ca="1">_xll.DBRW($B$9,$B63,C$16)</f>
        <v>VEOLIA TRANSPORT CHINA LTD HK</v>
      </c>
      <c r="D63" s="23" t="str">
        <f ca="1">_xll.DBRW($B$9,$B63,D$16)</f>
        <v>Hong Kong</v>
      </c>
      <c r="E63" s="25" t="str">
        <f ca="1">_xll.ELPAR(instance&amp;":"&amp;dimension,$B63,1)</f>
        <v>HK</v>
      </c>
      <c r="F63" s="26">
        <f ca="1">_xll.ELLEV(instance&amp;":"&amp;dimension,B63)</f>
        <v>0</v>
      </c>
      <c r="G63" s="23" t="str">
        <f ca="1">_xll.DBRW($B$9,$B63,G$16)</f>
        <v>NA</v>
      </c>
      <c r="H63" s="23" t="str">
        <f ca="1">_xll.DBRW($B$9,$B63,H$16)</f>
        <v/>
      </c>
      <c r="I63" s="23" t="str">
        <f ca="1">_xll.DBRW($B$9,$B63,I$16)</f>
        <v>HKD</v>
      </c>
      <c r="J63" s="23" t="str">
        <f ca="1">_xll.DBRW($B$9,$B63,J$16)</f>
        <v>VTD_VECTORENHANCED</v>
      </c>
      <c r="K63" s="6" t="str">
        <f ca="1">_xll.DBRW($B$9,$B63,K$16)</f>
        <v>VEOLIA TRANSPORT CHINA LTD HK</v>
      </c>
    </row>
    <row r="64" spans="1:11" x14ac:dyDescent="0.25">
      <c r="A64" t="str">
        <f ca="1">IF(_xll.TM1RPTELISCONSOLIDATED($B$17,$B64),IF(_xll.TM1RPTELLEV($B$17,$B64)&lt;=3,_xll.TM1RPTELLEV($B$17,$B64),"D"),"N")</f>
        <v>N</v>
      </c>
      <c r="B64" s="38" t="s">
        <v>1109</v>
      </c>
      <c r="C64" s="23" t="str">
        <f ca="1">_xll.DBRW($B$9,$B64,C$16)</f>
        <v>HONG KONG TRAMWAYS LIMITED</v>
      </c>
      <c r="D64" s="23" t="str">
        <f ca="1">_xll.DBRW($B$9,$B64,D$16)</f>
        <v>Hong Kong</v>
      </c>
      <c r="E64" s="25" t="str">
        <f ca="1">_xll.ELPAR(instance&amp;":"&amp;dimension,$B64,1)</f>
        <v>HK</v>
      </c>
      <c r="F64" s="26">
        <f ca="1">_xll.ELLEV(instance&amp;":"&amp;dimension,B64)</f>
        <v>0</v>
      </c>
      <c r="G64" s="23" t="str">
        <f ca="1">_xll.DBRW($B$9,$B64,G$16)</f>
        <v>NA</v>
      </c>
      <c r="H64" s="23" t="str">
        <f ca="1">_xll.DBRW($B$9,$B64,H$16)</f>
        <v/>
      </c>
      <c r="I64" s="23" t="str">
        <f ca="1">_xll.DBRW($B$9,$B64,I$16)</f>
        <v>HKD</v>
      </c>
      <c r="J64" s="23" t="str">
        <f ca="1">_xll.DBRW($B$9,$B64,J$16)</f>
        <v>VTD_VECTORENHANCED</v>
      </c>
      <c r="K64" s="6" t="str">
        <f ca="1">_xll.DBRW($B$9,$B64,K$16)</f>
        <v>HONG KONG TRAMWAYS LIMITED</v>
      </c>
    </row>
    <row r="65" spans="1:11" x14ac:dyDescent="0.25">
      <c r="A65" t="str">
        <f ca="1">IF(_xll.TM1RPTELISCONSOLIDATED($B$17,$B65),IF(_xll.TM1RPTELLEV($B$17,$B65)&lt;=3,_xll.TM1RPTELLEV($B$17,$B65),"D"),"N")</f>
        <v>N</v>
      </c>
      <c r="B65" s="38" t="s">
        <v>1110</v>
      </c>
      <c r="C65" s="23" t="str">
        <f ca="1">_xll.DBRW($B$9,$B65,C$16)</f>
        <v>HONG KONG TRAMWAYS LIMITED (MEE)</v>
      </c>
      <c r="D65" s="23" t="str">
        <f ca="1">_xll.DBRW($B$9,$B65,D$16)</f>
        <v>Hong Kong</v>
      </c>
      <c r="E65" s="25" t="str">
        <f ca="1">_xll.ELPAR(instance&amp;":"&amp;dimension,$B65,1)</f>
        <v>HK</v>
      </c>
      <c r="F65" s="26">
        <f ca="1">_xll.ELLEV(instance&amp;":"&amp;dimension,B65)</f>
        <v>0</v>
      </c>
      <c r="G65" s="23" t="str">
        <f ca="1">_xll.DBRW($B$9,$B65,G$16)</f>
        <v>UR_LR</v>
      </c>
      <c r="H65" s="23" t="str">
        <f ca="1">_xll.DBRW($B$9,$B65,H$16)</f>
        <v/>
      </c>
      <c r="I65" s="23" t="str">
        <f ca="1">_xll.DBRW($B$9,$B65,I$16)</f>
        <v>HKD</v>
      </c>
      <c r="J65" s="23" t="str">
        <f ca="1">_xll.DBRW($B$9,$B65,J$16)</f>
        <v>VTD_VECTORENHANCED</v>
      </c>
      <c r="K65" s="6" t="str">
        <f ca="1">_xll.DBRW($B$9,$B65,K$16)</f>
        <v>HONG KONG TRAMWAYS LIMITED (MEE)</v>
      </c>
    </row>
    <row r="66" spans="1:11" x14ac:dyDescent="0.25">
      <c r="A66">
        <f ca="1">IF(_xll.TM1RPTELISCONSOLIDATED($B$17,$B66),IF(_xll.TM1RPTELLEV($B$17,$B66)&lt;=3,_xll.TM1RPTELLEV($B$17,$B66),"D"),"N")</f>
        <v>3</v>
      </c>
      <c r="B66" s="37" t="s">
        <v>1111</v>
      </c>
      <c r="C66" s="19" t="str">
        <f ca="1">_xll.DBRW($B$9,$B66,C$16)</f>
        <v>India</v>
      </c>
      <c r="D66" s="19" t="str">
        <f ca="1">_xll.DBRW($B$9,$B66,D$16)</f>
        <v>India</v>
      </c>
      <c r="E66" s="19" t="str">
        <f ca="1">_xll.ELPAR(instance&amp;":"&amp;dimension,$B66,1)</f>
        <v>ASIA</v>
      </c>
      <c r="F66" s="20">
        <f ca="1">_xll.ELLEV(instance&amp;":"&amp;dimension,B66)</f>
        <v>2</v>
      </c>
      <c r="G66" s="19" t="str">
        <f ca="1">_xll.DBRW($B$9,$B66,G$16)</f>
        <v/>
      </c>
      <c r="H66" s="19" t="str">
        <f ca="1">_xll.DBRW($B$9,$B66,H$16)</f>
        <v/>
      </c>
      <c r="I66" s="19" t="str">
        <f ca="1">_xll.DBRW($B$9,$B66,I$16)</f>
        <v>INR</v>
      </c>
      <c r="J66" s="19" t="str">
        <f ca="1">_xll.DBRW($B$9,$B66,J$16)</f>
        <v/>
      </c>
      <c r="K66" s="4" t="str">
        <f ca="1">_xll.DBRW($B$9,$B66,K$16)</f>
        <v>Inde</v>
      </c>
    </row>
    <row r="67" spans="1:11" x14ac:dyDescent="0.25">
      <c r="A67" t="str">
        <f ca="1">IF(_xll.TM1RPTELISCONSOLIDATED($B$17,$B67),IF(_xll.TM1RPTELLEV($B$17,$B67)&lt;=3,_xll.TM1RPTELLEV($B$17,$B67),"D"),"N")</f>
        <v>D</v>
      </c>
      <c r="B67" s="39" t="s">
        <v>1112</v>
      </c>
      <c r="C67" s="21" t="str">
        <f ca="1">_xll.DBRW($B$9,$B67,C$16)</f>
        <v>India Archives</v>
      </c>
      <c r="D67" s="21" t="str">
        <f ca="1">_xll.DBRW($B$9,$B67,D$16)</f>
        <v>India</v>
      </c>
      <c r="E67" s="21" t="str">
        <f ca="1">_xll.ELPAR(instance&amp;":"&amp;dimension,$B67,1)</f>
        <v>IN</v>
      </c>
      <c r="F67" s="22">
        <f ca="1">_xll.ELLEV(instance&amp;":"&amp;dimension,B67)</f>
        <v>1</v>
      </c>
      <c r="G67" s="21" t="str">
        <f ca="1">_xll.DBRW($B$9,$B67,G$16)</f>
        <v/>
      </c>
      <c r="H67" s="21" t="str">
        <f ca="1">_xll.DBRW($B$9,$B67,H$16)</f>
        <v/>
      </c>
      <c r="I67" s="21" t="str">
        <f ca="1">_xll.DBRW($B$9,$B67,I$16)</f>
        <v>INR</v>
      </c>
      <c r="J67" s="21" t="str">
        <f ca="1">_xll.DBRW($B$9,$B67,J$16)</f>
        <v/>
      </c>
      <c r="K67" s="5" t="str">
        <f ca="1">_xll.DBRW($B$9,$B67,K$16)</f>
        <v>Inde Archives</v>
      </c>
    </row>
    <row r="68" spans="1:11" x14ac:dyDescent="0.25">
      <c r="A68" t="str">
        <f ca="1">IF(_xll.TM1RPTELISCONSOLIDATED($B$17,$B68),IF(_xll.TM1RPTELLEV($B$17,$B68)&lt;=3,_xll.TM1RPTELLEV($B$17,$B68),"D"),"N")</f>
        <v>N</v>
      </c>
      <c r="B68" s="40" t="s">
        <v>1113</v>
      </c>
      <c r="C68" s="23" t="str">
        <f ca="1">_xll.DBRW($B$9,$B68,C$16)</f>
        <v>DEHLI AIRPORT</v>
      </c>
      <c r="D68" s="23" t="str">
        <f ca="1">_xll.DBRW($B$9,$B68,D$16)</f>
        <v>India</v>
      </c>
      <c r="E68" s="25" t="str">
        <f ca="1">_xll.ELPAR(instance&amp;":"&amp;dimension,$B68,1)</f>
        <v>IN_ARCH</v>
      </c>
      <c r="F68" s="26">
        <f ca="1">_xll.ELLEV(instance&amp;":"&amp;dimension,B68)</f>
        <v>0</v>
      </c>
      <c r="G68" s="23" t="str">
        <f ca="1">_xll.DBRW($B$9,$B68,G$16)</f>
        <v>NA</v>
      </c>
      <c r="H68" s="23" t="str">
        <f ca="1">_xll.DBRW($B$9,$B68,H$16)</f>
        <v/>
      </c>
      <c r="I68" s="23" t="str">
        <f ca="1">_xll.DBRW($B$9,$B68,I$16)</f>
        <v>INR</v>
      </c>
      <c r="J68" s="23" t="str">
        <f ca="1">_xll.DBRW($B$9,$B68,J$16)</f>
        <v>VTD_VECTORENHANCED</v>
      </c>
      <c r="K68" s="6" t="str">
        <f ca="1">_xll.DBRW($B$9,$B68,K$16)</f>
        <v>DEHLI AIRPORT</v>
      </c>
    </row>
    <row r="69" spans="1:11" x14ac:dyDescent="0.25">
      <c r="A69" t="str">
        <f ca="1">IF(_xll.TM1RPTELISCONSOLIDATED($B$17,$B69),IF(_xll.TM1RPTELLEV($B$17,$B69)&lt;=3,_xll.TM1RPTELLEV($B$17,$B69),"D"),"N")</f>
        <v>N</v>
      </c>
      <c r="B69" s="40" t="s">
        <v>1114</v>
      </c>
      <c r="C69" s="23" t="str">
        <f ca="1">_xll.DBRW($B$9,$B69,C$16)</f>
        <v>GURGAON</v>
      </c>
      <c r="D69" s="23" t="str">
        <f ca="1">_xll.DBRW($B$9,$B69,D$16)</f>
        <v>India</v>
      </c>
      <c r="E69" s="25" t="str">
        <f ca="1">_xll.ELPAR(instance&amp;":"&amp;dimension,$B69,1)</f>
        <v>IN_ARCH</v>
      </c>
      <c r="F69" s="26">
        <f ca="1">_xll.ELLEV(instance&amp;":"&amp;dimension,B69)</f>
        <v>0</v>
      </c>
      <c r="G69" s="23" t="str">
        <f ca="1">_xll.DBRW($B$9,$B69,G$16)</f>
        <v>NA</v>
      </c>
      <c r="H69" s="23" t="str">
        <f ca="1">_xll.DBRW($B$9,$B69,H$16)</f>
        <v/>
      </c>
      <c r="I69" s="23" t="str">
        <f ca="1">_xll.DBRW($B$9,$B69,I$16)</f>
        <v>INR</v>
      </c>
      <c r="J69" s="23" t="str">
        <f ca="1">_xll.DBRW($B$9,$B69,J$16)</f>
        <v>VTD_VECTORENHANCED</v>
      </c>
      <c r="K69" s="6" t="str">
        <f ca="1">_xll.DBRW($B$9,$B69,K$16)</f>
        <v>GURGAON</v>
      </c>
    </row>
    <row r="70" spans="1:11" x14ac:dyDescent="0.25">
      <c r="A70" t="str">
        <f ca="1">IF(_xll.TM1RPTELISCONSOLIDATED($B$17,$B70),IF(_xll.TM1RPTELLEV($B$17,$B70)&lt;=3,_xll.TM1RPTELLEV($B$17,$B70),"D"),"N")</f>
        <v>N</v>
      </c>
      <c r="B70" s="40" t="s">
        <v>1115</v>
      </c>
      <c r="C70" s="23" t="str">
        <f ca="1">_xll.DBRW($B$9,$B70,C$16)</f>
        <v>HYDERADAD</v>
      </c>
      <c r="D70" s="23" t="str">
        <f ca="1">_xll.DBRW($B$9,$B70,D$16)</f>
        <v>India</v>
      </c>
      <c r="E70" s="25" t="str">
        <f ca="1">_xll.ELPAR(instance&amp;":"&amp;dimension,$B70,1)</f>
        <v>IN_ARCH</v>
      </c>
      <c r="F70" s="26">
        <f ca="1">_xll.ELLEV(instance&amp;":"&amp;dimension,B70)</f>
        <v>0</v>
      </c>
      <c r="G70" s="23" t="str">
        <f ca="1">_xll.DBRW($B$9,$B70,G$16)</f>
        <v>NA</v>
      </c>
      <c r="H70" s="23" t="str">
        <f ca="1">_xll.DBRW($B$9,$B70,H$16)</f>
        <v/>
      </c>
      <c r="I70" s="23" t="str">
        <f ca="1">_xll.DBRW($B$9,$B70,I$16)</f>
        <v>INR</v>
      </c>
      <c r="J70" s="23" t="str">
        <f ca="1">_xll.DBRW($B$9,$B70,J$16)</f>
        <v>VTD_VECTORENHANCED</v>
      </c>
      <c r="K70" s="6" t="str">
        <f ca="1">_xll.DBRW($B$9,$B70,K$16)</f>
        <v>HYDERADAD</v>
      </c>
    </row>
    <row r="71" spans="1:11" x14ac:dyDescent="0.25">
      <c r="A71" t="str">
        <f ca="1">IF(_xll.TM1RPTELISCONSOLIDATED($B$17,$B71),IF(_xll.TM1RPTELLEV($B$17,$B71)&lt;=3,_xll.TM1RPTELLEV($B$17,$B71),"D"),"N")</f>
        <v>N</v>
      </c>
      <c r="B71" s="40" t="s">
        <v>1116</v>
      </c>
      <c r="C71" s="23" t="str">
        <f ca="1">_xll.DBRW($B$9,$B71,C$16)</f>
        <v>PROJECT BUS INDIA (INR)</v>
      </c>
      <c r="D71" s="23" t="str">
        <f ca="1">_xll.DBRW($B$9,$B71,D$16)</f>
        <v>India</v>
      </c>
      <c r="E71" s="25" t="str">
        <f ca="1">_xll.ELPAR(instance&amp;":"&amp;dimension,$B71,1)</f>
        <v>IN_ARCH</v>
      </c>
      <c r="F71" s="26">
        <f ca="1">_xll.ELLEV(instance&amp;":"&amp;dimension,B71)</f>
        <v>0</v>
      </c>
      <c r="G71" s="23" t="str">
        <f ca="1">_xll.DBRW($B$9,$B71,G$16)</f>
        <v>NA</v>
      </c>
      <c r="H71" s="23" t="str">
        <f ca="1">_xll.DBRW($B$9,$B71,H$16)</f>
        <v/>
      </c>
      <c r="I71" s="23" t="str">
        <f ca="1">_xll.DBRW($B$9,$B71,I$16)</f>
        <v>INR</v>
      </c>
      <c r="J71" s="23" t="str">
        <f ca="1">_xll.DBRW($B$9,$B71,J$16)</f>
        <v>VTD_VECTORENHANCED</v>
      </c>
      <c r="K71" s="6" t="str">
        <f ca="1">_xll.DBRW($B$9,$B71,K$16)</f>
        <v>PROJECT BUS INDIA (INR)</v>
      </c>
    </row>
    <row r="72" spans="1:11" x14ac:dyDescent="0.25">
      <c r="A72" t="str">
        <f ca="1">IF(_xll.TM1RPTELISCONSOLIDATED($B$17,$B72),IF(_xll.TM1RPTELLEV($B$17,$B72)&lt;=3,_xll.TM1RPTELLEV($B$17,$B72),"D"),"N")</f>
        <v>N</v>
      </c>
      <c r="B72" s="38" t="s">
        <v>1117</v>
      </c>
      <c r="C72" s="23" t="str">
        <f ca="1">_xll.DBRW($B$9,$B72,C$16)</f>
        <v>India - Input technical entity</v>
      </c>
      <c r="D72" s="23" t="str">
        <f ca="1">_xll.DBRW($B$9,$B72,D$16)</f>
        <v>India</v>
      </c>
      <c r="E72" s="25" t="str">
        <f ca="1">_xll.ELPAR(instance&amp;":"&amp;dimension,$B72,1)</f>
        <v>IN</v>
      </c>
      <c r="F72" s="26">
        <f ca="1">_xll.ELLEV(instance&amp;":"&amp;dimension,B72)</f>
        <v>0</v>
      </c>
      <c r="G72" s="23" t="str">
        <f ca="1">_xll.DBRW($B$9,$B72,G$16)</f>
        <v>NA</v>
      </c>
      <c r="H72" s="23" t="str">
        <f ca="1">_xll.DBRW($B$9,$B72,H$16)</f>
        <v/>
      </c>
      <c r="I72" s="23" t="str">
        <f ca="1">_xll.DBRW($B$9,$B72,I$16)</f>
        <v>INR</v>
      </c>
      <c r="J72" s="23" t="str">
        <f ca="1">_xll.DBRW($B$9,$B72,J$16)</f>
        <v/>
      </c>
      <c r="K72" s="6" t="str">
        <f ca="1">_xll.DBRW($B$9,$B72,K$16)</f>
        <v>Inde - Entité technique de saisie</v>
      </c>
    </row>
    <row r="73" spans="1:11" x14ac:dyDescent="0.25">
      <c r="A73" t="str">
        <f ca="1">IF(_xll.TM1RPTELISCONSOLIDATED($B$17,$B73),IF(_xll.TM1RPTELLEV($B$17,$B73)&lt;=3,_xll.TM1RPTELLEV($B$17,$B73),"D"),"N")</f>
        <v>N</v>
      </c>
      <c r="B73" s="38" t="s">
        <v>1118</v>
      </c>
      <c r="C73" s="23" t="str">
        <f ca="1">_xll.DBRW($B$9,$B73,C$16)</f>
        <v>India - Input technical entity1</v>
      </c>
      <c r="D73" s="23" t="str">
        <f ca="1">_xll.DBRW($B$9,$B73,D$16)</f>
        <v>India</v>
      </c>
      <c r="E73" s="25" t="str">
        <f ca="1">_xll.ELPAR(instance&amp;":"&amp;dimension,$B73,1)</f>
        <v>IN</v>
      </c>
      <c r="F73" s="26">
        <f ca="1">_xll.ELLEV(instance&amp;":"&amp;dimension,B73)</f>
        <v>0</v>
      </c>
      <c r="G73" s="23" t="str">
        <f ca="1">_xll.DBRW($B$9,$B73,G$16)</f>
        <v>NA</v>
      </c>
      <c r="H73" s="23" t="str">
        <f ca="1">_xll.DBRW($B$9,$B73,H$16)</f>
        <v/>
      </c>
      <c r="I73" s="23" t="str">
        <f ca="1">_xll.DBRW($B$9,$B73,I$16)</f>
        <v>INR</v>
      </c>
      <c r="J73" s="23" t="str">
        <f ca="1">_xll.DBRW($B$9,$B73,J$16)</f>
        <v/>
      </c>
      <c r="K73" s="6" t="str">
        <f ca="1">_xll.DBRW($B$9,$B73,K$16)</f>
        <v>Inde - Entité technique de saisie1</v>
      </c>
    </row>
    <row r="74" spans="1:11" x14ac:dyDescent="0.25">
      <c r="A74" t="str">
        <f ca="1">IF(_xll.TM1RPTELISCONSOLIDATED($B$17,$B74),IF(_xll.TM1RPTELLEV($B$17,$B74)&lt;=3,_xll.TM1RPTELLEV($B$17,$B74),"D"),"N")</f>
        <v>N</v>
      </c>
      <c r="B74" s="38" t="s">
        <v>1119</v>
      </c>
      <c r="C74" s="23" t="str">
        <f ca="1">_xll.DBRW($B$9,$B74,C$16)</f>
        <v>India - Input technical entity2</v>
      </c>
      <c r="D74" s="23" t="str">
        <f ca="1">_xll.DBRW($B$9,$B74,D$16)</f>
        <v>India</v>
      </c>
      <c r="E74" s="25" t="str">
        <f ca="1">_xll.ELPAR(instance&amp;":"&amp;dimension,$B74,1)</f>
        <v>IN</v>
      </c>
      <c r="F74" s="26">
        <f ca="1">_xll.ELLEV(instance&amp;":"&amp;dimension,B74)</f>
        <v>0</v>
      </c>
      <c r="G74" s="23" t="str">
        <f ca="1">_xll.DBRW($B$9,$B74,G$16)</f>
        <v>NA</v>
      </c>
      <c r="H74" s="23" t="str">
        <f ca="1">_xll.DBRW($B$9,$B74,H$16)</f>
        <v/>
      </c>
      <c r="I74" s="23" t="str">
        <f ca="1">_xll.DBRW($B$9,$B74,I$16)</f>
        <v>INR</v>
      </c>
      <c r="J74" s="23" t="str">
        <f ca="1">_xll.DBRW($B$9,$B74,J$16)</f>
        <v/>
      </c>
      <c r="K74" s="6" t="str">
        <f ca="1">_xll.DBRW($B$9,$B74,K$16)</f>
        <v>Inde - Entité technique de saisie2</v>
      </c>
    </row>
    <row r="75" spans="1:11" x14ac:dyDescent="0.25">
      <c r="A75" t="str">
        <f ca="1">IF(_xll.TM1RPTELISCONSOLIDATED($B$17,$B75),IF(_xll.TM1RPTELLEV($B$17,$B75)&lt;=3,_xll.TM1RPTELLEV($B$17,$B75),"D"),"N")</f>
        <v>N</v>
      </c>
      <c r="B75" s="38" t="s">
        <v>1120</v>
      </c>
      <c r="C75" s="23" t="str">
        <f ca="1">_xll.DBRW($B$9,$B75,C$16)</f>
        <v>India - Input technical entity3</v>
      </c>
      <c r="D75" s="23" t="str">
        <f ca="1">_xll.DBRW($B$9,$B75,D$16)</f>
        <v>India</v>
      </c>
      <c r="E75" s="25" t="str">
        <f ca="1">_xll.ELPAR(instance&amp;":"&amp;dimension,$B75,1)</f>
        <v>IN</v>
      </c>
      <c r="F75" s="26">
        <f ca="1">_xll.ELLEV(instance&amp;":"&amp;dimension,B75)</f>
        <v>0</v>
      </c>
      <c r="G75" s="23" t="str">
        <f ca="1">_xll.DBRW($B$9,$B75,G$16)</f>
        <v>NA</v>
      </c>
      <c r="H75" s="23" t="str">
        <f ca="1">_xll.DBRW($B$9,$B75,H$16)</f>
        <v/>
      </c>
      <c r="I75" s="23" t="str">
        <f ca="1">_xll.DBRW($B$9,$B75,I$16)</f>
        <v>INR</v>
      </c>
      <c r="J75" s="23" t="str">
        <f ca="1">_xll.DBRW($B$9,$B75,J$16)</f>
        <v/>
      </c>
      <c r="K75" s="6" t="str">
        <f ca="1">_xll.DBRW($B$9,$B75,K$16)</f>
        <v>Inde - Entité technique de saisie3</v>
      </c>
    </row>
    <row r="76" spans="1:11" x14ac:dyDescent="0.25">
      <c r="A76" t="str">
        <f ca="1">IF(_xll.TM1RPTELISCONSOLIDATED($B$17,$B76),IF(_xll.TM1RPTELLEV($B$17,$B76)&lt;=3,_xll.TM1RPTELLEV($B$17,$B76),"D"),"N")</f>
        <v>N</v>
      </c>
      <c r="B76" s="38" t="s">
        <v>1121</v>
      </c>
      <c r="C76" s="23" t="str">
        <f ca="1">_xll.DBRW($B$9,$B76,C$16)</f>
        <v>India - Input technical entity4</v>
      </c>
      <c r="D76" s="23" t="str">
        <f ca="1">_xll.DBRW($B$9,$B76,D$16)</f>
        <v>India</v>
      </c>
      <c r="E76" s="25" t="str">
        <f ca="1">_xll.ELPAR(instance&amp;":"&amp;dimension,$B76,1)</f>
        <v>IN</v>
      </c>
      <c r="F76" s="26">
        <f ca="1">_xll.ELLEV(instance&amp;":"&amp;dimension,B76)</f>
        <v>0</v>
      </c>
      <c r="G76" s="23" t="str">
        <f ca="1">_xll.DBRW($B$9,$B76,G$16)</f>
        <v>NA</v>
      </c>
      <c r="H76" s="23" t="str">
        <f ca="1">_xll.DBRW($B$9,$B76,H$16)</f>
        <v/>
      </c>
      <c r="I76" s="23" t="str">
        <f ca="1">_xll.DBRW($B$9,$B76,I$16)</f>
        <v>INR</v>
      </c>
      <c r="J76" s="23" t="str">
        <f ca="1">_xll.DBRW($B$9,$B76,J$16)</f>
        <v/>
      </c>
      <c r="K76" s="6" t="str">
        <f ca="1">_xll.DBRW($B$9,$B76,K$16)</f>
        <v>Inde - Entité technique de saisie4</v>
      </c>
    </row>
    <row r="77" spans="1:11" x14ac:dyDescent="0.25">
      <c r="A77" t="str">
        <f ca="1">IF(_xll.TM1RPTELISCONSOLIDATED($B$17,$B77),IF(_xll.TM1RPTELLEV($B$17,$B77)&lt;=3,_xll.TM1RPTELLEV($B$17,$B77),"D"),"N")</f>
        <v>N</v>
      </c>
      <c r="B77" s="38" t="s">
        <v>1122</v>
      </c>
      <c r="C77" s="23" t="str">
        <f ca="1">_xll.DBRW($B$9,$B77,C$16)</f>
        <v>India - Input technical entity5</v>
      </c>
      <c r="D77" s="23" t="str">
        <f ca="1">_xll.DBRW($B$9,$B77,D$16)</f>
        <v>India</v>
      </c>
      <c r="E77" s="25" t="str">
        <f ca="1">_xll.ELPAR(instance&amp;":"&amp;dimension,$B77,1)</f>
        <v>IN</v>
      </c>
      <c r="F77" s="26">
        <f ca="1">_xll.ELLEV(instance&amp;":"&amp;dimension,B77)</f>
        <v>0</v>
      </c>
      <c r="G77" s="23" t="str">
        <f ca="1">_xll.DBRW($B$9,$B77,G$16)</f>
        <v>NA</v>
      </c>
      <c r="H77" s="23" t="str">
        <f ca="1">_xll.DBRW($B$9,$B77,H$16)</f>
        <v/>
      </c>
      <c r="I77" s="23" t="str">
        <f ca="1">_xll.DBRW($B$9,$B77,I$16)</f>
        <v>INR</v>
      </c>
      <c r="J77" s="23" t="str">
        <f ca="1">_xll.DBRW($B$9,$B77,J$16)</f>
        <v/>
      </c>
      <c r="K77" s="6" t="str">
        <f ca="1">_xll.DBRW($B$9,$B77,K$16)</f>
        <v>Inde - Entité technique de saisie5</v>
      </c>
    </row>
    <row r="78" spans="1:11" x14ac:dyDescent="0.25">
      <c r="A78" t="str">
        <f ca="1">IF(_xll.TM1RPTELISCONSOLIDATED($B$17,$B78),IF(_xll.TM1RPTELLEV($B$17,$B78)&lt;=3,_xll.TM1RPTELLEV($B$17,$B78),"D"),"N")</f>
        <v>N</v>
      </c>
      <c r="B78" s="38" t="s">
        <v>1123</v>
      </c>
      <c r="C78" s="23" t="str">
        <f ca="1">_xll.DBRW($B$9,$B78,C$16)</f>
        <v>METRO ONE OPERATION</v>
      </c>
      <c r="D78" s="23" t="str">
        <f ca="1">_xll.DBRW($B$9,$B78,D$16)</f>
        <v>India</v>
      </c>
      <c r="E78" s="25" t="str">
        <f ca="1">_xll.ELPAR(instance&amp;":"&amp;dimension,$B78,1)</f>
        <v>IN</v>
      </c>
      <c r="F78" s="26">
        <f ca="1">_xll.ELLEV(instance&amp;":"&amp;dimension,B78)</f>
        <v>0</v>
      </c>
      <c r="G78" s="23" t="str">
        <f ca="1">_xll.DBRW($B$9,$B78,G$16)</f>
        <v>NA</v>
      </c>
      <c r="H78" s="23" t="str">
        <f ca="1">_xll.DBRW($B$9,$B78,H$16)</f>
        <v/>
      </c>
      <c r="I78" s="23" t="str">
        <f ca="1">_xll.DBRW($B$9,$B78,I$16)</f>
        <v>INR</v>
      </c>
      <c r="J78" s="23" t="str">
        <f ca="1">_xll.DBRW($B$9,$B78,J$16)</f>
        <v>VTD_VECTORENHANCED</v>
      </c>
      <c r="K78" s="6" t="str">
        <f ca="1">_xll.DBRW($B$9,$B78,K$16)</f>
        <v>METRO ONE OPERATION</v>
      </c>
    </row>
    <row r="79" spans="1:11" x14ac:dyDescent="0.25">
      <c r="A79" t="str">
        <f ca="1">IF(_xll.TM1RPTELISCONSOLIDATED($B$17,$B79),IF(_xll.TM1RPTELLEV($B$17,$B79)&lt;=3,_xll.TM1RPTELLEV($B$17,$B79),"D"),"N")</f>
        <v>N</v>
      </c>
      <c r="B79" s="38" t="s">
        <v>1124</v>
      </c>
      <c r="C79" s="23" t="str">
        <f ca="1">_xll.DBRW($B$9,$B79,C$16)</f>
        <v>VTR INDIA</v>
      </c>
      <c r="D79" s="23" t="str">
        <f ca="1">_xll.DBRW($B$9,$B79,D$16)</f>
        <v>India</v>
      </c>
      <c r="E79" s="25" t="str">
        <f ca="1">_xll.ELPAR(instance&amp;":"&amp;dimension,$B79,1)</f>
        <v>IN</v>
      </c>
      <c r="F79" s="26">
        <f ca="1">_xll.ELLEV(instance&amp;":"&amp;dimension,B79)</f>
        <v>0</v>
      </c>
      <c r="G79" s="23" t="str">
        <f ca="1">_xll.DBRW($B$9,$B79,G$16)</f>
        <v>NA</v>
      </c>
      <c r="H79" s="23" t="str">
        <f ca="1">_xll.DBRW($B$9,$B79,H$16)</f>
        <v/>
      </c>
      <c r="I79" s="23" t="str">
        <f ca="1">_xll.DBRW($B$9,$B79,I$16)</f>
        <v>INR</v>
      </c>
      <c r="J79" s="23" t="str">
        <f ca="1">_xll.DBRW($B$9,$B79,J$16)</f>
        <v>VTD_VECTORENHANCED</v>
      </c>
      <c r="K79" s="6" t="str">
        <f ca="1">_xll.DBRW($B$9,$B79,K$16)</f>
        <v>VTR INDIA</v>
      </c>
    </row>
    <row r="80" spans="1:11" x14ac:dyDescent="0.25">
      <c r="A80" t="str">
        <f ca="1">IF(_xll.TM1RPTELISCONSOLIDATED($B$17,$B80),IF(_xll.TM1RPTELLEV($B$17,$B80)&lt;=3,_xll.TM1RPTELLEV($B$17,$B80),"D"),"N")</f>
        <v>N</v>
      </c>
      <c r="B80" s="38" t="s">
        <v>1125</v>
      </c>
      <c r="C80" s="23" t="str">
        <f ca="1">_xll.DBRW($B$9,$B80,C$16)</f>
        <v>METRO ONE OPERATION NC</v>
      </c>
      <c r="D80" s="23" t="str">
        <f ca="1">_xll.DBRW($B$9,$B80,D$16)</f>
        <v>India</v>
      </c>
      <c r="E80" s="25" t="str">
        <f ca="1">_xll.ELPAR(instance&amp;":"&amp;dimension,$B80,1)</f>
        <v>IN</v>
      </c>
      <c r="F80" s="26">
        <f ca="1">_xll.ELLEV(instance&amp;":"&amp;dimension,B80)</f>
        <v>0</v>
      </c>
      <c r="G80" s="23" t="str">
        <f ca="1">_xll.DBRW($B$9,$B80,G$16)</f>
        <v>NA</v>
      </c>
      <c r="H80" s="23" t="str">
        <f ca="1">_xll.DBRW($B$9,$B80,H$16)</f>
        <v/>
      </c>
      <c r="I80" s="23" t="str">
        <f ca="1">_xll.DBRW($B$9,$B80,I$16)</f>
        <v>INR</v>
      </c>
      <c r="J80" s="23" t="str">
        <f ca="1">_xll.DBRW($B$9,$B80,J$16)</f>
        <v>VTD_VECTORENHANCED</v>
      </c>
      <c r="K80" s="6" t="str">
        <f ca="1">_xll.DBRW($B$9,$B80,K$16)</f>
        <v>METRO ONE OPERATION NC</v>
      </c>
    </row>
    <row r="81" spans="1:11" x14ac:dyDescent="0.25">
      <c r="A81">
        <f ca="1">IF(_xll.TM1RPTELISCONSOLIDATED($B$17,$B81),IF(_xll.TM1RPTELLEV($B$17,$B81)&lt;=3,_xll.TM1RPTELLEV($B$17,$B81),"D"),"N")</f>
        <v>3</v>
      </c>
      <c r="B81" s="37" t="s">
        <v>1126</v>
      </c>
      <c r="C81" s="19" t="str">
        <f ca="1">_xll.DBRW($B$9,$B81,C$16)</f>
        <v>Indonesia</v>
      </c>
      <c r="D81" s="19" t="str">
        <f ca="1">_xll.DBRW($B$9,$B81,D$16)</f>
        <v>Indonesia</v>
      </c>
      <c r="E81" s="19" t="str">
        <f ca="1">_xll.ELPAR(instance&amp;":"&amp;dimension,$B81,1)</f>
        <v>ASIA</v>
      </c>
      <c r="F81" s="20">
        <f ca="1">_xll.ELLEV(instance&amp;":"&amp;dimension,B81)</f>
        <v>1</v>
      </c>
      <c r="G81" s="19" t="str">
        <f ca="1">_xll.DBRW($B$9,$B81,G$16)</f>
        <v/>
      </c>
      <c r="H81" s="19" t="str">
        <f ca="1">_xll.DBRW($B$9,$B81,H$16)</f>
        <v/>
      </c>
      <c r="I81" s="19" t="str">
        <f ca="1">_xll.DBRW($B$9,$B81,I$16)</f>
        <v/>
      </c>
      <c r="J81" s="19" t="str">
        <f ca="1">_xll.DBRW($B$9,$B81,J$16)</f>
        <v/>
      </c>
      <c r="K81" s="4" t="str">
        <f ca="1">_xll.DBRW($B$9,$B81,K$16)</f>
        <v>Indonésie</v>
      </c>
    </row>
    <row r="82" spans="1:11" x14ac:dyDescent="0.25">
      <c r="A82" t="str">
        <f ca="1">IF(_xll.TM1RPTELISCONSOLIDATED($B$17,$B82),IF(_xll.TM1RPTELLEV($B$17,$B82)&lt;=3,_xll.TM1RPTELLEV($B$17,$B82),"D"),"N")</f>
        <v>N</v>
      </c>
      <c r="B82" s="38" t="s">
        <v>1127</v>
      </c>
      <c r="C82" s="23" t="str">
        <f ca="1">_xll.DBRW($B$9,$B82,C$16)</f>
        <v>Indonesia - Input technical entity</v>
      </c>
      <c r="D82" s="23" t="str">
        <f ca="1">_xll.DBRW($B$9,$B82,D$16)</f>
        <v>Indonesia</v>
      </c>
      <c r="E82" s="25" t="str">
        <f ca="1">_xll.ELPAR(instance&amp;":"&amp;dimension,$B82,1)</f>
        <v>IND</v>
      </c>
      <c r="F82" s="26">
        <f ca="1">_xll.ELLEV(instance&amp;":"&amp;dimension,B82)</f>
        <v>0</v>
      </c>
      <c r="G82" s="23" t="str">
        <f ca="1">_xll.DBRW($B$9,$B82,G$16)</f>
        <v>NA</v>
      </c>
      <c r="H82" s="23" t="str">
        <f ca="1">_xll.DBRW($B$9,$B82,H$16)</f>
        <v/>
      </c>
      <c r="I82" s="23" t="str">
        <f ca="1">_xll.DBRW($B$9,$B82,I$16)</f>
        <v>IDR</v>
      </c>
      <c r="J82" s="23" t="str">
        <f ca="1">_xll.DBRW($B$9,$B82,J$16)</f>
        <v/>
      </c>
      <c r="K82" s="6" t="str">
        <f ca="1">_xll.DBRW($B$9,$B82,K$16)</f>
        <v>Indonésie - Entité technique de saisie</v>
      </c>
    </row>
    <row r="83" spans="1:11" x14ac:dyDescent="0.25">
      <c r="A83" t="str">
        <f ca="1">IF(_xll.TM1RPTELISCONSOLIDATED($B$17,$B83),IF(_xll.TM1RPTELLEV($B$17,$B83)&lt;=3,_xll.TM1RPTELLEV($B$17,$B83),"D"),"N")</f>
        <v>N</v>
      </c>
      <c r="B83" s="38" t="s">
        <v>1128</v>
      </c>
      <c r="C83" s="23" t="str">
        <f ca="1">_xll.DBRW($B$9,$B83,C$16)</f>
        <v>Indonesia - Input technical entity1</v>
      </c>
      <c r="D83" s="23" t="str">
        <f ca="1">_xll.DBRW($B$9,$B83,D$16)</f>
        <v>Indonesia</v>
      </c>
      <c r="E83" s="25" t="str">
        <f ca="1">_xll.ELPAR(instance&amp;":"&amp;dimension,$B83,1)</f>
        <v>IND</v>
      </c>
      <c r="F83" s="26">
        <f ca="1">_xll.ELLEV(instance&amp;":"&amp;dimension,B83)</f>
        <v>0</v>
      </c>
      <c r="G83" s="23" t="str">
        <f ca="1">_xll.DBRW($B$9,$B83,G$16)</f>
        <v>NA</v>
      </c>
      <c r="H83" s="23" t="str">
        <f ca="1">_xll.DBRW($B$9,$B83,H$16)</f>
        <v/>
      </c>
      <c r="I83" s="23" t="str">
        <f ca="1">_xll.DBRW($B$9,$B83,I$16)</f>
        <v>IDR</v>
      </c>
      <c r="J83" s="23" t="str">
        <f ca="1">_xll.DBRW($B$9,$B83,J$16)</f>
        <v/>
      </c>
      <c r="K83" s="6" t="str">
        <f ca="1">_xll.DBRW($B$9,$B83,K$16)</f>
        <v>Indonésie - Entité technique de saisie1</v>
      </c>
    </row>
    <row r="84" spans="1:11" x14ac:dyDescent="0.25">
      <c r="A84" t="str">
        <f ca="1">IF(_xll.TM1RPTELISCONSOLIDATED($B$17,$B84),IF(_xll.TM1RPTELLEV($B$17,$B84)&lt;=3,_xll.TM1RPTELLEV($B$17,$B84),"D"),"N")</f>
        <v>N</v>
      </c>
      <c r="B84" s="38" t="s">
        <v>1129</v>
      </c>
      <c r="C84" s="23" t="str">
        <f ca="1">_xll.DBRW($B$9,$B84,C$16)</f>
        <v>Indonesia - Input technical entity2</v>
      </c>
      <c r="D84" s="23" t="str">
        <f ca="1">_xll.DBRW($B$9,$B84,D$16)</f>
        <v>Indonesia</v>
      </c>
      <c r="E84" s="25" t="str">
        <f ca="1">_xll.ELPAR(instance&amp;":"&amp;dimension,$B84,1)</f>
        <v>IND</v>
      </c>
      <c r="F84" s="26">
        <f ca="1">_xll.ELLEV(instance&amp;":"&amp;dimension,B84)</f>
        <v>0</v>
      </c>
      <c r="G84" s="23" t="str">
        <f ca="1">_xll.DBRW($B$9,$B84,G$16)</f>
        <v>NA</v>
      </c>
      <c r="H84" s="23" t="str">
        <f ca="1">_xll.DBRW($B$9,$B84,H$16)</f>
        <v/>
      </c>
      <c r="I84" s="23" t="str">
        <f ca="1">_xll.DBRW($B$9,$B84,I$16)</f>
        <v>IDR</v>
      </c>
      <c r="J84" s="23" t="str">
        <f ca="1">_xll.DBRW($B$9,$B84,J$16)</f>
        <v/>
      </c>
      <c r="K84" s="6" t="str">
        <f ca="1">_xll.DBRW($B$9,$B84,K$16)</f>
        <v>Indonésie - Entité technique de saisie2</v>
      </c>
    </row>
    <row r="85" spans="1:11" x14ac:dyDescent="0.25">
      <c r="A85" t="str">
        <f ca="1">IF(_xll.TM1RPTELISCONSOLIDATED($B$17,$B85),IF(_xll.TM1RPTELLEV($B$17,$B85)&lt;=3,_xll.TM1RPTELLEV($B$17,$B85),"D"),"N")</f>
        <v>N</v>
      </c>
      <c r="B85" s="38" t="s">
        <v>1130</v>
      </c>
      <c r="C85" s="23" t="str">
        <f ca="1">_xll.DBRW($B$9,$B85,C$16)</f>
        <v>Indonesia - Input technical entity3</v>
      </c>
      <c r="D85" s="23" t="str">
        <f ca="1">_xll.DBRW($B$9,$B85,D$16)</f>
        <v>Indonesia</v>
      </c>
      <c r="E85" s="25" t="str">
        <f ca="1">_xll.ELPAR(instance&amp;":"&amp;dimension,$B85,1)</f>
        <v>IND</v>
      </c>
      <c r="F85" s="26">
        <f ca="1">_xll.ELLEV(instance&amp;":"&amp;dimension,B85)</f>
        <v>0</v>
      </c>
      <c r="G85" s="23" t="str">
        <f ca="1">_xll.DBRW($B$9,$B85,G$16)</f>
        <v>NA</v>
      </c>
      <c r="H85" s="23" t="str">
        <f ca="1">_xll.DBRW($B$9,$B85,H$16)</f>
        <v/>
      </c>
      <c r="I85" s="23" t="str">
        <f ca="1">_xll.DBRW($B$9,$B85,I$16)</f>
        <v>IDR</v>
      </c>
      <c r="J85" s="23" t="str">
        <f ca="1">_xll.DBRW($B$9,$B85,J$16)</f>
        <v/>
      </c>
      <c r="K85" s="6" t="str">
        <f ca="1">_xll.DBRW($B$9,$B85,K$16)</f>
        <v>Indonésie - Entité technique de saisie3</v>
      </c>
    </row>
    <row r="86" spans="1:11" x14ac:dyDescent="0.25">
      <c r="A86" t="str">
        <f ca="1">IF(_xll.TM1RPTELISCONSOLIDATED($B$17,$B86),IF(_xll.TM1RPTELLEV($B$17,$B86)&lt;=3,_xll.TM1RPTELLEV($B$17,$B86),"D"),"N")</f>
        <v>N</v>
      </c>
      <c r="B86" s="38" t="s">
        <v>1131</v>
      </c>
      <c r="C86" s="23" t="str">
        <f ca="1">_xll.DBRW($B$9,$B86,C$16)</f>
        <v>Indonesia - Input technical entity4</v>
      </c>
      <c r="D86" s="23" t="str">
        <f ca="1">_xll.DBRW($B$9,$B86,D$16)</f>
        <v>Indonesia</v>
      </c>
      <c r="E86" s="25" t="str">
        <f ca="1">_xll.ELPAR(instance&amp;":"&amp;dimension,$B86,1)</f>
        <v>IND</v>
      </c>
      <c r="F86" s="26">
        <f ca="1">_xll.ELLEV(instance&amp;":"&amp;dimension,B86)</f>
        <v>0</v>
      </c>
      <c r="G86" s="23" t="str">
        <f ca="1">_xll.DBRW($B$9,$B86,G$16)</f>
        <v>NA</v>
      </c>
      <c r="H86" s="23" t="str">
        <f ca="1">_xll.DBRW($B$9,$B86,H$16)</f>
        <v/>
      </c>
      <c r="I86" s="23" t="str">
        <f ca="1">_xll.DBRW($B$9,$B86,I$16)</f>
        <v>IDR</v>
      </c>
      <c r="J86" s="23" t="str">
        <f ca="1">_xll.DBRW($B$9,$B86,J$16)</f>
        <v/>
      </c>
      <c r="K86" s="6" t="str">
        <f ca="1">_xll.DBRW($B$9,$B86,K$16)</f>
        <v>Indonésie - Entité technique de saisie4</v>
      </c>
    </row>
    <row r="87" spans="1:11" x14ac:dyDescent="0.25">
      <c r="A87" t="str">
        <f ca="1">IF(_xll.TM1RPTELISCONSOLIDATED($B$17,$B87),IF(_xll.TM1RPTELLEV($B$17,$B87)&lt;=3,_xll.TM1RPTELLEV($B$17,$B87),"D"),"N")</f>
        <v>N</v>
      </c>
      <c r="B87" s="38" t="s">
        <v>1132</v>
      </c>
      <c r="C87" s="23" t="str">
        <f ca="1">_xll.DBRW($B$9,$B87,C$16)</f>
        <v>Indonesia - Input technical entity5</v>
      </c>
      <c r="D87" s="23" t="str">
        <f ca="1">_xll.DBRW($B$9,$B87,D$16)</f>
        <v>Indonesia</v>
      </c>
      <c r="E87" s="25" t="str">
        <f ca="1">_xll.ELPAR(instance&amp;":"&amp;dimension,$B87,1)</f>
        <v>IND</v>
      </c>
      <c r="F87" s="26">
        <f ca="1">_xll.ELLEV(instance&amp;":"&amp;dimension,B87)</f>
        <v>0</v>
      </c>
      <c r="G87" s="23" t="str">
        <f ca="1">_xll.DBRW($B$9,$B87,G$16)</f>
        <v>NA</v>
      </c>
      <c r="H87" s="23" t="str">
        <f ca="1">_xll.DBRW($B$9,$B87,H$16)</f>
        <v/>
      </c>
      <c r="I87" s="23" t="str">
        <f ca="1">_xll.DBRW($B$9,$B87,I$16)</f>
        <v>IDR</v>
      </c>
      <c r="J87" s="23" t="str">
        <f ca="1">_xll.DBRW($B$9,$B87,J$16)</f>
        <v/>
      </c>
      <c r="K87" s="6" t="str">
        <f ca="1">_xll.DBRW($B$9,$B87,K$16)</f>
        <v>Indonésie - Entité technique de saisie5</v>
      </c>
    </row>
    <row r="88" spans="1:11" x14ac:dyDescent="0.25">
      <c r="A88">
        <f ca="1">IF(_xll.TM1RPTELISCONSOLIDATED($B$17,$B88),IF(_xll.TM1RPTELLEV($B$17,$B88)&lt;=3,_xll.TM1RPTELLEV($B$17,$B88),"D"),"N")</f>
        <v>3</v>
      </c>
      <c r="B88" s="37" t="s">
        <v>1133</v>
      </c>
      <c r="C88" s="19" t="str">
        <f ca="1">_xll.DBRW($B$9,$B88,C$16)</f>
        <v>South Korea</v>
      </c>
      <c r="D88" s="19" t="str">
        <f ca="1">_xll.DBRW($B$9,$B88,D$16)</f>
        <v>South Korea</v>
      </c>
      <c r="E88" s="19" t="str">
        <f ca="1">_xll.ELPAR(instance&amp;":"&amp;dimension,$B88,1)</f>
        <v>ASIA</v>
      </c>
      <c r="F88" s="20">
        <f ca="1">_xll.ELLEV(instance&amp;":"&amp;dimension,B88)</f>
        <v>2</v>
      </c>
      <c r="G88" s="19" t="str">
        <f ca="1">_xll.DBRW($B$9,$B88,G$16)</f>
        <v/>
      </c>
      <c r="H88" s="19" t="str">
        <f ca="1">_xll.DBRW($B$9,$B88,H$16)</f>
        <v/>
      </c>
      <c r="I88" s="19" t="str">
        <f ca="1">_xll.DBRW($B$9,$B88,I$16)</f>
        <v>KRW</v>
      </c>
      <c r="J88" s="19" t="str">
        <f ca="1">_xll.DBRW($B$9,$B88,J$16)</f>
        <v/>
      </c>
      <c r="K88" s="4" t="str">
        <f ca="1">_xll.DBRW($B$9,$B88,K$16)</f>
        <v>Corée du sud</v>
      </c>
    </row>
    <row r="89" spans="1:11" x14ac:dyDescent="0.25">
      <c r="A89" t="str">
        <f ca="1">IF(_xll.TM1RPTELISCONSOLIDATED($B$17,$B89),IF(_xll.TM1RPTELLEV($B$17,$B89)&lt;=3,_xll.TM1RPTELLEV($B$17,$B89),"D"),"N")</f>
        <v>D</v>
      </c>
      <c r="B89" s="39" t="s">
        <v>1134</v>
      </c>
      <c r="C89" s="21" t="str">
        <f ca="1">_xll.DBRW($B$9,$B89,C$16)</f>
        <v>South Korea Archives</v>
      </c>
      <c r="D89" s="21" t="str">
        <f ca="1">_xll.DBRW($B$9,$B89,D$16)</f>
        <v>South Korea</v>
      </c>
      <c r="E89" s="21" t="str">
        <f ca="1">_xll.ELPAR(instance&amp;":"&amp;dimension,$B89,1)</f>
        <v>KR</v>
      </c>
      <c r="F89" s="22">
        <f ca="1">_xll.ELLEV(instance&amp;":"&amp;dimension,B89)</f>
        <v>1</v>
      </c>
      <c r="G89" s="21" t="str">
        <f ca="1">_xll.DBRW($B$9,$B89,G$16)</f>
        <v/>
      </c>
      <c r="H89" s="21" t="str">
        <f ca="1">_xll.DBRW($B$9,$B89,H$16)</f>
        <v/>
      </c>
      <c r="I89" s="21" t="str">
        <f ca="1">_xll.DBRW($B$9,$B89,I$16)</f>
        <v>KRW</v>
      </c>
      <c r="J89" s="21" t="str">
        <f ca="1">_xll.DBRW($B$9,$B89,J$16)</f>
        <v/>
      </c>
      <c r="K89" s="5" t="str">
        <f ca="1">_xll.DBRW($B$9,$B89,K$16)</f>
        <v>Corée du sud Archives</v>
      </c>
    </row>
    <row r="90" spans="1:11" x14ac:dyDescent="0.25">
      <c r="A90" t="str">
        <f ca="1">IF(_xll.TM1RPTELISCONSOLIDATED($B$17,$B90),IF(_xll.TM1RPTELLEV($B$17,$B90)&lt;=3,_xll.TM1RPTELLEV($B$17,$B90),"D"),"N")</f>
        <v>N</v>
      </c>
      <c r="B90" s="40" t="s">
        <v>1135</v>
      </c>
      <c r="C90" s="23" t="str">
        <f ca="1">_xll.DBRW($B$9,$B90,C$16)</f>
        <v>PROJET BUS KOREA</v>
      </c>
      <c r="D90" s="23" t="str">
        <f ca="1">_xll.DBRW($B$9,$B90,D$16)</f>
        <v>South Korea</v>
      </c>
      <c r="E90" s="25" t="str">
        <f ca="1">_xll.ELPAR(instance&amp;":"&amp;dimension,$B90,1)</f>
        <v>KR_ARCH</v>
      </c>
      <c r="F90" s="26">
        <f ca="1">_xll.ELLEV(instance&amp;":"&amp;dimension,B90)</f>
        <v>0</v>
      </c>
      <c r="G90" s="23" t="str">
        <f ca="1">_xll.DBRW($B$9,$B90,G$16)</f>
        <v>NA</v>
      </c>
      <c r="H90" s="23" t="str">
        <f ca="1">_xll.DBRW($B$9,$B90,H$16)</f>
        <v/>
      </c>
      <c r="I90" s="23" t="str">
        <f ca="1">_xll.DBRW($B$9,$B90,I$16)</f>
        <v>KRW</v>
      </c>
      <c r="J90" s="23" t="str">
        <f ca="1">_xll.DBRW($B$9,$B90,J$16)</f>
        <v>VTD_VECTORENHANCED</v>
      </c>
      <c r="K90" s="6" t="str">
        <f ca="1">_xll.DBRW($B$9,$B90,K$16)</f>
        <v>PROJET BUS KOREA</v>
      </c>
    </row>
    <row r="91" spans="1:11" x14ac:dyDescent="0.25">
      <c r="A91" t="str">
        <f ca="1">IF(_xll.TM1RPTELISCONSOLIDATED($B$17,$B91),IF(_xll.TM1RPTELLEV($B$17,$B91)&lt;=3,_xll.TM1RPTELLEV($B$17,$B91),"D"),"N")</f>
        <v>N</v>
      </c>
      <c r="B91" s="38" t="s">
        <v>1136</v>
      </c>
      <c r="C91" s="23" t="str">
        <f ca="1">_xll.DBRW($B$9,$B91,C$16)</f>
        <v>South Korea - Input technical entity</v>
      </c>
      <c r="D91" s="23" t="str">
        <f ca="1">_xll.DBRW($B$9,$B91,D$16)</f>
        <v>South Korea</v>
      </c>
      <c r="E91" s="25" t="str">
        <f ca="1">_xll.ELPAR(instance&amp;":"&amp;dimension,$B91,1)</f>
        <v>KR</v>
      </c>
      <c r="F91" s="26">
        <f ca="1">_xll.ELLEV(instance&amp;":"&amp;dimension,B91)</f>
        <v>0</v>
      </c>
      <c r="G91" s="23" t="str">
        <f ca="1">_xll.DBRW($B$9,$B91,G$16)</f>
        <v>NA</v>
      </c>
      <c r="H91" s="23" t="str">
        <f ca="1">_xll.DBRW($B$9,$B91,H$16)</f>
        <v/>
      </c>
      <c r="I91" s="23" t="str">
        <f ca="1">_xll.DBRW($B$9,$B91,I$16)</f>
        <v>KRW</v>
      </c>
      <c r="J91" s="23" t="str">
        <f ca="1">_xll.DBRW($B$9,$B91,J$16)</f>
        <v/>
      </c>
      <c r="K91" s="6" t="str">
        <f ca="1">_xll.DBRW($B$9,$B91,K$16)</f>
        <v>Corée du sud - Entité technique de saisie</v>
      </c>
    </row>
    <row r="92" spans="1:11" x14ac:dyDescent="0.25">
      <c r="A92" t="str">
        <f ca="1">IF(_xll.TM1RPTELISCONSOLIDATED($B$17,$B92),IF(_xll.TM1RPTELLEV($B$17,$B92)&lt;=3,_xll.TM1RPTELLEV($B$17,$B92),"D"),"N")</f>
        <v>N</v>
      </c>
      <c r="B92" s="38" t="s">
        <v>1137</v>
      </c>
      <c r="C92" s="23" t="str">
        <f ca="1">_xll.DBRW($B$9,$B92,C$16)</f>
        <v>South Korea - Input technical entity1</v>
      </c>
      <c r="D92" s="23" t="str">
        <f ca="1">_xll.DBRW($B$9,$B92,D$16)</f>
        <v>South Korea</v>
      </c>
      <c r="E92" s="25" t="str">
        <f ca="1">_xll.ELPAR(instance&amp;":"&amp;dimension,$B92,1)</f>
        <v>KR</v>
      </c>
      <c r="F92" s="26">
        <f ca="1">_xll.ELLEV(instance&amp;":"&amp;dimension,B92)</f>
        <v>0</v>
      </c>
      <c r="G92" s="23" t="str">
        <f ca="1">_xll.DBRW($B$9,$B92,G$16)</f>
        <v>NA</v>
      </c>
      <c r="H92" s="23" t="str">
        <f ca="1">_xll.DBRW($B$9,$B92,H$16)</f>
        <v/>
      </c>
      <c r="I92" s="23" t="str">
        <f ca="1">_xll.DBRW($B$9,$B92,I$16)</f>
        <v>KRW</v>
      </c>
      <c r="J92" s="23" t="str">
        <f ca="1">_xll.DBRW($B$9,$B92,J$16)</f>
        <v/>
      </c>
      <c r="K92" s="6" t="str">
        <f ca="1">_xll.DBRW($B$9,$B92,K$16)</f>
        <v>Corée du sud - Entité technique de saisie1</v>
      </c>
    </row>
    <row r="93" spans="1:11" x14ac:dyDescent="0.25">
      <c r="A93" t="str">
        <f ca="1">IF(_xll.TM1RPTELISCONSOLIDATED($B$17,$B93),IF(_xll.TM1RPTELLEV($B$17,$B93)&lt;=3,_xll.TM1RPTELLEV($B$17,$B93),"D"),"N")</f>
        <v>N</v>
      </c>
      <c r="B93" s="38" t="s">
        <v>1138</v>
      </c>
      <c r="C93" s="23" t="str">
        <f ca="1">_xll.DBRW($B$9,$B93,C$16)</f>
        <v>South Korea - Input technical entity2</v>
      </c>
      <c r="D93" s="23" t="str">
        <f ca="1">_xll.DBRW($B$9,$B93,D$16)</f>
        <v>South Korea</v>
      </c>
      <c r="E93" s="25" t="str">
        <f ca="1">_xll.ELPAR(instance&amp;":"&amp;dimension,$B93,1)</f>
        <v>KR</v>
      </c>
      <c r="F93" s="26">
        <f ca="1">_xll.ELLEV(instance&amp;":"&amp;dimension,B93)</f>
        <v>0</v>
      </c>
      <c r="G93" s="23" t="str">
        <f ca="1">_xll.DBRW($B$9,$B93,G$16)</f>
        <v>NA</v>
      </c>
      <c r="H93" s="23" t="str">
        <f ca="1">_xll.DBRW($B$9,$B93,H$16)</f>
        <v/>
      </c>
      <c r="I93" s="23" t="str">
        <f ca="1">_xll.DBRW($B$9,$B93,I$16)</f>
        <v>KRW</v>
      </c>
      <c r="J93" s="23" t="str">
        <f ca="1">_xll.DBRW($B$9,$B93,J$16)</f>
        <v/>
      </c>
      <c r="K93" s="6" t="str">
        <f ca="1">_xll.DBRW($B$9,$B93,K$16)</f>
        <v>Corée du sud - Entité technique de saisie2</v>
      </c>
    </row>
    <row r="94" spans="1:11" x14ac:dyDescent="0.25">
      <c r="A94" t="str">
        <f ca="1">IF(_xll.TM1RPTELISCONSOLIDATED($B$17,$B94),IF(_xll.TM1RPTELLEV($B$17,$B94)&lt;=3,_xll.TM1RPTELLEV($B$17,$B94),"D"),"N")</f>
        <v>N</v>
      </c>
      <c r="B94" s="38" t="s">
        <v>1139</v>
      </c>
      <c r="C94" s="23" t="str">
        <f ca="1">_xll.DBRW($B$9,$B94,C$16)</f>
        <v>South Korea - Input technical entity3</v>
      </c>
      <c r="D94" s="23" t="str">
        <f ca="1">_xll.DBRW($B$9,$B94,D$16)</f>
        <v>South Korea</v>
      </c>
      <c r="E94" s="25" t="str">
        <f ca="1">_xll.ELPAR(instance&amp;":"&amp;dimension,$B94,1)</f>
        <v>KR</v>
      </c>
      <c r="F94" s="26">
        <f ca="1">_xll.ELLEV(instance&amp;":"&amp;dimension,B94)</f>
        <v>0</v>
      </c>
      <c r="G94" s="23" t="str">
        <f ca="1">_xll.DBRW($B$9,$B94,G$16)</f>
        <v>NA</v>
      </c>
      <c r="H94" s="23" t="str">
        <f ca="1">_xll.DBRW($B$9,$B94,H$16)</f>
        <v/>
      </c>
      <c r="I94" s="23" t="str">
        <f ca="1">_xll.DBRW($B$9,$B94,I$16)</f>
        <v>KRW</v>
      </c>
      <c r="J94" s="23" t="str">
        <f ca="1">_xll.DBRW($B$9,$B94,J$16)</f>
        <v/>
      </c>
      <c r="K94" s="6" t="str">
        <f ca="1">_xll.DBRW($B$9,$B94,K$16)</f>
        <v>Corée du sud - Entité technique de saisie3</v>
      </c>
    </row>
    <row r="95" spans="1:11" x14ac:dyDescent="0.25">
      <c r="A95" t="str">
        <f ca="1">IF(_xll.TM1RPTELISCONSOLIDATED($B$17,$B95),IF(_xll.TM1RPTELLEV($B$17,$B95)&lt;=3,_xll.TM1RPTELLEV($B$17,$B95),"D"),"N")</f>
        <v>N</v>
      </c>
      <c r="B95" s="38" t="s">
        <v>1140</v>
      </c>
      <c r="C95" s="23" t="str">
        <f ca="1">_xll.DBRW($B$9,$B95,C$16)</f>
        <v>South Korea - Input technical entity4</v>
      </c>
      <c r="D95" s="23" t="str">
        <f ca="1">_xll.DBRW($B$9,$B95,D$16)</f>
        <v>South Korea</v>
      </c>
      <c r="E95" s="25" t="str">
        <f ca="1">_xll.ELPAR(instance&amp;":"&amp;dimension,$B95,1)</f>
        <v>KR</v>
      </c>
      <c r="F95" s="26">
        <f ca="1">_xll.ELLEV(instance&amp;":"&amp;dimension,B95)</f>
        <v>0</v>
      </c>
      <c r="G95" s="23" t="str">
        <f ca="1">_xll.DBRW($B$9,$B95,G$16)</f>
        <v>NA</v>
      </c>
      <c r="H95" s="23" t="str">
        <f ca="1">_xll.DBRW($B$9,$B95,H$16)</f>
        <v/>
      </c>
      <c r="I95" s="23" t="str">
        <f ca="1">_xll.DBRW($B$9,$B95,I$16)</f>
        <v>KRW</v>
      </c>
      <c r="J95" s="23" t="str">
        <f ca="1">_xll.DBRW($B$9,$B95,J$16)</f>
        <v/>
      </c>
      <c r="K95" s="6" t="str">
        <f ca="1">_xll.DBRW($B$9,$B95,K$16)</f>
        <v>Corée du sud - Entité technique de saisie4</v>
      </c>
    </row>
    <row r="96" spans="1:11" x14ac:dyDescent="0.25">
      <c r="A96" t="str">
        <f ca="1">IF(_xll.TM1RPTELISCONSOLIDATED($B$17,$B96),IF(_xll.TM1RPTELLEV($B$17,$B96)&lt;=3,_xll.TM1RPTELLEV($B$17,$B96),"D"),"N")</f>
        <v>N</v>
      </c>
      <c r="B96" s="38" t="s">
        <v>1141</v>
      </c>
      <c r="C96" s="23" t="str">
        <f ca="1">_xll.DBRW($B$9,$B96,C$16)</f>
        <v>South Korea - Input technical entity5</v>
      </c>
      <c r="D96" s="23" t="str">
        <f ca="1">_xll.DBRW($B$9,$B96,D$16)</f>
        <v>South Korea</v>
      </c>
      <c r="E96" s="25" t="str">
        <f ca="1">_xll.ELPAR(instance&amp;":"&amp;dimension,$B96,1)</f>
        <v>KR</v>
      </c>
      <c r="F96" s="26">
        <f ca="1">_xll.ELLEV(instance&amp;":"&amp;dimension,B96)</f>
        <v>0</v>
      </c>
      <c r="G96" s="23" t="str">
        <f ca="1">_xll.DBRW($B$9,$B96,G$16)</f>
        <v>NA</v>
      </c>
      <c r="H96" s="23" t="str">
        <f ca="1">_xll.DBRW($B$9,$B96,H$16)</f>
        <v/>
      </c>
      <c r="I96" s="23" t="str">
        <f ca="1">_xll.DBRW($B$9,$B96,I$16)</f>
        <v>KRW</v>
      </c>
      <c r="J96" s="23" t="str">
        <f ca="1">_xll.DBRW($B$9,$B96,J$16)</f>
        <v/>
      </c>
      <c r="K96" s="6" t="str">
        <f ca="1">_xll.DBRW($B$9,$B96,K$16)</f>
        <v>Corée du sud - Entité technique de saisie5</v>
      </c>
    </row>
    <row r="97" spans="1:11" x14ac:dyDescent="0.25">
      <c r="A97" t="str">
        <f ca="1">IF(_xll.TM1RPTELISCONSOLIDATED($B$17,$B97),IF(_xll.TM1RPTELLEV($B$17,$B97)&lt;=3,_xll.TM1RPTELLEV($B$17,$B97),"D"),"N")</f>
        <v>N</v>
      </c>
      <c r="B97" s="38" t="s">
        <v>1142</v>
      </c>
      <c r="C97" s="23" t="str">
        <f ca="1">_xll.DBRW($B$9,$B97,C$16)</f>
        <v>VT RATP KOREA</v>
      </c>
      <c r="D97" s="23" t="str">
        <f ca="1">_xll.DBRW($B$9,$B97,D$16)</f>
        <v>South Korea</v>
      </c>
      <c r="E97" s="25" t="str">
        <f ca="1">_xll.ELPAR(instance&amp;":"&amp;dimension,$B97,1)</f>
        <v>KR</v>
      </c>
      <c r="F97" s="26">
        <f ca="1">_xll.ELLEV(instance&amp;":"&amp;dimension,B97)</f>
        <v>0</v>
      </c>
      <c r="G97" s="23" t="str">
        <f ca="1">_xll.DBRW($B$9,$B97,G$16)</f>
        <v>NA</v>
      </c>
      <c r="H97" s="23" t="str">
        <f ca="1">_xll.DBRW($B$9,$B97,H$16)</f>
        <v/>
      </c>
      <c r="I97" s="23" t="str">
        <f ca="1">_xll.DBRW($B$9,$B97,I$16)</f>
        <v>KRW</v>
      </c>
      <c r="J97" s="23" t="str">
        <f ca="1">_xll.DBRW($B$9,$B97,J$16)</f>
        <v>VTD_VECTORENHANCED</v>
      </c>
      <c r="K97" s="6" t="str">
        <f ca="1">_xll.DBRW($B$9,$B97,K$16)</f>
        <v>VT RATP KOREA</v>
      </c>
    </row>
    <row r="98" spans="1:11" x14ac:dyDescent="0.25">
      <c r="A98" t="str">
        <f ca="1">IF(_xll.TM1RPTELISCONSOLIDATED($B$17,$B98),IF(_xll.TM1RPTELLEV($B$17,$B98)&lt;=3,_xll.TM1RPTELLEV($B$17,$B98),"D"),"N")</f>
        <v>N</v>
      </c>
      <c r="B98" s="38" t="s">
        <v>1143</v>
      </c>
      <c r="C98" s="23" t="str">
        <f ca="1">_xll.DBRW($B$9,$B98,C$16)</f>
        <v>VEOLIA TRANSPORT KOREA</v>
      </c>
      <c r="D98" s="23" t="str">
        <f ca="1">_xll.DBRW($B$9,$B98,D$16)</f>
        <v>South Korea</v>
      </c>
      <c r="E98" s="25" t="str">
        <f ca="1">_xll.ELPAR(instance&amp;":"&amp;dimension,$B98,1)</f>
        <v>KR</v>
      </c>
      <c r="F98" s="26">
        <f ca="1">_xll.ELLEV(instance&amp;":"&amp;dimension,B98)</f>
        <v>0</v>
      </c>
      <c r="G98" s="23" t="str">
        <f ca="1">_xll.DBRW($B$9,$B98,G$16)</f>
        <v>NA</v>
      </c>
      <c r="H98" s="23" t="str">
        <f ca="1">_xll.DBRW($B$9,$B98,H$16)</f>
        <v/>
      </c>
      <c r="I98" s="23" t="str">
        <f ca="1">_xll.DBRW($B$9,$B98,I$16)</f>
        <v>KRW</v>
      </c>
      <c r="J98" s="23" t="str">
        <f ca="1">_xll.DBRW($B$9,$B98,J$16)</f>
        <v>VTD_VECTORENHANCED</v>
      </c>
      <c r="K98" s="6" t="str">
        <f ca="1">_xll.DBRW($B$9,$B98,K$16)</f>
        <v>VEOLIA TRANSPORT KOREA</v>
      </c>
    </row>
    <row r="99" spans="1:11" x14ac:dyDescent="0.25">
      <c r="A99" t="str">
        <f ca="1">IF(_xll.TM1RPTELISCONSOLIDATED($B$17,$B99),IF(_xll.TM1RPTELLEV($B$17,$B99)&lt;=3,_xll.TM1RPTELLEV($B$17,$B99),"D"),"N")</f>
        <v>N</v>
      </c>
      <c r="B99" s="38" t="s">
        <v>1144</v>
      </c>
      <c r="C99" s="23" t="str">
        <f ca="1">_xll.DBRW($B$9,$B99,C$16)</f>
        <v>TRANSDEV  KOREA (MEE)</v>
      </c>
      <c r="D99" s="23" t="str">
        <f ca="1">_xll.DBRW($B$9,$B99,D$16)</f>
        <v>South Korea</v>
      </c>
      <c r="E99" s="25" t="str">
        <f ca="1">_xll.ELPAR(instance&amp;":"&amp;dimension,$B99,1)</f>
        <v>KR</v>
      </c>
      <c r="F99" s="26">
        <f ca="1">_xll.ELLEV(instance&amp;":"&amp;dimension,B99)</f>
        <v>0</v>
      </c>
      <c r="G99" s="23" t="str">
        <f ca="1">_xll.DBRW($B$9,$B99,G$16)</f>
        <v>HO</v>
      </c>
      <c r="H99" s="23" t="str">
        <f ca="1">_xll.DBRW($B$9,$B99,H$16)</f>
        <v/>
      </c>
      <c r="I99" s="23" t="str">
        <f ca="1">_xll.DBRW($B$9,$B99,I$16)</f>
        <v>KRW</v>
      </c>
      <c r="J99" s="23" t="str">
        <f ca="1">_xll.DBRW($B$9,$B99,J$16)</f>
        <v>VTD_VECTORENHANCED</v>
      </c>
      <c r="K99" s="6" t="str">
        <f ca="1">_xll.DBRW($B$9,$B99,K$16)</f>
        <v>TRANSDEV  KOREA (MEE)</v>
      </c>
    </row>
    <row r="100" spans="1:11" x14ac:dyDescent="0.25">
      <c r="A100" t="str">
        <f ca="1">IF(_xll.TM1RPTELISCONSOLIDATED($B$17,$B100),IF(_xll.TM1RPTELLEV($B$17,$B100)&lt;=3,_xll.TM1RPTELLEV($B$17,$B100),"D"),"N")</f>
        <v>N</v>
      </c>
      <c r="B100" s="38" t="s">
        <v>1145</v>
      </c>
      <c r="C100" s="23" t="str">
        <f ca="1">_xll.DBRW($B$9,$B100,C$16)</f>
        <v>SEOUL LINE 9</v>
      </c>
      <c r="D100" s="23" t="str">
        <f ca="1">_xll.DBRW($B$9,$B100,D$16)</f>
        <v>South Korea</v>
      </c>
      <c r="E100" s="25" t="str">
        <f ca="1">_xll.ELPAR(instance&amp;":"&amp;dimension,$B100,1)</f>
        <v>KR</v>
      </c>
      <c r="F100" s="26">
        <f ca="1">_xll.ELLEV(instance&amp;":"&amp;dimension,B100)</f>
        <v>0</v>
      </c>
      <c r="G100" s="23" t="str">
        <f ca="1">_xll.DBRW($B$9,$B100,G$16)</f>
        <v>NA</v>
      </c>
      <c r="H100" s="23" t="str">
        <f ca="1">_xll.DBRW($B$9,$B100,H$16)</f>
        <v/>
      </c>
      <c r="I100" s="23" t="str">
        <f ca="1">_xll.DBRW($B$9,$B100,I$16)</f>
        <v>KRW</v>
      </c>
      <c r="J100" s="23" t="str">
        <f ca="1">_xll.DBRW($B$9,$B100,J$16)</f>
        <v>VTD_VECTORENHANCED</v>
      </c>
      <c r="K100" s="6" t="str">
        <f ca="1">_xll.DBRW($B$9,$B100,K$16)</f>
        <v>SEOUL LINE 9</v>
      </c>
    </row>
    <row r="101" spans="1:11" x14ac:dyDescent="0.25">
      <c r="A101" t="str">
        <f ca="1">IF(_xll.TM1RPTELISCONSOLIDATED($B$17,$B101),IF(_xll.TM1RPTELLEV($B$17,$B101)&lt;=3,_xll.TM1RPTELLEV($B$17,$B101),"D"),"N")</f>
        <v>N</v>
      </c>
      <c r="B101" s="38" t="s">
        <v>1146</v>
      </c>
      <c r="C101" s="23" t="str">
        <f ca="1">_xll.DBRW($B$9,$B101,C$16)</f>
        <v>SEOUL LINE 9 NC</v>
      </c>
      <c r="D101" s="23" t="str">
        <f ca="1">_xll.DBRW($B$9,$B101,D$16)</f>
        <v>South Korea</v>
      </c>
      <c r="E101" s="25" t="str">
        <f ca="1">_xll.ELPAR(instance&amp;":"&amp;dimension,$B101,1)</f>
        <v>KR</v>
      </c>
      <c r="F101" s="26">
        <f ca="1">_xll.ELLEV(instance&amp;":"&amp;dimension,B101)</f>
        <v>0</v>
      </c>
      <c r="G101" s="23" t="str">
        <f ca="1">_xll.DBRW($B$9,$B101,G$16)</f>
        <v>NA</v>
      </c>
      <c r="H101" s="23" t="str">
        <f ca="1">_xll.DBRW($B$9,$B101,H$16)</f>
        <v/>
      </c>
      <c r="I101" s="23" t="str">
        <f ca="1">_xll.DBRW($B$9,$B101,I$16)</f>
        <v>KRW</v>
      </c>
      <c r="J101" s="23" t="str">
        <f ca="1">_xll.DBRW($B$9,$B101,J$16)</f>
        <v>VTD_VECTORENHANCED</v>
      </c>
      <c r="K101" s="6" t="str">
        <f ca="1">_xll.DBRW($B$9,$B101,K$16)</f>
        <v>SEOUL LINE 9 NC</v>
      </c>
    </row>
    <row r="102" spans="1:11" x14ac:dyDescent="0.25">
      <c r="A102">
        <f ca="1">IF(_xll.TM1RPTELISCONSOLIDATED($B$17,$B102),IF(_xll.TM1RPTELLEV($B$17,$B102)&lt;=3,_xll.TM1RPTELLEV($B$17,$B102),"D"),"N")</f>
        <v>3</v>
      </c>
      <c r="B102" s="37" t="s">
        <v>1147</v>
      </c>
      <c r="C102" s="19" t="str">
        <f ca="1">_xll.DBRW($B$9,$B102,C$16)</f>
        <v>Philippines</v>
      </c>
      <c r="D102" s="19" t="str">
        <f ca="1">_xll.DBRW($B$9,$B102,D$16)</f>
        <v>Inactive</v>
      </c>
      <c r="E102" s="19" t="str">
        <f ca="1">_xll.ELPAR(instance&amp;":"&amp;dimension,$B102,1)</f>
        <v>ASIA</v>
      </c>
      <c r="F102" s="20">
        <f ca="1">_xll.ELLEV(instance&amp;":"&amp;dimension,B102)</f>
        <v>2</v>
      </c>
      <c r="G102" s="19" t="str">
        <f ca="1">_xll.DBRW($B$9,$B102,G$16)</f>
        <v/>
      </c>
      <c r="H102" s="19" t="str">
        <f ca="1">_xll.DBRW($B$9,$B102,H$16)</f>
        <v/>
      </c>
      <c r="I102" s="19" t="str">
        <f ca="1">_xll.DBRW($B$9,$B102,I$16)</f>
        <v>PHP</v>
      </c>
      <c r="J102" s="19" t="str">
        <f ca="1">_xll.DBRW($B$9,$B102,J$16)</f>
        <v/>
      </c>
      <c r="K102" s="4" t="str">
        <f ca="1">_xll.DBRW($B$9,$B102,K$16)</f>
        <v>Philippines</v>
      </c>
    </row>
    <row r="103" spans="1:11" x14ac:dyDescent="0.25">
      <c r="A103" t="str">
        <f ca="1">IF(_xll.TM1RPTELISCONSOLIDATED($B$17,$B103),IF(_xll.TM1RPTELLEV($B$17,$B103)&lt;=3,_xll.TM1RPTELLEV($B$17,$B103),"D"),"N")</f>
        <v>D</v>
      </c>
      <c r="B103" s="39" t="s">
        <v>1148</v>
      </c>
      <c r="C103" s="21" t="str">
        <f ca="1">_xll.DBRW($B$9,$B103,C$16)</f>
        <v>Philippines Archives</v>
      </c>
      <c r="D103" s="21" t="str">
        <f ca="1">_xll.DBRW($B$9,$B103,D$16)</f>
        <v>Inactive</v>
      </c>
      <c r="E103" s="21" t="str">
        <f ca="1">_xll.ELPAR(instance&amp;":"&amp;dimension,$B103,1)</f>
        <v>PH</v>
      </c>
      <c r="F103" s="22">
        <f ca="1">_xll.ELLEV(instance&amp;":"&amp;dimension,B103)</f>
        <v>1</v>
      </c>
      <c r="G103" s="21" t="str">
        <f ca="1">_xll.DBRW($B$9,$B103,G$16)</f>
        <v/>
      </c>
      <c r="H103" s="21" t="str">
        <f ca="1">_xll.DBRW($B$9,$B103,H$16)</f>
        <v/>
      </c>
      <c r="I103" s="21" t="str">
        <f ca="1">_xll.DBRW($B$9,$B103,I$16)</f>
        <v>PHP</v>
      </c>
      <c r="J103" s="21" t="str">
        <f ca="1">_xll.DBRW($B$9,$B103,J$16)</f>
        <v/>
      </c>
      <c r="K103" s="5" t="str">
        <f ca="1">_xll.DBRW($B$9,$B103,K$16)</f>
        <v>Philippines Archives</v>
      </c>
    </row>
    <row r="104" spans="1:11" x14ac:dyDescent="0.25">
      <c r="A104" t="str">
        <f ca="1">IF(_xll.TM1RPTELISCONSOLIDATED($B$17,$B104),IF(_xll.TM1RPTELLEV($B$17,$B104)&lt;=3,_xll.TM1RPTELLEV($B$17,$B104),"D"),"N")</f>
        <v>N</v>
      </c>
      <c r="B104" s="40" t="s">
        <v>1149</v>
      </c>
      <c r="C104" s="23" t="str">
        <f ca="1">_xll.DBRW($B$9,$B104,C$16)</f>
        <v>MANILLE O&amp;M LINE 1 &amp; 3</v>
      </c>
      <c r="D104" s="23" t="str">
        <f ca="1">_xll.DBRW($B$9,$B104,D$16)</f>
        <v>Inactive</v>
      </c>
      <c r="E104" s="25" t="str">
        <f ca="1">_xll.ELPAR(instance&amp;":"&amp;dimension,$B104,1)</f>
        <v>PH_ARCH</v>
      </c>
      <c r="F104" s="26">
        <f ca="1">_xll.ELLEV(instance&amp;":"&amp;dimension,B104)</f>
        <v>0</v>
      </c>
      <c r="G104" s="23" t="str">
        <f ca="1">_xll.DBRW($B$9,$B104,G$16)</f>
        <v>NA</v>
      </c>
      <c r="H104" s="23" t="str">
        <f ca="1">_xll.DBRW($B$9,$B104,H$16)</f>
        <v/>
      </c>
      <c r="I104" s="23" t="str">
        <f ca="1">_xll.DBRW($B$9,$B104,I$16)</f>
        <v>PHP</v>
      </c>
      <c r="J104" s="23" t="str">
        <f ca="1">_xll.DBRW($B$9,$B104,J$16)</f>
        <v>VTD_VECTORENHANCED</v>
      </c>
      <c r="K104" s="6" t="str">
        <f ca="1">_xll.DBRW($B$9,$B104,K$16)</f>
        <v>MANILLE O&amp;M LINE 1 &amp; 3</v>
      </c>
    </row>
    <row r="105" spans="1:11" x14ac:dyDescent="0.25">
      <c r="A105" t="str">
        <f ca="1">IF(_xll.TM1RPTELISCONSOLIDATED($B$17,$B105),IF(_xll.TM1RPTELLEV($B$17,$B105)&lt;=3,_xll.TM1RPTELLEV($B$17,$B105),"D"),"N")</f>
        <v>N</v>
      </c>
      <c r="B105" s="38" t="s">
        <v>1150</v>
      </c>
      <c r="C105" s="23" t="str">
        <f ca="1">_xll.DBRW($B$9,$B105,C$16)</f>
        <v>Philippines - Input technical entity</v>
      </c>
      <c r="D105" s="23" t="str">
        <f ca="1">_xll.DBRW($B$9,$B105,D$16)</f>
        <v>Inactive</v>
      </c>
      <c r="E105" s="25" t="str">
        <f ca="1">_xll.ELPAR(instance&amp;":"&amp;dimension,$B105,1)</f>
        <v>PH</v>
      </c>
      <c r="F105" s="26">
        <f ca="1">_xll.ELLEV(instance&amp;":"&amp;dimension,B105)</f>
        <v>0</v>
      </c>
      <c r="G105" s="23" t="str">
        <f ca="1">_xll.DBRW($B$9,$B105,G$16)</f>
        <v>NA</v>
      </c>
      <c r="H105" s="23" t="str">
        <f ca="1">_xll.DBRW($B$9,$B105,H$16)</f>
        <v/>
      </c>
      <c r="I105" s="23" t="str">
        <f ca="1">_xll.DBRW($B$9,$B105,I$16)</f>
        <v>PHP</v>
      </c>
      <c r="J105" s="23" t="str">
        <f ca="1">_xll.DBRW($B$9,$B105,J$16)</f>
        <v/>
      </c>
      <c r="K105" s="6" t="str">
        <f ca="1">_xll.DBRW($B$9,$B105,K$16)</f>
        <v>Philippines - Entité technique de saisie</v>
      </c>
    </row>
    <row r="106" spans="1:11" x14ac:dyDescent="0.25">
      <c r="A106">
        <f ca="1">IF(_xll.TM1RPTELISCONSOLIDATED($B$17,$B106),IF(_xll.TM1RPTELLEV($B$17,$B106)&lt;=3,_xll.TM1RPTELLEV($B$17,$B106),"D"),"N")</f>
        <v>3</v>
      </c>
      <c r="B106" s="37" t="s">
        <v>1151</v>
      </c>
      <c r="C106" s="19" t="str">
        <f ca="1">_xll.DBRW($B$9,$B106,C$16)</f>
        <v>Thailand</v>
      </c>
      <c r="D106" s="19" t="str">
        <f ca="1">_xll.DBRW($B$9,$B106,D$16)</f>
        <v>Thailand</v>
      </c>
      <c r="E106" s="19" t="str">
        <f ca="1">_xll.ELPAR(instance&amp;":"&amp;dimension,$B106,1)</f>
        <v>ASIA</v>
      </c>
      <c r="F106" s="20">
        <f ca="1">_xll.ELLEV(instance&amp;":"&amp;dimension,B106)</f>
        <v>1</v>
      </c>
      <c r="G106" s="19" t="str">
        <f ca="1">_xll.DBRW($B$9,$B106,G$16)</f>
        <v/>
      </c>
      <c r="H106" s="19" t="str">
        <f ca="1">_xll.DBRW($B$9,$B106,H$16)</f>
        <v/>
      </c>
      <c r="I106" s="19" t="str">
        <f ca="1">_xll.DBRW($B$9,$B106,I$16)</f>
        <v/>
      </c>
      <c r="J106" s="19" t="str">
        <f ca="1">_xll.DBRW($B$9,$B106,J$16)</f>
        <v/>
      </c>
      <c r="K106" s="4" t="str">
        <f ca="1">_xll.DBRW($B$9,$B106,K$16)</f>
        <v>Thaïlande</v>
      </c>
    </row>
    <row r="107" spans="1:11" x14ac:dyDescent="0.25">
      <c r="A107" t="str">
        <f ca="1">IF(_xll.TM1RPTELISCONSOLIDATED($B$17,$B107),IF(_xll.TM1RPTELLEV($B$17,$B107)&lt;=3,_xll.TM1RPTELLEV($B$17,$B107),"D"),"N")</f>
        <v>N</v>
      </c>
      <c r="B107" s="38" t="s">
        <v>1152</v>
      </c>
      <c r="C107" s="23" t="str">
        <f ca="1">_xll.DBRW($B$9,$B107,C$16)</f>
        <v>Thailand - Input technical entity</v>
      </c>
      <c r="D107" s="23" t="str">
        <f ca="1">_xll.DBRW($B$9,$B107,D$16)</f>
        <v>Thailand</v>
      </c>
      <c r="E107" s="25" t="str">
        <f ca="1">_xll.ELPAR(instance&amp;":"&amp;dimension,$B107,1)</f>
        <v>TH</v>
      </c>
      <c r="F107" s="26">
        <f ca="1">_xll.ELLEV(instance&amp;":"&amp;dimension,B107)</f>
        <v>0</v>
      </c>
      <c r="G107" s="23" t="str">
        <f ca="1">_xll.DBRW($B$9,$B107,G$16)</f>
        <v>NA</v>
      </c>
      <c r="H107" s="23" t="str">
        <f ca="1">_xll.DBRW($B$9,$B107,H$16)</f>
        <v/>
      </c>
      <c r="I107" s="23" t="str">
        <f ca="1">_xll.DBRW($B$9,$B107,I$16)</f>
        <v>THB</v>
      </c>
      <c r="J107" s="23" t="str">
        <f ca="1">_xll.DBRW($B$9,$B107,J$16)</f>
        <v/>
      </c>
      <c r="K107" s="6" t="str">
        <f ca="1">_xll.DBRW($B$9,$B107,K$16)</f>
        <v>Thaïlande - Entité technique de saisie</v>
      </c>
    </row>
    <row r="108" spans="1:11" x14ac:dyDescent="0.25">
      <c r="A108" t="str">
        <f ca="1">IF(_xll.TM1RPTELISCONSOLIDATED($B$17,$B108),IF(_xll.TM1RPTELLEV($B$17,$B108)&lt;=3,_xll.TM1RPTELLEV($B$17,$B108),"D"),"N")</f>
        <v>N</v>
      </c>
      <c r="B108" s="38" t="s">
        <v>1153</v>
      </c>
      <c r="C108" s="23" t="str">
        <f ca="1">_xll.DBRW($B$9,$B108,C$16)</f>
        <v>Thailand - Input technical entity1</v>
      </c>
      <c r="D108" s="23" t="str">
        <f ca="1">_xll.DBRW($B$9,$B108,D$16)</f>
        <v>Thailand</v>
      </c>
      <c r="E108" s="25" t="str">
        <f ca="1">_xll.ELPAR(instance&amp;":"&amp;dimension,$B108,1)</f>
        <v>TH</v>
      </c>
      <c r="F108" s="26">
        <f ca="1">_xll.ELLEV(instance&amp;":"&amp;dimension,B108)</f>
        <v>0</v>
      </c>
      <c r="G108" s="23" t="str">
        <f ca="1">_xll.DBRW($B$9,$B108,G$16)</f>
        <v>NA</v>
      </c>
      <c r="H108" s="23" t="str">
        <f ca="1">_xll.DBRW($B$9,$B108,H$16)</f>
        <v/>
      </c>
      <c r="I108" s="23" t="str">
        <f ca="1">_xll.DBRW($B$9,$B108,I$16)</f>
        <v>THB</v>
      </c>
      <c r="J108" s="23" t="str">
        <f ca="1">_xll.DBRW($B$9,$B108,J$16)</f>
        <v/>
      </c>
      <c r="K108" s="6" t="str">
        <f ca="1">_xll.DBRW($B$9,$B108,K$16)</f>
        <v>Thaïlande - Entité technique de saisie1</v>
      </c>
    </row>
    <row r="109" spans="1:11" x14ac:dyDescent="0.25">
      <c r="A109" t="str">
        <f ca="1">IF(_xll.TM1RPTELISCONSOLIDATED($B$17,$B109),IF(_xll.TM1RPTELLEV($B$17,$B109)&lt;=3,_xll.TM1RPTELLEV($B$17,$B109),"D"),"N")</f>
        <v>N</v>
      </c>
      <c r="B109" s="38" t="s">
        <v>1154</v>
      </c>
      <c r="C109" s="23" t="str">
        <f ca="1">_xll.DBRW($B$9,$B109,C$16)</f>
        <v>Thailand - Input technical entity2</v>
      </c>
      <c r="D109" s="23" t="str">
        <f ca="1">_xll.DBRW($B$9,$B109,D$16)</f>
        <v>Thailand</v>
      </c>
      <c r="E109" s="25" t="str">
        <f ca="1">_xll.ELPAR(instance&amp;":"&amp;dimension,$B109,1)</f>
        <v>TH</v>
      </c>
      <c r="F109" s="26">
        <f ca="1">_xll.ELLEV(instance&amp;":"&amp;dimension,B109)</f>
        <v>0</v>
      </c>
      <c r="G109" s="23" t="str">
        <f ca="1">_xll.DBRW($B$9,$B109,G$16)</f>
        <v>NA</v>
      </c>
      <c r="H109" s="23" t="str">
        <f ca="1">_xll.DBRW($B$9,$B109,H$16)</f>
        <v/>
      </c>
      <c r="I109" s="23" t="str">
        <f ca="1">_xll.DBRW($B$9,$B109,I$16)</f>
        <v>THB</v>
      </c>
      <c r="J109" s="23" t="str">
        <f ca="1">_xll.DBRW($B$9,$B109,J$16)</f>
        <v/>
      </c>
      <c r="K109" s="6" t="str">
        <f ca="1">_xll.DBRW($B$9,$B109,K$16)</f>
        <v>Thaïlande - Entité technique de saisie2</v>
      </c>
    </row>
    <row r="110" spans="1:11" x14ac:dyDescent="0.25">
      <c r="A110" t="str">
        <f ca="1">IF(_xll.TM1RPTELISCONSOLIDATED($B$17,$B110),IF(_xll.TM1RPTELLEV($B$17,$B110)&lt;=3,_xll.TM1RPTELLEV($B$17,$B110),"D"),"N")</f>
        <v>N</v>
      </c>
      <c r="B110" s="38" t="s">
        <v>1155</v>
      </c>
      <c r="C110" s="23" t="str">
        <f ca="1">_xll.DBRW($B$9,$B110,C$16)</f>
        <v>Thailand - Input technical entity3</v>
      </c>
      <c r="D110" s="23" t="str">
        <f ca="1">_xll.DBRW($B$9,$B110,D$16)</f>
        <v>Thailand</v>
      </c>
      <c r="E110" s="25" t="str">
        <f ca="1">_xll.ELPAR(instance&amp;":"&amp;dimension,$B110,1)</f>
        <v>TH</v>
      </c>
      <c r="F110" s="26">
        <f ca="1">_xll.ELLEV(instance&amp;":"&amp;dimension,B110)</f>
        <v>0</v>
      </c>
      <c r="G110" s="23" t="str">
        <f ca="1">_xll.DBRW($B$9,$B110,G$16)</f>
        <v>NA</v>
      </c>
      <c r="H110" s="23" t="str">
        <f ca="1">_xll.DBRW($B$9,$B110,H$16)</f>
        <v/>
      </c>
      <c r="I110" s="23" t="str">
        <f ca="1">_xll.DBRW($B$9,$B110,I$16)</f>
        <v>THB</v>
      </c>
      <c r="J110" s="23" t="str">
        <f ca="1">_xll.DBRW($B$9,$B110,J$16)</f>
        <v/>
      </c>
      <c r="K110" s="6" t="str">
        <f ca="1">_xll.DBRW($B$9,$B110,K$16)</f>
        <v>Thaïlande - Entité technique de saisie3</v>
      </c>
    </row>
    <row r="111" spans="1:11" x14ac:dyDescent="0.25">
      <c r="A111" t="str">
        <f ca="1">IF(_xll.TM1RPTELISCONSOLIDATED($B$17,$B111),IF(_xll.TM1RPTELLEV($B$17,$B111)&lt;=3,_xll.TM1RPTELLEV($B$17,$B111),"D"),"N")</f>
        <v>N</v>
      </c>
      <c r="B111" s="38" t="s">
        <v>1156</v>
      </c>
      <c r="C111" s="23" t="str">
        <f ca="1">_xll.DBRW($B$9,$B111,C$16)</f>
        <v>Thailand - Input technical entity4</v>
      </c>
      <c r="D111" s="23" t="str">
        <f ca="1">_xll.DBRW($B$9,$B111,D$16)</f>
        <v>Thailand</v>
      </c>
      <c r="E111" s="25" t="str">
        <f ca="1">_xll.ELPAR(instance&amp;":"&amp;dimension,$B111,1)</f>
        <v>TH</v>
      </c>
      <c r="F111" s="26">
        <f ca="1">_xll.ELLEV(instance&amp;":"&amp;dimension,B111)</f>
        <v>0</v>
      </c>
      <c r="G111" s="23" t="str">
        <f ca="1">_xll.DBRW($B$9,$B111,G$16)</f>
        <v>NA</v>
      </c>
      <c r="H111" s="23" t="str">
        <f ca="1">_xll.DBRW($B$9,$B111,H$16)</f>
        <v/>
      </c>
      <c r="I111" s="23" t="str">
        <f ca="1">_xll.DBRW($B$9,$B111,I$16)</f>
        <v>THB</v>
      </c>
      <c r="J111" s="23" t="str">
        <f ca="1">_xll.DBRW($B$9,$B111,J$16)</f>
        <v/>
      </c>
      <c r="K111" s="6" t="str">
        <f ca="1">_xll.DBRW($B$9,$B111,K$16)</f>
        <v>Thaïlande - Entité technique de saisie4</v>
      </c>
    </row>
    <row r="112" spans="1:11" x14ac:dyDescent="0.25">
      <c r="A112" t="str">
        <f ca="1">IF(_xll.TM1RPTELISCONSOLIDATED($B$17,$B112),IF(_xll.TM1RPTELLEV($B$17,$B112)&lt;=3,_xll.TM1RPTELLEV($B$17,$B112),"D"),"N")</f>
        <v>N</v>
      </c>
      <c r="B112" s="38" t="s">
        <v>1157</v>
      </c>
      <c r="C112" s="23" t="str">
        <f ca="1">_xll.DBRW($B$9,$B112,C$16)</f>
        <v>Thailand - Input technical entity5</v>
      </c>
      <c r="D112" s="23" t="str">
        <f ca="1">_xll.DBRW($B$9,$B112,D$16)</f>
        <v>Thailand</v>
      </c>
      <c r="E112" s="25" t="str">
        <f ca="1">_xll.ELPAR(instance&amp;":"&amp;dimension,$B112,1)</f>
        <v>TH</v>
      </c>
      <c r="F112" s="26">
        <f ca="1">_xll.ELLEV(instance&amp;":"&amp;dimension,B112)</f>
        <v>0</v>
      </c>
      <c r="G112" s="23" t="str">
        <f ca="1">_xll.DBRW($B$9,$B112,G$16)</f>
        <v>NA</v>
      </c>
      <c r="H112" s="23" t="str">
        <f ca="1">_xll.DBRW($B$9,$B112,H$16)</f>
        <v/>
      </c>
      <c r="I112" s="23" t="str">
        <f ca="1">_xll.DBRW($B$9,$B112,I$16)</f>
        <v>THB</v>
      </c>
      <c r="J112" s="23" t="str">
        <f ca="1">_xll.DBRW($B$9,$B112,J$16)</f>
        <v/>
      </c>
      <c r="K112" s="6" t="str">
        <f ca="1">_xll.DBRW($B$9,$B112,K$16)</f>
        <v>Thaïlande - Entité technique de saisie5</v>
      </c>
    </row>
    <row r="113" spans="1:11" x14ac:dyDescent="0.25">
      <c r="A113">
        <f ca="1">IF(_xll.TM1RPTELISCONSOLIDATED($B$17,$B113),IF(_xll.TM1RPTELLEV($B$17,$B113)&lt;=3,_xll.TM1RPTELLEV($B$17,$B113),"D"),"N")</f>
        <v>2</v>
      </c>
      <c r="B113" s="35" t="s">
        <v>1158</v>
      </c>
      <c r="C113" s="17" t="str">
        <f ca="1">_xll.DBRW($B$9,$B113,C$16)</f>
        <v>Israel</v>
      </c>
      <c r="D113" s="17" t="str">
        <f ca="1">_xll.DBRW($B$9,$B113,D$16)</f>
        <v>Inactive</v>
      </c>
      <c r="E113" s="17" t="str">
        <f ca="1">_xll.ELPAR(instance&amp;":"&amp;dimension,$B113,1)</f>
        <v>AMEA</v>
      </c>
      <c r="F113" s="18">
        <f ca="1">_xll.ELLEV(instance&amp;":"&amp;dimension,B113)</f>
        <v>1</v>
      </c>
      <c r="G113" s="17" t="str">
        <f ca="1">_xll.DBRW($B$9,$B113,G$16)</f>
        <v/>
      </c>
      <c r="H113" s="17" t="str">
        <f ca="1">_xll.DBRW($B$9,$B113,H$16)</f>
        <v/>
      </c>
      <c r="I113" s="17" t="str">
        <f ca="1">_xll.DBRW($B$9,$B113,I$16)</f>
        <v/>
      </c>
      <c r="J113" s="17" t="str">
        <f ca="1">_xll.DBRW($B$9,$B113,J$16)</f>
        <v/>
      </c>
      <c r="K113" s="3" t="str">
        <f ca="1">_xll.DBRW($B$9,$B113,K$16)</f>
        <v>Israel</v>
      </c>
    </row>
    <row r="114" spans="1:11" x14ac:dyDescent="0.25">
      <c r="A114" t="str">
        <f ca="1">IF(_xll.TM1RPTELISCONSOLIDATED($B$17,$B114),IF(_xll.TM1RPTELLEV($B$17,$B114)&lt;=3,_xll.TM1RPTELLEV($B$17,$B114),"D"),"N")</f>
        <v>N</v>
      </c>
      <c r="B114" s="36" t="s">
        <v>1159</v>
      </c>
      <c r="C114" s="23" t="str">
        <f ca="1">_xll.DBRW($B$9,$B114,C$16)</f>
        <v>Israel - Input technical entity</v>
      </c>
      <c r="D114" s="23" t="str">
        <f ca="1">_xll.DBRW($B$9,$B114,D$16)</f>
        <v>Inactive</v>
      </c>
      <c r="E114" s="25" t="str">
        <f ca="1">_xll.ELPAR(instance&amp;":"&amp;dimension,$B114,1)</f>
        <v>IS</v>
      </c>
      <c r="F114" s="26">
        <f ca="1">_xll.ELLEV(instance&amp;":"&amp;dimension,B114)</f>
        <v>0</v>
      </c>
      <c r="G114" s="23" t="str">
        <f ca="1">_xll.DBRW($B$9,$B114,G$16)</f>
        <v>NA</v>
      </c>
      <c r="H114" s="23" t="str">
        <f ca="1">_xll.DBRW($B$9,$B114,H$16)</f>
        <v/>
      </c>
      <c r="I114" s="23" t="str">
        <f ca="1">_xll.DBRW($B$9,$B114,I$16)</f>
        <v>ILS</v>
      </c>
      <c r="J114" s="23" t="str">
        <f ca="1">_xll.DBRW($B$9,$B114,J$16)</f>
        <v/>
      </c>
      <c r="K114" s="6" t="str">
        <f ca="1">_xll.DBRW($B$9,$B114,K$16)</f>
        <v>Israel - Entité technique de saisie</v>
      </c>
    </row>
    <row r="115" spans="1:11" x14ac:dyDescent="0.25">
      <c r="A115" t="str">
        <f ca="1">IF(_xll.TM1RPTELISCONSOLIDATED($B$17,$B115),IF(_xll.TM1RPTELLEV($B$17,$B115)&lt;=3,_xll.TM1RPTELLEV($B$17,$B115),"D"),"N")</f>
        <v>N</v>
      </c>
      <c r="B115" s="36" t="s">
        <v>1160</v>
      </c>
      <c r="C115" s="23" t="str">
        <f ca="1">_xll.DBRW($B$9,$B115,C$16)</f>
        <v>Veolia Transportation Israel ltd</v>
      </c>
      <c r="D115" s="23" t="str">
        <f ca="1">_xll.DBRW($B$9,$B115,D$16)</f>
        <v>Inactive</v>
      </c>
      <c r="E115" s="25" t="str">
        <f ca="1">_xll.ELPAR(instance&amp;":"&amp;dimension,$B115,1)</f>
        <v>IS</v>
      </c>
      <c r="F115" s="26">
        <f ca="1">_xll.ELLEV(instance&amp;":"&amp;dimension,B115)</f>
        <v>0</v>
      </c>
      <c r="G115" s="23" t="str">
        <f ca="1">_xll.DBRW($B$9,$B115,G$16)</f>
        <v>HO</v>
      </c>
      <c r="H115" s="23" t="str">
        <f ca="1">_xll.DBRW($B$9,$B115,H$16)</f>
        <v/>
      </c>
      <c r="I115" s="23" t="str">
        <f ca="1">_xll.DBRW($B$9,$B115,I$16)</f>
        <v>ILS</v>
      </c>
      <c r="J115" s="23" t="str">
        <f ca="1">_xll.DBRW($B$9,$B115,J$16)</f>
        <v>VTD_VECTORENHANCED</v>
      </c>
      <c r="K115" s="6" t="str">
        <f ca="1">_xll.DBRW($B$9,$B115,K$16)</f>
        <v>Veolia Transportation Israel ltd</v>
      </c>
    </row>
    <row r="116" spans="1:11" x14ac:dyDescent="0.25">
      <c r="A116" t="str">
        <f ca="1">IF(_xll.TM1RPTELISCONSOLIDATED($B$17,$B116),IF(_xll.TM1RPTELLEV($B$17,$B116)&lt;=3,_xll.TM1RPTELLEV($B$17,$B116),"D"),"N")</f>
        <v>N</v>
      </c>
      <c r="B116" s="36" t="s">
        <v>1161</v>
      </c>
      <c r="C116" s="23" t="str">
        <f ca="1">_xll.DBRW($B$9,$B116,C$16)</f>
        <v>CONNEX TRANSPORTATION ISRAEL</v>
      </c>
      <c r="D116" s="23" t="str">
        <f ca="1">_xll.DBRW($B$9,$B116,D$16)</f>
        <v>Inactive</v>
      </c>
      <c r="E116" s="25" t="str">
        <f ca="1">_xll.ELPAR(instance&amp;":"&amp;dimension,$B116,1)</f>
        <v>IS</v>
      </c>
      <c r="F116" s="26">
        <f ca="1">_xll.ELLEV(instance&amp;":"&amp;dimension,B116)</f>
        <v>0</v>
      </c>
      <c r="G116" s="23" t="str">
        <f ca="1">_xll.DBRW($B$9,$B116,G$16)</f>
        <v>UR_BU</v>
      </c>
      <c r="H116" s="23" t="str">
        <f ca="1">_xll.DBRW($B$9,$B116,H$16)</f>
        <v/>
      </c>
      <c r="I116" s="23" t="str">
        <f ca="1">_xll.DBRW($B$9,$B116,I$16)</f>
        <v>ILS</v>
      </c>
      <c r="J116" s="23" t="str">
        <f ca="1">_xll.DBRW($B$9,$B116,J$16)</f>
        <v>VTD_VECTORENHANCED</v>
      </c>
      <c r="K116" s="6" t="str">
        <f ca="1">_xll.DBRW($B$9,$B116,K$16)</f>
        <v>CONNEX TRANSPORTATION ISRAEL</v>
      </c>
    </row>
    <row r="117" spans="1:11" x14ac:dyDescent="0.25">
      <c r="A117" t="str">
        <f ca="1">IF(_xll.TM1RPTELISCONSOLIDATED($B$17,$B117),IF(_xll.TM1RPTELLEV($B$17,$B117)&lt;=3,_xll.TM1RPTELLEV($B$17,$B117),"D"),"N")</f>
        <v>N</v>
      </c>
      <c r="B117" s="36" t="s">
        <v>1162</v>
      </c>
      <c r="C117" s="23" t="str">
        <f ca="1">_xll.DBRW($B$9,$B117,C$16)</f>
        <v>Connex Jerusalem (Light Train) Ltd</v>
      </c>
      <c r="D117" s="23" t="str">
        <f ca="1">_xll.DBRW($B$9,$B117,D$16)</f>
        <v>Inactive</v>
      </c>
      <c r="E117" s="25" t="str">
        <f ca="1">_xll.ELPAR(instance&amp;":"&amp;dimension,$B117,1)</f>
        <v>IS</v>
      </c>
      <c r="F117" s="26">
        <f ca="1">_xll.ELLEV(instance&amp;":"&amp;dimension,B117)</f>
        <v>0</v>
      </c>
      <c r="G117" s="23" t="str">
        <f ca="1">_xll.DBRW($B$9,$B117,G$16)</f>
        <v>UR_LR</v>
      </c>
      <c r="H117" s="23" t="str">
        <f ca="1">_xll.DBRW($B$9,$B117,H$16)</f>
        <v/>
      </c>
      <c r="I117" s="23" t="str">
        <f ca="1">_xll.DBRW($B$9,$B117,I$16)</f>
        <v>ILS</v>
      </c>
      <c r="J117" s="23" t="str">
        <f ca="1">_xll.DBRW($B$9,$B117,J$16)</f>
        <v>VTD_VECTORENHANCED</v>
      </c>
      <c r="K117" s="6" t="str">
        <f ca="1">_xll.DBRW($B$9,$B117,K$16)</f>
        <v>Connex Jerusalem (Light Train) Ltd</v>
      </c>
    </row>
    <row r="118" spans="1:11" x14ac:dyDescent="0.25">
      <c r="A118" t="str">
        <f ca="1">IF(_xll.TM1RPTELISCONSOLIDATED($B$17,$B118),IF(_xll.TM1RPTELLEV($B$17,$B118)&lt;=3,_xll.TM1RPTELLEV($B$17,$B118),"D"),"N")</f>
        <v>N</v>
      </c>
      <c r="B118" s="36" t="s">
        <v>1163</v>
      </c>
      <c r="C118" s="23" t="str">
        <f ca="1">_xll.DBRW($B$9,$B118,C$16)</f>
        <v>Veolia Transportation Israel ltd NC</v>
      </c>
      <c r="D118" s="23" t="str">
        <f ca="1">_xll.DBRW($B$9,$B118,D$16)</f>
        <v>Inactive</v>
      </c>
      <c r="E118" s="25" t="str">
        <f ca="1">_xll.ELPAR(instance&amp;":"&amp;dimension,$B118,1)</f>
        <v>IS</v>
      </c>
      <c r="F118" s="26">
        <f ca="1">_xll.ELLEV(instance&amp;":"&amp;dimension,B118)</f>
        <v>0</v>
      </c>
      <c r="G118" s="23" t="str">
        <f ca="1">_xll.DBRW($B$9,$B118,G$16)</f>
        <v>HO</v>
      </c>
      <c r="H118" s="23" t="str">
        <f ca="1">_xll.DBRW($B$9,$B118,H$16)</f>
        <v/>
      </c>
      <c r="I118" s="23" t="str">
        <f ca="1">_xll.DBRW($B$9,$B118,I$16)</f>
        <v>ILS</v>
      </c>
      <c r="J118" s="23" t="str">
        <f ca="1">_xll.DBRW($B$9,$B118,J$16)</f>
        <v>VTD_VECTORENHANCED</v>
      </c>
      <c r="K118" s="6" t="str">
        <f ca="1">_xll.DBRW($B$9,$B118,K$16)</f>
        <v>Veolia Transportation Israel ltd  NC</v>
      </c>
    </row>
    <row r="119" spans="1:11" x14ac:dyDescent="0.25">
      <c r="A119">
        <f ca="1">IF(_xll.TM1RPTELISCONSOLIDATED($B$17,$B119),IF(_xll.TM1RPTELLEV($B$17,$B119)&lt;=3,_xll.TM1RPTELLEV($B$17,$B119),"D"),"N")</f>
        <v>2</v>
      </c>
      <c r="B119" s="35" t="s">
        <v>1164</v>
      </c>
      <c r="C119" s="17" t="str">
        <f ca="1">_xll.DBRW($B$9,$B119,C$16)</f>
        <v>Morocco</v>
      </c>
      <c r="D119" s="17" t="str">
        <f ca="1">_xll.DBRW($B$9,$B119,D$16)</f>
        <v>Morocco</v>
      </c>
      <c r="E119" s="17" t="str">
        <f ca="1">_xll.ELPAR(instance&amp;":"&amp;dimension,$B119,1)</f>
        <v>AMEA</v>
      </c>
      <c r="F119" s="18">
        <f ca="1">_xll.ELLEV(instance&amp;":"&amp;dimension,B119)</f>
        <v>2</v>
      </c>
      <c r="G119" s="17" t="str">
        <f ca="1">_xll.DBRW($B$9,$B119,G$16)</f>
        <v/>
      </c>
      <c r="H119" s="17" t="str">
        <f ca="1">_xll.DBRW($B$9,$B119,H$16)</f>
        <v/>
      </c>
      <c r="I119" s="17" t="str">
        <f ca="1">_xll.DBRW($B$9,$B119,I$16)</f>
        <v/>
      </c>
      <c r="J119" s="17" t="str">
        <f ca="1">_xll.DBRW($B$9,$B119,J$16)</f>
        <v/>
      </c>
      <c r="K119" s="3" t="str">
        <f ca="1">_xll.DBRW($B$9,$B119,K$16)</f>
        <v>Maroc</v>
      </c>
    </row>
    <row r="120" spans="1:11" x14ac:dyDescent="0.25">
      <c r="A120">
        <f ca="1">IF(_xll.TM1RPTELISCONSOLIDATED($B$17,$B120),IF(_xll.TM1RPTELLEV($B$17,$B120)&lt;=3,_xll.TM1RPTELLEV($B$17,$B120),"D"),"N")</f>
        <v>3</v>
      </c>
      <c r="B120" s="37" t="s">
        <v>1165</v>
      </c>
      <c r="C120" s="19" t="str">
        <f ca="1">_xll.DBRW($B$9,$B120,C$16)</f>
        <v>Morocco Archives</v>
      </c>
      <c r="D120" s="19" t="str">
        <f ca="1">_xll.DBRW($B$9,$B120,D$16)</f>
        <v>Morocco</v>
      </c>
      <c r="E120" s="19" t="str">
        <f ca="1">_xll.ELPAR(instance&amp;":"&amp;dimension,$B120,1)</f>
        <v>MR</v>
      </c>
      <c r="F120" s="20">
        <f ca="1">_xll.ELLEV(instance&amp;":"&amp;dimension,B120)</f>
        <v>1</v>
      </c>
      <c r="G120" s="19" t="str">
        <f ca="1">_xll.DBRW($B$9,$B120,G$16)</f>
        <v/>
      </c>
      <c r="H120" s="19" t="str">
        <f ca="1">_xll.DBRW($B$9,$B120,H$16)</f>
        <v/>
      </c>
      <c r="I120" s="19" t="str">
        <f ca="1">_xll.DBRW($B$9,$B120,I$16)</f>
        <v/>
      </c>
      <c r="J120" s="19" t="str">
        <f ca="1">_xll.DBRW($B$9,$B120,J$16)</f>
        <v/>
      </c>
      <c r="K120" s="4" t="str">
        <f ca="1">_xll.DBRW($B$9,$B120,K$16)</f>
        <v>Maroc Archives</v>
      </c>
    </row>
    <row r="121" spans="1:11" x14ac:dyDescent="0.25">
      <c r="A121" t="str">
        <f ca="1">IF(_xll.TM1RPTELISCONSOLIDATED($B$17,$B121),IF(_xll.TM1RPTELLEV($B$17,$B121)&lt;=3,_xll.TM1RPTELLEV($B$17,$B121),"D"),"N")</f>
        <v>N</v>
      </c>
      <c r="B121" s="38" t="s">
        <v>1166</v>
      </c>
      <c r="C121" s="23" t="str">
        <f ca="1">_xll.DBRW($B$9,$B121,C$16)</f>
        <v>STAREO</v>
      </c>
      <c r="D121" s="23" t="str">
        <f ca="1">_xll.DBRW($B$9,$B121,D$16)</f>
        <v>Morocco</v>
      </c>
      <c r="E121" s="25" t="str">
        <f ca="1">_xll.ELPAR(instance&amp;":"&amp;dimension,$B121,1)</f>
        <v>MR_ARCH</v>
      </c>
      <c r="F121" s="26">
        <f ca="1">_xll.ELLEV(instance&amp;":"&amp;dimension,B121)</f>
        <v>0</v>
      </c>
      <c r="G121" s="23" t="str">
        <f ca="1">_xll.DBRW($B$9,$B121,G$16)</f>
        <v>UR_BU</v>
      </c>
      <c r="H121" s="23" t="str">
        <f ca="1">_xll.DBRW($B$9,$B121,H$16)</f>
        <v/>
      </c>
      <c r="I121" s="23" t="str">
        <f ca="1">_xll.DBRW($B$9,$B121,I$16)</f>
        <v>MAD</v>
      </c>
      <c r="J121" s="23" t="str">
        <f ca="1">_xll.DBRW($B$9,$B121,J$16)</f>
        <v/>
      </c>
      <c r="K121" s="6" t="str">
        <f ca="1">_xll.DBRW($B$9,$B121,K$16)</f>
        <v>STAREO</v>
      </c>
    </row>
    <row r="122" spans="1:11" x14ac:dyDescent="0.25">
      <c r="A122" t="str">
        <f ca="1">IF(_xll.TM1RPTELISCONSOLIDATED($B$17,$B122),IF(_xll.TM1RPTELLEV($B$17,$B122)&lt;=3,_xll.TM1RPTELLEV($B$17,$B122),"D"),"N")</f>
        <v>N</v>
      </c>
      <c r="B122" s="38" t="s">
        <v>1167</v>
      </c>
      <c r="C122" s="23" t="str">
        <f ca="1">_xll.DBRW($B$9,$B122,C$16)</f>
        <v>DEV TRAM AFRIQUE</v>
      </c>
      <c r="D122" s="23" t="str">
        <f ca="1">_xll.DBRW($B$9,$B122,D$16)</f>
        <v>Morocco</v>
      </c>
      <c r="E122" s="25" t="str">
        <f ca="1">_xll.ELPAR(instance&amp;":"&amp;dimension,$B122,1)</f>
        <v>MR_ARCH</v>
      </c>
      <c r="F122" s="26">
        <f ca="1">_xll.ELLEV(instance&amp;":"&amp;dimension,B122)</f>
        <v>0</v>
      </c>
      <c r="G122" s="23" t="str">
        <f ca="1">_xll.DBRW($B$9,$B122,G$16)</f>
        <v>NA</v>
      </c>
      <c r="H122" s="23" t="str">
        <f ca="1">_xll.DBRW($B$9,$B122,H$16)</f>
        <v/>
      </c>
      <c r="I122" s="23" t="str">
        <f ca="1">_xll.DBRW($B$9,$B122,I$16)</f>
        <v>MAD</v>
      </c>
      <c r="J122" s="23" t="str">
        <f ca="1">_xll.DBRW($B$9,$B122,J$16)</f>
        <v>VTD_VECTORENHANCED</v>
      </c>
      <c r="K122" s="6" t="str">
        <f ca="1">_xll.DBRW($B$9,$B122,K$16)</f>
        <v>DEV TRAM AFRIQUE</v>
      </c>
    </row>
    <row r="123" spans="1:11" x14ac:dyDescent="0.25">
      <c r="A123" t="str">
        <f ca="1">IF(_xll.TM1RPTELISCONSOLIDATED($B$17,$B123),IF(_xll.TM1RPTELLEV($B$17,$B123)&lt;=3,_xll.TM1RPTELLEV($B$17,$B123),"D"),"N")</f>
        <v>N</v>
      </c>
      <c r="B123" s="36" t="s">
        <v>1168</v>
      </c>
      <c r="C123" s="23" t="str">
        <f ca="1">_xll.DBRW($B$9,$B123,C$16)</f>
        <v>Morocco - Input technical entity</v>
      </c>
      <c r="D123" s="23" t="str">
        <f ca="1">_xll.DBRW($B$9,$B123,D$16)</f>
        <v>Morocco</v>
      </c>
      <c r="E123" s="25" t="str">
        <f ca="1">_xll.ELPAR(instance&amp;":"&amp;dimension,$B123,1)</f>
        <v>MR</v>
      </c>
      <c r="F123" s="26">
        <f ca="1">_xll.ELLEV(instance&amp;":"&amp;dimension,B123)</f>
        <v>0</v>
      </c>
      <c r="G123" s="23" t="str">
        <f ca="1">_xll.DBRW($B$9,$B123,G$16)</f>
        <v>NA</v>
      </c>
      <c r="H123" s="23" t="str">
        <f ca="1">_xll.DBRW($B$9,$B123,H$16)</f>
        <v/>
      </c>
      <c r="I123" s="23" t="str">
        <f ca="1">_xll.DBRW($B$9,$B123,I$16)</f>
        <v>MAD</v>
      </c>
      <c r="J123" s="23" t="str">
        <f ca="1">_xll.DBRW($B$9,$B123,J$16)</f>
        <v/>
      </c>
      <c r="K123" s="6" t="str">
        <f ca="1">_xll.DBRW($B$9,$B123,K$16)</f>
        <v>Maroc - Entité technique de saisie</v>
      </c>
    </row>
    <row r="124" spans="1:11" x14ac:dyDescent="0.25">
      <c r="A124" t="str">
        <f ca="1">IF(_xll.TM1RPTELISCONSOLIDATED($B$17,$B124),IF(_xll.TM1RPTELLEV($B$17,$B124)&lt;=3,_xll.TM1RPTELLEV($B$17,$B124),"D"),"N")</f>
        <v>N</v>
      </c>
      <c r="B124" s="36" t="s">
        <v>1169</v>
      </c>
      <c r="C124" s="23" t="str">
        <f ca="1">_xll.DBRW($B$9,$B124,C$16)</f>
        <v>Morocco - Rejects</v>
      </c>
      <c r="D124" s="23" t="str">
        <f ca="1">_xll.DBRW($B$9,$B124,D$16)</f>
        <v>Morocco</v>
      </c>
      <c r="E124" s="25" t="str">
        <f ca="1">_xll.ELPAR(instance&amp;":"&amp;dimension,$B124,1)</f>
        <v>MR</v>
      </c>
      <c r="F124" s="26">
        <f ca="1">_xll.ELLEV(instance&amp;":"&amp;dimension,B124)</f>
        <v>0</v>
      </c>
      <c r="G124" s="23" t="str">
        <f ca="1">_xll.DBRW($B$9,$B124,G$16)</f>
        <v>NA</v>
      </c>
      <c r="H124" s="23" t="str">
        <f ca="1">_xll.DBRW($B$9,$B124,H$16)</f>
        <v/>
      </c>
      <c r="I124" s="23" t="str">
        <f ca="1">_xll.DBRW($B$9,$B124,I$16)</f>
        <v>MAD</v>
      </c>
      <c r="J124" s="23" t="str">
        <f ca="1">_xll.DBRW($B$9,$B124,J$16)</f>
        <v>MR</v>
      </c>
      <c r="K124" s="6" t="str">
        <f ca="1">_xll.DBRW($B$9,$B124,K$16)</f>
        <v>Maroc - Rejets</v>
      </c>
    </row>
    <row r="125" spans="1:11" x14ac:dyDescent="0.25">
      <c r="A125" t="str">
        <f ca="1">IF(_xll.TM1RPTELISCONSOLIDATED($B$17,$B125),IF(_xll.TM1RPTELLEV($B$17,$B125)&lt;=3,_xll.TM1RPTELLEV($B$17,$B125),"D"),"N")</f>
        <v>N</v>
      </c>
      <c r="B125" s="36" t="s">
        <v>1170</v>
      </c>
      <c r="C125" s="23" t="str">
        <f ca="1">_xll.DBRW($B$9,$B125,C$16)</f>
        <v>TRAMWAY DE RABAT</v>
      </c>
      <c r="D125" s="23" t="str">
        <f ca="1">_xll.DBRW($B$9,$B125,D$16)</f>
        <v>Morocco</v>
      </c>
      <c r="E125" s="25" t="str">
        <f ca="1">_xll.ELPAR(instance&amp;":"&amp;dimension,$B125,1)</f>
        <v>MR</v>
      </c>
      <c r="F125" s="26">
        <f ca="1">_xll.ELLEV(instance&amp;":"&amp;dimension,B125)</f>
        <v>0</v>
      </c>
      <c r="G125" s="23" t="str">
        <f ca="1">_xll.DBRW($B$9,$B125,G$16)</f>
        <v>UR_LR</v>
      </c>
      <c r="H125" s="23" t="str">
        <f ca="1">_xll.DBRW($B$9,$B125,H$16)</f>
        <v/>
      </c>
      <c r="I125" s="23" t="str">
        <f ca="1">_xll.DBRW($B$9,$B125,I$16)</f>
        <v>MAD</v>
      </c>
      <c r="J125" s="23" t="str">
        <f ca="1">_xll.DBRW($B$9,$B125,J$16)</f>
        <v>MR</v>
      </c>
      <c r="K125" s="6" t="str">
        <f ca="1">_xll.DBRW($B$9,$B125,K$16)</f>
        <v>TRAMWAY DE RABAT</v>
      </c>
    </row>
    <row r="126" spans="1:11" x14ac:dyDescent="0.25">
      <c r="A126" t="str">
        <f ca="1">IF(_xll.TM1RPTELISCONSOLIDATED($B$17,$B126),IF(_xll.TM1RPTELLEV($B$17,$B126)&lt;=3,_xll.TM1RPTELLEV($B$17,$B126),"D"),"N")</f>
        <v>N</v>
      </c>
      <c r="B126" s="36" t="s">
        <v>1171</v>
      </c>
      <c r="C126" s="23" t="str">
        <f ca="1">_xll.DBRW($B$9,$B126,C$16)</f>
        <v>VT MAROC</v>
      </c>
      <c r="D126" s="23" t="str">
        <f ca="1">_xll.DBRW($B$9,$B126,D$16)</f>
        <v>Morocco</v>
      </c>
      <c r="E126" s="25" t="str">
        <f ca="1">_xll.ELPAR(instance&amp;":"&amp;dimension,$B126,1)</f>
        <v>MR</v>
      </c>
      <c r="F126" s="26">
        <f ca="1">_xll.ELLEV(instance&amp;":"&amp;dimension,B126)</f>
        <v>0</v>
      </c>
      <c r="G126" s="23" t="str">
        <f ca="1">_xll.DBRW($B$9,$B126,G$16)</f>
        <v>UR_BU</v>
      </c>
      <c r="H126" s="23" t="str">
        <f ca="1">_xll.DBRW($B$9,$B126,H$16)</f>
        <v/>
      </c>
      <c r="I126" s="23" t="str">
        <f ca="1">_xll.DBRW($B$9,$B126,I$16)</f>
        <v>MAD</v>
      </c>
      <c r="J126" s="23" t="str">
        <f ca="1">_xll.DBRW($B$9,$B126,J$16)</f>
        <v/>
      </c>
      <c r="K126" s="6" t="str">
        <f ca="1">_xll.DBRW($B$9,$B126,K$16)</f>
        <v>VT MAROC</v>
      </c>
    </row>
    <row r="127" spans="1:11" x14ac:dyDescent="0.25">
      <c r="A127" t="str">
        <f ca="1">IF(_xll.TM1RPTELISCONSOLIDATED($B$17,$B127),IF(_xll.TM1RPTELLEV($B$17,$B127)&lt;=3,_xll.TM1RPTELLEV($B$17,$B127),"D"),"N")</f>
        <v>N</v>
      </c>
      <c r="B127" s="36" t="s">
        <v>1172</v>
      </c>
      <c r="C127" s="23" t="str">
        <f ca="1">_xll.DBRW($B$9,$B127,C$16)</f>
        <v>IFR16 Morocco</v>
      </c>
      <c r="D127" s="23" t="str">
        <f ca="1">_xll.DBRW($B$9,$B127,D$16)</f>
        <v>Morocco</v>
      </c>
      <c r="E127" s="25" t="str">
        <f ca="1">_xll.ELPAR(instance&amp;":"&amp;dimension,$B127,1)</f>
        <v>MR</v>
      </c>
      <c r="F127" s="26">
        <f ca="1">_xll.ELLEV(instance&amp;":"&amp;dimension,B127)</f>
        <v>0</v>
      </c>
      <c r="G127" s="23" t="str">
        <f ca="1">_xll.DBRW($B$9,$B127,G$16)</f>
        <v>UR_BU</v>
      </c>
      <c r="H127" s="23" t="str">
        <f ca="1">_xll.DBRW($B$9,$B127,H$16)</f>
        <v/>
      </c>
      <c r="I127" s="23" t="str">
        <f ca="1">_xll.DBRW($B$9,$B127,I$16)</f>
        <v>MAD</v>
      </c>
      <c r="J127" s="23" t="str">
        <f ca="1">_xll.DBRW($B$9,$B127,J$16)</f>
        <v/>
      </c>
      <c r="K127" s="6" t="str">
        <f ca="1">_xll.DBRW($B$9,$B127,K$16)</f>
        <v>IFR16 Morocco</v>
      </c>
    </row>
    <row r="128" spans="1:11" x14ac:dyDescent="0.25">
      <c r="A128" t="str">
        <f ca="1">IF(_xll.TM1RPTELISCONSOLIDATED($B$17,$B128),IF(_xll.TM1RPTELLEV($B$17,$B128)&lt;=3,_xll.TM1RPTELLEV($B$17,$B128),"D"),"N")</f>
        <v>N</v>
      </c>
      <c r="B128" s="36" t="s">
        <v>1173</v>
      </c>
      <c r="C128" s="23" t="str">
        <f ca="1">_xll.DBRW($B$9,$B128,C$16)</f>
        <v>VT MAROC (NC)</v>
      </c>
      <c r="D128" s="23" t="str">
        <f ca="1">_xll.DBRW($B$9,$B128,D$16)</f>
        <v>Morocco</v>
      </c>
      <c r="E128" s="25" t="str">
        <f ca="1">_xll.ELPAR(instance&amp;":"&amp;dimension,$B128,1)</f>
        <v>MR</v>
      </c>
      <c r="F128" s="26">
        <f ca="1">_xll.ELLEV(instance&amp;":"&amp;dimension,B128)</f>
        <v>0</v>
      </c>
      <c r="G128" s="23" t="str">
        <f ca="1">_xll.DBRW($B$9,$B128,G$16)</f>
        <v>UR_BU</v>
      </c>
      <c r="H128" s="23" t="str">
        <f ca="1">_xll.DBRW($B$9,$B128,H$16)</f>
        <v/>
      </c>
      <c r="I128" s="23" t="str">
        <f ca="1">_xll.DBRW($B$9,$B128,I$16)</f>
        <v>MAD</v>
      </c>
      <c r="J128" s="23" t="str">
        <f ca="1">_xll.DBRW($B$9,$B128,J$16)</f>
        <v/>
      </c>
      <c r="K128" s="6" t="str">
        <f ca="1">_xll.DBRW($B$9,$B128,K$16)</f>
        <v>VT MAROC (NC)</v>
      </c>
    </row>
    <row r="129" spans="1:11" x14ac:dyDescent="0.25">
      <c r="A129">
        <f ca="1">IF(_xll.TM1RPTELISCONSOLIDATED($B$17,$B129),IF(_xll.TM1RPTELLEV($B$17,$B129)&lt;=3,_xll.TM1RPTELLEV($B$17,$B129),"D"),"N")</f>
        <v>1</v>
      </c>
      <c r="B129" s="33" t="s">
        <v>1174</v>
      </c>
      <c r="C129" s="15" t="str">
        <f ca="1">_xll.DBRW($B$9,$B129,C$16)</f>
        <v>Australia and New Zealand</v>
      </c>
      <c r="D129" s="15" t="str">
        <f ca="1">_xll.DBRW($B$9,$B129,D$16)</f>
        <v>New Zealand</v>
      </c>
      <c r="E129" s="15" t="str">
        <f ca="1">_xll.ELPAR(instance&amp;":"&amp;dimension,$B129,1)</f>
        <v>VTD_corp</v>
      </c>
      <c r="F129" s="16">
        <f ca="1">_xll.ELLEV(instance&amp;":"&amp;dimension,B129)</f>
        <v>4</v>
      </c>
      <c r="G129" s="15" t="str">
        <f ca="1">_xll.DBRW($B$9,$B129,G$16)</f>
        <v/>
      </c>
      <c r="H129" s="15" t="str">
        <f ca="1">_xll.DBRW($B$9,$B129,H$16)</f>
        <v/>
      </c>
      <c r="I129" s="15" t="str">
        <f ca="1">_xll.DBRW($B$9,$B129,I$16)</f>
        <v/>
      </c>
      <c r="J129" s="15" t="str">
        <f ca="1">_xll.DBRW($B$9,$B129,J$16)</f>
        <v/>
      </c>
      <c r="K129" s="2" t="str">
        <f ca="1">_xll.DBRW($B$9,$B129,K$16)</f>
        <v>Australie et Nouvelle-Zélande</v>
      </c>
    </row>
    <row r="130" spans="1:11" x14ac:dyDescent="0.25">
      <c r="A130">
        <f ca="1">IF(_xll.TM1RPTELISCONSOLIDATED($B$17,$B130),IF(_xll.TM1RPTELLEV($B$17,$B130)&lt;=3,_xll.TM1RPTELLEV($B$17,$B130),"D"),"N")</f>
        <v>2</v>
      </c>
      <c r="B130" s="35" t="s">
        <v>1175</v>
      </c>
      <c r="C130" s="17" t="str">
        <f ca="1">_xll.DBRW($B$9,$B130,C$16)</f>
        <v>Australia</v>
      </c>
      <c r="D130" s="17" t="str">
        <f ca="1">_xll.DBRW($B$9,$B130,D$16)</f>
        <v>Australia</v>
      </c>
      <c r="E130" s="17" t="str">
        <f ca="1">_xll.ELPAR(instance&amp;":"&amp;dimension,$B130,1)</f>
        <v>Australia_new_zealand</v>
      </c>
      <c r="F130" s="18">
        <f ca="1">_xll.ELLEV(instance&amp;":"&amp;dimension,B130)</f>
        <v>3</v>
      </c>
      <c r="G130" s="17" t="str">
        <f ca="1">_xll.DBRW($B$9,$B130,G$16)</f>
        <v/>
      </c>
      <c r="H130" s="17" t="str">
        <f ca="1">_xll.DBRW($B$9,$B130,H$16)</f>
        <v/>
      </c>
      <c r="I130" s="17" t="str">
        <f ca="1">_xll.DBRW($B$9,$B130,I$16)</f>
        <v>AUD</v>
      </c>
      <c r="J130" s="17" t="str">
        <f ca="1">_xll.DBRW($B$9,$B130,J$16)</f>
        <v/>
      </c>
      <c r="K130" s="3" t="str">
        <f ca="1">_xll.DBRW($B$9,$B130,K$16)</f>
        <v>Australie</v>
      </c>
    </row>
    <row r="131" spans="1:11" x14ac:dyDescent="0.25">
      <c r="A131">
        <f ca="1">IF(_xll.TM1RPTELISCONSOLIDATED($B$17,$B131),IF(_xll.TM1RPTELLEV($B$17,$B131)&lt;=3,_xll.TM1RPTELLEV($B$17,$B131),"D"),"N")</f>
        <v>3</v>
      </c>
      <c r="B131" s="37" t="s">
        <v>1176</v>
      </c>
      <c r="C131" s="19" t="str">
        <f ca="1">_xll.DBRW($B$9,$B131,C$16)</f>
        <v>Australia Archives</v>
      </c>
      <c r="D131" s="19" t="str">
        <f ca="1">_xll.DBRW($B$9,$B131,D$16)</f>
        <v>Australia</v>
      </c>
      <c r="E131" s="19" t="str">
        <f ca="1">_xll.ELPAR(instance&amp;":"&amp;dimension,$B131,1)</f>
        <v>AUS</v>
      </c>
      <c r="F131" s="20">
        <f ca="1">_xll.ELLEV(instance&amp;":"&amp;dimension,B131)</f>
        <v>1</v>
      </c>
      <c r="G131" s="19" t="str">
        <f ca="1">_xll.DBRW($B$9,$B131,G$16)</f>
        <v/>
      </c>
      <c r="H131" s="19" t="str">
        <f ca="1">_xll.DBRW($B$9,$B131,H$16)</f>
        <v/>
      </c>
      <c r="I131" s="19" t="str">
        <f ca="1">_xll.DBRW($B$9,$B131,I$16)</f>
        <v/>
      </c>
      <c r="J131" s="19" t="str">
        <f ca="1">_xll.DBRW($B$9,$B131,J$16)</f>
        <v/>
      </c>
      <c r="K131" s="4" t="str">
        <f ca="1">_xll.DBRW($B$9,$B131,K$16)</f>
        <v>Australie Archives</v>
      </c>
    </row>
    <row r="132" spans="1:11" x14ac:dyDescent="0.25">
      <c r="A132" t="str">
        <f ca="1">IF(_xll.TM1RPTELISCONSOLIDATED($B$17,$B132),IF(_xll.TM1RPTELLEV($B$17,$B132)&lt;=3,_xll.TM1RPTELLEV($B$17,$B132),"D"),"N")</f>
        <v>N</v>
      </c>
      <c r="B132" s="38" t="s">
        <v>1177</v>
      </c>
      <c r="C132" s="23" t="str">
        <f ca="1">_xll.DBRW($B$9,$B132,C$16)</f>
        <v>TRANSDEV NEW SOUTH WALES PTY</v>
      </c>
      <c r="D132" s="23" t="str">
        <f ca="1">_xll.DBRW($B$9,$B132,D$16)</f>
        <v>Australia</v>
      </c>
      <c r="E132" s="25" t="str">
        <f ca="1">_xll.ELPAR(instance&amp;":"&amp;dimension,$B132,1)</f>
        <v>AUS_ARCH</v>
      </c>
      <c r="F132" s="26">
        <f ca="1">_xll.ELLEV(instance&amp;":"&amp;dimension,B132)</f>
        <v>0</v>
      </c>
      <c r="G132" s="23" t="str">
        <f ca="1">_xll.DBRW($B$9,$B132,G$16)</f>
        <v>UR_BU</v>
      </c>
      <c r="H132" s="23" t="str">
        <f ca="1">_xll.DBRW($B$9,$B132,H$16)</f>
        <v/>
      </c>
      <c r="I132" s="23" t="str">
        <f ca="1">_xll.DBRW($B$9,$B132,I$16)</f>
        <v>AUD</v>
      </c>
      <c r="J132" s="23" t="str">
        <f ca="1">_xll.DBRW($B$9,$B132,J$16)</f>
        <v>AUS_NZ</v>
      </c>
      <c r="K132" s="6" t="str">
        <f ca="1">_xll.DBRW($B$9,$B132,K$16)</f>
        <v>TRANSDEV NEW SOUTH WALES PTY</v>
      </c>
    </row>
    <row r="133" spans="1:11" x14ac:dyDescent="0.25">
      <c r="A133" t="str">
        <f ca="1">IF(_xll.TM1RPTELISCONSOLIDATED($B$17,$B133),IF(_xll.TM1RPTELLEV($B$17,$B133)&lt;=3,_xll.TM1RPTELLEV($B$17,$B133),"D"),"N")</f>
        <v>N</v>
      </c>
      <c r="B133" s="38" t="s">
        <v>1178</v>
      </c>
      <c r="C133" s="23" t="str">
        <f ca="1">_xll.DBRW($B$9,$B133,C$16)</f>
        <v>Connex Management Australia Pty Ltd</v>
      </c>
      <c r="D133" s="23" t="str">
        <f ca="1">_xll.DBRW($B$9,$B133,D$16)</f>
        <v>Australia</v>
      </c>
      <c r="E133" s="25" t="str">
        <f ca="1">_xll.ELPAR(instance&amp;":"&amp;dimension,$B133,1)</f>
        <v>AUS_ARCH</v>
      </c>
      <c r="F133" s="26">
        <f ca="1">_xll.ELLEV(instance&amp;":"&amp;dimension,B133)</f>
        <v>0</v>
      </c>
      <c r="G133" s="23" t="str">
        <f ca="1">_xll.DBRW($B$9,$B133,G$16)</f>
        <v>HO</v>
      </c>
      <c r="H133" s="23" t="str">
        <f ca="1">_xll.DBRW($B$9,$B133,H$16)</f>
        <v/>
      </c>
      <c r="I133" s="23" t="str">
        <f ca="1">_xll.DBRW($B$9,$B133,I$16)</f>
        <v>AUD</v>
      </c>
      <c r="J133" s="23" t="str">
        <f ca="1">_xll.DBRW($B$9,$B133,J$16)</f>
        <v>AUS_NZ</v>
      </c>
      <c r="K133" s="6" t="str">
        <f ca="1">_xll.DBRW($B$9,$B133,K$16)</f>
        <v>Connex Management Australia Pty Ltd</v>
      </c>
    </row>
    <row r="134" spans="1:11" x14ac:dyDescent="0.25">
      <c r="A134" t="str">
        <f ca="1">IF(_xll.TM1RPTELISCONSOLIDATED($B$17,$B134),IF(_xll.TM1RPTELLEV($B$17,$B134)&lt;=3,_xll.TM1RPTELLEV($B$17,$B134),"D"),"N")</f>
        <v>N</v>
      </c>
      <c r="B134" s="38" t="s">
        <v>1179</v>
      </c>
      <c r="C134" s="23" t="str">
        <f ca="1">_xll.DBRW($B$9,$B134,C$16)</f>
        <v>ACN 087 528 774 Pty Ltd</v>
      </c>
      <c r="D134" s="23" t="str">
        <f ca="1">_xll.DBRW($B$9,$B134,D$16)</f>
        <v>Australia</v>
      </c>
      <c r="E134" s="25" t="str">
        <f ca="1">_xll.ELPAR(instance&amp;":"&amp;dimension,$B134,1)</f>
        <v>AUS_ARCH</v>
      </c>
      <c r="F134" s="26">
        <f ca="1">_xll.ELLEV(instance&amp;":"&amp;dimension,B134)</f>
        <v>0</v>
      </c>
      <c r="G134" s="23" t="str">
        <f ca="1">_xll.DBRW($B$9,$B134,G$16)</f>
        <v>HO</v>
      </c>
      <c r="H134" s="23" t="str">
        <f ca="1">_xll.DBRW($B$9,$B134,H$16)</f>
        <v/>
      </c>
      <c r="I134" s="23" t="str">
        <f ca="1">_xll.DBRW($B$9,$B134,I$16)</f>
        <v>AUD</v>
      </c>
      <c r="J134" s="23" t="str">
        <f ca="1">_xll.DBRW($B$9,$B134,J$16)</f>
        <v>AUS_NZ</v>
      </c>
      <c r="K134" s="6" t="str">
        <f ca="1">_xll.DBRW($B$9,$B134,K$16)</f>
        <v>ACN 087 528 774 Pty Ltd</v>
      </c>
    </row>
    <row r="135" spans="1:11" x14ac:dyDescent="0.25">
      <c r="A135" t="str">
        <f ca="1">IF(_xll.TM1RPTELISCONSOLIDATED($B$17,$B135),IF(_xll.TM1RPTELLEV($B$17,$B135)&lt;=3,_xll.TM1RPTELLEV($B$17,$B135),"D"),"N")</f>
        <v>N</v>
      </c>
      <c r="B135" s="38" t="s">
        <v>1180</v>
      </c>
      <c r="C135" s="23" t="str">
        <f ca="1">_xll.DBRW($B$9,$B135,C$16)</f>
        <v>GROWTH - AUSTRALIA</v>
      </c>
      <c r="D135" s="23" t="str">
        <f ca="1">_xll.DBRW($B$9,$B135,D$16)</f>
        <v>Australia</v>
      </c>
      <c r="E135" s="25" t="str">
        <f ca="1">_xll.ELPAR(instance&amp;":"&amp;dimension,$B135,1)</f>
        <v>AUS_ARCH</v>
      </c>
      <c r="F135" s="26">
        <f ca="1">_xll.ELLEV(instance&amp;":"&amp;dimension,B135)</f>
        <v>0</v>
      </c>
      <c r="G135" s="23" t="str">
        <f ca="1">_xll.DBRW($B$9,$B135,G$16)</f>
        <v>NA</v>
      </c>
      <c r="H135" s="23" t="str">
        <f ca="1">_xll.DBRW($B$9,$B135,H$16)</f>
        <v/>
      </c>
      <c r="I135" s="23" t="str">
        <f ca="1">_xll.DBRW($B$9,$B135,I$16)</f>
        <v>AUD</v>
      </c>
      <c r="J135" s="23" t="str">
        <f ca="1">_xll.DBRW($B$9,$B135,J$16)</f>
        <v>AUS_NZ</v>
      </c>
      <c r="K135" s="6" t="str">
        <f ca="1">_xll.DBRW($B$9,$B135,K$16)</f>
        <v>CROISSANCE - AUSTRALIE</v>
      </c>
    </row>
    <row r="136" spans="1:11" x14ac:dyDescent="0.25">
      <c r="A136">
        <f ca="1">IF(_xll.TM1RPTELISCONSOLIDATED($B$17,$B136),IF(_xll.TM1RPTELLEV($B$17,$B136)&lt;=3,_xll.TM1RPTELLEV($B$17,$B136),"D"),"N")</f>
        <v>3</v>
      </c>
      <c r="B136" s="37" t="s">
        <v>1181</v>
      </c>
      <c r="C136" s="19" t="str">
        <f ca="1">_xll.DBRW($B$9,$B136,C$16)</f>
        <v>Brisbane - Ferries</v>
      </c>
      <c r="D136" s="19" t="str">
        <f ca="1">_xll.DBRW($B$9,$B136,D$16)</f>
        <v>Australia</v>
      </c>
      <c r="E136" s="19" t="str">
        <f ca="1">_xll.ELPAR(instance&amp;":"&amp;dimension,$B136,1)</f>
        <v>AUS</v>
      </c>
      <c r="F136" s="20">
        <f ca="1">_xll.ELLEV(instance&amp;":"&amp;dimension,B136)</f>
        <v>1</v>
      </c>
      <c r="G136" s="19" t="str">
        <f ca="1">_xll.DBRW($B$9,$B136,G$16)</f>
        <v/>
      </c>
      <c r="H136" s="19" t="str">
        <f ca="1">_xll.DBRW($B$9,$B136,H$16)</f>
        <v/>
      </c>
      <c r="I136" s="19" t="str">
        <f ca="1">_xll.DBRW($B$9,$B136,I$16)</f>
        <v/>
      </c>
      <c r="J136" s="19" t="str">
        <f ca="1">_xll.DBRW($B$9,$B136,J$16)</f>
        <v/>
      </c>
      <c r="K136" s="4" t="str">
        <f ca="1">_xll.DBRW($B$9,$B136,K$16)</f>
        <v>Brisbane - Ferries</v>
      </c>
    </row>
    <row r="137" spans="1:11" x14ac:dyDescent="0.25">
      <c r="A137" t="str">
        <f ca="1">IF(_xll.TM1RPTELISCONSOLIDATED($B$17,$B137),IF(_xll.TM1RPTELLEV($B$17,$B137)&lt;=3,_xll.TM1RPTELLEV($B$17,$B137),"D"),"N")</f>
        <v>N</v>
      </c>
      <c r="B137" s="38" t="s">
        <v>1182</v>
      </c>
      <c r="C137" s="23" t="str">
        <f ca="1">_xll.DBRW($B$9,$B137,C$16)</f>
        <v>BRISBANE FERRIES</v>
      </c>
      <c r="D137" s="23" t="str">
        <f ca="1">_xll.DBRW($B$9,$B137,D$16)</f>
        <v>Australia</v>
      </c>
      <c r="E137" s="25" t="str">
        <f ca="1">_xll.ELPAR(instance&amp;":"&amp;dimension,$B137,1)</f>
        <v>AUS_Brisbane_Ferries</v>
      </c>
      <c r="F137" s="26">
        <f ca="1">_xll.ELLEV(instance&amp;":"&amp;dimension,B137)</f>
        <v>0</v>
      </c>
      <c r="G137" s="23" t="str">
        <f ca="1">_xll.DBRW($B$9,$B137,G$16)</f>
        <v>FE</v>
      </c>
      <c r="H137" s="23" t="str">
        <f ca="1">_xll.DBRW($B$9,$B137,H$16)</f>
        <v/>
      </c>
      <c r="I137" s="23" t="str">
        <f ca="1">_xll.DBRW($B$9,$B137,I$16)</f>
        <v>AUD</v>
      </c>
      <c r="J137" s="23" t="str">
        <f ca="1">_xll.DBRW($B$9,$B137,J$16)</f>
        <v>AUS_NZ</v>
      </c>
      <c r="K137" s="6" t="str">
        <f ca="1">_xll.DBRW($B$9,$B137,K$16)</f>
        <v>BRISBANE FERRIES</v>
      </c>
    </row>
    <row r="138" spans="1:11" x14ac:dyDescent="0.25">
      <c r="A138" t="str">
        <f ca="1">IF(_xll.TM1RPTELISCONSOLIDATED($B$17,$B138),IF(_xll.TM1RPTELLEV($B$17,$B138)&lt;=3,_xll.TM1RPTELLEV($B$17,$B138),"D"),"N")</f>
        <v>N</v>
      </c>
      <c r="B138" s="38" t="s">
        <v>1183</v>
      </c>
      <c r="C138" s="23" t="str">
        <f ca="1">_xll.DBRW($B$9,$B138,C$16)</f>
        <v>TDV TSL (BRISBANE) - IG</v>
      </c>
      <c r="D138" s="23" t="str">
        <f ca="1">_xll.DBRW($B$9,$B138,D$16)</f>
        <v>Australia</v>
      </c>
      <c r="E138" s="25" t="str">
        <f ca="1">_xll.ELPAR(instance&amp;":"&amp;dimension,$B138,1)</f>
        <v>AUS_Brisbane_Ferries</v>
      </c>
      <c r="F138" s="26">
        <f ca="1">_xll.ELLEV(instance&amp;":"&amp;dimension,B138)</f>
        <v>0</v>
      </c>
      <c r="G138" s="23" t="str">
        <f ca="1">_xll.DBRW($B$9,$B138,G$16)</f>
        <v>FE</v>
      </c>
      <c r="H138" s="23" t="str">
        <f ca="1">_xll.DBRW($B$9,$B138,H$16)</f>
        <v/>
      </c>
      <c r="I138" s="23" t="str">
        <f ca="1">_xll.DBRW($B$9,$B138,I$16)</f>
        <v>AUD</v>
      </c>
      <c r="J138" s="23" t="str">
        <f ca="1">_xll.DBRW($B$9,$B138,J$16)</f>
        <v>AUS_NZ</v>
      </c>
      <c r="K138" s="6" t="str">
        <f ca="1">_xll.DBRW($B$9,$B138,K$16)</f>
        <v>TDV TSL (BRISBANE) - IG</v>
      </c>
    </row>
    <row r="139" spans="1:11" x14ac:dyDescent="0.25">
      <c r="A139">
        <f ca="1">IF(_xll.TM1RPTELISCONSOLIDATED($B$17,$B139),IF(_xll.TM1RPTELLEV($B$17,$B139)&lt;=3,_xll.TM1RPTELLEV($B$17,$B139),"D"),"N")</f>
        <v>3</v>
      </c>
      <c r="B139" s="37" t="s">
        <v>1184</v>
      </c>
      <c r="C139" s="19" t="str">
        <f ca="1">_xll.DBRW($B$9,$B139,C$16)</f>
        <v>Australia Holdings</v>
      </c>
      <c r="D139" s="19" t="str">
        <f ca="1">_xll.DBRW($B$9,$B139,D$16)</f>
        <v>Australia</v>
      </c>
      <c r="E139" s="19" t="str">
        <f ca="1">_xll.ELPAR(instance&amp;":"&amp;dimension,$B139,1)</f>
        <v>AUS</v>
      </c>
      <c r="F139" s="20">
        <f ca="1">_xll.ELLEV(instance&amp;":"&amp;dimension,B139)</f>
        <v>1</v>
      </c>
      <c r="G139" s="19" t="str">
        <f ca="1">_xll.DBRW($B$9,$B139,G$16)</f>
        <v/>
      </c>
      <c r="H139" s="19" t="str">
        <f ca="1">_xll.DBRW($B$9,$B139,H$16)</f>
        <v/>
      </c>
      <c r="I139" s="19" t="str">
        <f ca="1">_xll.DBRW($B$9,$B139,I$16)</f>
        <v/>
      </c>
      <c r="J139" s="19" t="str">
        <f ca="1">_xll.DBRW($B$9,$B139,J$16)</f>
        <v/>
      </c>
      <c r="K139" s="4" t="str">
        <f ca="1">_xll.DBRW($B$9,$B139,K$16)</f>
        <v>Australia Holdings</v>
      </c>
    </row>
    <row r="140" spans="1:11" x14ac:dyDescent="0.25">
      <c r="A140" t="str">
        <f ca="1">IF(_xll.TM1RPTELISCONSOLIDATED($B$17,$B140),IF(_xll.TM1RPTELLEV($B$17,$B140)&lt;=3,_xll.TM1RPTELLEV($B$17,$B140),"D"),"N")</f>
        <v>N</v>
      </c>
      <c r="B140" s="38" t="s">
        <v>1185</v>
      </c>
      <c r="C140" s="23" t="str">
        <f ca="1">_xll.DBRW($B$9,$B140,C$16)</f>
        <v>TRANSDEV AUSTRALIA</v>
      </c>
      <c r="D140" s="23" t="str">
        <f ca="1">_xll.DBRW($B$9,$B140,D$16)</f>
        <v>Australia</v>
      </c>
      <c r="E140" s="25" t="str">
        <f ca="1">_xll.ELPAR(instance&amp;":"&amp;dimension,$B140,1)</f>
        <v>AUS_Holding</v>
      </c>
      <c r="F140" s="26">
        <f ca="1">_xll.ELLEV(instance&amp;":"&amp;dimension,B140)</f>
        <v>0</v>
      </c>
      <c r="G140" s="23" t="str">
        <f ca="1">_xll.DBRW($B$9,$B140,G$16)</f>
        <v>HO</v>
      </c>
      <c r="H140" s="23" t="str">
        <f ca="1">_xll.DBRW($B$9,$B140,H$16)</f>
        <v/>
      </c>
      <c r="I140" s="23" t="str">
        <f ca="1">_xll.DBRW($B$9,$B140,I$16)</f>
        <v>AUD</v>
      </c>
      <c r="J140" s="23" t="str">
        <f ca="1">_xll.DBRW($B$9,$B140,J$16)</f>
        <v>AUS_NZ</v>
      </c>
      <c r="K140" s="6" t="str">
        <f ca="1">_xll.DBRW($B$9,$B140,K$16)</f>
        <v>TRANSDEV AUSTRALIA</v>
      </c>
    </row>
    <row r="141" spans="1:11" x14ac:dyDescent="0.25">
      <c r="A141" t="str">
        <f ca="1">IF(_xll.TM1RPTELISCONSOLIDATED($B$17,$B141),IF(_xll.TM1RPTELLEV($B$17,$B141)&lt;=3,_xll.TM1RPTELLEV($B$17,$B141),"D"),"N")</f>
        <v>N</v>
      </c>
      <c r="B141" s="38" t="s">
        <v>1186</v>
      </c>
      <c r="C141" s="23" t="str">
        <f ca="1">_xll.DBRW($B$9,$B141,C$16)</f>
        <v>TRANSDEV VICTORIA</v>
      </c>
      <c r="D141" s="23" t="str">
        <f ca="1">_xll.DBRW($B$9,$B141,D$16)</f>
        <v>Australia</v>
      </c>
      <c r="E141" s="25" t="str">
        <f ca="1">_xll.ELPAR(instance&amp;":"&amp;dimension,$B141,1)</f>
        <v>AUS_Holding</v>
      </c>
      <c r="F141" s="26">
        <f ca="1">_xll.ELLEV(instance&amp;":"&amp;dimension,B141)</f>
        <v>0</v>
      </c>
      <c r="G141" s="23" t="str">
        <f ca="1">_xll.DBRW($B$9,$B141,G$16)</f>
        <v>HO</v>
      </c>
      <c r="H141" s="23" t="str">
        <f ca="1">_xll.DBRW($B$9,$B141,H$16)</f>
        <v/>
      </c>
      <c r="I141" s="23" t="str">
        <f ca="1">_xll.DBRW($B$9,$B141,I$16)</f>
        <v>AUD</v>
      </c>
      <c r="J141" s="23" t="str">
        <f ca="1">_xll.DBRW($B$9,$B141,J$16)</f>
        <v>AUS_NZ</v>
      </c>
      <c r="K141" s="6" t="str">
        <f ca="1">_xll.DBRW($B$9,$B141,K$16)</f>
        <v>TRANSDEV VICTORIA</v>
      </c>
    </row>
    <row r="142" spans="1:11" x14ac:dyDescent="0.25">
      <c r="A142" t="str">
        <f ca="1">IF(_xll.TM1RPTELISCONSOLIDATED($B$17,$B142),IF(_xll.TM1RPTELLEV($B$17,$B142)&lt;=3,_xll.TM1RPTELLEV($B$17,$B142),"D"),"N")</f>
        <v>N</v>
      </c>
      <c r="B142" s="38" t="s">
        <v>1187</v>
      </c>
      <c r="C142" s="23" t="str">
        <f ca="1">_xll.DBRW($B$9,$B142,C$16)</f>
        <v>METROLINK</v>
      </c>
      <c r="D142" s="23" t="str">
        <f ca="1">_xll.DBRW($B$9,$B142,D$16)</f>
        <v>Australia</v>
      </c>
      <c r="E142" s="25" t="str">
        <f ca="1">_xll.ELPAR(instance&amp;":"&amp;dimension,$B142,1)</f>
        <v>AUS_Holding</v>
      </c>
      <c r="F142" s="26">
        <f ca="1">_xll.ELLEV(instance&amp;":"&amp;dimension,B142)</f>
        <v>0</v>
      </c>
      <c r="G142" s="23" t="str">
        <f ca="1">_xll.DBRW($B$9,$B142,G$16)</f>
        <v>HO</v>
      </c>
      <c r="H142" s="23" t="str">
        <f ca="1">_xll.DBRW($B$9,$B142,H$16)</f>
        <v/>
      </c>
      <c r="I142" s="23" t="str">
        <f ca="1">_xll.DBRW($B$9,$B142,I$16)</f>
        <v>AUD</v>
      </c>
      <c r="J142" s="23" t="str">
        <f ca="1">_xll.DBRW($B$9,$B142,J$16)</f>
        <v>AUS_NZ</v>
      </c>
      <c r="K142" s="6" t="str">
        <f ca="1">_xll.DBRW($B$9,$B142,K$16)</f>
        <v>METROLINK</v>
      </c>
    </row>
    <row r="143" spans="1:11" x14ac:dyDescent="0.25">
      <c r="A143" t="str">
        <f ca="1">IF(_xll.TM1RPTELISCONSOLIDATED($B$17,$B143),IF(_xll.TM1RPTELLEV($B$17,$B143)&lt;=3,_xll.TM1RPTELLEV($B$17,$B143),"D"),"N")</f>
        <v>N</v>
      </c>
      <c r="B143" s="38" t="s">
        <v>1188</v>
      </c>
      <c r="C143" s="23" t="str">
        <f ca="1">_xll.DBRW($B$9,$B143,C$16)</f>
        <v>QUEENSLAND</v>
      </c>
      <c r="D143" s="23" t="str">
        <f ca="1">_xll.DBRW($B$9,$B143,D$16)</f>
        <v>Australia</v>
      </c>
      <c r="E143" s="25" t="str">
        <f ca="1">_xll.ELPAR(instance&amp;":"&amp;dimension,$B143,1)</f>
        <v>AUS_Holding</v>
      </c>
      <c r="F143" s="26">
        <f ca="1">_xll.ELLEV(instance&amp;":"&amp;dimension,B143)</f>
        <v>0</v>
      </c>
      <c r="G143" s="23" t="str">
        <f ca="1">_xll.DBRW($B$9,$B143,G$16)</f>
        <v>UR_BU</v>
      </c>
      <c r="H143" s="23" t="str">
        <f ca="1">_xll.DBRW($B$9,$B143,H$16)</f>
        <v/>
      </c>
      <c r="I143" s="23" t="str">
        <f ca="1">_xll.DBRW($B$9,$B143,I$16)</f>
        <v>AUD</v>
      </c>
      <c r="J143" s="23" t="str">
        <f ca="1">_xll.DBRW($B$9,$B143,J$16)</f>
        <v>AUS_NZ</v>
      </c>
      <c r="K143" s="6" t="str">
        <f ca="1">_xll.DBRW($B$9,$B143,K$16)</f>
        <v>QUEENSLAND</v>
      </c>
    </row>
    <row r="144" spans="1:11" x14ac:dyDescent="0.25">
      <c r="A144" t="str">
        <f ca="1">IF(_xll.TM1RPTELISCONSOLIDATED($B$17,$B144),IF(_xll.TM1RPTELLEV($B$17,$B144)&lt;=3,_xll.TM1RPTELLEV($B$17,$B144),"D"),"N")</f>
        <v>N</v>
      </c>
      <c r="B144" s="38" t="s">
        <v>1189</v>
      </c>
      <c r="C144" s="23" t="str">
        <f ca="1">_xll.DBRW($B$9,$B144,C$16)</f>
        <v>TSL - IG</v>
      </c>
      <c r="D144" s="23" t="str">
        <f ca="1">_xll.DBRW($B$9,$B144,D$16)</f>
        <v>Australia</v>
      </c>
      <c r="E144" s="25" t="str">
        <f ca="1">_xll.ELPAR(instance&amp;":"&amp;dimension,$B144,1)</f>
        <v>AUS_Holding</v>
      </c>
      <c r="F144" s="26">
        <f ca="1">_xll.ELLEV(instance&amp;":"&amp;dimension,B144)</f>
        <v>0</v>
      </c>
      <c r="G144" s="23" t="str">
        <f ca="1">_xll.DBRW($B$9,$B144,G$16)</f>
        <v>HO</v>
      </c>
      <c r="H144" s="23" t="str">
        <f ca="1">_xll.DBRW($B$9,$B144,H$16)</f>
        <v/>
      </c>
      <c r="I144" s="23" t="str">
        <f ca="1">_xll.DBRW($B$9,$B144,I$16)</f>
        <v>AUD</v>
      </c>
      <c r="J144" s="23" t="str">
        <f ca="1">_xll.DBRW($B$9,$B144,J$16)</f>
        <v>AUS_NZ</v>
      </c>
      <c r="K144" s="6" t="str">
        <f ca="1">_xll.DBRW($B$9,$B144,K$16)</f>
        <v>TSL - IG</v>
      </c>
    </row>
    <row r="145" spans="1:11" x14ac:dyDescent="0.25">
      <c r="A145" t="str">
        <f ca="1">IF(_xll.TM1RPTELISCONSOLIDATED($B$17,$B145),IF(_xll.TM1RPTELLEV($B$17,$B145)&lt;=3,_xll.TM1RPTELLEV($B$17,$B145),"D"),"N")</f>
        <v>N</v>
      </c>
      <c r="B145" s="38" t="s">
        <v>1190</v>
      </c>
      <c r="C145" s="23" t="str">
        <f ca="1">_xll.DBRW($B$9,$B145,C$16)</f>
        <v>VEOLIA TRANSPORT AUSTRALASIA P/L.</v>
      </c>
      <c r="D145" s="23" t="str">
        <f ca="1">_xll.DBRW($B$9,$B145,D$16)</f>
        <v>Australia</v>
      </c>
      <c r="E145" s="25" t="str">
        <f ca="1">_xll.ELPAR(instance&amp;":"&amp;dimension,$B145,1)</f>
        <v>AUS_Holding</v>
      </c>
      <c r="F145" s="26">
        <f ca="1">_xll.ELLEV(instance&amp;":"&amp;dimension,B145)</f>
        <v>0</v>
      </c>
      <c r="G145" s="23" t="str">
        <f ca="1">_xll.DBRW($B$9,$B145,G$16)</f>
        <v>HO</v>
      </c>
      <c r="H145" s="23" t="str">
        <f ca="1">_xll.DBRW($B$9,$B145,H$16)</f>
        <v/>
      </c>
      <c r="I145" s="23" t="str">
        <f ca="1">_xll.DBRW($B$9,$B145,I$16)</f>
        <v>AUD</v>
      </c>
      <c r="J145" s="23" t="str">
        <f ca="1">_xll.DBRW($B$9,$B145,J$16)</f>
        <v>AUS_NZ</v>
      </c>
      <c r="K145" s="6" t="str">
        <f ca="1">_xll.DBRW($B$9,$B145,K$16)</f>
        <v>VEOLIA TRANSPORT AUSTRALASIA P/L.</v>
      </c>
    </row>
    <row r="146" spans="1:11" x14ac:dyDescent="0.25">
      <c r="A146" t="str">
        <f ca="1">IF(_xll.TM1RPTELISCONSOLIDATED($B$17,$B146),IF(_xll.TM1RPTELLEV($B$17,$B146)&lt;=3,_xll.TM1RPTELLEV($B$17,$B146),"D"),"N")</f>
        <v>N</v>
      </c>
      <c r="B146" s="38" t="s">
        <v>1191</v>
      </c>
      <c r="C146" s="23" t="str">
        <f ca="1">_xll.DBRW($B$9,$B146,C$16)</f>
        <v>Connex Melbourne Pty Ltd</v>
      </c>
      <c r="D146" s="23" t="str">
        <f ca="1">_xll.DBRW($B$9,$B146,D$16)</f>
        <v>Australia</v>
      </c>
      <c r="E146" s="25" t="str">
        <f ca="1">_xll.ELPAR(instance&amp;":"&amp;dimension,$B146,1)</f>
        <v>AUS_Holding</v>
      </c>
      <c r="F146" s="26">
        <f ca="1">_xll.ELLEV(instance&amp;":"&amp;dimension,B146)</f>
        <v>0</v>
      </c>
      <c r="G146" s="23" t="str">
        <f ca="1">_xll.DBRW($B$9,$B146,G$16)</f>
        <v>HO</v>
      </c>
      <c r="H146" s="23" t="str">
        <f ca="1">_xll.DBRW($B$9,$B146,H$16)</f>
        <v/>
      </c>
      <c r="I146" s="23" t="str">
        <f ca="1">_xll.DBRW($B$9,$B146,I$16)</f>
        <v>AUD</v>
      </c>
      <c r="J146" s="23" t="str">
        <f ca="1">_xll.DBRW($B$9,$B146,J$16)</f>
        <v>AUS_NZ</v>
      </c>
      <c r="K146" s="6" t="str">
        <f ca="1">_xll.DBRW($B$9,$B146,K$16)</f>
        <v>Connex Melbourne Pty Ltd</v>
      </c>
    </row>
    <row r="147" spans="1:11" x14ac:dyDescent="0.25">
      <c r="A147" t="str">
        <f ca="1">IF(_xll.TM1RPTELISCONSOLIDATED($B$17,$B147),IF(_xll.TM1RPTELLEV($B$17,$B147)&lt;=3,_xll.TM1RPTELLEV($B$17,$B147),"D"),"N")</f>
        <v>N</v>
      </c>
      <c r="B147" s="38" t="s">
        <v>1192</v>
      </c>
      <c r="C147" s="23" t="str">
        <f ca="1">_xll.DBRW($B$9,$B147,C$16)</f>
        <v>MAINCO Melbourne Pty Ltd</v>
      </c>
      <c r="D147" s="23" t="str">
        <f ca="1">_xll.DBRW($B$9,$B147,D$16)</f>
        <v>Australia</v>
      </c>
      <c r="E147" s="25" t="str">
        <f ca="1">_xll.ELPAR(instance&amp;":"&amp;dimension,$B147,1)</f>
        <v>AUS_Holding</v>
      </c>
      <c r="F147" s="26">
        <f ca="1">_xll.ELLEV(instance&amp;":"&amp;dimension,B147)</f>
        <v>0</v>
      </c>
      <c r="G147" s="23" t="str">
        <f ca="1">_xll.DBRW($B$9,$B147,G$16)</f>
        <v>HO</v>
      </c>
      <c r="H147" s="23" t="str">
        <f ca="1">_xll.DBRW($B$9,$B147,H$16)</f>
        <v/>
      </c>
      <c r="I147" s="23" t="str">
        <f ca="1">_xll.DBRW($B$9,$B147,I$16)</f>
        <v>AUD</v>
      </c>
      <c r="J147" s="23" t="str">
        <f ca="1">_xll.DBRW($B$9,$B147,J$16)</f>
        <v>AUS_NZ</v>
      </c>
      <c r="K147" s="6" t="str">
        <f ca="1">_xll.DBRW($B$9,$B147,K$16)</f>
        <v>MAINCO Melbourne Pty Ltd</v>
      </c>
    </row>
    <row r="148" spans="1:11" x14ac:dyDescent="0.25">
      <c r="A148">
        <f ca="1">IF(_xll.TM1RPTELISCONSOLIDATED($B$17,$B148),IF(_xll.TM1RPTELLEV($B$17,$B148)&lt;=3,_xll.TM1RPTELLEV($B$17,$B148),"D"),"N")</f>
        <v>3</v>
      </c>
      <c r="B148" s="37" t="s">
        <v>1193</v>
      </c>
      <c r="C148" s="19" t="str">
        <f ca="1">_xll.DBRW($B$9,$B148,C$16)</f>
        <v>Ichthys</v>
      </c>
      <c r="D148" s="19" t="str">
        <f ca="1">_xll.DBRW($B$9,$B148,D$16)</f>
        <v>Australia</v>
      </c>
      <c r="E148" s="19" t="str">
        <f ca="1">_xll.ELPAR(instance&amp;":"&amp;dimension,$B148,1)</f>
        <v>AUS</v>
      </c>
      <c r="F148" s="20">
        <f ca="1">_xll.ELLEV(instance&amp;":"&amp;dimension,B148)</f>
        <v>1</v>
      </c>
      <c r="G148" s="19" t="str">
        <f ca="1">_xll.DBRW($B$9,$B148,G$16)</f>
        <v/>
      </c>
      <c r="H148" s="19" t="str">
        <f ca="1">_xll.DBRW($B$9,$B148,H$16)</f>
        <v/>
      </c>
      <c r="I148" s="19" t="str">
        <f ca="1">_xll.DBRW($B$9,$B148,I$16)</f>
        <v/>
      </c>
      <c r="J148" s="19" t="str">
        <f ca="1">_xll.DBRW($B$9,$B148,J$16)</f>
        <v/>
      </c>
      <c r="K148" s="4" t="str">
        <f ca="1">_xll.DBRW($B$9,$B148,K$16)</f>
        <v>Ichthys</v>
      </c>
    </row>
    <row r="149" spans="1:11" x14ac:dyDescent="0.25">
      <c r="A149" t="str">
        <f ca="1">IF(_xll.TM1RPTELISCONSOLIDATED($B$17,$B149),IF(_xll.TM1RPTELLEV($B$17,$B149)&lt;=3,_xll.TM1RPTELLEV($B$17,$B149),"D"),"N")</f>
        <v>N</v>
      </c>
      <c r="B149" s="38" t="s">
        <v>1194</v>
      </c>
      <c r="C149" s="23" t="str">
        <f ca="1">_xll.DBRW($B$9,$B149,C$16)</f>
        <v>VIVO CONNECT PTY LTD</v>
      </c>
      <c r="D149" s="23" t="str">
        <f ca="1">_xll.DBRW($B$9,$B149,D$16)</f>
        <v>Australia</v>
      </c>
      <c r="E149" s="25" t="str">
        <f ca="1">_xll.ELPAR(instance&amp;":"&amp;dimension,$B149,1)</f>
        <v>AUS_Ichthys</v>
      </c>
      <c r="F149" s="26">
        <f ca="1">_xll.ELLEV(instance&amp;":"&amp;dimension,B149)</f>
        <v>0</v>
      </c>
      <c r="G149" s="23" t="str">
        <f ca="1">_xll.DBRW($B$9,$B149,G$16)</f>
        <v>HO</v>
      </c>
      <c r="H149" s="23" t="str">
        <f ca="1">_xll.DBRW($B$9,$B149,H$16)</f>
        <v/>
      </c>
      <c r="I149" s="23" t="str">
        <f ca="1">_xll.DBRW($B$9,$B149,I$16)</f>
        <v>AUD</v>
      </c>
      <c r="J149" s="23" t="str">
        <f ca="1">_xll.DBRW($B$9,$B149,J$16)</f>
        <v>AUS_NZ</v>
      </c>
      <c r="K149" s="6" t="str">
        <f ca="1">_xll.DBRW($B$9,$B149,K$16)</f>
        <v>VIVO CONNECT PTY LTD</v>
      </c>
    </row>
    <row r="150" spans="1:11" x14ac:dyDescent="0.25">
      <c r="A150" t="str">
        <f ca="1">IF(_xll.TM1RPTELISCONSOLIDATED($B$17,$B150),IF(_xll.TM1RPTELLEV($B$17,$B150)&lt;=3,_xll.TM1RPTELLEV($B$17,$B150),"D"),"N")</f>
        <v>N</v>
      </c>
      <c r="B150" s="38" t="s">
        <v>1195</v>
      </c>
      <c r="C150" s="23" t="str">
        <f ca="1">_xll.DBRW($B$9,$B150,C$16)</f>
        <v>BUSLINK VIVO PTY LTD</v>
      </c>
      <c r="D150" s="23" t="str">
        <f ca="1">_xll.DBRW($B$9,$B150,D$16)</f>
        <v>Australia</v>
      </c>
      <c r="E150" s="25" t="str">
        <f ca="1">_xll.ELPAR(instance&amp;":"&amp;dimension,$B150,1)</f>
        <v>AUS_Ichthys</v>
      </c>
      <c r="F150" s="26">
        <f ca="1">_xll.ELLEV(instance&amp;":"&amp;dimension,B150)</f>
        <v>0</v>
      </c>
      <c r="G150" s="23" t="str">
        <f ca="1">_xll.DBRW($B$9,$B150,G$16)</f>
        <v>UR_BU</v>
      </c>
      <c r="H150" s="23" t="str">
        <f ca="1">_xll.DBRW($B$9,$B150,H$16)</f>
        <v/>
      </c>
      <c r="I150" s="23" t="str">
        <f ca="1">_xll.DBRW($B$9,$B150,I$16)</f>
        <v>AUD</v>
      </c>
      <c r="J150" s="23" t="str">
        <f ca="1">_xll.DBRW($B$9,$B150,J$16)</f>
        <v>AUS_NZ</v>
      </c>
      <c r="K150" s="6" t="str">
        <f ca="1">_xll.DBRW($B$9,$B150,K$16)</f>
        <v>BUSLINK VIVO PTY LTD</v>
      </c>
    </row>
    <row r="151" spans="1:11" x14ac:dyDescent="0.25">
      <c r="A151">
        <f ca="1">IF(_xll.TM1RPTELISCONSOLIDATED($B$17,$B151),IF(_xll.TM1RPTELLEV($B$17,$B151)&lt;=3,_xll.TM1RPTELLEV($B$17,$B151),"D"),"N")</f>
        <v>3</v>
      </c>
      <c r="B151" s="37" t="s">
        <v>1196</v>
      </c>
      <c r="C151" s="19" t="str">
        <f ca="1">_xll.DBRW($B$9,$B151,C$16)</f>
        <v>New South Wales (NSW)</v>
      </c>
      <c r="D151" s="19" t="str">
        <f ca="1">_xll.DBRW($B$9,$B151,D$16)</f>
        <v>Australia</v>
      </c>
      <c r="E151" s="19" t="str">
        <f ca="1">_xll.ELPAR(instance&amp;":"&amp;dimension,$B151,1)</f>
        <v>AUS</v>
      </c>
      <c r="F151" s="20">
        <f ca="1">_xll.ELLEV(instance&amp;":"&amp;dimension,B151)</f>
        <v>2</v>
      </c>
      <c r="G151" s="19" t="str">
        <f ca="1">_xll.DBRW($B$9,$B151,G$16)</f>
        <v/>
      </c>
      <c r="H151" s="19" t="str">
        <f ca="1">_xll.DBRW($B$9,$B151,H$16)</f>
        <v/>
      </c>
      <c r="I151" s="19" t="str">
        <f ca="1">_xll.DBRW($B$9,$B151,I$16)</f>
        <v>AUD</v>
      </c>
      <c r="J151" s="19" t="str">
        <f ca="1">_xll.DBRW($B$9,$B151,J$16)</f>
        <v/>
      </c>
      <c r="K151" s="4" t="str">
        <f ca="1">_xll.DBRW($B$9,$B151,K$16)</f>
        <v>New South Wales (NSW)</v>
      </c>
    </row>
    <row r="152" spans="1:11" x14ac:dyDescent="0.25">
      <c r="A152" t="str">
        <f ca="1">IF(_xll.TM1RPTELISCONSOLIDATED($B$17,$B152),IF(_xll.TM1RPTELLEV($B$17,$B152)&lt;=3,_xll.TM1RPTELLEV($B$17,$B152),"D"),"N")</f>
        <v>D</v>
      </c>
      <c r="B152" s="39" t="s">
        <v>1197</v>
      </c>
      <c r="C152" s="21" t="str">
        <f ca="1">_xll.DBRW($B$9,$B152,C$16)</f>
        <v>NSW Regions 10/13 and 12</v>
      </c>
      <c r="D152" s="21" t="str">
        <f ca="1">_xll.DBRW($B$9,$B152,D$16)</f>
        <v>Australia</v>
      </c>
      <c r="E152" s="21" t="str">
        <f ca="1">_xll.ELPAR(instance&amp;":"&amp;dimension,$B152,1)</f>
        <v>AUS_NSW</v>
      </c>
      <c r="F152" s="22">
        <f ca="1">_xll.ELLEV(instance&amp;":"&amp;dimension,B152)</f>
        <v>1</v>
      </c>
      <c r="G152" s="21" t="str">
        <f ca="1">_xll.DBRW($B$9,$B152,G$16)</f>
        <v/>
      </c>
      <c r="H152" s="21" t="str">
        <f ca="1">_xll.DBRW($B$9,$B152,H$16)</f>
        <v/>
      </c>
      <c r="I152" s="21" t="str">
        <f ca="1">_xll.DBRW($B$9,$B152,I$16)</f>
        <v>AUD</v>
      </c>
      <c r="J152" s="21" t="str">
        <f ca="1">_xll.DBRW($B$9,$B152,J$16)</f>
        <v/>
      </c>
      <c r="K152" s="5" t="str">
        <f ca="1">_xll.DBRW($B$9,$B152,K$16)</f>
        <v>NSW Regions 10/13 and 12</v>
      </c>
    </row>
    <row r="153" spans="1:11" x14ac:dyDescent="0.25">
      <c r="A153" t="str">
        <f ca="1">IF(_xll.TM1RPTELISCONSOLIDATED($B$17,$B153),IF(_xll.TM1RPTELLEV($B$17,$B153)&lt;=3,_xll.TM1RPTELLEV($B$17,$B153),"D"),"N")</f>
        <v>N</v>
      </c>
      <c r="B153" s="40" t="s">
        <v>1198</v>
      </c>
      <c r="C153" s="23" t="str">
        <f ca="1">_xll.DBRW($B$9,$B153,C$16)</f>
        <v>TNSW-IG</v>
      </c>
      <c r="D153" s="23" t="str">
        <f ca="1">_xll.DBRW($B$9,$B153,D$16)</f>
        <v>Australia</v>
      </c>
      <c r="E153" s="25" t="str">
        <f ca="1">_xll.ELPAR(instance&amp;":"&amp;dimension,$B153,1)</f>
        <v>AUS_NSW_Regions</v>
      </c>
      <c r="F153" s="26">
        <f ca="1">_xll.ELLEV(instance&amp;":"&amp;dimension,B153)</f>
        <v>0</v>
      </c>
      <c r="G153" s="23" t="str">
        <f ca="1">_xll.DBRW($B$9,$B153,G$16)</f>
        <v>UR_BU</v>
      </c>
      <c r="H153" s="23" t="str">
        <f ca="1">_xll.DBRW($B$9,$B153,H$16)</f>
        <v/>
      </c>
      <c r="I153" s="23" t="str">
        <f ca="1">_xll.DBRW($B$9,$B153,I$16)</f>
        <v>AUD</v>
      </c>
      <c r="J153" s="23" t="str">
        <f ca="1">_xll.DBRW($B$9,$B153,J$16)</f>
        <v>AUS_NZ</v>
      </c>
      <c r="K153" s="6" t="str">
        <f ca="1">_xll.DBRW($B$9,$B153,K$16)</f>
        <v>TNSW-IG</v>
      </c>
    </row>
    <row r="154" spans="1:11" x14ac:dyDescent="0.25">
      <c r="A154" t="str">
        <f ca="1">IF(_xll.TM1RPTELISCONSOLIDATED($B$17,$B154),IF(_xll.TM1RPTELLEV($B$17,$B154)&lt;=3,_xll.TM1RPTELLEV($B$17,$B154),"D"),"N")</f>
        <v>N</v>
      </c>
      <c r="B154" s="40" t="s">
        <v>1199</v>
      </c>
      <c r="C154" s="23" t="str">
        <f ca="1">_xll.DBRW($B$9,$B154,C$16)</f>
        <v>Veolia Transport NSW P/L</v>
      </c>
      <c r="D154" s="23" t="str">
        <f ca="1">_xll.DBRW($B$9,$B154,D$16)</f>
        <v>Australia</v>
      </c>
      <c r="E154" s="25" t="str">
        <f ca="1">_xll.ELPAR(instance&amp;":"&amp;dimension,$B154,1)</f>
        <v>AUS_NSW_Regions</v>
      </c>
      <c r="F154" s="26">
        <f ca="1">_xll.ELLEV(instance&amp;":"&amp;dimension,B154)</f>
        <v>0</v>
      </c>
      <c r="G154" s="23" t="str">
        <f ca="1">_xll.DBRW($B$9,$B154,G$16)</f>
        <v>UR_BU</v>
      </c>
      <c r="H154" s="23" t="str">
        <f ca="1">_xll.DBRW($B$9,$B154,H$16)</f>
        <v/>
      </c>
      <c r="I154" s="23" t="str">
        <f ca="1">_xll.DBRW($B$9,$B154,I$16)</f>
        <v>AUD</v>
      </c>
      <c r="J154" s="23" t="str">
        <f ca="1">_xll.DBRW($B$9,$B154,J$16)</f>
        <v>AUS_NZ</v>
      </c>
      <c r="K154" s="6" t="str">
        <f ca="1">_xll.DBRW($B$9,$B154,K$16)</f>
        <v>Veolia Transport NSW P/L</v>
      </c>
    </row>
    <row r="155" spans="1:11" x14ac:dyDescent="0.25">
      <c r="A155" t="str">
        <f ca="1">IF(_xll.TM1RPTELISCONSOLIDATED($B$17,$B155),IF(_xll.TM1RPTELLEV($B$17,$B155)&lt;=3,_xll.TM1RPTELLEV($B$17,$B155),"D"),"N")</f>
        <v>N</v>
      </c>
      <c r="B155" s="38" t="s">
        <v>1200</v>
      </c>
      <c r="C155" s="23" t="str">
        <f ca="1">_xll.DBRW($B$9,$B155,C$16)</f>
        <v>TRANSDEV MAINTENANCE SERVICES PTY LTD</v>
      </c>
      <c r="D155" s="23" t="str">
        <f ca="1">_xll.DBRW($B$9,$B155,D$16)</f>
        <v>Australia</v>
      </c>
      <c r="E155" s="25" t="str">
        <f ca="1">_xll.ELPAR(instance&amp;":"&amp;dimension,$B155,1)</f>
        <v>AUS_NSW</v>
      </c>
      <c r="F155" s="26">
        <f ca="1">_xll.ELLEV(instance&amp;":"&amp;dimension,B155)</f>
        <v>0</v>
      </c>
      <c r="G155" s="23" t="str">
        <f ca="1">_xll.DBRW($B$9,$B155,G$16)</f>
        <v>OS_MA</v>
      </c>
      <c r="H155" s="23" t="str">
        <f ca="1">_xll.DBRW($B$9,$B155,H$16)</f>
        <v/>
      </c>
      <c r="I155" s="23" t="str">
        <f ca="1">_xll.DBRW($B$9,$B155,I$16)</f>
        <v>AUD</v>
      </c>
      <c r="J155" s="23" t="str">
        <f ca="1">_xll.DBRW($B$9,$B155,J$16)</f>
        <v>AUS_NZ</v>
      </c>
      <c r="K155" s="6" t="str">
        <f ca="1">_xll.DBRW($B$9,$B155,K$16)</f>
        <v>TRANSDEV MAINTENANCE SERVICES PTY LTD</v>
      </c>
    </row>
    <row r="156" spans="1:11" x14ac:dyDescent="0.25">
      <c r="A156" t="str">
        <f ca="1">IF(_xll.TM1RPTELISCONSOLIDATED($B$17,$B156),IF(_xll.TM1RPTELLEV($B$17,$B156)&lt;=3,_xll.TM1RPTELLEV($B$17,$B156),"D"),"N")</f>
        <v>N</v>
      </c>
      <c r="B156" s="38" t="s">
        <v>1201</v>
      </c>
      <c r="C156" s="23" t="str">
        <f ca="1">_xll.DBRW($B$9,$B156,C$16)</f>
        <v>TRANSDEV LINK  PTY LTD</v>
      </c>
      <c r="D156" s="23" t="str">
        <f ca="1">_xll.DBRW($B$9,$B156,D$16)</f>
        <v>Australia</v>
      </c>
      <c r="E156" s="25" t="str">
        <f ca="1">_xll.ELPAR(instance&amp;":"&amp;dimension,$B156,1)</f>
        <v>AUS_NSW</v>
      </c>
      <c r="F156" s="26">
        <f ca="1">_xll.ELLEV(instance&amp;":"&amp;dimension,B156)</f>
        <v>0</v>
      </c>
      <c r="G156" s="23" t="str">
        <f ca="1">_xll.DBRW($B$9,$B156,G$16)</f>
        <v>CO_SHR</v>
      </c>
      <c r="H156" s="23" t="str">
        <f ca="1">_xll.DBRW($B$9,$B156,H$16)</f>
        <v/>
      </c>
      <c r="I156" s="23" t="str">
        <f ca="1">_xll.DBRW($B$9,$B156,I$16)</f>
        <v>AUD</v>
      </c>
      <c r="J156" s="23" t="str">
        <f ca="1">_xll.DBRW($B$9,$B156,J$16)</f>
        <v>AUS_NZ</v>
      </c>
      <c r="K156" s="6" t="str">
        <f ca="1">_xll.DBRW($B$9,$B156,K$16)</f>
        <v>TRANSDEV LINK  PTY LTD</v>
      </c>
    </row>
    <row r="157" spans="1:11" x14ac:dyDescent="0.25">
      <c r="A157" t="str">
        <f ca="1">IF(_xll.TM1RPTELISCONSOLIDATED($B$17,$B157),IF(_xll.TM1RPTELLEV($B$17,$B157)&lt;=3,_xll.TM1RPTELLEV($B$17,$B157),"D"),"N")</f>
        <v>N</v>
      </c>
      <c r="B157" s="38" t="s">
        <v>1202</v>
      </c>
      <c r="C157" s="23" t="str">
        <f ca="1">_xll.DBRW($B$9,$B157,C$16)</f>
        <v>Veolia Transport Sydney P/L</v>
      </c>
      <c r="D157" s="23" t="str">
        <f ca="1">_xll.DBRW($B$9,$B157,D$16)</f>
        <v>Australia</v>
      </c>
      <c r="E157" s="25" t="str">
        <f ca="1">_xll.ELPAR(instance&amp;":"&amp;dimension,$B157,1)</f>
        <v>AUS_NSW</v>
      </c>
      <c r="F157" s="26">
        <f ca="1">_xll.ELLEV(instance&amp;":"&amp;dimension,B157)</f>
        <v>0</v>
      </c>
      <c r="G157" s="23" t="str">
        <f ca="1">_xll.DBRW($B$9,$B157,G$16)</f>
        <v>UR_BU</v>
      </c>
      <c r="H157" s="23" t="str">
        <f ca="1">_xll.DBRW($B$9,$B157,H$16)</f>
        <v/>
      </c>
      <c r="I157" s="23" t="str">
        <f ca="1">_xll.DBRW($B$9,$B157,I$16)</f>
        <v>AUD</v>
      </c>
      <c r="J157" s="23" t="str">
        <f ca="1">_xll.DBRW($B$9,$B157,J$16)</f>
        <v>AUS_NZ</v>
      </c>
      <c r="K157" s="6" t="str">
        <f ca="1">_xll.DBRW($B$9,$B157,K$16)</f>
        <v>Veolia Transport Sydney P/L</v>
      </c>
    </row>
    <row r="158" spans="1:11" x14ac:dyDescent="0.25">
      <c r="A158" t="str">
        <f ca="1">IF(_xll.TM1RPTELISCONSOLIDATED($B$17,$B158),IF(_xll.TM1RPTELLEV($B$17,$B158)&lt;=3,_xll.TM1RPTELLEV($B$17,$B158),"D"),"N")</f>
        <v>N</v>
      </c>
      <c r="B158" s="38" t="s">
        <v>1203</v>
      </c>
      <c r="C158" s="23" t="str">
        <f ca="1">_xll.DBRW($B$9,$B158,C$16)</f>
        <v>Transdev Eastern Beaches Pty Ltd</v>
      </c>
      <c r="D158" s="23" t="str">
        <f ca="1">_xll.DBRW($B$9,$B158,D$16)</f>
        <v>Australia</v>
      </c>
      <c r="E158" s="25" t="str">
        <f ca="1">_xll.ELPAR(instance&amp;":"&amp;dimension,$B158,1)</f>
        <v>AUS_NSW</v>
      </c>
      <c r="F158" s="26">
        <f ca="1">_xll.ELLEV(instance&amp;":"&amp;dimension,B158)</f>
        <v>0</v>
      </c>
      <c r="G158" s="23" t="str">
        <f ca="1">_xll.DBRW($B$9,$B158,G$16)</f>
        <v>UR_BU</v>
      </c>
      <c r="H158" s="23" t="str">
        <f ca="1">_xll.DBRW($B$9,$B158,H$16)</f>
        <v/>
      </c>
      <c r="I158" s="23" t="str">
        <f ca="1">_xll.DBRW($B$9,$B158,I$16)</f>
        <v>AUD</v>
      </c>
      <c r="J158" s="23" t="str">
        <f ca="1">_xll.DBRW($B$9,$B158,J$16)</f>
        <v>AUS_NZ</v>
      </c>
      <c r="K158" s="6" t="str">
        <f ca="1">_xll.DBRW($B$9,$B158,K$16)</f>
        <v>Transdev Eastern Beaches Pty Ltd</v>
      </c>
    </row>
    <row r="159" spans="1:11" x14ac:dyDescent="0.25">
      <c r="A159">
        <f ca="1">IF(_xll.TM1RPTELISCONSOLIDATED($B$17,$B159),IF(_xll.TM1RPTELLEV($B$17,$B159)&lt;=3,_xll.TM1RPTELLEV($B$17,$B159),"D"),"N")</f>
        <v>3</v>
      </c>
      <c r="B159" s="37" t="s">
        <v>1204</v>
      </c>
      <c r="C159" s="19" t="str">
        <f ca="1">_xll.DBRW($B$9,$B159,C$16)</f>
        <v>Queensland PTY LTD</v>
      </c>
      <c r="D159" s="19" t="str">
        <f ca="1">_xll.DBRW($B$9,$B159,D$16)</f>
        <v>Australia</v>
      </c>
      <c r="E159" s="19" t="str">
        <f ca="1">_xll.ELPAR(instance&amp;":"&amp;dimension,$B159,1)</f>
        <v>AUS</v>
      </c>
      <c r="F159" s="20">
        <f ca="1">_xll.ELLEV(instance&amp;":"&amp;dimension,B159)</f>
        <v>1</v>
      </c>
      <c r="G159" s="19" t="str">
        <f ca="1">_xll.DBRW($B$9,$B159,G$16)</f>
        <v/>
      </c>
      <c r="H159" s="19" t="str">
        <f ca="1">_xll.DBRW($B$9,$B159,H$16)</f>
        <v/>
      </c>
      <c r="I159" s="19" t="str">
        <f ca="1">_xll.DBRW($B$9,$B159,I$16)</f>
        <v/>
      </c>
      <c r="J159" s="19" t="str">
        <f ca="1">_xll.DBRW($B$9,$B159,J$16)</f>
        <v/>
      </c>
      <c r="K159" s="4" t="str">
        <f ca="1">_xll.DBRW($B$9,$B159,K$16)</f>
        <v>Queensland PTY LTD</v>
      </c>
    </row>
    <row r="160" spans="1:11" x14ac:dyDescent="0.25">
      <c r="A160" t="str">
        <f ca="1">IF(_xll.TM1RPTELISCONSOLIDATED($B$17,$B160),IF(_xll.TM1RPTELLEV($B$17,$B160)&lt;=3,_xll.TM1RPTELLEV($B$17,$B160),"D"),"N")</f>
        <v>N</v>
      </c>
      <c r="B160" s="38" t="s">
        <v>1205</v>
      </c>
      <c r="C160" s="23" t="str">
        <f ca="1">_xll.DBRW($B$9,$B160,C$16)</f>
        <v>VT QUEENSLAND PTY LTD</v>
      </c>
      <c r="D160" s="23" t="str">
        <f ca="1">_xll.DBRW($B$9,$B160,D$16)</f>
        <v>Australia</v>
      </c>
      <c r="E160" s="25" t="str">
        <f ca="1">_xll.ELPAR(instance&amp;":"&amp;dimension,$B160,1)</f>
        <v>AUS_Queensland</v>
      </c>
      <c r="F160" s="26">
        <f ca="1">_xll.ELLEV(instance&amp;":"&amp;dimension,B160)</f>
        <v>0</v>
      </c>
      <c r="G160" s="23" t="str">
        <f ca="1">_xll.DBRW($B$9,$B160,G$16)</f>
        <v>UR_BU</v>
      </c>
      <c r="H160" s="23" t="str">
        <f ca="1">_xll.DBRW($B$9,$B160,H$16)</f>
        <v/>
      </c>
      <c r="I160" s="23" t="str">
        <f ca="1">_xll.DBRW($B$9,$B160,I$16)</f>
        <v>AUD</v>
      </c>
      <c r="J160" s="23" t="str">
        <f ca="1">_xll.DBRW($B$9,$B160,J$16)</f>
        <v>AUS_NZ</v>
      </c>
      <c r="K160" s="6" t="str">
        <f ca="1">_xll.DBRW($B$9,$B160,K$16)</f>
        <v>VT QUEENSLAND PTY LTD</v>
      </c>
    </row>
    <row r="161" spans="1:11" x14ac:dyDescent="0.25">
      <c r="A161">
        <f ca="1">IF(_xll.TM1RPTELISCONSOLIDATED($B$17,$B161),IF(_xll.TM1RPTELLEV($B$17,$B161)&lt;=3,_xll.TM1RPTELLEV($B$17,$B161),"D"),"N")</f>
        <v>3</v>
      </c>
      <c r="B161" s="37" t="s">
        <v>1206</v>
      </c>
      <c r="C161" s="19" t="str">
        <f ca="1">_xll.DBRW($B$9,$B161,C$16)</f>
        <v>Sydney - Ferries</v>
      </c>
      <c r="D161" s="19" t="str">
        <f ca="1">_xll.DBRW($B$9,$B161,D$16)</f>
        <v>Australia</v>
      </c>
      <c r="E161" s="19" t="str">
        <f ca="1">_xll.ELPAR(instance&amp;":"&amp;dimension,$B161,1)</f>
        <v>AUS</v>
      </c>
      <c r="F161" s="20">
        <f ca="1">_xll.ELLEV(instance&amp;":"&amp;dimension,B161)</f>
        <v>1</v>
      </c>
      <c r="G161" s="19" t="str">
        <f ca="1">_xll.DBRW($B$9,$B161,G$16)</f>
        <v/>
      </c>
      <c r="H161" s="19" t="str">
        <f ca="1">_xll.DBRW($B$9,$B161,H$16)</f>
        <v/>
      </c>
      <c r="I161" s="19" t="str">
        <f ca="1">_xll.DBRW($B$9,$B161,I$16)</f>
        <v/>
      </c>
      <c r="J161" s="19" t="str">
        <f ca="1">_xll.DBRW($B$9,$B161,J$16)</f>
        <v/>
      </c>
      <c r="K161" s="4" t="str">
        <f ca="1">_xll.DBRW($B$9,$B161,K$16)</f>
        <v>Sydney - Ferries</v>
      </c>
    </row>
    <row r="162" spans="1:11" x14ac:dyDescent="0.25">
      <c r="A162" t="str">
        <f ca="1">IF(_xll.TM1RPTELISCONSOLIDATED($B$17,$B162),IF(_xll.TM1RPTELLEV($B$17,$B162)&lt;=3,_xll.TM1RPTELLEV($B$17,$B162),"D"),"N")</f>
        <v>N</v>
      </c>
      <c r="B162" s="38" t="s">
        <v>1207</v>
      </c>
      <c r="C162" s="23" t="str">
        <f ca="1">_xll.DBRW($B$9,$B162,C$16)</f>
        <v>VEOLIA SYDNEY FERRIES</v>
      </c>
      <c r="D162" s="23" t="str">
        <f ca="1">_xll.DBRW($B$9,$B162,D$16)</f>
        <v>Australia</v>
      </c>
      <c r="E162" s="25" t="str">
        <f ca="1">_xll.ELPAR(instance&amp;":"&amp;dimension,$B162,1)</f>
        <v>AUS_Sydney_Ferries</v>
      </c>
      <c r="F162" s="26">
        <f ca="1">_xll.ELLEV(instance&amp;":"&amp;dimension,B162)</f>
        <v>0</v>
      </c>
      <c r="G162" s="23" t="str">
        <f ca="1">_xll.DBRW($B$9,$B162,G$16)</f>
        <v>FE</v>
      </c>
      <c r="H162" s="23" t="str">
        <f ca="1">_xll.DBRW($B$9,$B162,H$16)</f>
        <v/>
      </c>
      <c r="I162" s="23" t="str">
        <f ca="1">_xll.DBRW($B$9,$B162,I$16)</f>
        <v>AUD</v>
      </c>
      <c r="J162" s="23" t="str">
        <f ca="1">_xll.DBRW($B$9,$B162,J$16)</f>
        <v>AUS_NZ</v>
      </c>
      <c r="K162" s="6" t="str">
        <f ca="1">_xll.DBRW($B$9,$B162,K$16)</f>
        <v>VEOLIA SYDNEY FERRIES</v>
      </c>
    </row>
    <row r="163" spans="1:11" x14ac:dyDescent="0.25">
      <c r="A163" t="str">
        <f ca="1">IF(_xll.TM1RPTELISCONSOLIDATED($B$17,$B163),IF(_xll.TM1RPTELLEV($B$17,$B163)&lt;=3,_xll.TM1RPTELLEV($B$17,$B163),"D"),"N")</f>
        <v>N</v>
      </c>
      <c r="B163" s="38" t="s">
        <v>1208</v>
      </c>
      <c r="C163" s="23" t="str">
        <f ca="1">_xll.DBRW($B$9,$B163,C$16)</f>
        <v>TRANSDEV SYDNEY FERRIES PTY LTD (2)</v>
      </c>
      <c r="D163" s="23" t="str">
        <f ca="1">_xll.DBRW($B$9,$B163,D$16)</f>
        <v>Australia</v>
      </c>
      <c r="E163" s="25" t="str">
        <f ca="1">_xll.ELPAR(instance&amp;":"&amp;dimension,$B163,1)</f>
        <v>AUS_Sydney_Ferries</v>
      </c>
      <c r="F163" s="26">
        <f ca="1">_xll.ELLEV(instance&amp;":"&amp;dimension,B163)</f>
        <v>0</v>
      </c>
      <c r="G163" s="23" t="str">
        <f ca="1">_xll.DBRW($B$9,$B163,G$16)</f>
        <v>HO</v>
      </c>
      <c r="H163" s="23" t="str">
        <f ca="1">_xll.DBRW($B$9,$B163,H$16)</f>
        <v/>
      </c>
      <c r="I163" s="23" t="str">
        <f ca="1">_xll.DBRW($B$9,$B163,I$16)</f>
        <v>AUD</v>
      </c>
      <c r="J163" s="23" t="str">
        <f ca="1">_xll.DBRW($B$9,$B163,J$16)</f>
        <v>AUS_NZ</v>
      </c>
      <c r="K163" s="6" t="str">
        <f ca="1">_xll.DBRW($B$9,$B163,K$16)</f>
        <v>TRANSDEV SYDNEY FERRIES PTY LTD (2)</v>
      </c>
    </row>
    <row r="164" spans="1:11" x14ac:dyDescent="0.25">
      <c r="A164" t="str">
        <f ca="1">IF(_xll.TM1RPTELISCONSOLIDATED($B$17,$B164),IF(_xll.TM1RPTELLEV($B$17,$B164)&lt;=3,_xll.TM1RPTELLEV($B$17,$B164),"D"),"N")</f>
        <v>N</v>
      </c>
      <c r="B164" s="38" t="s">
        <v>1209</v>
      </c>
      <c r="C164" s="23" t="str">
        <f ca="1">_xll.DBRW($B$9,$B164,C$16)</f>
        <v>HARBOUR CITY FERRIES</v>
      </c>
      <c r="D164" s="23" t="str">
        <f ca="1">_xll.DBRW($B$9,$B164,D$16)</f>
        <v>Australia</v>
      </c>
      <c r="E164" s="25" t="str">
        <f ca="1">_xll.ELPAR(instance&amp;":"&amp;dimension,$B164,1)</f>
        <v>AUS_Sydney_Ferries</v>
      </c>
      <c r="F164" s="26">
        <f ca="1">_xll.ELLEV(instance&amp;":"&amp;dimension,B164)</f>
        <v>0</v>
      </c>
      <c r="G164" s="23" t="str">
        <f ca="1">_xll.DBRW($B$9,$B164,G$16)</f>
        <v>FE</v>
      </c>
      <c r="H164" s="23" t="str">
        <f ca="1">_xll.DBRW($B$9,$B164,H$16)</f>
        <v/>
      </c>
      <c r="I164" s="23" t="str">
        <f ca="1">_xll.DBRW($B$9,$B164,I$16)</f>
        <v>AUD</v>
      </c>
      <c r="J164" s="23" t="str">
        <f ca="1">_xll.DBRW($B$9,$B164,J$16)</f>
        <v>AUS_NZ</v>
      </c>
      <c r="K164" s="6" t="str">
        <f ca="1">_xll.DBRW($B$9,$B164,K$16)</f>
        <v>HARBOUR CITY FERRIES</v>
      </c>
    </row>
    <row r="165" spans="1:11" x14ac:dyDescent="0.25">
      <c r="A165" t="str">
        <f ca="1">IF(_xll.TM1RPTELISCONSOLIDATED($B$17,$B165),IF(_xll.TM1RPTELLEV($B$17,$B165)&lt;=3,_xll.TM1RPTELLEV($B$17,$B165),"D"),"N")</f>
        <v>N</v>
      </c>
      <c r="B165" s="38" t="s">
        <v>1210</v>
      </c>
      <c r="C165" s="23" t="str">
        <f ca="1">_xll.DBRW($B$9,$B165,C$16)</f>
        <v>HARBOUR CITY FERRIES PTY LTD</v>
      </c>
      <c r="D165" s="23" t="str">
        <f ca="1">_xll.DBRW($B$9,$B165,D$16)</f>
        <v>Australia</v>
      </c>
      <c r="E165" s="25" t="str">
        <f ca="1">_xll.ELPAR(instance&amp;":"&amp;dimension,$B165,1)</f>
        <v>AUS_Sydney_Ferries</v>
      </c>
      <c r="F165" s="26">
        <f ca="1">_xll.ELLEV(instance&amp;":"&amp;dimension,B165)</f>
        <v>0</v>
      </c>
      <c r="G165" s="23" t="str">
        <f ca="1">_xll.DBRW($B$9,$B165,G$16)</f>
        <v>FE</v>
      </c>
      <c r="H165" s="23" t="str">
        <f ca="1">_xll.DBRW($B$9,$B165,H$16)</f>
        <v/>
      </c>
      <c r="I165" s="23" t="str">
        <f ca="1">_xll.DBRW($B$9,$B165,I$16)</f>
        <v>AUD</v>
      </c>
      <c r="J165" s="23" t="str">
        <f ca="1">_xll.DBRW($B$9,$B165,J$16)</f>
        <v>AUS_NZ</v>
      </c>
      <c r="K165" s="6" t="str">
        <f ca="1">_xll.DBRW($B$9,$B165,K$16)</f>
        <v>HARBOUR CITY FERRIES PTY LTD</v>
      </c>
    </row>
    <row r="166" spans="1:11" x14ac:dyDescent="0.25">
      <c r="A166">
        <f ca="1">IF(_xll.TM1RPTELISCONSOLIDATED($B$17,$B166),IF(_xll.TM1RPTELLEV($B$17,$B166)&lt;=3,_xll.TM1RPTELLEV($B$17,$B166),"D"),"N")</f>
        <v>3</v>
      </c>
      <c r="B166" s="37" t="s">
        <v>1211</v>
      </c>
      <c r="C166" s="19" t="str">
        <f ca="1">_xll.DBRW($B$9,$B166,C$16)</f>
        <v>Technical entities (AUS)</v>
      </c>
      <c r="D166" s="19" t="str">
        <f ca="1">_xll.DBRW($B$9,$B166,D$16)</f>
        <v>Australia</v>
      </c>
      <c r="E166" s="19" t="str">
        <f ca="1">_xll.ELPAR(instance&amp;":"&amp;dimension,$B166,1)</f>
        <v>AUS</v>
      </c>
      <c r="F166" s="20">
        <f ca="1">_xll.ELLEV(instance&amp;":"&amp;dimension,B166)</f>
        <v>1</v>
      </c>
      <c r="G166" s="19" t="str">
        <f ca="1">_xll.DBRW($B$9,$B166,G$16)</f>
        <v/>
      </c>
      <c r="H166" s="19" t="str">
        <f ca="1">_xll.DBRW($B$9,$B166,H$16)</f>
        <v/>
      </c>
      <c r="I166" s="19" t="str">
        <f ca="1">_xll.DBRW($B$9,$B166,I$16)</f>
        <v/>
      </c>
      <c r="J166" s="19" t="str">
        <f ca="1">_xll.DBRW($B$9,$B166,J$16)</f>
        <v/>
      </c>
      <c r="K166" s="4" t="str">
        <f ca="1">_xll.DBRW($B$9,$B166,K$16)</f>
        <v>Entités techniques (AUS)</v>
      </c>
    </row>
    <row r="167" spans="1:11" x14ac:dyDescent="0.25">
      <c r="A167" t="str">
        <f ca="1">IF(_xll.TM1RPTELISCONSOLIDATED($B$17,$B167),IF(_xll.TM1RPTELLEV($B$17,$B167)&lt;=3,_xll.TM1RPTELLEV($B$17,$B167),"D"),"N")</f>
        <v>N</v>
      </c>
      <c r="B167" s="38" t="s">
        <v>1212</v>
      </c>
      <c r="C167" s="23" t="str">
        <f ca="1">_xll.DBRW($B$9,$B167,C$16)</f>
        <v>Australia - Input technical entity</v>
      </c>
      <c r="D167" s="23" t="str">
        <f ca="1">_xll.DBRW($B$9,$B167,D$16)</f>
        <v>Australia</v>
      </c>
      <c r="E167" s="25" t="str">
        <f ca="1">_xll.ELPAR(instance&amp;":"&amp;dimension,$B167,1)</f>
        <v>AUS_Techn_Ent</v>
      </c>
      <c r="F167" s="26">
        <f ca="1">_xll.ELLEV(instance&amp;":"&amp;dimension,B167)</f>
        <v>0</v>
      </c>
      <c r="G167" s="23" t="str">
        <f ca="1">_xll.DBRW($B$9,$B167,G$16)</f>
        <v>NA</v>
      </c>
      <c r="H167" s="23" t="str">
        <f ca="1">_xll.DBRW($B$9,$B167,H$16)</f>
        <v/>
      </c>
      <c r="I167" s="23" t="str">
        <f ca="1">_xll.DBRW($B$9,$B167,I$16)</f>
        <v>AUD</v>
      </c>
      <c r="J167" s="23" t="str">
        <f ca="1">_xll.DBRW($B$9,$B167,J$16)</f>
        <v/>
      </c>
      <c r="K167" s="6" t="str">
        <f ca="1">_xll.DBRW($B$9,$B167,K$16)</f>
        <v>Australie - Entité technique de saisie</v>
      </c>
    </row>
    <row r="168" spans="1:11" x14ac:dyDescent="0.25">
      <c r="A168" t="str">
        <f ca="1">IF(_xll.TM1RPTELISCONSOLIDATED($B$17,$B168),IF(_xll.TM1RPTELLEV($B$17,$B168)&lt;=3,_xll.TM1RPTELLEV($B$17,$B168),"D"),"N")</f>
        <v>N</v>
      </c>
      <c r="B168" s="38" t="s">
        <v>1213</v>
      </c>
      <c r="C168" s="23" t="str">
        <f ca="1">_xll.DBRW($B$9,$B168,C$16)</f>
        <v>Australia - Input technical entity LTP Adjustment</v>
      </c>
      <c r="D168" s="23" t="str">
        <f ca="1">_xll.DBRW($B$9,$B168,D$16)</f>
        <v>Australia</v>
      </c>
      <c r="E168" s="25" t="str">
        <f ca="1">_xll.ELPAR(instance&amp;":"&amp;dimension,$B168,1)</f>
        <v>AUS_Techn_Ent</v>
      </c>
      <c r="F168" s="26">
        <f ca="1">_xll.ELLEV(instance&amp;":"&amp;dimension,B168)</f>
        <v>0</v>
      </c>
      <c r="G168" s="23" t="str">
        <f ca="1">_xll.DBRW($B$9,$B168,G$16)</f>
        <v>NA</v>
      </c>
      <c r="H168" s="23" t="str">
        <f ca="1">_xll.DBRW($B$9,$B168,H$16)</f>
        <v/>
      </c>
      <c r="I168" s="23" t="str">
        <f ca="1">_xll.DBRW($B$9,$B168,I$16)</f>
        <v>AUD</v>
      </c>
      <c r="J168" s="23" t="str">
        <f ca="1">_xll.DBRW($B$9,$B168,J$16)</f>
        <v/>
      </c>
      <c r="K168" s="6" t="str">
        <f ca="1">_xll.DBRW($B$9,$B168,K$16)</f>
        <v>Australie - Entité technique de saisie Ajustement LTP</v>
      </c>
    </row>
    <row r="169" spans="1:11" x14ac:dyDescent="0.25">
      <c r="A169" t="str">
        <f ca="1">IF(_xll.TM1RPTELISCONSOLIDATED($B$17,$B169),IF(_xll.TM1RPTELLEV($B$17,$B169)&lt;=3,_xll.TM1RPTELLEV($B$17,$B169),"D"),"N")</f>
        <v>N</v>
      </c>
      <c r="B169" s="38" t="s">
        <v>1214</v>
      </c>
      <c r="C169" s="23" t="str">
        <f ca="1">_xll.DBRW($B$9,$B169,C$16)</f>
        <v>CROISSANCE PACIFIQUE</v>
      </c>
      <c r="D169" s="23" t="str">
        <f ca="1">_xll.DBRW($B$9,$B169,D$16)</f>
        <v>Australia</v>
      </c>
      <c r="E169" s="25" t="str">
        <f ca="1">_xll.ELPAR(instance&amp;":"&amp;dimension,$B169,1)</f>
        <v>AUS_Techn_Ent</v>
      </c>
      <c r="F169" s="26">
        <f ca="1">_xll.ELLEV(instance&amp;":"&amp;dimension,B169)</f>
        <v>0</v>
      </c>
      <c r="G169" s="23" t="str">
        <f ca="1">_xll.DBRW($B$9,$B169,G$16)</f>
        <v>UR_BU</v>
      </c>
      <c r="H169" s="23" t="str">
        <f ca="1">_xll.DBRW($B$9,$B169,H$16)</f>
        <v/>
      </c>
      <c r="I169" s="23" t="str">
        <f ca="1">_xll.DBRW($B$9,$B169,I$16)</f>
        <v>AUD</v>
      </c>
      <c r="J169" s="23" t="str">
        <f ca="1">_xll.DBRW($B$9,$B169,J$16)</f>
        <v>AUS_NZ</v>
      </c>
      <c r="K169" s="6" t="str">
        <f ca="1">_xll.DBRW($B$9,$B169,K$16)</f>
        <v>GROWTH PACIFIC</v>
      </c>
    </row>
    <row r="170" spans="1:11" x14ac:dyDescent="0.25">
      <c r="A170" t="str">
        <f ca="1">IF(_xll.TM1RPTELISCONSOLIDATED($B$17,$B170),IF(_xll.TM1RPTELLEV($B$17,$B170)&lt;=3,_xll.TM1RPTELLEV($B$17,$B170),"D"),"N")</f>
        <v>N</v>
      </c>
      <c r="B170" s="38" t="s">
        <v>1215</v>
      </c>
      <c r="C170" s="23" t="str">
        <f ca="1">_xll.DBRW($B$9,$B170,C$16)</f>
        <v>IFR16 Bus Australasia</v>
      </c>
      <c r="D170" s="23" t="str">
        <f ca="1">_xll.DBRW($B$9,$B170,D$16)</f>
        <v>Australia</v>
      </c>
      <c r="E170" s="25" t="str">
        <f ca="1">_xll.ELPAR(instance&amp;":"&amp;dimension,$B170,1)</f>
        <v>AUS_Techn_Ent</v>
      </c>
      <c r="F170" s="26">
        <f ca="1">_xll.ELLEV(instance&amp;":"&amp;dimension,B170)</f>
        <v>0</v>
      </c>
      <c r="G170" s="23" t="str">
        <f ca="1">_xll.DBRW($B$9,$B170,G$16)</f>
        <v>UR_BU</v>
      </c>
      <c r="H170" s="23" t="str">
        <f ca="1">_xll.DBRW($B$9,$B170,H$16)</f>
        <v/>
      </c>
      <c r="I170" s="23" t="str">
        <f ca="1">_xll.DBRW($B$9,$B170,I$16)</f>
        <v>AUD</v>
      </c>
      <c r="J170" s="23" t="str">
        <f ca="1">_xll.DBRW($B$9,$B170,J$16)</f>
        <v/>
      </c>
      <c r="K170" s="6" t="str">
        <f ca="1">_xll.DBRW($B$9,$B170,K$16)</f>
        <v>IFR16 Bus Australasia</v>
      </c>
    </row>
    <row r="171" spans="1:11" x14ac:dyDescent="0.25">
      <c r="A171" t="str">
        <f ca="1">IF(_xll.TM1RPTELISCONSOLIDATED($B$17,$B171),IF(_xll.TM1RPTELLEV($B$17,$B171)&lt;=3,_xll.TM1RPTELLEV($B$17,$B171),"D"),"N")</f>
        <v>N</v>
      </c>
      <c r="B171" s="38" t="s">
        <v>1216</v>
      </c>
      <c r="C171" s="23" t="str">
        <f ca="1">_xll.DBRW($B$9,$B171,C$16)</f>
        <v>IFR16 On Demand Australasia</v>
      </c>
      <c r="D171" s="23" t="str">
        <f ca="1">_xll.DBRW($B$9,$B171,D$16)</f>
        <v>Australia</v>
      </c>
      <c r="E171" s="25" t="str">
        <f ca="1">_xll.ELPAR(instance&amp;":"&amp;dimension,$B171,1)</f>
        <v>AUS_Techn_Ent</v>
      </c>
      <c r="F171" s="26">
        <f ca="1">_xll.ELLEV(instance&amp;":"&amp;dimension,B171)</f>
        <v>0</v>
      </c>
      <c r="G171" s="23" t="str">
        <f ca="1">_xll.DBRW($B$9,$B171,G$16)</f>
        <v>CO_SHR</v>
      </c>
      <c r="H171" s="23" t="str">
        <f ca="1">_xll.DBRW($B$9,$B171,H$16)</f>
        <v/>
      </c>
      <c r="I171" s="23" t="str">
        <f ca="1">_xll.DBRW($B$9,$B171,I$16)</f>
        <v>AUD</v>
      </c>
      <c r="J171" s="23" t="str">
        <f ca="1">_xll.DBRW($B$9,$B171,J$16)</f>
        <v/>
      </c>
      <c r="K171" s="6" t="str">
        <f ca="1">_xll.DBRW($B$9,$B171,K$16)</f>
        <v>IFR16 On Demand Australasia</v>
      </c>
    </row>
    <row r="172" spans="1:11" x14ac:dyDescent="0.25">
      <c r="A172" t="str">
        <f ca="1">IF(_xll.TM1RPTELISCONSOLIDATED($B$17,$B172),IF(_xll.TM1RPTELLEV($B$17,$B172)&lt;=3,_xll.TM1RPTELLEV($B$17,$B172),"D"),"N")</f>
        <v>N</v>
      </c>
      <c r="B172" s="38" t="s">
        <v>1217</v>
      </c>
      <c r="C172" s="23" t="str">
        <f ca="1">_xll.DBRW($B$9,$B172,C$16)</f>
        <v>IFR16 Ferries Australasia</v>
      </c>
      <c r="D172" s="23" t="str">
        <f ca="1">_xll.DBRW($B$9,$B172,D$16)</f>
        <v>Australia</v>
      </c>
      <c r="E172" s="25" t="str">
        <f ca="1">_xll.ELPAR(instance&amp;":"&amp;dimension,$B172,1)</f>
        <v>AUS_Techn_Ent</v>
      </c>
      <c r="F172" s="26">
        <f ca="1">_xll.ELLEV(instance&amp;":"&amp;dimension,B172)</f>
        <v>0</v>
      </c>
      <c r="G172" s="23" t="str">
        <f ca="1">_xll.DBRW($B$9,$B172,G$16)</f>
        <v>FE</v>
      </c>
      <c r="H172" s="23" t="str">
        <f ca="1">_xll.DBRW($B$9,$B172,H$16)</f>
        <v/>
      </c>
      <c r="I172" s="23" t="str">
        <f ca="1">_xll.DBRW($B$9,$B172,I$16)</f>
        <v>AUD</v>
      </c>
      <c r="J172" s="23" t="str">
        <f ca="1">_xll.DBRW($B$9,$B172,J$16)</f>
        <v/>
      </c>
      <c r="K172" s="6" t="str">
        <f ca="1">_xll.DBRW($B$9,$B172,K$16)</f>
        <v>IFR16 Ferries Australasia</v>
      </c>
    </row>
    <row r="173" spans="1:11" x14ac:dyDescent="0.25">
      <c r="A173" t="str">
        <f ca="1">IF(_xll.TM1RPTELISCONSOLIDATED($B$17,$B173),IF(_xll.TM1RPTELLEV($B$17,$B173)&lt;=3,_xll.TM1RPTELLEV($B$17,$B173),"D"),"N")</f>
        <v>N</v>
      </c>
      <c r="B173" s="38" t="s">
        <v>1218</v>
      </c>
      <c r="C173" s="23" t="str">
        <f ca="1">_xll.DBRW($B$9,$B173,C$16)</f>
        <v>IFR16 Holding Australasia</v>
      </c>
      <c r="D173" s="23" t="str">
        <f ca="1">_xll.DBRW($B$9,$B173,D$16)</f>
        <v>Australia</v>
      </c>
      <c r="E173" s="25" t="str">
        <f ca="1">_xll.ELPAR(instance&amp;":"&amp;dimension,$B173,1)</f>
        <v>AUS_Techn_Ent</v>
      </c>
      <c r="F173" s="26">
        <f ca="1">_xll.ELLEV(instance&amp;":"&amp;dimension,B173)</f>
        <v>0</v>
      </c>
      <c r="G173" s="23" t="str">
        <f ca="1">_xll.DBRW($B$9,$B173,G$16)</f>
        <v>HO</v>
      </c>
      <c r="H173" s="23" t="str">
        <f ca="1">_xll.DBRW($B$9,$B173,H$16)</f>
        <v/>
      </c>
      <c r="I173" s="23" t="str">
        <f ca="1">_xll.DBRW($B$9,$B173,I$16)</f>
        <v>AUD</v>
      </c>
      <c r="J173" s="23" t="str">
        <f ca="1">_xll.DBRW($B$9,$B173,J$16)</f>
        <v/>
      </c>
      <c r="K173" s="6" t="str">
        <f ca="1">_xll.DBRW($B$9,$B173,K$16)</f>
        <v>IFR16 Holding Australasia</v>
      </c>
    </row>
    <row r="174" spans="1:11" x14ac:dyDescent="0.25">
      <c r="A174">
        <f ca="1">IF(_xll.TM1RPTELISCONSOLIDATED($B$17,$B174),IF(_xll.TM1RPTELLEV($B$17,$B174)&lt;=3,_xll.TM1RPTELLEV($B$17,$B174),"D"),"N")</f>
        <v>3</v>
      </c>
      <c r="B174" s="37" t="s">
        <v>1219</v>
      </c>
      <c r="C174" s="19" t="str">
        <f ca="1">_xll.DBRW($B$9,$B174,C$16)</f>
        <v>Western Australia</v>
      </c>
      <c r="D174" s="19" t="str">
        <f ca="1">_xll.DBRW($B$9,$B174,D$16)</f>
        <v>Australia</v>
      </c>
      <c r="E174" s="19" t="str">
        <f ca="1">_xll.ELPAR(instance&amp;":"&amp;dimension,$B174,1)</f>
        <v>AUS</v>
      </c>
      <c r="F174" s="20">
        <f ca="1">_xll.ELLEV(instance&amp;":"&amp;dimension,B174)</f>
        <v>2</v>
      </c>
      <c r="G174" s="19" t="str">
        <f ca="1">_xll.DBRW($B$9,$B174,G$16)</f>
        <v/>
      </c>
      <c r="H174" s="19" t="str">
        <f ca="1">_xll.DBRW($B$9,$B174,H$16)</f>
        <v/>
      </c>
      <c r="I174" s="19" t="str">
        <f ca="1">_xll.DBRW($B$9,$B174,I$16)</f>
        <v>AUD</v>
      </c>
      <c r="J174" s="19" t="str">
        <f ca="1">_xll.DBRW($B$9,$B174,J$16)</f>
        <v/>
      </c>
      <c r="K174" s="4" t="str">
        <f ca="1">_xll.DBRW($B$9,$B174,K$16)</f>
        <v>Western Australia</v>
      </c>
    </row>
    <row r="175" spans="1:11" x14ac:dyDescent="0.25">
      <c r="A175" t="str">
        <f ca="1">IF(_xll.TM1RPTELISCONSOLIDATED($B$17,$B175),IF(_xll.TM1RPTELLEV($B$17,$B175)&lt;=3,_xll.TM1RPTELLEV($B$17,$B175),"D"),"N")</f>
        <v>D</v>
      </c>
      <c r="B175" s="39" t="s">
        <v>1220</v>
      </c>
      <c r="C175" s="21" t="str">
        <f ca="1">_xll.DBRW($B$9,$B175,C$16)</f>
        <v>Transdev Western Australia</v>
      </c>
      <c r="D175" s="21" t="str">
        <f ca="1">_xll.DBRW($B$9,$B175,D$16)</f>
        <v>Australia</v>
      </c>
      <c r="E175" s="21" t="str">
        <f ca="1">_xll.ELPAR(instance&amp;":"&amp;dimension,$B175,1)</f>
        <v>AUS_WA</v>
      </c>
      <c r="F175" s="22">
        <f ca="1">_xll.ELLEV(instance&amp;":"&amp;dimension,B175)</f>
        <v>1</v>
      </c>
      <c r="G175" s="21" t="str">
        <f ca="1">_xll.DBRW($B$9,$B175,G$16)</f>
        <v/>
      </c>
      <c r="H175" s="21" t="str">
        <f ca="1">_xll.DBRW($B$9,$B175,H$16)</f>
        <v/>
      </c>
      <c r="I175" s="21" t="str">
        <f ca="1">_xll.DBRW($B$9,$B175,I$16)</f>
        <v>AUD</v>
      </c>
      <c r="J175" s="21" t="str">
        <f ca="1">_xll.DBRW($B$9,$B175,J$16)</f>
        <v/>
      </c>
      <c r="K175" s="5" t="str">
        <f ca="1">_xll.DBRW($B$9,$B175,K$16)</f>
        <v>Transdev Western Australia</v>
      </c>
    </row>
    <row r="176" spans="1:11" x14ac:dyDescent="0.25">
      <c r="A176" t="str">
        <f ca="1">IF(_xll.TM1RPTELISCONSOLIDATED($B$17,$B176),IF(_xll.TM1RPTELLEV($B$17,$B176)&lt;=3,_xll.TM1RPTELLEV($B$17,$B176),"D"),"N")</f>
        <v>N</v>
      </c>
      <c r="B176" s="40" t="s">
        <v>1221</v>
      </c>
      <c r="C176" s="23" t="str">
        <f ca="1">_xll.DBRW($B$9,$B176,C$16)</f>
        <v>Veolia Transport Perth P/L</v>
      </c>
      <c r="D176" s="23" t="str">
        <f ca="1">_xll.DBRW($B$9,$B176,D$16)</f>
        <v>Australia</v>
      </c>
      <c r="E176" s="25" t="str">
        <f ca="1">_xll.ELPAR(instance&amp;":"&amp;dimension,$B176,1)</f>
        <v>AUS_WA_Other</v>
      </c>
      <c r="F176" s="26">
        <f ca="1">_xll.ELLEV(instance&amp;":"&amp;dimension,B176)</f>
        <v>0</v>
      </c>
      <c r="G176" s="23" t="str">
        <f ca="1">_xll.DBRW($B$9,$B176,G$16)</f>
        <v>UR_BU</v>
      </c>
      <c r="H176" s="23" t="str">
        <f ca="1">_xll.DBRW($B$9,$B176,H$16)</f>
        <v/>
      </c>
      <c r="I176" s="23" t="str">
        <f ca="1">_xll.DBRW($B$9,$B176,I$16)</f>
        <v>AUD</v>
      </c>
      <c r="J176" s="23" t="str">
        <f ca="1">_xll.DBRW($B$9,$B176,J$16)</f>
        <v>AUS_NZ</v>
      </c>
      <c r="K176" s="6" t="str">
        <f ca="1">_xll.DBRW($B$9,$B176,K$16)</f>
        <v>Veolia Transport Perth P/L</v>
      </c>
    </row>
    <row r="177" spans="1:11" x14ac:dyDescent="0.25">
      <c r="A177" t="str">
        <f ca="1">IF(_xll.TM1RPTELISCONSOLIDATED($B$17,$B177),IF(_xll.TM1RPTELLEV($B$17,$B177)&lt;=3,_xll.TM1RPTELLEV($B$17,$B177),"D"),"N")</f>
        <v>N</v>
      </c>
      <c r="B177" s="38" t="s">
        <v>1222</v>
      </c>
      <c r="C177" s="23" t="str">
        <f ca="1">_xll.DBRW($B$9,$B177,C$16)</f>
        <v>VEOLIA TRANSPORT WA</v>
      </c>
      <c r="D177" s="23" t="str">
        <f ca="1">_xll.DBRW($B$9,$B177,D$16)</f>
        <v>Australia</v>
      </c>
      <c r="E177" s="25" t="str">
        <f ca="1">_xll.ELPAR(instance&amp;":"&amp;dimension,$B177,1)</f>
        <v>AUS_WA</v>
      </c>
      <c r="F177" s="26">
        <f ca="1">_xll.ELLEV(instance&amp;":"&amp;dimension,B177)</f>
        <v>0</v>
      </c>
      <c r="G177" s="23" t="str">
        <f ca="1">_xll.DBRW($B$9,$B177,G$16)</f>
        <v>UR_BU</v>
      </c>
      <c r="H177" s="23" t="str">
        <f ca="1">_xll.DBRW($B$9,$B177,H$16)</f>
        <v/>
      </c>
      <c r="I177" s="23" t="str">
        <f ca="1">_xll.DBRW($B$9,$B177,I$16)</f>
        <v>AUD</v>
      </c>
      <c r="J177" s="23" t="str">
        <f ca="1">_xll.DBRW($B$9,$B177,J$16)</f>
        <v>AUS_NZ</v>
      </c>
      <c r="K177" s="6" t="str">
        <f ca="1">_xll.DBRW($B$9,$B177,K$16)</f>
        <v>VEOLIA TRANSPORT WA</v>
      </c>
    </row>
    <row r="178" spans="1:11" x14ac:dyDescent="0.25">
      <c r="A178" t="str">
        <f ca="1">IF(_xll.TM1RPTELISCONSOLIDATED($B$17,$B178),IF(_xll.TM1RPTELLEV($B$17,$B178)&lt;=3,_xll.TM1RPTELLEV($B$17,$B178),"D"),"N")</f>
        <v>N</v>
      </c>
      <c r="B178" s="36" t="s">
        <v>1223</v>
      </c>
      <c r="C178" s="23" t="str">
        <f ca="1">_xll.DBRW($B$9,$B178,C$16)</f>
        <v>VTD MELBOURNE</v>
      </c>
      <c r="D178" s="23" t="str">
        <f ca="1">_xll.DBRW($B$9,$B178,D$16)</f>
        <v>Australia</v>
      </c>
      <c r="E178" s="25" t="str">
        <f ca="1">_xll.ELPAR(instance&amp;":"&amp;dimension,$B178,1)</f>
        <v>AUS</v>
      </c>
      <c r="F178" s="26">
        <f ca="1">_xll.ELLEV(instance&amp;":"&amp;dimension,B178)</f>
        <v>0</v>
      </c>
      <c r="G178" s="23" t="str">
        <f ca="1">_xll.DBRW($B$9,$B178,G$16)</f>
        <v>SU_B</v>
      </c>
      <c r="H178" s="23" t="str">
        <f ca="1">_xll.DBRW($B$9,$B178,H$16)</f>
        <v/>
      </c>
      <c r="I178" s="23" t="str">
        <f ca="1">_xll.DBRW($B$9,$B178,I$16)</f>
        <v>AUD</v>
      </c>
      <c r="J178" s="23" t="str">
        <f ca="1">_xll.DBRW($B$9,$B178,J$16)</f>
        <v>AUS_NZ</v>
      </c>
      <c r="K178" s="6" t="str">
        <f ca="1">_xll.DBRW($B$9,$B178,K$16)</f>
        <v>VTD MELBOURNE</v>
      </c>
    </row>
    <row r="179" spans="1:11" x14ac:dyDescent="0.25">
      <c r="A179" t="str">
        <f ca="1">IF(_xll.TM1RPTELISCONSOLIDATED($B$17,$B179),IF(_xll.TM1RPTELLEV($B$17,$B179)&lt;=3,_xll.TM1RPTELLEV($B$17,$B179),"D"),"N")</f>
        <v>N</v>
      </c>
      <c r="B179" s="36" t="s">
        <v>1224</v>
      </c>
      <c r="C179" s="23" t="str">
        <f ca="1">_xll.DBRW($B$9,$B179,C$16)</f>
        <v>Great River City Light Rail Pty Ltd</v>
      </c>
      <c r="D179" s="23" t="str">
        <f ca="1">_xll.DBRW($B$9,$B179,D$16)</f>
        <v>Australia</v>
      </c>
      <c r="E179" s="25" t="str">
        <f ca="1">_xll.ELPAR(instance&amp;":"&amp;dimension,$B179,1)</f>
        <v>AUS</v>
      </c>
      <c r="F179" s="26">
        <f ca="1">_xll.ELLEV(instance&amp;":"&amp;dimension,B179)</f>
        <v>0</v>
      </c>
      <c r="G179" s="23" t="str">
        <f ca="1">_xll.DBRW($B$9,$B179,G$16)</f>
        <v>UR_LR</v>
      </c>
      <c r="H179" s="23" t="str">
        <f ca="1">_xll.DBRW($B$9,$B179,H$16)</f>
        <v/>
      </c>
      <c r="I179" s="23" t="str">
        <f ca="1">_xll.DBRW($B$9,$B179,I$16)</f>
        <v>AUD</v>
      </c>
      <c r="J179" s="23" t="str">
        <f ca="1">_xll.DBRW($B$9,$B179,J$16)</f>
        <v>AUS_NZ</v>
      </c>
      <c r="K179" s="6" t="str">
        <f ca="1">_xll.DBRW($B$9,$B179,K$16)</f>
        <v>Great River City Light Rail Pty Ltd</v>
      </c>
    </row>
    <row r="180" spans="1:11" x14ac:dyDescent="0.25">
      <c r="A180" t="str">
        <f ca="1">IF(_xll.TM1RPTELISCONSOLIDATED($B$17,$B180),IF(_xll.TM1RPTELLEV($B$17,$B180)&lt;=3,_xll.TM1RPTELLEV($B$17,$B180),"D"),"N")</f>
        <v>N</v>
      </c>
      <c r="B180" s="34" t="s">
        <v>1225</v>
      </c>
      <c r="C180" s="23" t="str">
        <f ca="1">_xll.DBRW($B$9,$B180,C$16)</f>
        <v>Australia_New Zealand Reject</v>
      </c>
      <c r="D180" s="23" t="str">
        <f ca="1">_xll.DBRW($B$9,$B180,D$16)</f>
        <v>Australia</v>
      </c>
      <c r="E180" s="25" t="str">
        <f ca="1">_xll.ELPAR(instance&amp;":"&amp;dimension,$B180,1)</f>
        <v>Australia_new_zealand</v>
      </c>
      <c r="F180" s="26">
        <f ca="1">_xll.ELLEV(instance&amp;":"&amp;dimension,B180)</f>
        <v>0</v>
      </c>
      <c r="G180" s="23" t="str">
        <f ca="1">_xll.DBRW($B$9,$B180,G$16)</f>
        <v>NA</v>
      </c>
      <c r="H180" s="23" t="str">
        <f ca="1">_xll.DBRW($B$9,$B180,H$16)</f>
        <v/>
      </c>
      <c r="I180" s="23" t="str">
        <f ca="1">_xll.DBRW($B$9,$B180,I$16)</f>
        <v>AUD</v>
      </c>
      <c r="J180" s="23" t="str">
        <f ca="1">_xll.DBRW($B$9,$B180,J$16)</f>
        <v>AUS_NZ</v>
      </c>
      <c r="K180" s="6" t="str">
        <f ca="1">_xll.DBRW($B$9,$B180,K$16)</f>
        <v>Australie_Nouvelle-Zélande Rejet</v>
      </c>
    </row>
    <row r="181" spans="1:11" x14ac:dyDescent="0.25">
      <c r="A181">
        <f ca="1">IF(_xll.TM1RPTELISCONSOLIDATED($B$17,$B181),IF(_xll.TM1RPTELLEV($B$17,$B181)&lt;=3,_xll.TM1RPTELLEV($B$17,$B181),"D"),"N")</f>
        <v>2</v>
      </c>
      <c r="B181" s="35" t="s">
        <v>1226</v>
      </c>
      <c r="C181" s="17" t="str">
        <f ca="1">_xll.DBRW($B$9,$B181,C$16)</f>
        <v>New Zealand</v>
      </c>
      <c r="D181" s="17" t="str">
        <f ca="1">_xll.DBRW($B$9,$B181,D$16)</f>
        <v>New Zealand</v>
      </c>
      <c r="E181" s="17" t="str">
        <f ca="1">_xll.ELPAR(instance&amp;":"&amp;dimension,$B181,1)</f>
        <v>Australia_new_zealand</v>
      </c>
      <c r="F181" s="18">
        <f ca="1">_xll.ELLEV(instance&amp;":"&amp;dimension,B181)</f>
        <v>1</v>
      </c>
      <c r="G181" s="17" t="str">
        <f ca="1">_xll.DBRW($B$9,$B181,G$16)</f>
        <v/>
      </c>
      <c r="H181" s="17" t="str">
        <f ca="1">_xll.DBRW($B$9,$B181,H$16)</f>
        <v/>
      </c>
      <c r="I181" s="17" t="str">
        <f ca="1">_xll.DBRW($B$9,$B181,I$16)</f>
        <v/>
      </c>
      <c r="J181" s="17" t="str">
        <f ca="1">_xll.DBRW($B$9,$B181,J$16)</f>
        <v/>
      </c>
      <c r="K181" s="3" t="str">
        <f ca="1">_xll.DBRW($B$9,$B181,K$16)</f>
        <v>Nouvelle-Zélande</v>
      </c>
    </row>
    <row r="182" spans="1:11" x14ac:dyDescent="0.25">
      <c r="A182" t="str">
        <f ca="1">IF(_xll.TM1RPTELISCONSOLIDATED($B$17,$B182),IF(_xll.TM1RPTELLEV($B$17,$B182)&lt;=3,_xll.TM1RPTELLEV($B$17,$B182),"D"),"N")</f>
        <v>N</v>
      </c>
      <c r="B182" s="36" t="s">
        <v>1227</v>
      </c>
      <c r="C182" s="23" t="str">
        <f ca="1">_xll.DBRW($B$9,$B182,C$16)</f>
        <v>New Zealand - Input technical entity</v>
      </c>
      <c r="D182" s="23" t="str">
        <f ca="1">_xll.DBRW($B$9,$B182,D$16)</f>
        <v>New Zealand</v>
      </c>
      <c r="E182" s="25" t="str">
        <f ca="1">_xll.ELPAR(instance&amp;":"&amp;dimension,$B182,1)</f>
        <v>NZ</v>
      </c>
      <c r="F182" s="26">
        <f ca="1">_xll.ELLEV(instance&amp;":"&amp;dimension,B182)</f>
        <v>0</v>
      </c>
      <c r="G182" s="23" t="str">
        <f ca="1">_xll.DBRW($B$9,$B182,G$16)</f>
        <v>NA</v>
      </c>
      <c r="H182" s="23" t="str">
        <f ca="1">_xll.DBRW($B$9,$B182,H$16)</f>
        <v/>
      </c>
      <c r="I182" s="23" t="str">
        <f ca="1">_xll.DBRW($B$9,$B182,I$16)</f>
        <v>NZD</v>
      </c>
      <c r="J182" s="23" t="str">
        <f ca="1">_xll.DBRW($B$9,$B182,J$16)</f>
        <v/>
      </c>
      <c r="K182" s="6" t="str">
        <f ca="1">_xll.DBRW($B$9,$B182,K$16)</f>
        <v>Nouvelle-Zélande - Entité technique de saisie</v>
      </c>
    </row>
    <row r="183" spans="1:11" x14ac:dyDescent="0.25">
      <c r="A183" t="str">
        <f ca="1">IF(_xll.TM1RPTELISCONSOLIDATED($B$17,$B183),IF(_xll.TM1RPTELLEV($B$17,$B183)&lt;=3,_xll.TM1RPTELLEV($B$17,$B183),"D"),"N")</f>
        <v>N</v>
      </c>
      <c r="B183" s="36" t="s">
        <v>1228</v>
      </c>
      <c r="C183" s="23" t="str">
        <f ca="1">_xll.DBRW($B$9,$B183,C$16)</f>
        <v>New Zealand - Input technical entity LTP Adjustment</v>
      </c>
      <c r="D183" s="23" t="str">
        <f ca="1">_xll.DBRW($B$9,$B183,D$16)</f>
        <v>New Zealand</v>
      </c>
      <c r="E183" s="25" t="str">
        <f ca="1">_xll.ELPAR(instance&amp;":"&amp;dimension,$B183,1)</f>
        <v>NZ</v>
      </c>
      <c r="F183" s="26">
        <f ca="1">_xll.ELLEV(instance&amp;":"&amp;dimension,B183)</f>
        <v>0</v>
      </c>
      <c r="G183" s="23" t="str">
        <f ca="1">_xll.DBRW($B$9,$B183,G$16)</f>
        <v>NA</v>
      </c>
      <c r="H183" s="23" t="str">
        <f ca="1">_xll.DBRW($B$9,$B183,H$16)</f>
        <v/>
      </c>
      <c r="I183" s="23" t="str">
        <f ca="1">_xll.DBRW($B$9,$B183,I$16)</f>
        <v>NZD</v>
      </c>
      <c r="J183" s="23" t="str">
        <f ca="1">_xll.DBRW($B$9,$B183,J$16)</f>
        <v/>
      </c>
      <c r="K183" s="6" t="str">
        <f ca="1">_xll.DBRW($B$9,$B183,K$16)</f>
        <v>Nouvelle-Zélande - Entité technique de saisie Ajustement LTP</v>
      </c>
    </row>
    <row r="184" spans="1:11" x14ac:dyDescent="0.25">
      <c r="A184" t="str">
        <f ca="1">IF(_xll.TM1RPTELISCONSOLIDATED($B$17,$B184),IF(_xll.TM1RPTELLEV($B$17,$B184)&lt;=3,_xll.TM1RPTELLEV($B$17,$B184),"D"),"N")</f>
        <v>N</v>
      </c>
      <c r="B184" s="36" t="s">
        <v>1229</v>
      </c>
      <c r="C184" s="23" t="str">
        <f ca="1">_xll.DBRW($B$9,$B184,C$16)</f>
        <v>Transdev New Zealand</v>
      </c>
      <c r="D184" s="23" t="str">
        <f ca="1">_xll.DBRW($B$9,$B184,D$16)</f>
        <v>New Zealand</v>
      </c>
      <c r="E184" s="25" t="str">
        <f ca="1">_xll.ELPAR(instance&amp;":"&amp;dimension,$B184,1)</f>
        <v>NZ</v>
      </c>
      <c r="F184" s="26">
        <f ca="1">_xll.ELLEV(instance&amp;":"&amp;dimension,B184)</f>
        <v>0</v>
      </c>
      <c r="G184" s="23" t="str">
        <f ca="1">_xll.DBRW($B$9,$B184,G$16)</f>
        <v>UR_LR</v>
      </c>
      <c r="H184" s="23" t="str">
        <f ca="1">_xll.DBRW($B$9,$B184,H$16)</f>
        <v/>
      </c>
      <c r="I184" s="23" t="str">
        <f ca="1">_xll.DBRW($B$9,$B184,I$16)</f>
        <v>NZD</v>
      </c>
      <c r="J184" s="23" t="str">
        <f ca="1">_xll.DBRW($B$9,$B184,J$16)</f>
        <v>AUS_NZ</v>
      </c>
      <c r="K184" s="6" t="str">
        <f ca="1">_xll.DBRW($B$9,$B184,K$16)</f>
        <v>Transdev New Zealand</v>
      </c>
    </row>
    <row r="185" spans="1:11" x14ac:dyDescent="0.25">
      <c r="A185" t="str">
        <f ca="1">IF(_xll.TM1RPTELISCONSOLIDATED($B$17,$B185),IF(_xll.TM1RPTELLEV($B$17,$B185)&lt;=3,_xll.TM1RPTELLEV($B$17,$B185),"D"),"N")</f>
        <v>N</v>
      </c>
      <c r="B185" s="36" t="s">
        <v>1230</v>
      </c>
      <c r="C185" s="23" t="str">
        <f ca="1">_xll.DBRW($B$9,$B185,C$16)</f>
        <v>Transdev Wellington</v>
      </c>
      <c r="D185" s="23" t="str">
        <f ca="1">_xll.DBRW($B$9,$B185,D$16)</f>
        <v>New Zealand</v>
      </c>
      <c r="E185" s="25" t="str">
        <f ca="1">_xll.ELPAR(instance&amp;":"&amp;dimension,$B185,1)</f>
        <v>NZ</v>
      </c>
      <c r="F185" s="26">
        <f ca="1">_xll.ELLEV(instance&amp;":"&amp;dimension,B185)</f>
        <v>0</v>
      </c>
      <c r="G185" s="23" t="str">
        <f ca="1">_xll.DBRW($B$9,$B185,G$16)</f>
        <v>SU_H</v>
      </c>
      <c r="H185" s="23" t="str">
        <f ca="1">_xll.DBRW($B$9,$B185,H$16)</f>
        <v/>
      </c>
      <c r="I185" s="23" t="str">
        <f ca="1">_xll.DBRW($B$9,$B185,I$16)</f>
        <v>NZD</v>
      </c>
      <c r="J185" s="23" t="str">
        <f ca="1">_xll.DBRW($B$9,$B185,J$16)</f>
        <v>AUS_NZ</v>
      </c>
      <c r="K185" s="6" t="str">
        <f ca="1">_xll.DBRW($B$9,$B185,K$16)</f>
        <v>Transdev Wellington</v>
      </c>
    </row>
    <row r="186" spans="1:11" x14ac:dyDescent="0.25">
      <c r="A186" t="str">
        <f ca="1">IF(_xll.TM1RPTELISCONSOLIDATED($B$17,$B186),IF(_xll.TM1RPTELLEV($B$17,$B186)&lt;=3,_xll.TM1RPTELLEV($B$17,$B186),"D"),"N")</f>
        <v>N</v>
      </c>
      <c r="B186" s="36" t="s">
        <v>1231</v>
      </c>
      <c r="C186" s="23" t="str">
        <f ca="1">_xll.DBRW($B$9,$B186,C$16)</f>
        <v>Howick and Eastern Buses Limited</v>
      </c>
      <c r="D186" s="23" t="str">
        <f ca="1">_xll.DBRW($B$9,$B186,D$16)</f>
        <v>New Zealand</v>
      </c>
      <c r="E186" s="25" t="str">
        <f ca="1">_xll.ELPAR(instance&amp;":"&amp;dimension,$B186,1)</f>
        <v>NZ</v>
      </c>
      <c r="F186" s="26">
        <f ca="1">_xll.ELLEV(instance&amp;":"&amp;dimension,B186)</f>
        <v>0</v>
      </c>
      <c r="G186" s="23" t="str">
        <f ca="1">_xll.DBRW($B$9,$B186,G$16)</f>
        <v>UR_BU</v>
      </c>
      <c r="H186" s="23" t="str">
        <f ca="1">_xll.DBRW($B$9,$B186,H$16)</f>
        <v/>
      </c>
      <c r="I186" s="23" t="str">
        <f ca="1">_xll.DBRW($B$9,$B186,I$16)</f>
        <v>NZD</v>
      </c>
      <c r="J186" s="23" t="str">
        <f ca="1">_xll.DBRW($B$9,$B186,J$16)</f>
        <v>AUS_NZ</v>
      </c>
      <c r="K186" s="6" t="str">
        <f ca="1">_xll.DBRW($B$9,$B186,K$16)</f>
        <v>Howick and Eastern Buses Limited</v>
      </c>
    </row>
    <row r="187" spans="1:11" x14ac:dyDescent="0.25">
      <c r="A187" t="str">
        <f ca="1">IF(_xll.TM1RPTELISCONSOLIDATED($B$17,$B187),IF(_xll.TM1RPTELLEV($B$17,$B187)&lt;=3,_xll.TM1RPTELLEV($B$17,$B187),"D"),"N")</f>
        <v>N</v>
      </c>
      <c r="B187" s="36" t="s">
        <v>1232</v>
      </c>
      <c r="C187" s="23" t="str">
        <f ca="1">_xll.DBRW($B$9,$B187,C$16)</f>
        <v>Mana Coach Services Limited</v>
      </c>
      <c r="D187" s="23" t="str">
        <f ca="1">_xll.DBRW($B$9,$B187,D$16)</f>
        <v>New Zealand</v>
      </c>
      <c r="E187" s="25" t="str">
        <f ca="1">_xll.ELPAR(instance&amp;":"&amp;dimension,$B187,1)</f>
        <v>NZ</v>
      </c>
      <c r="F187" s="26">
        <f ca="1">_xll.ELLEV(instance&amp;":"&amp;dimension,B187)</f>
        <v>0</v>
      </c>
      <c r="G187" s="23" t="str">
        <f ca="1">_xll.DBRW($B$9,$B187,G$16)</f>
        <v>UR_BU</v>
      </c>
      <c r="H187" s="23" t="str">
        <f ca="1">_xll.DBRW($B$9,$B187,H$16)</f>
        <v/>
      </c>
      <c r="I187" s="23" t="str">
        <f ca="1">_xll.DBRW($B$9,$B187,I$16)</f>
        <v>NZD</v>
      </c>
      <c r="J187" s="23" t="str">
        <f ca="1">_xll.DBRW($B$9,$B187,J$16)</f>
        <v>AUS_NZ</v>
      </c>
      <c r="K187" s="6" t="str">
        <f ca="1">_xll.DBRW($B$9,$B187,K$16)</f>
        <v>Mana Coach Services Limited</v>
      </c>
    </row>
    <row r="188" spans="1:11" x14ac:dyDescent="0.25">
      <c r="A188" t="str">
        <f ca="1">IF(_xll.TM1RPTELISCONSOLIDATED($B$17,$B188),IF(_xll.TM1RPTELLEV($B$17,$B188)&lt;=3,_xll.TM1RPTELLEV($B$17,$B188),"D"),"N")</f>
        <v>N</v>
      </c>
      <c r="B188" s="36" t="s">
        <v>1233</v>
      </c>
      <c r="C188" s="23" t="str">
        <f ca="1">_xll.DBRW($B$9,$B188,C$16)</f>
        <v>Veolia Transport Auckland P/L</v>
      </c>
      <c r="D188" s="23" t="str">
        <f ca="1">_xll.DBRW($B$9,$B188,D$16)</f>
        <v>New Zealand</v>
      </c>
      <c r="E188" s="25" t="str">
        <f ca="1">_xll.ELPAR(instance&amp;":"&amp;dimension,$B188,1)</f>
        <v>NZ</v>
      </c>
      <c r="F188" s="26">
        <f ca="1">_xll.ELLEV(instance&amp;":"&amp;dimension,B188)</f>
        <v>0</v>
      </c>
      <c r="G188" s="23" t="str">
        <f ca="1">_xll.DBRW($B$9,$B188,G$16)</f>
        <v>SU_H</v>
      </c>
      <c r="H188" s="23" t="str">
        <f ca="1">_xll.DBRW($B$9,$B188,H$16)</f>
        <v/>
      </c>
      <c r="I188" s="23" t="str">
        <f ca="1">_xll.DBRW($B$9,$B188,I$16)</f>
        <v>NZD</v>
      </c>
      <c r="J188" s="23" t="str">
        <f ca="1">_xll.DBRW($B$9,$B188,J$16)</f>
        <v>AUS_NZ</v>
      </c>
      <c r="K188" s="6" t="str">
        <f ca="1">_xll.DBRW($B$9,$B188,K$16)</f>
        <v>Veolia Transport Auckland P/L</v>
      </c>
    </row>
    <row r="189" spans="1:11" x14ac:dyDescent="0.25">
      <c r="A189" t="str">
        <f ca="1">IF(_xll.TM1RPTELISCONSOLIDATED($B$17,$B189),IF(_xll.TM1RPTELLEV($B$17,$B189)&lt;=3,_xll.TM1RPTELLEV($B$17,$B189),"D"),"N")</f>
        <v>N</v>
      </c>
      <c r="B189" s="36" t="s">
        <v>1234</v>
      </c>
      <c r="C189" s="23" t="str">
        <f ca="1">_xll.DBRW($B$9,$B189,C$16)</f>
        <v>GROWTH NEW ZEALAND</v>
      </c>
      <c r="D189" s="23" t="str">
        <f ca="1">_xll.DBRW($B$9,$B189,D$16)</f>
        <v>New Zealand</v>
      </c>
      <c r="E189" s="25" t="str">
        <f ca="1">_xll.ELPAR(instance&amp;":"&amp;dimension,$B189,1)</f>
        <v>NZ</v>
      </c>
      <c r="F189" s="26">
        <f ca="1">_xll.ELLEV(instance&amp;":"&amp;dimension,B189)</f>
        <v>0</v>
      </c>
      <c r="G189" s="23" t="str">
        <f ca="1">_xll.DBRW($B$9,$B189,G$16)</f>
        <v>UR_BU</v>
      </c>
      <c r="H189" s="23" t="str">
        <f ca="1">_xll.DBRW($B$9,$B189,H$16)</f>
        <v/>
      </c>
      <c r="I189" s="23" t="str">
        <f ca="1">_xll.DBRW($B$9,$B189,I$16)</f>
        <v>NZD</v>
      </c>
      <c r="J189" s="23" t="str">
        <f ca="1">_xll.DBRW($B$9,$B189,J$16)</f>
        <v>AUS_NZ</v>
      </c>
      <c r="K189" s="6" t="str">
        <f ca="1">_xll.DBRW($B$9,$B189,K$16)</f>
        <v>GROWTH NEW ZEALAND</v>
      </c>
    </row>
    <row r="190" spans="1:11" x14ac:dyDescent="0.25">
      <c r="A190" t="str">
        <f ca="1">IF(_xll.TM1RPTELISCONSOLIDATED($B$17,$B190),IF(_xll.TM1RPTELLEV($B$17,$B190)&lt;=3,_xll.TM1RPTELLEV($B$17,$B190),"D"),"N")</f>
        <v>N</v>
      </c>
      <c r="B190" s="36" t="s">
        <v>1235</v>
      </c>
      <c r="C190" s="23" t="str">
        <f ca="1">_xll.DBRW($B$9,$B190,C$16)</f>
        <v>IFR16 Rail Australasia</v>
      </c>
      <c r="D190" s="23" t="str">
        <f ca="1">_xll.DBRW($B$9,$B190,D$16)</f>
        <v>New Zealand</v>
      </c>
      <c r="E190" s="25" t="str">
        <f ca="1">_xll.ELPAR(instance&amp;":"&amp;dimension,$B190,1)</f>
        <v>NZ</v>
      </c>
      <c r="F190" s="26">
        <f ca="1">_xll.ELLEV(instance&amp;":"&amp;dimension,B190)</f>
        <v>0</v>
      </c>
      <c r="G190" s="23" t="str">
        <f ca="1">_xll.DBRW($B$9,$B190,G$16)</f>
        <v>SU_H</v>
      </c>
      <c r="H190" s="23" t="str">
        <f ca="1">_xll.DBRW($B$9,$B190,H$16)</f>
        <v/>
      </c>
      <c r="I190" s="23" t="str">
        <f ca="1">_xll.DBRW($B$9,$B190,I$16)</f>
        <v>NZD</v>
      </c>
      <c r="J190" s="23" t="str">
        <f ca="1">_xll.DBRW($B$9,$B190,J$16)</f>
        <v/>
      </c>
      <c r="K190" s="6" t="str">
        <f ca="1">_xll.DBRW($B$9,$B190,K$16)</f>
        <v>IFR16 Rail Australasia</v>
      </c>
    </row>
    <row r="191" spans="1:11" x14ac:dyDescent="0.25">
      <c r="A191" t="str">
        <f ca="1">IF(_xll.TM1RPTELISCONSOLIDATED($B$17,$B191),IF(_xll.TM1RPTELLEV($B$17,$B191)&lt;=3,_xll.TM1RPTELLEV($B$17,$B191),"D"),"N")</f>
        <v>N</v>
      </c>
      <c r="B191" s="36" t="s">
        <v>1236</v>
      </c>
      <c r="C191" s="23" t="str">
        <f ca="1">_xll.DBRW($B$9,$B191,C$16)</f>
        <v>Mana Coach Holdings Limited</v>
      </c>
      <c r="D191" s="23" t="str">
        <f ca="1">_xll.DBRW($B$9,$B191,D$16)</f>
        <v>New Zealand</v>
      </c>
      <c r="E191" s="25" t="str">
        <f ca="1">_xll.ELPAR(instance&amp;":"&amp;dimension,$B191,1)</f>
        <v>NZ</v>
      </c>
      <c r="F191" s="26">
        <f ca="1">_xll.ELLEV(instance&amp;":"&amp;dimension,B191)</f>
        <v>0</v>
      </c>
      <c r="G191" s="23" t="str">
        <f ca="1">_xll.DBRW($B$9,$B191,G$16)</f>
        <v>UR_BU</v>
      </c>
      <c r="H191" s="23" t="str">
        <f ca="1">_xll.DBRW($B$9,$B191,H$16)</f>
        <v/>
      </c>
      <c r="I191" s="23" t="str">
        <f ca="1">_xll.DBRW($B$9,$B191,I$16)</f>
        <v>NZD</v>
      </c>
      <c r="J191" s="23" t="str">
        <f ca="1">_xll.DBRW($B$9,$B191,J$16)</f>
        <v>AUS_NZ</v>
      </c>
      <c r="K191" s="6" t="str">
        <f ca="1">_xll.DBRW($B$9,$B191,K$16)</f>
        <v>Mana Coach Holdings Limited</v>
      </c>
    </row>
    <row r="192" spans="1:11" x14ac:dyDescent="0.25">
      <c r="A192">
        <f ca="1">IF(_xll.TM1RPTELISCONSOLIDATED($B$17,$B192),IF(_xll.TM1RPTELLEV($B$17,$B192)&lt;=3,_xll.TM1RPTELLEV($B$17,$B192),"D"),"N")</f>
        <v>1</v>
      </c>
      <c r="B192" s="33" t="s">
        <v>1237</v>
      </c>
      <c r="C192" s="15" t="str">
        <f ca="1">_xll.DBRW($B$9,$B192,C$16)</f>
        <v>Benelux</v>
      </c>
      <c r="D192" s="15" t="str">
        <f ca="1">_xll.DBRW($B$9,$B192,D$16)</f>
        <v>The Netherlands</v>
      </c>
      <c r="E192" s="15" t="str">
        <f ca="1">_xll.ELPAR(instance&amp;":"&amp;dimension,$B192,1)</f>
        <v>VTD_corp</v>
      </c>
      <c r="F192" s="16">
        <f ca="1">_xll.ELLEV(instance&amp;":"&amp;dimension,B192)</f>
        <v>4</v>
      </c>
      <c r="G192" s="15" t="str">
        <f ca="1">_xll.DBRW($B$9,$B192,G$16)</f>
        <v/>
      </c>
      <c r="H192" s="15" t="str">
        <f ca="1">_xll.DBRW($B$9,$B192,H$16)</f>
        <v/>
      </c>
      <c r="I192" s="15" t="str">
        <f ca="1">_xll.DBRW($B$9,$B192,I$16)</f>
        <v/>
      </c>
      <c r="J192" s="15" t="str">
        <f ca="1">_xll.DBRW($B$9,$B192,J$16)</f>
        <v/>
      </c>
      <c r="K192" s="2" t="str">
        <f ca="1">_xll.DBRW($B$9,$B192,K$16)</f>
        <v>Benelux</v>
      </c>
    </row>
    <row r="193" spans="1:11" x14ac:dyDescent="0.25">
      <c r="A193">
        <f ca="1">IF(_xll.TM1RPTELISCONSOLIDATED($B$17,$B193),IF(_xll.TM1RPTELLEV($B$17,$B193)&lt;=3,_xll.TM1RPTELLEV($B$17,$B193),"D"),"N")</f>
        <v>2</v>
      </c>
      <c r="B193" s="35" t="s">
        <v>1238</v>
      </c>
      <c r="C193" s="17" t="str">
        <f ca="1">_xll.DBRW($B$9,$B193,C$16)</f>
        <v>Belgium</v>
      </c>
      <c r="D193" s="17" t="str">
        <f ca="1">_xll.DBRW($B$9,$B193,D$16)</f>
        <v>Inactive</v>
      </c>
      <c r="E193" s="17" t="str">
        <f ca="1">_xll.ELPAR(instance&amp;":"&amp;dimension,$B193,1)</f>
        <v>Benelux</v>
      </c>
      <c r="F193" s="18">
        <f ca="1">_xll.ELLEV(instance&amp;":"&amp;dimension,B193)</f>
        <v>2</v>
      </c>
      <c r="G193" s="17" t="str">
        <f ca="1">_xll.DBRW($B$9,$B193,G$16)</f>
        <v/>
      </c>
      <c r="H193" s="17" t="str">
        <f ca="1">_xll.DBRW($B$9,$B193,H$16)</f>
        <v/>
      </c>
      <c r="I193" s="17" t="str">
        <f ca="1">_xll.DBRW($B$9,$B193,I$16)</f>
        <v/>
      </c>
      <c r="J193" s="17" t="str">
        <f ca="1">_xll.DBRW($B$9,$B193,J$16)</f>
        <v/>
      </c>
      <c r="K193" s="3" t="str">
        <f ca="1">_xll.DBRW($B$9,$B193,K$16)</f>
        <v>Belgique</v>
      </c>
    </row>
    <row r="194" spans="1:11" x14ac:dyDescent="0.25">
      <c r="A194">
        <f ca="1">IF(_xll.TM1RPTELISCONSOLIDATED($B$17,$B194),IF(_xll.TM1RPTELLEV($B$17,$B194)&lt;=3,_xll.TM1RPTELLEV($B$17,$B194),"D"),"N")</f>
        <v>3</v>
      </c>
      <c r="B194" s="37" t="s">
        <v>1239</v>
      </c>
      <c r="C194" s="19" t="str">
        <f ca="1">_xll.DBRW($B$9,$B194,C$16)</f>
        <v>Belgium Archives</v>
      </c>
      <c r="D194" s="19" t="str">
        <f ca="1">_xll.DBRW($B$9,$B194,D$16)</f>
        <v>Inactive</v>
      </c>
      <c r="E194" s="19" t="str">
        <f ca="1">_xll.ELPAR(instance&amp;":"&amp;dimension,$B194,1)</f>
        <v>BEL</v>
      </c>
      <c r="F194" s="20">
        <f ca="1">_xll.ELLEV(instance&amp;":"&amp;dimension,B194)</f>
        <v>1</v>
      </c>
      <c r="G194" s="19" t="str">
        <f ca="1">_xll.DBRW($B$9,$B194,G$16)</f>
        <v/>
      </c>
      <c r="H194" s="19" t="str">
        <f ca="1">_xll.DBRW($B$9,$B194,H$16)</f>
        <v/>
      </c>
      <c r="I194" s="19" t="str">
        <f ca="1">_xll.DBRW($B$9,$B194,I$16)</f>
        <v/>
      </c>
      <c r="J194" s="19" t="str">
        <f ca="1">_xll.DBRW($B$9,$B194,J$16)</f>
        <v/>
      </c>
      <c r="K194" s="4" t="str">
        <f ca="1">_xll.DBRW($B$9,$B194,K$16)</f>
        <v>Belgique Archives</v>
      </c>
    </row>
    <row r="195" spans="1:11" x14ac:dyDescent="0.25">
      <c r="A195" t="str">
        <f ca="1">IF(_xll.TM1RPTELISCONSOLIDATED($B$17,$B195),IF(_xll.TM1RPTELLEV($B$17,$B195)&lt;=3,_xll.TM1RPTELLEV($B$17,$B195),"D"),"N")</f>
        <v>N</v>
      </c>
      <c r="B195" s="38" t="s">
        <v>1240</v>
      </c>
      <c r="C195" s="23" t="str">
        <f ca="1">_xll.DBRW($B$9,$B195,C$16)</f>
        <v>GROWTH - BELGIUM</v>
      </c>
      <c r="D195" s="23" t="str">
        <f ca="1">_xll.DBRW($B$9,$B195,D$16)</f>
        <v>Inactive</v>
      </c>
      <c r="E195" s="25" t="str">
        <f ca="1">_xll.ELPAR(instance&amp;":"&amp;dimension,$B195,1)</f>
        <v>BEL_ARCH</v>
      </c>
      <c r="F195" s="26">
        <f ca="1">_xll.ELLEV(instance&amp;":"&amp;dimension,B195)</f>
        <v>0</v>
      </c>
      <c r="G195" s="23" t="str">
        <f ca="1">_xll.DBRW($B$9,$B195,G$16)</f>
        <v>RC_RL</v>
      </c>
      <c r="H195" s="23" t="str">
        <f ca="1">_xll.DBRW($B$9,$B195,H$16)</f>
        <v/>
      </c>
      <c r="I195" s="23" t="str">
        <f ca="1">_xll.DBRW($B$9,$B195,I$16)</f>
        <v>EUR</v>
      </c>
      <c r="J195" s="23" t="str">
        <f ca="1">_xll.DBRW($B$9,$B195,J$16)</f>
        <v>VTD_VECTORENHANCED</v>
      </c>
      <c r="K195" s="6" t="str">
        <f ca="1">_xll.DBRW($B$9,$B195,K$16)</f>
        <v>CROISSANCE - Belgique</v>
      </c>
    </row>
    <row r="196" spans="1:11" x14ac:dyDescent="0.25">
      <c r="A196" t="str">
        <f ca="1">IF(_xll.TM1RPTELISCONSOLIDATED($B$17,$B196),IF(_xll.TM1RPTELLEV($B$17,$B196)&lt;=3,_xll.TM1RPTELLEV($B$17,$B196),"D"),"N")</f>
        <v>N</v>
      </c>
      <c r="B196" s="36" t="s">
        <v>1241</v>
      </c>
      <c r="C196" s="23" t="str">
        <f ca="1">_xll.DBRW($B$9,$B196,C$16)</f>
        <v>Belgium - Input technical entity</v>
      </c>
      <c r="D196" s="23" t="str">
        <f ca="1">_xll.DBRW($B$9,$B196,D$16)</f>
        <v>Inactive</v>
      </c>
      <c r="E196" s="25" t="str">
        <f ca="1">_xll.ELPAR(instance&amp;":"&amp;dimension,$B196,1)</f>
        <v>BEL</v>
      </c>
      <c r="F196" s="26">
        <f ca="1">_xll.ELLEV(instance&amp;":"&amp;dimension,B196)</f>
        <v>0</v>
      </c>
      <c r="G196" s="23" t="str">
        <f ca="1">_xll.DBRW($B$9,$B196,G$16)</f>
        <v>NA</v>
      </c>
      <c r="H196" s="23" t="str">
        <f ca="1">_xll.DBRW($B$9,$B196,H$16)</f>
        <v/>
      </c>
      <c r="I196" s="23" t="str">
        <f ca="1">_xll.DBRW($B$9,$B196,I$16)</f>
        <v>EUR</v>
      </c>
      <c r="J196" s="23" t="str">
        <f ca="1">_xll.DBRW($B$9,$B196,J$16)</f>
        <v/>
      </c>
      <c r="K196" s="6" t="str">
        <f ca="1">_xll.DBRW($B$9,$B196,K$16)</f>
        <v>Belgique - Entité technique de saisie</v>
      </c>
    </row>
    <row r="197" spans="1:11" x14ac:dyDescent="0.25">
      <c r="A197" t="str">
        <f ca="1">IF(_xll.TM1RPTELISCONSOLIDATED($B$17,$B197),IF(_xll.TM1RPTELLEV($B$17,$B197)&lt;=3,_xll.TM1RPTELLEV($B$17,$B197),"D"),"N")</f>
        <v>N</v>
      </c>
      <c r="B197" s="36" t="s">
        <v>1242</v>
      </c>
      <c r="C197" s="23" t="str">
        <f ca="1">_xll.DBRW($B$9,$B197,C$16)</f>
        <v>VEOLIA TRANSPORT BELGIUM NV</v>
      </c>
      <c r="D197" s="23" t="str">
        <f ca="1">_xll.DBRW($B$9,$B197,D$16)</f>
        <v>Inactive</v>
      </c>
      <c r="E197" s="25" t="str">
        <f ca="1">_xll.ELPAR(instance&amp;":"&amp;dimension,$B197,1)</f>
        <v>BEL</v>
      </c>
      <c r="F197" s="26">
        <f ca="1">_xll.ELLEV(instance&amp;":"&amp;dimension,B197)</f>
        <v>0</v>
      </c>
      <c r="G197" s="23" t="str">
        <f ca="1">_xll.DBRW($B$9,$B197,G$16)</f>
        <v>RC_RL</v>
      </c>
      <c r="H197" s="23" t="str">
        <f ca="1">_xll.DBRW($B$9,$B197,H$16)</f>
        <v/>
      </c>
      <c r="I197" s="23" t="str">
        <f ca="1">_xll.DBRW($B$9,$B197,I$16)</f>
        <v>EUR</v>
      </c>
      <c r="J197" s="23" t="str">
        <f ca="1">_xll.DBRW($B$9,$B197,J$16)</f>
        <v>VTD_VECTORENHANCED</v>
      </c>
      <c r="K197" s="6" t="str">
        <f ca="1">_xll.DBRW($B$9,$B197,K$16)</f>
        <v>VEOLIA TRANSPORT BELGIUM NV</v>
      </c>
    </row>
    <row r="198" spans="1:11" x14ac:dyDescent="0.25">
      <c r="A198">
        <f ca="1">IF(_xll.TM1RPTELISCONSOLIDATED($B$17,$B198),IF(_xll.TM1RPTELLEV($B$17,$B198)&lt;=3,_xll.TM1RPTELLEV($B$17,$B198),"D"),"N")</f>
        <v>2</v>
      </c>
      <c r="B198" s="35" t="s">
        <v>1243</v>
      </c>
      <c r="C198" s="17" t="str">
        <f ca="1">_xll.DBRW($B$9,$B198,C$16)</f>
        <v>The Netherlands</v>
      </c>
      <c r="D198" s="17" t="str">
        <f ca="1">_xll.DBRW($B$9,$B198,D$16)</f>
        <v>The Netherlands</v>
      </c>
      <c r="E198" s="17" t="str">
        <f ca="1">_xll.ELPAR(instance&amp;":"&amp;dimension,$B198,1)</f>
        <v>Benelux</v>
      </c>
      <c r="F198" s="18">
        <f ca="1">_xll.ELLEV(instance&amp;":"&amp;dimension,B198)</f>
        <v>3</v>
      </c>
      <c r="G198" s="17" t="str">
        <f ca="1">_xll.DBRW($B$9,$B198,G$16)</f>
        <v/>
      </c>
      <c r="H198" s="17" t="str">
        <f ca="1">_xll.DBRW($B$9,$B198,H$16)</f>
        <v/>
      </c>
      <c r="I198" s="17" t="str">
        <f ca="1">_xll.DBRW($B$9,$B198,I$16)</f>
        <v>EUR</v>
      </c>
      <c r="J198" s="17" t="str">
        <f ca="1">_xll.DBRW($B$9,$B198,J$16)</f>
        <v/>
      </c>
      <c r="K198" s="3" t="str">
        <f ca="1">_xll.DBRW($B$9,$B198,K$16)</f>
        <v>Pays-Bas</v>
      </c>
    </row>
    <row r="199" spans="1:11" x14ac:dyDescent="0.25">
      <c r="A199">
        <f ca="1">IF(_xll.TM1RPTELISCONSOLIDATED($B$17,$B199),IF(_xll.TM1RPTELLEV($B$17,$B199)&lt;=3,_xll.TM1RPTELLEV($B$17,$B199),"D"),"N")</f>
        <v>3</v>
      </c>
      <c r="B199" s="37" t="s">
        <v>1244</v>
      </c>
      <c r="C199" s="19" t="str">
        <f ca="1">_xll.DBRW($B$9,$B199,C$16)</f>
        <v>Connexxion NL</v>
      </c>
      <c r="D199" s="19" t="str">
        <f ca="1">_xll.DBRW($B$9,$B199,D$16)</f>
        <v>The Netherlands</v>
      </c>
      <c r="E199" s="19" t="str">
        <f ca="1">_xll.ELPAR(instance&amp;":"&amp;dimension,$B199,1)</f>
        <v>NETH</v>
      </c>
      <c r="F199" s="20">
        <f ca="1">_xll.ELLEV(instance&amp;":"&amp;dimension,B199)</f>
        <v>2</v>
      </c>
      <c r="G199" s="19" t="str">
        <f ca="1">_xll.DBRW($B$9,$B199,G$16)</f>
        <v/>
      </c>
      <c r="H199" s="19" t="str">
        <f ca="1">_xll.DBRW($B$9,$B199,H$16)</f>
        <v/>
      </c>
      <c r="I199" s="19" t="str">
        <f ca="1">_xll.DBRW($B$9,$B199,I$16)</f>
        <v>EUR</v>
      </c>
      <c r="J199" s="19" t="str">
        <f ca="1">_xll.DBRW($B$9,$B199,J$16)</f>
        <v/>
      </c>
      <c r="K199" s="4" t="str">
        <f ca="1">_xll.DBRW($B$9,$B199,K$16)</f>
        <v>Connexxion NL</v>
      </c>
    </row>
    <row r="200" spans="1:11" x14ac:dyDescent="0.25">
      <c r="A200" t="str">
        <f ca="1">IF(_xll.TM1RPTELISCONSOLIDATED($B$17,$B200),IF(_xll.TM1RPTELLEV($B$17,$B200)&lt;=3,_xll.TM1RPTELLEV($B$17,$B200),"D"),"N")</f>
        <v>D</v>
      </c>
      <c r="B200" s="39" t="s">
        <v>1245</v>
      </c>
      <c r="C200" s="21" t="str">
        <f ca="1">_xll.DBRW($B$9,$B200,C$16)</f>
        <v>Connexxion NL Archives</v>
      </c>
      <c r="D200" s="21" t="str">
        <f ca="1">_xll.DBRW($B$9,$B200,D$16)</f>
        <v>The Netherlands</v>
      </c>
      <c r="E200" s="21" t="str">
        <f ca="1">_xll.ELPAR(instance&amp;":"&amp;dimension,$B200,1)</f>
        <v>Cxx</v>
      </c>
      <c r="F200" s="22">
        <f ca="1">_xll.ELLEV(instance&amp;":"&amp;dimension,B200)</f>
        <v>1</v>
      </c>
      <c r="G200" s="21" t="str">
        <f ca="1">_xll.DBRW($B$9,$B200,G$16)</f>
        <v/>
      </c>
      <c r="H200" s="21" t="str">
        <f ca="1">_xll.DBRW($B$9,$B200,H$16)</f>
        <v/>
      </c>
      <c r="I200" s="21" t="str">
        <f ca="1">_xll.DBRW($B$9,$B200,I$16)</f>
        <v>EUR</v>
      </c>
      <c r="J200" s="21" t="str">
        <f ca="1">_xll.DBRW($B$9,$B200,J$16)</f>
        <v/>
      </c>
      <c r="K200" s="5" t="str">
        <f ca="1">_xll.DBRW($B$9,$B200,K$16)</f>
        <v>Connexxion NL Archives</v>
      </c>
    </row>
    <row r="201" spans="1:11" x14ac:dyDescent="0.25">
      <c r="A201" t="str">
        <f ca="1">IF(_xll.TM1RPTELISCONSOLIDATED($B$17,$B201),IF(_xll.TM1RPTELLEV($B$17,$B201)&lt;=3,_xll.TM1RPTELLEV($B$17,$B201),"D"),"N")</f>
        <v>N</v>
      </c>
      <c r="B201" s="40" t="s">
        <v>1246</v>
      </c>
      <c r="C201" s="23" t="str">
        <f ca="1">_xll.DBRW($B$9,$B201,C$16)</f>
        <v>CONNEXXION</v>
      </c>
      <c r="D201" s="23" t="str">
        <f ca="1">_xll.DBRW($B$9,$B201,D$16)</f>
        <v>The Netherlands</v>
      </c>
      <c r="E201" s="25" t="str">
        <f ca="1">_xll.ELPAR(instance&amp;":"&amp;dimension,$B201,1)</f>
        <v>Cxx_ARCH</v>
      </c>
      <c r="F201" s="26">
        <f ca="1">_xll.ELLEV(instance&amp;":"&amp;dimension,B201)</f>
        <v>0</v>
      </c>
      <c r="G201" s="23" t="str">
        <f ca="1">_xll.DBRW($B$9,$B201,G$16)</f>
        <v>NA</v>
      </c>
      <c r="H201" s="23" t="str">
        <f ca="1">_xll.DBRW($B$9,$B201,H$16)</f>
        <v/>
      </c>
      <c r="I201" s="23" t="str">
        <f ca="1">_xll.DBRW($B$9,$B201,I$16)</f>
        <v>EUR</v>
      </c>
      <c r="J201" s="23" t="str">
        <f ca="1">_xll.DBRW($B$9,$B201,J$16)</f>
        <v>NL_TM1</v>
      </c>
      <c r="K201" s="6" t="str">
        <f ca="1">_xll.DBRW($B$9,$B201,K$16)</f>
        <v>CONNEXXION</v>
      </c>
    </row>
    <row r="202" spans="1:11" x14ac:dyDescent="0.25">
      <c r="A202" t="str">
        <f ca="1">IF(_xll.TM1RPTELISCONSOLIDATED($B$17,$B202),IF(_xll.TM1RPTELLEV($B$17,$B202)&lt;=3,_xll.TM1RPTELLEV($B$17,$B202),"D"),"N")</f>
        <v>N</v>
      </c>
      <c r="B202" s="40" t="s">
        <v>1247</v>
      </c>
      <c r="C202" s="23" t="str">
        <f ca="1">_xll.DBRW($B$9,$B202,C$16)</f>
        <v>T.TAXIS &amp; AMBULANCES - CXX</v>
      </c>
      <c r="D202" s="23" t="str">
        <f ca="1">_xll.DBRW($B$9,$B202,D$16)</f>
        <v>The Netherlands</v>
      </c>
      <c r="E202" s="25" t="str">
        <f ca="1">_xll.ELPAR(instance&amp;":"&amp;dimension,$B202,1)</f>
        <v>Cxx_ARCH</v>
      </c>
      <c r="F202" s="26">
        <f ca="1">_xll.ELLEV(instance&amp;":"&amp;dimension,B202)</f>
        <v>0</v>
      </c>
      <c r="G202" s="23" t="str">
        <f ca="1">_xll.DBRW($B$9,$B202,G$16)</f>
        <v>SD_MM</v>
      </c>
      <c r="H202" s="23" t="str">
        <f ca="1">_xll.DBRW($B$9,$B202,H$16)</f>
        <v/>
      </c>
      <c r="I202" s="23" t="str">
        <f ca="1">_xll.DBRW($B$9,$B202,I$16)</f>
        <v>EUR</v>
      </c>
      <c r="J202" s="23" t="str">
        <f ca="1">_xll.DBRW($B$9,$B202,J$16)</f>
        <v>VTD_VECTORENHANCED</v>
      </c>
      <c r="K202" s="6" t="str">
        <f ca="1">_xll.DBRW($B$9,$B202,K$16)</f>
        <v>T.TAXIS &amp; AMBULANCES - CXX</v>
      </c>
    </row>
    <row r="203" spans="1:11" x14ac:dyDescent="0.25">
      <c r="A203" t="str">
        <f ca="1">IF(_xll.TM1RPTELISCONSOLIDATED($B$17,$B203),IF(_xll.TM1RPTELLEV($B$17,$B203)&lt;=3,_xll.TM1RPTELLEV($B$17,$B203),"D"),"N")</f>
        <v>N</v>
      </c>
      <c r="B203" s="40" t="s">
        <v>1248</v>
      </c>
      <c r="C203" s="23" t="str">
        <f ca="1">_xll.DBRW($B$9,$B203,C$16)</f>
        <v>DE GROOTH VERVOER BV</v>
      </c>
      <c r="D203" s="23" t="str">
        <f ca="1">_xll.DBRW($B$9,$B203,D$16)</f>
        <v>The Netherlands</v>
      </c>
      <c r="E203" s="25" t="str">
        <f ca="1">_xll.ELPAR(instance&amp;":"&amp;dimension,$B203,1)</f>
        <v>Cxx_ARCH</v>
      </c>
      <c r="F203" s="26">
        <f ca="1">_xll.ELLEV(instance&amp;":"&amp;dimension,B203)</f>
        <v>0</v>
      </c>
      <c r="G203" s="23" t="str">
        <f ca="1">_xll.DBRW($B$9,$B203,G$16)</f>
        <v>CO_SHR</v>
      </c>
      <c r="H203" s="23" t="str">
        <f ca="1">_xll.DBRW($B$9,$B203,H$16)</f>
        <v/>
      </c>
      <c r="I203" s="23" t="str">
        <f ca="1">_xll.DBRW($B$9,$B203,I$16)</f>
        <v>EUR</v>
      </c>
      <c r="J203" s="23" t="str">
        <f ca="1">_xll.DBRW($B$9,$B203,J$16)</f>
        <v>NL_TM1</v>
      </c>
      <c r="K203" s="6" t="str">
        <f ca="1">_xll.DBRW($B$9,$B203,K$16)</f>
        <v>DE GROOTH VERVOER BV</v>
      </c>
    </row>
    <row r="204" spans="1:11" x14ac:dyDescent="0.25">
      <c r="A204" t="str">
        <f ca="1">IF(_xll.TM1RPTELISCONSOLIDATED($B$17,$B204),IF(_xll.TM1RPTELLEV($B$17,$B204)&lt;=3,_xll.TM1RPTELLEV($B$17,$B204),"D"),"N")</f>
        <v>N</v>
      </c>
      <c r="B204" s="40" t="s">
        <v>1249</v>
      </c>
      <c r="C204" s="23" t="str">
        <f ca="1">_xll.DBRW($B$9,$B204,C$16)</f>
        <v>GROWTH - NL - CONNEXXION</v>
      </c>
      <c r="D204" s="23" t="str">
        <f ca="1">_xll.DBRW($B$9,$B204,D$16)</f>
        <v>The Netherlands</v>
      </c>
      <c r="E204" s="25" t="str">
        <f ca="1">_xll.ELPAR(instance&amp;":"&amp;dimension,$B204,1)</f>
        <v>Cxx_ARCH</v>
      </c>
      <c r="F204" s="26">
        <f ca="1">_xll.ELLEV(instance&amp;":"&amp;dimension,B204)</f>
        <v>0</v>
      </c>
      <c r="G204" s="23" t="str">
        <f ca="1">_xll.DBRW($B$9,$B204,G$16)</f>
        <v>CO_SR</v>
      </c>
      <c r="H204" s="23" t="str">
        <f ca="1">_xll.DBRW($B$9,$B204,H$16)</f>
        <v/>
      </c>
      <c r="I204" s="23" t="str">
        <f ca="1">_xll.DBRW($B$9,$B204,I$16)</f>
        <v>EUR</v>
      </c>
      <c r="J204" s="23" t="str">
        <f ca="1">_xll.DBRW($B$9,$B204,J$16)</f>
        <v>VTD_VECTORENHANCED</v>
      </c>
      <c r="K204" s="6" t="str">
        <f ca="1">_xll.DBRW($B$9,$B204,K$16)</f>
        <v>CROISSANCE - NL - CONNEXXION</v>
      </c>
    </row>
    <row r="205" spans="1:11" x14ac:dyDescent="0.25">
      <c r="A205" t="str">
        <f ca="1">IF(_xll.TM1RPTELISCONSOLIDATED($B$17,$B205),IF(_xll.TM1RPTELLEV($B$17,$B205)&lt;=3,_xll.TM1RPTELLEV($B$17,$B205),"D"),"N")</f>
        <v>D</v>
      </c>
      <c r="B205" s="39" t="s">
        <v>1250</v>
      </c>
      <c r="C205" s="21" t="str">
        <f ca="1">_xll.DBRW($B$9,$B205,C$16)</f>
        <v>CXX PT</v>
      </c>
      <c r="D205" s="21" t="str">
        <f ca="1">_xll.DBRW($B$9,$B205,D$16)</f>
        <v>The Netherlands</v>
      </c>
      <c r="E205" s="21" t="str">
        <f ca="1">_xll.ELPAR(instance&amp;":"&amp;dimension,$B205,1)</f>
        <v>Cxx</v>
      </c>
      <c r="F205" s="22">
        <f ca="1">_xll.ELLEV(instance&amp;":"&amp;dimension,B205)</f>
        <v>1</v>
      </c>
      <c r="G205" s="21" t="str">
        <f ca="1">_xll.DBRW($B$9,$B205,G$16)</f>
        <v/>
      </c>
      <c r="H205" s="21" t="str">
        <f ca="1">_xll.DBRW($B$9,$B205,H$16)</f>
        <v/>
      </c>
      <c r="I205" s="21" t="str">
        <f ca="1">_xll.DBRW($B$9,$B205,I$16)</f>
        <v>EUR</v>
      </c>
      <c r="J205" s="21" t="str">
        <f ca="1">_xll.DBRW($B$9,$B205,J$16)</f>
        <v/>
      </c>
      <c r="K205" s="5" t="str">
        <f ca="1">_xll.DBRW($B$9,$B205,K$16)</f>
        <v>CXX PT</v>
      </c>
    </row>
    <row r="206" spans="1:11" x14ac:dyDescent="0.25">
      <c r="A206" t="str">
        <f ca="1">IF(_xll.TM1RPTELISCONSOLIDATED($B$17,$B206),IF(_xll.TM1RPTELLEV($B$17,$B206)&lt;=3,_xll.TM1RPTELLEV($B$17,$B206),"D"),"N")</f>
        <v>N</v>
      </c>
      <c r="B206" s="40" t="s">
        <v>1251</v>
      </c>
      <c r="C206" s="23" t="str">
        <f ca="1">_xll.DBRW($B$9,$B206,C$16)</f>
        <v>PT</v>
      </c>
      <c r="D206" s="23" t="str">
        <f ca="1">_xll.DBRW($B$9,$B206,D$16)</f>
        <v>The Netherlands</v>
      </c>
      <c r="E206" s="25" t="str">
        <f ca="1">_xll.ELPAR(instance&amp;":"&amp;dimension,$B206,1)</f>
        <v>CXX_PT</v>
      </c>
      <c r="F206" s="26">
        <f ca="1">_xll.ELLEV(instance&amp;":"&amp;dimension,B206)</f>
        <v>0</v>
      </c>
      <c r="G206" s="23" t="str">
        <f ca="1">_xll.DBRW($B$9,$B206,G$16)</f>
        <v>SU_MM</v>
      </c>
      <c r="H206" s="23" t="str">
        <f ca="1">_xll.DBRW($B$9,$B206,H$16)</f>
        <v/>
      </c>
      <c r="I206" s="23" t="str">
        <f ca="1">_xll.DBRW($B$9,$B206,I$16)</f>
        <v>EUR</v>
      </c>
      <c r="J206" s="23" t="str">
        <f ca="1">_xll.DBRW($B$9,$B206,J$16)</f>
        <v>NL_TM1</v>
      </c>
      <c r="K206" s="6" t="str">
        <f ca="1">_xll.DBRW($B$9,$B206,K$16)</f>
        <v>PT</v>
      </c>
    </row>
    <row r="207" spans="1:11" x14ac:dyDescent="0.25">
      <c r="A207" t="str">
        <f ca="1">IF(_xll.TM1RPTELISCONSOLIDATED($B$17,$B207),IF(_xll.TM1RPTELLEV($B$17,$B207)&lt;=3,_xll.TM1RPTELLEV($B$17,$B207),"D"),"N")</f>
        <v>N</v>
      </c>
      <c r="B207" s="40" t="s">
        <v>1252</v>
      </c>
      <c r="C207" s="23" t="str">
        <f ca="1">_xll.DBRW($B$9,$B207,C$16)</f>
        <v>CXX AML MATERIEEL B.V.</v>
      </c>
      <c r="D207" s="23" t="str">
        <f ca="1">_xll.DBRW($B$9,$B207,D$16)</f>
        <v>The Netherlands</v>
      </c>
      <c r="E207" s="25" t="str">
        <f ca="1">_xll.ELPAR(instance&amp;":"&amp;dimension,$B207,1)</f>
        <v>CXX_PT</v>
      </c>
      <c r="F207" s="26">
        <f ca="1">_xll.ELLEV(instance&amp;":"&amp;dimension,B207)</f>
        <v>0</v>
      </c>
      <c r="G207" s="23" t="str">
        <f ca="1">_xll.DBRW($B$9,$B207,G$16)</f>
        <v>UR_BU</v>
      </c>
      <c r="H207" s="23" t="str">
        <f ca="1">_xll.DBRW($B$9,$B207,H$16)</f>
        <v/>
      </c>
      <c r="I207" s="23" t="str">
        <f ca="1">_xll.DBRW($B$9,$B207,I$16)</f>
        <v>EUR</v>
      </c>
      <c r="J207" s="23" t="str">
        <f ca="1">_xll.DBRW($B$9,$B207,J$16)</f>
        <v>NL_TM1</v>
      </c>
      <c r="K207" s="6" t="str">
        <f ca="1">_xll.DBRW($B$9,$B207,K$16)</f>
        <v>CXX AML MATERIEEL B.V.</v>
      </c>
    </row>
    <row r="208" spans="1:11" x14ac:dyDescent="0.25">
      <c r="A208" t="str">
        <f ca="1">IF(_xll.TM1RPTELISCONSOLIDATED($B$17,$B208),IF(_xll.TM1RPTELLEV($B$17,$B208)&lt;=3,_xll.TM1RPTELLEV($B$17,$B208),"D"),"N")</f>
        <v>N</v>
      </c>
      <c r="B208" s="40" t="s">
        <v>1253</v>
      </c>
      <c r="C208" s="23" t="str">
        <f ca="1">_xll.DBRW($B$9,$B208,C$16)</f>
        <v>IFR16 PT Netherlands</v>
      </c>
      <c r="D208" s="23" t="str">
        <f ca="1">_xll.DBRW($B$9,$B208,D$16)</f>
        <v>The Netherlands</v>
      </c>
      <c r="E208" s="25" t="str">
        <f ca="1">_xll.ELPAR(instance&amp;":"&amp;dimension,$B208,1)</f>
        <v>CXX_PT</v>
      </c>
      <c r="F208" s="26">
        <f ca="1">_xll.ELLEV(instance&amp;":"&amp;dimension,B208)</f>
        <v>0</v>
      </c>
      <c r="G208" s="23" t="str">
        <f ca="1">_xll.DBRW($B$9,$B208,G$16)</f>
        <v>SU_MM</v>
      </c>
      <c r="H208" s="23" t="str">
        <f ca="1">_xll.DBRW($B$9,$B208,H$16)</f>
        <v/>
      </c>
      <c r="I208" s="23" t="str">
        <f ca="1">_xll.DBRW($B$9,$B208,I$16)</f>
        <v>EUR</v>
      </c>
      <c r="J208" s="23" t="str">
        <f ca="1">_xll.DBRW($B$9,$B208,J$16)</f>
        <v/>
      </c>
      <c r="K208" s="6" t="str">
        <f ca="1">_xll.DBRW($B$9,$B208,K$16)</f>
        <v>IFR16 PT Netherlands</v>
      </c>
    </row>
    <row r="209" spans="1:11" x14ac:dyDescent="0.25">
      <c r="A209" t="str">
        <f ca="1">IF(_xll.TM1RPTELISCONSOLIDATED($B$17,$B209),IF(_xll.TM1RPTELLEV($B$17,$B209)&lt;=3,_xll.TM1RPTELLEV($B$17,$B209),"D"),"N")</f>
        <v>N</v>
      </c>
      <c r="B209" s="38" t="s">
        <v>1254</v>
      </c>
      <c r="C209" s="23" t="str">
        <f ca="1">_xll.DBRW($B$9,$B209,C$16)</f>
        <v>Cxx Consolidated - Input technical entity</v>
      </c>
      <c r="D209" s="23" t="str">
        <f ca="1">_xll.DBRW($B$9,$B209,D$16)</f>
        <v>The Netherlands</v>
      </c>
      <c r="E209" s="25" t="str">
        <f ca="1">_xll.ELPAR(instance&amp;":"&amp;dimension,$B209,1)</f>
        <v>Cxx</v>
      </c>
      <c r="F209" s="26">
        <f ca="1">_xll.ELLEV(instance&amp;":"&amp;dimension,B209)</f>
        <v>0</v>
      </c>
      <c r="G209" s="23" t="str">
        <f ca="1">_xll.DBRW($B$9,$B209,G$16)</f>
        <v>NA</v>
      </c>
      <c r="H209" s="23" t="str">
        <f ca="1">_xll.DBRW($B$9,$B209,H$16)</f>
        <v/>
      </c>
      <c r="I209" s="23" t="str">
        <f ca="1">_xll.DBRW($B$9,$B209,I$16)</f>
        <v>EUR</v>
      </c>
      <c r="J209" s="23" t="str">
        <f ca="1">_xll.DBRW($B$9,$B209,J$16)</f>
        <v/>
      </c>
      <c r="K209" s="6" t="str">
        <f ca="1">_xll.DBRW($B$9,$B209,K$16)</f>
        <v>Cxx Consolidated - Entité technique de saisie</v>
      </c>
    </row>
    <row r="210" spans="1:11" x14ac:dyDescent="0.25">
      <c r="A210" t="str">
        <f ca="1">IF(_xll.TM1RPTELISCONSOLIDATED($B$17,$B210),IF(_xll.TM1RPTELLEV($B$17,$B210)&lt;=3,_xll.TM1RPTELLEV($B$17,$B210),"D"),"N")</f>
        <v>N</v>
      </c>
      <c r="B210" s="38" t="s">
        <v>1255</v>
      </c>
      <c r="C210" s="23" t="str">
        <f ca="1">_xll.DBRW($B$9,$B210,C$16)</f>
        <v>Connexxion NL - Input technical entity</v>
      </c>
      <c r="D210" s="23" t="str">
        <f ca="1">_xll.DBRW($B$9,$B210,D$16)</f>
        <v>The Netherlands</v>
      </c>
      <c r="E210" s="25" t="str">
        <f ca="1">_xll.ELPAR(instance&amp;":"&amp;dimension,$B210,1)</f>
        <v>Cxx</v>
      </c>
      <c r="F210" s="26">
        <f ca="1">_xll.ELLEV(instance&amp;":"&amp;dimension,B210)</f>
        <v>0</v>
      </c>
      <c r="G210" s="23" t="str">
        <f ca="1">_xll.DBRW($B$9,$B210,G$16)</f>
        <v>NA</v>
      </c>
      <c r="H210" s="23" t="str">
        <f ca="1">_xll.DBRW($B$9,$B210,H$16)</f>
        <v/>
      </c>
      <c r="I210" s="23" t="str">
        <f ca="1">_xll.DBRW($B$9,$B210,I$16)</f>
        <v>EUR</v>
      </c>
      <c r="J210" s="23" t="str">
        <f ca="1">_xll.DBRW($B$9,$B210,J$16)</f>
        <v/>
      </c>
      <c r="K210" s="6" t="str">
        <f ca="1">_xll.DBRW($B$9,$B210,K$16)</f>
        <v>Connexxion NL - Entité technique de saisie</v>
      </c>
    </row>
    <row r="211" spans="1:11" x14ac:dyDescent="0.25">
      <c r="A211" t="str">
        <f ca="1">IF(_xll.TM1RPTELISCONSOLIDATED($B$17,$B211),IF(_xll.TM1RPTELLEV($B$17,$B211)&lt;=3,_xll.TM1RPTELLEV($B$17,$B211),"D"),"N")</f>
        <v>D</v>
      </c>
      <c r="B211" s="39" t="s">
        <v>1256</v>
      </c>
      <c r="C211" s="21" t="str">
        <f ca="1">_xll.DBRW($B$9,$B211,C$16)</f>
        <v>NL Ambulance</v>
      </c>
      <c r="D211" s="21" t="str">
        <f ca="1">_xll.DBRW($B$9,$B211,D$16)</f>
        <v>The Netherlands</v>
      </c>
      <c r="E211" s="21" t="str">
        <f ca="1">_xll.ELPAR(instance&amp;":"&amp;dimension,$B211,1)</f>
        <v>Cxx</v>
      </c>
      <c r="F211" s="22">
        <f ca="1">_xll.ELLEV(instance&amp;":"&amp;dimension,B211)</f>
        <v>1</v>
      </c>
      <c r="G211" s="21" t="str">
        <f ca="1">_xll.DBRW($B$9,$B211,G$16)</f>
        <v/>
      </c>
      <c r="H211" s="21" t="str">
        <f ca="1">_xll.DBRW($B$9,$B211,H$16)</f>
        <v/>
      </c>
      <c r="I211" s="21" t="str">
        <f ca="1">_xll.DBRW($B$9,$B211,I$16)</f>
        <v>EUR</v>
      </c>
      <c r="J211" s="21" t="str">
        <f ca="1">_xll.DBRW($B$9,$B211,J$16)</f>
        <v/>
      </c>
      <c r="K211" s="5" t="str">
        <f ca="1">_xll.DBRW($B$9,$B211,K$16)</f>
        <v>NL Ambulance</v>
      </c>
    </row>
    <row r="212" spans="1:11" x14ac:dyDescent="0.25">
      <c r="A212" t="str">
        <f ca="1">IF(_xll.TM1RPTELISCONSOLIDATED($B$17,$B212),IF(_xll.TM1RPTELLEV($B$17,$B212)&lt;=3,_xll.TM1RPTELLEV($B$17,$B212),"D"),"N")</f>
        <v>N</v>
      </c>
      <c r="B212" s="40" t="s">
        <v>1257</v>
      </c>
      <c r="C212" s="23" t="str">
        <f ca="1">_xll.DBRW($B$9,$B212,C$16)</f>
        <v>Ambulance</v>
      </c>
      <c r="D212" s="23" t="str">
        <f ca="1">_xll.DBRW($B$9,$B212,D$16)</f>
        <v>The Netherlands</v>
      </c>
      <c r="E212" s="25" t="str">
        <f ca="1">_xll.ELPAR(instance&amp;":"&amp;dimension,$B212,1)</f>
        <v>NL_Ambulance</v>
      </c>
      <c r="F212" s="26">
        <f ca="1">_xll.ELLEV(instance&amp;":"&amp;dimension,B212)</f>
        <v>0</v>
      </c>
      <c r="G212" s="23" t="str">
        <f ca="1">_xll.DBRW($B$9,$B212,G$16)</f>
        <v>SD_PA</v>
      </c>
      <c r="H212" s="23" t="str">
        <f ca="1">_xll.DBRW($B$9,$B212,H$16)</f>
        <v/>
      </c>
      <c r="I212" s="23" t="str">
        <f ca="1">_xll.DBRW($B$9,$B212,I$16)</f>
        <v>EUR</v>
      </c>
      <c r="J212" s="23" t="str">
        <f ca="1">_xll.DBRW($B$9,$B212,J$16)</f>
        <v>NL_TM1</v>
      </c>
      <c r="K212" s="6" t="str">
        <f ca="1">_xll.DBRW($B$9,$B212,K$16)</f>
        <v>Ambulance</v>
      </c>
    </row>
    <row r="213" spans="1:11" x14ac:dyDescent="0.25">
      <c r="A213" t="str">
        <f ca="1">IF(_xll.TM1RPTELISCONSOLIDATED($B$17,$B213),IF(_xll.TM1RPTELLEV($B$17,$B213)&lt;=3,_xll.TM1RPTELLEV($B$17,$B213),"D"),"N")</f>
        <v>N</v>
      </c>
      <c r="B213" s="40" t="s">
        <v>1258</v>
      </c>
      <c r="C213" s="23" t="str">
        <f ca="1">_xll.DBRW($B$9,$B213,C$16)</f>
        <v>WKA ZEELAND</v>
      </c>
      <c r="D213" s="23" t="str">
        <f ca="1">_xll.DBRW($B$9,$B213,D$16)</f>
        <v>The Netherlands</v>
      </c>
      <c r="E213" s="25" t="str">
        <f ca="1">_xll.ELPAR(instance&amp;":"&amp;dimension,$B213,1)</f>
        <v>NL_Ambulance</v>
      </c>
      <c r="F213" s="26">
        <f ca="1">_xll.ELLEV(instance&amp;":"&amp;dimension,B213)</f>
        <v>0</v>
      </c>
      <c r="G213" s="23" t="str">
        <f ca="1">_xll.DBRW($B$9,$B213,G$16)</f>
        <v>SD_PA</v>
      </c>
      <c r="H213" s="23" t="str">
        <f ca="1">_xll.DBRW($B$9,$B213,H$16)</f>
        <v/>
      </c>
      <c r="I213" s="23" t="str">
        <f ca="1">_xll.DBRW($B$9,$B213,I$16)</f>
        <v>EUR</v>
      </c>
      <c r="J213" s="23" t="str">
        <f ca="1">_xll.DBRW($B$9,$B213,J$16)</f>
        <v>NL_TM1</v>
      </c>
      <c r="K213" s="6" t="str">
        <f ca="1">_xll.DBRW($B$9,$B213,K$16)</f>
        <v>WKA ZEELAND</v>
      </c>
    </row>
    <row r="214" spans="1:11" x14ac:dyDescent="0.25">
      <c r="A214" t="str">
        <f ca="1">IF(_xll.TM1RPTELISCONSOLIDATED($B$17,$B214),IF(_xll.TM1RPTELLEV($B$17,$B214)&lt;=3,_xll.TM1RPTELLEV($B$17,$B214),"D"),"N")</f>
        <v>N</v>
      </c>
      <c r="B214" s="40" t="s">
        <v>1259</v>
      </c>
      <c r="C214" s="23" t="str">
        <f ca="1">_xll.DBRW($B$9,$B214,C$16)</f>
        <v>STAN ECOZORG B.V.</v>
      </c>
      <c r="D214" s="23" t="str">
        <f ca="1">_xll.DBRW($B$9,$B214,D$16)</f>
        <v>The Netherlands</v>
      </c>
      <c r="E214" s="25" t="str">
        <f ca="1">_xll.ELPAR(instance&amp;":"&amp;dimension,$B214,1)</f>
        <v>NL_Ambulance</v>
      </c>
      <c r="F214" s="26">
        <f ca="1">_xll.ELLEV(instance&amp;":"&amp;dimension,B214)</f>
        <v>0</v>
      </c>
      <c r="G214" s="23" t="str">
        <f ca="1">_xll.DBRW($B$9,$B214,G$16)</f>
        <v>SD_PA</v>
      </c>
      <c r="H214" s="23" t="str">
        <f ca="1">_xll.DBRW($B$9,$B214,H$16)</f>
        <v/>
      </c>
      <c r="I214" s="23" t="str">
        <f ca="1">_xll.DBRW($B$9,$B214,I$16)</f>
        <v>EUR</v>
      </c>
      <c r="J214" s="23" t="str">
        <f ca="1">_xll.DBRW($B$9,$B214,J$16)</f>
        <v>NL_TM1</v>
      </c>
      <c r="K214" s="6" t="str">
        <f ca="1">_xll.DBRW($B$9,$B214,K$16)</f>
        <v>STAN ECOZORG B.V.</v>
      </c>
    </row>
    <row r="215" spans="1:11" x14ac:dyDescent="0.25">
      <c r="A215" t="str">
        <f ca="1">IF(_xll.TM1RPTELISCONSOLIDATED($B$17,$B215),IF(_xll.TM1RPTELLEV($B$17,$B215)&lt;=3,_xll.TM1RPTELLEV($B$17,$B215),"D"),"N")</f>
        <v>N</v>
      </c>
      <c r="B215" s="40" t="s">
        <v>1260</v>
      </c>
      <c r="C215" s="23" t="str">
        <f ca="1">_xll.DBRW($B$9,$B215,C$16)</f>
        <v>KROON ARBOZAKEN B.V.</v>
      </c>
      <c r="D215" s="23" t="str">
        <f ca="1">_xll.DBRW($B$9,$B215,D$16)</f>
        <v>The Netherlands</v>
      </c>
      <c r="E215" s="25" t="str">
        <f ca="1">_xll.ELPAR(instance&amp;":"&amp;dimension,$B215,1)</f>
        <v>NL_Ambulance</v>
      </c>
      <c r="F215" s="26">
        <f ca="1">_xll.ELLEV(instance&amp;":"&amp;dimension,B215)</f>
        <v>0</v>
      </c>
      <c r="G215" s="23" t="str">
        <f ca="1">_xll.DBRW($B$9,$B215,G$16)</f>
        <v>SD_PA</v>
      </c>
      <c r="H215" s="23" t="str">
        <f ca="1">_xll.DBRW($B$9,$B215,H$16)</f>
        <v/>
      </c>
      <c r="I215" s="23" t="str">
        <f ca="1">_xll.DBRW($B$9,$B215,I$16)</f>
        <v>EUR</v>
      </c>
      <c r="J215" s="23" t="str">
        <f ca="1">_xll.DBRW($B$9,$B215,J$16)</f>
        <v>NL_TM1</v>
      </c>
      <c r="K215" s="6" t="str">
        <f ca="1">_xll.DBRW($B$9,$B215,K$16)</f>
        <v>KROON ARBOZAKEN B.V.</v>
      </c>
    </row>
    <row r="216" spans="1:11" x14ac:dyDescent="0.25">
      <c r="A216" t="str">
        <f ca="1">IF(_xll.TM1RPTELISCONSOLIDATED($B$17,$B216),IF(_xll.TM1RPTELLEV($B$17,$B216)&lt;=3,_xll.TM1RPTELLEV($B$17,$B216),"D"),"N")</f>
        <v>N</v>
      </c>
      <c r="B216" s="40" t="s">
        <v>1261</v>
      </c>
      <c r="C216" s="23" t="str">
        <f ca="1">_xll.DBRW($B$9,$B216,C$16)</f>
        <v>IFR16 Ambulance Netherlands</v>
      </c>
      <c r="D216" s="23" t="str">
        <f ca="1">_xll.DBRW($B$9,$B216,D$16)</f>
        <v>The Netherlands</v>
      </c>
      <c r="E216" s="25" t="str">
        <f ca="1">_xll.ELPAR(instance&amp;":"&amp;dimension,$B216,1)</f>
        <v>NL_Ambulance</v>
      </c>
      <c r="F216" s="26">
        <f ca="1">_xll.ELLEV(instance&amp;":"&amp;dimension,B216)</f>
        <v>0</v>
      </c>
      <c r="G216" s="23" t="str">
        <f ca="1">_xll.DBRW($B$9,$B216,G$16)</f>
        <v>SD_PA</v>
      </c>
      <c r="H216" s="23" t="str">
        <f ca="1">_xll.DBRW($B$9,$B216,H$16)</f>
        <v/>
      </c>
      <c r="I216" s="23" t="str">
        <f ca="1">_xll.DBRW($B$9,$B216,I$16)</f>
        <v>EUR</v>
      </c>
      <c r="J216" s="23" t="str">
        <f ca="1">_xll.DBRW($B$9,$B216,J$16)</f>
        <v/>
      </c>
      <c r="K216" s="6" t="str">
        <f ca="1">_xll.DBRW($B$9,$B216,K$16)</f>
        <v>IFR16 Ambulance Netherlands</v>
      </c>
    </row>
    <row r="217" spans="1:11" x14ac:dyDescent="0.25">
      <c r="A217" t="str">
        <f ca="1">IF(_xll.TM1RPTELISCONSOLIDATED($B$17,$B217),IF(_xll.TM1RPTELLEV($B$17,$B217)&lt;=3,_xll.TM1RPTELLEV($B$17,$B217),"D"),"N")</f>
        <v>D</v>
      </c>
      <c r="B217" s="39" t="s">
        <v>1262</v>
      </c>
      <c r="C217" s="21" t="str">
        <f ca="1">_xll.DBRW($B$9,$B217,C$16)</f>
        <v>NL Headquarters</v>
      </c>
      <c r="D217" s="21" t="str">
        <f ca="1">_xll.DBRW($B$9,$B217,D$16)</f>
        <v>The Netherlands</v>
      </c>
      <c r="E217" s="21" t="str">
        <f ca="1">_xll.ELPAR(instance&amp;":"&amp;dimension,$B217,1)</f>
        <v>Cxx</v>
      </c>
      <c r="F217" s="22">
        <f ca="1">_xll.ELLEV(instance&amp;":"&amp;dimension,B217)</f>
        <v>1</v>
      </c>
      <c r="G217" s="21" t="str">
        <f ca="1">_xll.DBRW($B$9,$B217,G$16)</f>
        <v/>
      </c>
      <c r="H217" s="21" t="str">
        <f ca="1">_xll.DBRW($B$9,$B217,H$16)</f>
        <v/>
      </c>
      <c r="I217" s="21" t="str">
        <f ca="1">_xll.DBRW($B$9,$B217,I$16)</f>
        <v>EUR</v>
      </c>
      <c r="J217" s="21" t="str">
        <f ca="1">_xll.DBRW($B$9,$B217,J$16)</f>
        <v/>
      </c>
      <c r="K217" s="5" t="str">
        <f ca="1">_xll.DBRW($B$9,$B217,K$16)</f>
        <v>NL Headquarters</v>
      </c>
    </row>
    <row r="218" spans="1:11" x14ac:dyDescent="0.25">
      <c r="A218" t="str">
        <f ca="1">IF(_xll.TM1RPTELISCONSOLIDATED($B$17,$B218),IF(_xll.TM1RPTELLEV($B$17,$B218)&lt;=3,_xll.TM1RPTELLEV($B$17,$B218),"D"),"N")</f>
        <v>N</v>
      </c>
      <c r="B218" s="40" t="s">
        <v>1263</v>
      </c>
      <c r="C218" s="23" t="str">
        <f ca="1">_xll.DBRW($B$9,$B218,C$16)</f>
        <v>HQ</v>
      </c>
      <c r="D218" s="23" t="str">
        <f ca="1">_xll.DBRW($B$9,$B218,D$16)</f>
        <v>The Netherlands</v>
      </c>
      <c r="E218" s="25" t="str">
        <f ca="1">_xll.ELPAR(instance&amp;":"&amp;dimension,$B218,1)</f>
        <v>NL_HQ</v>
      </c>
      <c r="F218" s="26">
        <f ca="1">_xll.ELLEV(instance&amp;":"&amp;dimension,B218)</f>
        <v>0</v>
      </c>
      <c r="G218" s="23" t="str">
        <f ca="1">_xll.DBRW($B$9,$B218,G$16)</f>
        <v>HO</v>
      </c>
      <c r="H218" s="23" t="str">
        <f ca="1">_xll.DBRW($B$9,$B218,H$16)</f>
        <v/>
      </c>
      <c r="I218" s="23" t="str">
        <f ca="1">_xll.DBRW($B$9,$B218,I$16)</f>
        <v>EUR</v>
      </c>
      <c r="J218" s="23" t="str">
        <f ca="1">_xll.DBRW($B$9,$B218,J$16)</f>
        <v>NL_TM1</v>
      </c>
      <c r="K218" s="6" t="str">
        <f ca="1">_xll.DBRW($B$9,$B218,K$16)</f>
        <v>HQ</v>
      </c>
    </row>
    <row r="219" spans="1:11" x14ac:dyDescent="0.25">
      <c r="A219" t="str">
        <f ca="1">IF(_xll.TM1RPTELISCONSOLIDATED($B$17,$B219),IF(_xll.TM1RPTELLEV($B$17,$B219)&lt;=3,_xll.TM1RPTELLEV($B$17,$B219),"D"),"N")</f>
        <v>N</v>
      </c>
      <c r="B219" s="40" t="s">
        <v>1264</v>
      </c>
      <c r="C219" s="23" t="str">
        <f ca="1">_xll.DBRW($B$9,$B219,C$16)</f>
        <v>IFR16 Holding Netherlands</v>
      </c>
      <c r="D219" s="23" t="str">
        <f ca="1">_xll.DBRW($B$9,$B219,D$16)</f>
        <v>The Netherlands</v>
      </c>
      <c r="E219" s="25" t="str">
        <f ca="1">_xll.ELPAR(instance&amp;":"&amp;dimension,$B219,1)</f>
        <v>NL_HQ</v>
      </c>
      <c r="F219" s="26">
        <f ca="1">_xll.ELLEV(instance&amp;":"&amp;dimension,B219)</f>
        <v>0</v>
      </c>
      <c r="G219" s="23" t="str">
        <f ca="1">_xll.DBRW($B$9,$B219,G$16)</f>
        <v>HO</v>
      </c>
      <c r="H219" s="23" t="str">
        <f ca="1">_xll.DBRW($B$9,$B219,H$16)</f>
        <v/>
      </c>
      <c r="I219" s="23" t="str">
        <f ca="1">_xll.DBRW($B$9,$B219,I$16)</f>
        <v>EUR</v>
      </c>
      <c r="J219" s="23" t="str">
        <f ca="1">_xll.DBRW($B$9,$B219,J$16)</f>
        <v/>
      </c>
      <c r="K219" s="6" t="str">
        <f ca="1">_xll.DBRW($B$9,$B219,K$16)</f>
        <v>IFR16 Holding Netherlands</v>
      </c>
    </row>
    <row r="220" spans="1:11" x14ac:dyDescent="0.25">
      <c r="A220" t="str">
        <f ca="1">IF(_xll.TM1RPTELISCONSOLIDATED($B$17,$B220),IF(_xll.TM1RPTELLEV($B$17,$B220)&lt;=3,_xll.TM1RPTELLEV($B$17,$B220),"D"),"N")</f>
        <v>D</v>
      </c>
      <c r="B220" s="39" t="s">
        <v>1265</v>
      </c>
      <c r="C220" s="21" t="str">
        <f ca="1">_xll.DBRW($B$9,$B220,C$16)</f>
        <v>NL Taxis</v>
      </c>
      <c r="D220" s="21" t="str">
        <f ca="1">_xll.DBRW($B$9,$B220,D$16)</f>
        <v>The Netherlands</v>
      </c>
      <c r="E220" s="21" t="str">
        <f ca="1">_xll.ELPAR(instance&amp;":"&amp;dimension,$B220,1)</f>
        <v>Cxx</v>
      </c>
      <c r="F220" s="22">
        <f ca="1">_xll.ELLEV(instance&amp;":"&amp;dimension,B220)</f>
        <v>1</v>
      </c>
      <c r="G220" s="21" t="str">
        <f ca="1">_xll.DBRW($B$9,$B220,G$16)</f>
        <v/>
      </c>
      <c r="H220" s="21" t="str">
        <f ca="1">_xll.DBRW($B$9,$B220,H$16)</f>
        <v/>
      </c>
      <c r="I220" s="21" t="str">
        <f ca="1">_xll.DBRW($B$9,$B220,I$16)</f>
        <v>EUR</v>
      </c>
      <c r="J220" s="21" t="str">
        <f ca="1">_xll.DBRW($B$9,$B220,J$16)</f>
        <v/>
      </c>
      <c r="K220" s="5" t="str">
        <f ca="1">_xll.DBRW($B$9,$B220,K$16)</f>
        <v>NL Taxis</v>
      </c>
    </row>
    <row r="221" spans="1:11" x14ac:dyDescent="0.25">
      <c r="A221" t="str">
        <f ca="1">IF(_xll.TM1RPTELISCONSOLIDATED($B$17,$B221),IF(_xll.TM1RPTELLEV($B$17,$B221)&lt;=3,_xll.TM1RPTELLEV($B$17,$B221),"D"),"N")</f>
        <v>N</v>
      </c>
      <c r="B221" s="40" t="s">
        <v>1266</v>
      </c>
      <c r="C221" s="23" t="str">
        <f ca="1">_xll.DBRW($B$9,$B221,C$16)</f>
        <v>Taxis</v>
      </c>
      <c r="D221" s="23" t="str">
        <f ca="1">_xll.DBRW($B$9,$B221,D$16)</f>
        <v>The Netherlands</v>
      </c>
      <c r="E221" s="25" t="str">
        <f ca="1">_xll.ELPAR(instance&amp;":"&amp;dimension,$B221,1)</f>
        <v>NL_Taxis</v>
      </c>
      <c r="F221" s="26">
        <f ca="1">_xll.ELLEV(instance&amp;":"&amp;dimension,B221)</f>
        <v>0</v>
      </c>
      <c r="G221" s="23" t="str">
        <f ca="1">_xll.DBRW($B$9,$B221,G$16)</f>
        <v>CO_SR</v>
      </c>
      <c r="H221" s="23" t="str">
        <f ca="1">_xll.DBRW($B$9,$B221,H$16)</f>
        <v/>
      </c>
      <c r="I221" s="23" t="str">
        <f ca="1">_xll.DBRW($B$9,$B221,I$16)</f>
        <v>EUR</v>
      </c>
      <c r="J221" s="23" t="str">
        <f ca="1">_xll.DBRW($B$9,$B221,J$16)</f>
        <v>NL_TM1</v>
      </c>
      <c r="K221" s="6" t="str">
        <f ca="1">_xll.DBRW($B$9,$B221,K$16)</f>
        <v>Taxis</v>
      </c>
    </row>
    <row r="222" spans="1:11" x14ac:dyDescent="0.25">
      <c r="A222" t="str">
        <f ca="1">IF(_xll.TM1RPTELISCONSOLIDATED($B$17,$B222),IF(_xll.TM1RPTELLEV($B$17,$B222)&lt;=3,_xll.TM1RPTELLEV($B$17,$B222),"D"),"N")</f>
        <v>N</v>
      </c>
      <c r="B222" s="40" t="s">
        <v>1267</v>
      </c>
      <c r="C222" s="23" t="str">
        <f ca="1">_xll.DBRW($B$9,$B222,C$16)</f>
        <v>Tours</v>
      </c>
      <c r="D222" s="23" t="str">
        <f ca="1">_xll.DBRW($B$9,$B222,D$16)</f>
        <v>The Netherlands</v>
      </c>
      <c r="E222" s="25" t="str">
        <f ca="1">_xll.ELPAR(instance&amp;":"&amp;dimension,$B222,1)</f>
        <v>NL_Taxis</v>
      </c>
      <c r="F222" s="26">
        <f ca="1">_xll.ELLEV(instance&amp;":"&amp;dimension,B222)</f>
        <v>0</v>
      </c>
      <c r="G222" s="23" t="str">
        <f ca="1">_xll.DBRW($B$9,$B222,G$16)</f>
        <v>RC_SHC</v>
      </c>
      <c r="H222" s="23" t="str">
        <f ca="1">_xll.DBRW($B$9,$B222,H$16)</f>
        <v/>
      </c>
      <c r="I222" s="23" t="str">
        <f ca="1">_xll.DBRW($B$9,$B222,I$16)</f>
        <v>EUR</v>
      </c>
      <c r="J222" s="23" t="str">
        <f ca="1">_xll.DBRW($B$9,$B222,J$16)</f>
        <v>NL_TM1</v>
      </c>
      <c r="K222" s="6" t="str">
        <f ca="1">_xll.DBRW($B$9,$B222,K$16)</f>
        <v>Tours</v>
      </c>
    </row>
    <row r="223" spans="1:11" x14ac:dyDescent="0.25">
      <c r="A223" t="str">
        <f ca="1">IF(_xll.TM1RPTELISCONSOLIDATED($B$17,$B223),IF(_xll.TM1RPTELLEV($B$17,$B223)&lt;=3,_xll.TM1RPTELLEV($B$17,$B223),"D"),"N")</f>
        <v>N</v>
      </c>
      <c r="B223" s="40" t="s">
        <v>1268</v>
      </c>
      <c r="C223" s="23" t="str">
        <f ca="1">_xll.DBRW($B$9,$B223,C$16)</f>
        <v>CONNEXXION ZORGVERVOER B.V.</v>
      </c>
      <c r="D223" s="23" t="str">
        <f ca="1">_xll.DBRW($B$9,$B223,D$16)</f>
        <v>The Netherlands</v>
      </c>
      <c r="E223" s="25" t="str">
        <f ca="1">_xll.ELPAR(instance&amp;":"&amp;dimension,$B223,1)</f>
        <v>NL_Taxis</v>
      </c>
      <c r="F223" s="26">
        <f ca="1">_xll.ELLEV(instance&amp;":"&amp;dimension,B223)</f>
        <v>0</v>
      </c>
      <c r="G223" s="23" t="str">
        <f ca="1">_xll.DBRW($B$9,$B223,G$16)</f>
        <v>CO_SR</v>
      </c>
      <c r="H223" s="23" t="str">
        <f ca="1">_xll.DBRW($B$9,$B223,H$16)</f>
        <v/>
      </c>
      <c r="I223" s="23" t="str">
        <f ca="1">_xll.DBRW($B$9,$B223,I$16)</f>
        <v>EUR</v>
      </c>
      <c r="J223" s="23" t="str">
        <f ca="1">_xll.DBRW($B$9,$B223,J$16)</f>
        <v>NL_TM1</v>
      </c>
      <c r="K223" s="6" t="str">
        <f ca="1">_xll.DBRW($B$9,$B223,K$16)</f>
        <v>CONNEXXION ZORGVERVOER B.V.</v>
      </c>
    </row>
    <row r="224" spans="1:11" x14ac:dyDescent="0.25">
      <c r="A224" t="str">
        <f ca="1">IF(_xll.TM1RPTELISCONSOLIDATED($B$17,$B224),IF(_xll.TM1RPTELLEV($B$17,$B224)&lt;=3,_xll.TM1RPTELLEV($B$17,$B224),"D"),"N")</f>
        <v>N</v>
      </c>
      <c r="B224" s="40" t="s">
        <v>1269</v>
      </c>
      <c r="C224" s="23" t="str">
        <f ca="1">_xll.DBRW($B$9,$B224,C$16)</f>
        <v>CONNEXXION ZORGVERVOER ZUID HOLLAND B.V.</v>
      </c>
      <c r="D224" s="23" t="str">
        <f ca="1">_xll.DBRW($B$9,$B224,D$16)</f>
        <v>The Netherlands</v>
      </c>
      <c r="E224" s="25" t="str">
        <f ca="1">_xll.ELPAR(instance&amp;":"&amp;dimension,$B224,1)</f>
        <v>NL_Taxis</v>
      </c>
      <c r="F224" s="26">
        <f ca="1">_xll.ELLEV(instance&amp;":"&amp;dimension,B224)</f>
        <v>0</v>
      </c>
      <c r="G224" s="23" t="str">
        <f ca="1">_xll.DBRW($B$9,$B224,G$16)</f>
        <v>CO_SR</v>
      </c>
      <c r="H224" s="23" t="str">
        <f ca="1">_xll.DBRW($B$9,$B224,H$16)</f>
        <v/>
      </c>
      <c r="I224" s="23" t="str">
        <f ca="1">_xll.DBRW($B$9,$B224,I$16)</f>
        <v>EUR</v>
      </c>
      <c r="J224" s="23" t="str">
        <f ca="1">_xll.DBRW($B$9,$B224,J$16)</f>
        <v>NL_TM1</v>
      </c>
      <c r="K224" s="6" t="str">
        <f ca="1">_xll.DBRW($B$9,$B224,K$16)</f>
        <v>CONNEXXION ZORGVERVOER ZUID HOLLAND B.V.</v>
      </c>
    </row>
    <row r="225" spans="1:11" x14ac:dyDescent="0.25">
      <c r="A225" t="str">
        <f ca="1">IF(_xll.TM1RPTELISCONSOLIDATED($B$17,$B225),IF(_xll.TM1RPTELLEV($B$17,$B225)&lt;=3,_xll.TM1RPTELLEV($B$17,$B225),"D"),"N")</f>
        <v>N</v>
      </c>
      <c r="B225" s="40" t="s">
        <v>1270</v>
      </c>
      <c r="C225" s="23" t="str">
        <f ca="1">_xll.DBRW($B$9,$B225,C$16)</f>
        <v>IFR16 Taxi Netherlands</v>
      </c>
      <c r="D225" s="23" t="str">
        <f ca="1">_xll.DBRW($B$9,$B225,D$16)</f>
        <v>The Netherlands</v>
      </c>
      <c r="E225" s="25" t="str">
        <f ca="1">_xll.ELPAR(instance&amp;":"&amp;dimension,$B225,1)</f>
        <v>NL_Taxis</v>
      </c>
      <c r="F225" s="26">
        <f ca="1">_xll.ELLEV(instance&amp;":"&amp;dimension,B225)</f>
        <v>0</v>
      </c>
      <c r="G225" s="23" t="str">
        <f ca="1">_xll.DBRW($B$9,$B225,G$16)</f>
        <v>CO_SR</v>
      </c>
      <c r="H225" s="23" t="str">
        <f ca="1">_xll.DBRW($B$9,$B225,H$16)</f>
        <v/>
      </c>
      <c r="I225" s="23" t="str">
        <f ca="1">_xll.DBRW($B$9,$B225,I$16)</f>
        <v>EUR</v>
      </c>
      <c r="J225" s="23" t="str">
        <f ca="1">_xll.DBRW($B$9,$B225,J$16)</f>
        <v/>
      </c>
      <c r="K225" s="6" t="str">
        <f ca="1">_xll.DBRW($B$9,$B225,K$16)</f>
        <v>IFR16 Taxi Netherlands</v>
      </c>
    </row>
    <row r="226" spans="1:11" x14ac:dyDescent="0.25">
      <c r="A226" t="str">
        <f ca="1">IF(_xll.TM1RPTELISCONSOLIDATED($B$17,$B226),IF(_xll.TM1RPTELLEV($B$17,$B226)&lt;=3,_xll.TM1RPTELLEV($B$17,$B226),"D"),"N")</f>
        <v>N</v>
      </c>
      <c r="B226" s="38" t="s">
        <v>1271</v>
      </c>
      <c r="C226" s="23" t="str">
        <f ca="1">_xll.DBRW($B$9,$B226,C$16)</f>
        <v>The Netherlands TM1 Reject</v>
      </c>
      <c r="D226" s="23" t="str">
        <f ca="1">_xll.DBRW($B$9,$B226,D$16)</f>
        <v>The Netherlands</v>
      </c>
      <c r="E226" s="25" t="str">
        <f ca="1">_xll.ELPAR(instance&amp;":"&amp;dimension,$B226,1)</f>
        <v>Cxx</v>
      </c>
      <c r="F226" s="26">
        <f ca="1">_xll.ELLEV(instance&amp;":"&amp;dimension,B226)</f>
        <v>0</v>
      </c>
      <c r="G226" s="23" t="str">
        <f ca="1">_xll.DBRW($B$9,$B226,G$16)</f>
        <v>NA</v>
      </c>
      <c r="H226" s="23" t="str">
        <f ca="1">_xll.DBRW($B$9,$B226,H$16)</f>
        <v/>
      </c>
      <c r="I226" s="23" t="str">
        <f ca="1">_xll.DBRW($B$9,$B226,I$16)</f>
        <v>EUR</v>
      </c>
      <c r="J226" s="23" t="str">
        <f ca="1">_xll.DBRW($B$9,$B226,J$16)</f>
        <v>NL_TM1</v>
      </c>
      <c r="K226" s="6" t="str">
        <f ca="1">_xll.DBRW($B$9,$B226,K$16)</f>
        <v>Pays-Bas TM1 Rejets</v>
      </c>
    </row>
    <row r="227" spans="1:11" x14ac:dyDescent="0.25">
      <c r="A227">
        <f ca="1">IF(_xll.TM1RPTELISCONSOLIDATED($B$17,$B227),IF(_xll.TM1RPTELLEV($B$17,$B227)&lt;=3,_xll.TM1RPTELLEV($B$17,$B227),"D"),"N")</f>
        <v>3</v>
      </c>
      <c r="B227" s="37" t="s">
        <v>1272</v>
      </c>
      <c r="C227" s="19" t="str">
        <f ca="1">_xll.DBRW($B$9,$B227,C$16)</f>
        <v>Other Netherlands entities</v>
      </c>
      <c r="D227" s="19" t="str">
        <f ca="1">_xll.DBRW($B$9,$B227,D$16)</f>
        <v>The Netherlands</v>
      </c>
      <c r="E227" s="19" t="str">
        <f ca="1">_xll.ELPAR(instance&amp;":"&amp;dimension,$B227,1)</f>
        <v>NETH</v>
      </c>
      <c r="F227" s="20">
        <f ca="1">_xll.ELLEV(instance&amp;":"&amp;dimension,B227)</f>
        <v>2</v>
      </c>
      <c r="G227" s="19" t="str">
        <f ca="1">_xll.DBRW($B$9,$B227,G$16)</f>
        <v/>
      </c>
      <c r="H227" s="19" t="str">
        <f ca="1">_xll.DBRW($B$9,$B227,H$16)</f>
        <v/>
      </c>
      <c r="I227" s="19" t="str">
        <f ca="1">_xll.DBRW($B$9,$B227,I$16)</f>
        <v>EUR</v>
      </c>
      <c r="J227" s="19" t="str">
        <f ca="1">_xll.DBRW($B$9,$B227,J$16)</f>
        <v/>
      </c>
      <c r="K227" s="4" t="str">
        <f ca="1">_xll.DBRW($B$9,$B227,K$16)</f>
        <v>Autres entités Pays-Bas</v>
      </c>
    </row>
    <row r="228" spans="1:11" x14ac:dyDescent="0.25">
      <c r="A228" t="str">
        <f ca="1">IF(_xll.TM1RPTELISCONSOLIDATED($B$17,$B228),IF(_xll.TM1RPTELLEV($B$17,$B228)&lt;=3,_xll.TM1RPTELLEV($B$17,$B228),"D"),"N")</f>
        <v>D</v>
      </c>
      <c r="B228" s="39" t="s">
        <v>1273</v>
      </c>
      <c r="C228" s="21" t="str">
        <f ca="1">_xll.DBRW($B$9,$B228,C$16)</f>
        <v>Other Netherlands entities Archives</v>
      </c>
      <c r="D228" s="21" t="str">
        <f ca="1">_xll.DBRW($B$9,$B228,D$16)</f>
        <v>The Netherlands</v>
      </c>
      <c r="E228" s="21" t="str">
        <f ca="1">_xll.ELPAR(instance&amp;":"&amp;dimension,$B228,1)</f>
        <v>NETH_Other</v>
      </c>
      <c r="F228" s="22">
        <f ca="1">_xll.ELLEV(instance&amp;":"&amp;dimension,B228)</f>
        <v>1</v>
      </c>
      <c r="G228" s="21" t="str">
        <f ca="1">_xll.DBRW($B$9,$B228,G$16)</f>
        <v/>
      </c>
      <c r="H228" s="21" t="str">
        <f ca="1">_xll.DBRW($B$9,$B228,H$16)</f>
        <v/>
      </c>
      <c r="I228" s="21" t="str">
        <f ca="1">_xll.DBRW($B$9,$B228,I$16)</f>
        <v>EUR</v>
      </c>
      <c r="J228" s="21" t="str">
        <f ca="1">_xll.DBRW($B$9,$B228,J$16)</f>
        <v/>
      </c>
      <c r="K228" s="5" t="str">
        <f ca="1">_xll.DBRW($B$9,$B228,K$16)</f>
        <v>Autres entités Pays-Bas Archives</v>
      </c>
    </row>
    <row r="229" spans="1:11" x14ac:dyDescent="0.25">
      <c r="A229" t="str">
        <f ca="1">IF(_xll.TM1RPTELISCONSOLIDATED($B$17,$B229),IF(_xll.TM1RPTELLEV($B$17,$B229)&lt;=3,_xll.TM1RPTELLEV($B$17,$B229),"D"),"N")</f>
        <v>N</v>
      </c>
      <c r="B229" s="40" t="s">
        <v>1274</v>
      </c>
      <c r="C229" s="23" t="str">
        <f ca="1">_xll.DBRW($B$9,$B229,C$16)</f>
        <v>TBC HOLDING B.V</v>
      </c>
      <c r="D229" s="23" t="str">
        <f ca="1">_xll.DBRW($B$9,$B229,D$16)</f>
        <v>The Netherlands</v>
      </c>
      <c r="E229" s="25" t="str">
        <f ca="1">_xll.ELPAR(instance&amp;":"&amp;dimension,$B229,1)</f>
        <v>NETH_Other_ARCH</v>
      </c>
      <c r="F229" s="26">
        <f ca="1">_xll.ELLEV(instance&amp;":"&amp;dimension,B229)</f>
        <v>0</v>
      </c>
      <c r="G229" s="23" t="str">
        <f ca="1">_xll.DBRW($B$9,$B229,G$16)</f>
        <v>NA</v>
      </c>
      <c r="H229" s="23" t="str">
        <f ca="1">_xll.DBRW($B$9,$B229,H$16)</f>
        <v/>
      </c>
      <c r="I229" s="23" t="str">
        <f ca="1">_xll.DBRW($B$9,$B229,I$16)</f>
        <v>EUR</v>
      </c>
      <c r="J229" s="23" t="str">
        <f ca="1">_xll.DBRW($B$9,$B229,J$16)</f>
        <v>NL_TM1</v>
      </c>
      <c r="K229" s="6" t="str">
        <f ca="1">_xll.DBRW($B$9,$B229,K$16)</f>
        <v>TBC HOLDING B.V</v>
      </c>
    </row>
    <row r="230" spans="1:11" x14ac:dyDescent="0.25">
      <c r="A230" t="str">
        <f ca="1">IF(_xll.TM1RPTELISCONSOLIDATED($B$17,$B230),IF(_xll.TM1RPTELLEV($B$17,$B230)&lt;=3,_xll.TM1RPTELLEV($B$17,$B230),"D"),"N")</f>
        <v>N</v>
      </c>
      <c r="B230" s="40" t="s">
        <v>1275</v>
      </c>
      <c r="C230" s="23" t="str">
        <f ca="1">_xll.DBRW($B$9,$B230,C$16)</f>
        <v>Personenvervoer West-Nederland BV</v>
      </c>
      <c r="D230" s="23" t="str">
        <f ca="1">_xll.DBRW($B$9,$B230,D$16)</f>
        <v>The Netherlands</v>
      </c>
      <c r="E230" s="25" t="str">
        <f ca="1">_xll.ELPAR(instance&amp;":"&amp;dimension,$B230,1)</f>
        <v>NETH_Other_ARCH</v>
      </c>
      <c r="F230" s="26">
        <f ca="1">_xll.ELLEV(instance&amp;":"&amp;dimension,B230)</f>
        <v>0</v>
      </c>
      <c r="G230" s="23" t="str">
        <f ca="1">_xll.DBRW($B$9,$B230,G$16)</f>
        <v>NA</v>
      </c>
      <c r="H230" s="23" t="str">
        <f ca="1">_xll.DBRW($B$9,$B230,H$16)</f>
        <v/>
      </c>
      <c r="I230" s="23" t="str">
        <f ca="1">_xll.DBRW($B$9,$B230,I$16)</f>
        <v>EUR</v>
      </c>
      <c r="J230" s="23" t="str">
        <f ca="1">_xll.DBRW($B$9,$B230,J$16)</f>
        <v>VTD_VECTORENHANCED</v>
      </c>
      <c r="K230" s="6" t="str">
        <f ca="1">_xll.DBRW($B$9,$B230,K$16)</f>
        <v>Personenvervoer West-Nederland BV</v>
      </c>
    </row>
    <row r="231" spans="1:11" x14ac:dyDescent="0.25">
      <c r="A231" t="str">
        <f ca="1">IF(_xll.TM1RPTELISCONSOLIDATED($B$17,$B231),IF(_xll.TM1RPTELLEV($B$17,$B231)&lt;=3,_xll.TM1RPTELLEV($B$17,$B231),"D"),"N")</f>
        <v>N</v>
      </c>
      <c r="B231" s="38" t="s">
        <v>1276</v>
      </c>
      <c r="C231" s="23" t="str">
        <f ca="1">_xll.DBRW($B$9,$B231,C$16)</f>
        <v>TBCH - Input technical entity</v>
      </c>
      <c r="D231" s="23" t="str">
        <f ca="1">_xll.DBRW($B$9,$B231,D$16)</f>
        <v>The Netherlands</v>
      </c>
      <c r="E231" s="25" t="str">
        <f ca="1">_xll.ELPAR(instance&amp;":"&amp;dimension,$B231,1)</f>
        <v>NETH_Other</v>
      </c>
      <c r="F231" s="26">
        <f ca="1">_xll.ELLEV(instance&amp;":"&amp;dimension,B231)</f>
        <v>0</v>
      </c>
      <c r="G231" s="23" t="str">
        <f ca="1">_xll.DBRW($B$9,$B231,G$16)</f>
        <v>NA</v>
      </c>
      <c r="H231" s="23" t="str">
        <f ca="1">_xll.DBRW($B$9,$B231,H$16)</f>
        <v/>
      </c>
      <c r="I231" s="23" t="str">
        <f ca="1">_xll.DBRW($B$9,$B231,I$16)</f>
        <v>EUR</v>
      </c>
      <c r="J231" s="23" t="str">
        <f ca="1">_xll.DBRW($B$9,$B231,J$16)</f>
        <v/>
      </c>
      <c r="K231" s="6" t="str">
        <f ca="1">_xll.DBRW($B$9,$B231,K$16)</f>
        <v>TBCH - Entité technique de saisie</v>
      </c>
    </row>
    <row r="232" spans="1:11" x14ac:dyDescent="0.25">
      <c r="A232" t="str">
        <f ca="1">IF(_xll.TM1RPTELISCONSOLIDATED($B$17,$B232),IF(_xll.TM1RPTELLEV($B$17,$B232)&lt;=3,_xll.TM1RPTELLEV($B$17,$B232),"D"),"N")</f>
        <v>N</v>
      </c>
      <c r="B232" s="38" t="s">
        <v>1277</v>
      </c>
      <c r="C232" s="23" t="str">
        <f ca="1">_xll.DBRW($B$9,$B232,C$16)</f>
        <v>TBC HOLDING B.V.</v>
      </c>
      <c r="D232" s="23" t="str">
        <f ca="1">_xll.DBRW($B$9,$B232,D$16)</f>
        <v>The Netherlands</v>
      </c>
      <c r="E232" s="25" t="str">
        <f ca="1">_xll.ELPAR(instance&amp;":"&amp;dimension,$B232,1)</f>
        <v>NETH_Other</v>
      </c>
      <c r="F232" s="26">
        <f ca="1">_xll.ELLEV(instance&amp;":"&amp;dimension,B232)</f>
        <v>0</v>
      </c>
      <c r="G232" s="23" t="str">
        <f ca="1">_xll.DBRW($B$9,$B232,G$16)</f>
        <v>HO</v>
      </c>
      <c r="H232" s="23" t="str">
        <f ca="1">_xll.DBRW($B$9,$B232,H$16)</f>
        <v/>
      </c>
      <c r="I232" s="23" t="str">
        <f ca="1">_xll.DBRW($B$9,$B232,I$16)</f>
        <v>EUR</v>
      </c>
      <c r="J232" s="23" t="str">
        <f ca="1">_xll.DBRW($B$9,$B232,J$16)</f>
        <v>VTD_VECTORENHANCED</v>
      </c>
      <c r="K232" s="6" t="str">
        <f ca="1">_xll.DBRW($B$9,$B232,K$16)</f>
        <v>TBC HOLDING B.V.</v>
      </c>
    </row>
    <row r="233" spans="1:11" x14ac:dyDescent="0.25">
      <c r="A233" t="str">
        <f ca="1">IF(_xll.TM1RPTELISCONSOLIDATED($B$17,$B233),IF(_xll.TM1RPTELLEV($B$17,$B233)&lt;=3,_xll.TM1RPTELLEV($B$17,$B233),"D"),"N")</f>
        <v>N</v>
      </c>
      <c r="B233" s="38" t="s">
        <v>1278</v>
      </c>
      <c r="C233" s="23" t="str">
        <f ca="1">_xll.DBRW($B$9,$B233,C$16)</f>
        <v>Omnitax BV</v>
      </c>
      <c r="D233" s="23" t="str">
        <f ca="1">_xll.DBRW($B$9,$B233,D$16)</f>
        <v>The Netherlands</v>
      </c>
      <c r="E233" s="25" t="str">
        <f ca="1">_xll.ELPAR(instance&amp;":"&amp;dimension,$B233,1)</f>
        <v>NETH_Other</v>
      </c>
      <c r="F233" s="26">
        <f ca="1">_xll.ELLEV(instance&amp;":"&amp;dimension,B233)</f>
        <v>0</v>
      </c>
      <c r="G233" s="23" t="str">
        <f ca="1">_xll.DBRW($B$9,$B233,G$16)</f>
        <v>NA</v>
      </c>
      <c r="H233" s="23" t="str">
        <f ca="1">_xll.DBRW($B$9,$B233,H$16)</f>
        <v/>
      </c>
      <c r="I233" s="23" t="str">
        <f ca="1">_xll.DBRW($B$9,$B233,I$16)</f>
        <v>EUR</v>
      </c>
      <c r="J233" s="23" t="str">
        <f ca="1">_xll.DBRW($B$9,$B233,J$16)</f>
        <v>VTD_VECTORENHANCED</v>
      </c>
      <c r="K233" s="6" t="str">
        <f ca="1">_xll.DBRW($B$9,$B233,K$16)</f>
        <v>Omnitax BV</v>
      </c>
    </row>
    <row r="234" spans="1:11" x14ac:dyDescent="0.25">
      <c r="A234" t="str">
        <f ca="1">IF(_xll.TM1RPTELISCONSOLIDATED($B$17,$B234),IF(_xll.TM1RPTELLEV($B$17,$B234)&lt;=3,_xll.TM1RPTELLEV($B$17,$B234),"D"),"N")</f>
        <v>N</v>
      </c>
      <c r="B234" s="38" t="s">
        <v>1279</v>
      </c>
      <c r="C234" s="23" t="str">
        <f ca="1">_xll.DBRW($B$9,$B234,C$16)</f>
        <v>VEOLIA TRANSPORT NEDERLAND PV B.V.</v>
      </c>
      <c r="D234" s="23" t="str">
        <f ca="1">_xll.DBRW($B$9,$B234,D$16)</f>
        <v>The Netherlands</v>
      </c>
      <c r="E234" s="25" t="str">
        <f ca="1">_xll.ELPAR(instance&amp;":"&amp;dimension,$B234,1)</f>
        <v>NETH_Other</v>
      </c>
      <c r="F234" s="26">
        <f ca="1">_xll.ELLEV(instance&amp;":"&amp;dimension,B234)</f>
        <v>0</v>
      </c>
      <c r="G234" s="23" t="str">
        <f ca="1">_xll.DBRW($B$9,$B234,G$16)</f>
        <v>NA</v>
      </c>
      <c r="H234" s="23" t="str">
        <f ca="1">_xll.DBRW($B$9,$B234,H$16)</f>
        <v/>
      </c>
      <c r="I234" s="23" t="str">
        <f ca="1">_xll.DBRW($B$9,$B234,I$16)</f>
        <v>EUR</v>
      </c>
      <c r="J234" s="23" t="str">
        <f ca="1">_xll.DBRW($B$9,$B234,J$16)</f>
        <v>VTD_VECTORENHANCED</v>
      </c>
      <c r="K234" s="6" t="str">
        <f ca="1">_xll.DBRW($B$9,$B234,K$16)</f>
        <v>VEOLIA TRANSPORT NEDERLAND PV B.V.</v>
      </c>
    </row>
    <row r="235" spans="1:11" x14ac:dyDescent="0.25">
      <c r="A235" t="str">
        <f ca="1">IF(_xll.TM1RPTELISCONSOLIDATED($B$17,$B235),IF(_xll.TM1RPTELLEV($B$17,$B235)&lt;=3,_xll.TM1RPTELLEV($B$17,$B235),"D"),"N")</f>
        <v>N</v>
      </c>
      <c r="B235" s="38" t="s">
        <v>1280</v>
      </c>
      <c r="C235" s="23" t="str">
        <f ca="1">_xll.DBRW($B$9,$B235,C$16)</f>
        <v>Stadsbus Groep Maastricht NV</v>
      </c>
      <c r="D235" s="23" t="str">
        <f ca="1">_xll.DBRW($B$9,$B235,D$16)</f>
        <v>The Netherlands</v>
      </c>
      <c r="E235" s="25" t="str">
        <f ca="1">_xll.ELPAR(instance&amp;":"&amp;dimension,$B235,1)</f>
        <v>NETH_Other</v>
      </c>
      <c r="F235" s="26">
        <f ca="1">_xll.ELLEV(instance&amp;":"&amp;dimension,B235)</f>
        <v>0</v>
      </c>
      <c r="G235" s="23" t="str">
        <f ca="1">_xll.DBRW($B$9,$B235,G$16)</f>
        <v>NA</v>
      </c>
      <c r="H235" s="23" t="str">
        <f ca="1">_xll.DBRW($B$9,$B235,H$16)</f>
        <v/>
      </c>
      <c r="I235" s="23" t="str">
        <f ca="1">_xll.DBRW($B$9,$B235,I$16)</f>
        <v>EUR</v>
      </c>
      <c r="J235" s="23" t="str">
        <f ca="1">_xll.DBRW($B$9,$B235,J$16)</f>
        <v>VTD_VECTORENHANCED</v>
      </c>
      <c r="K235" s="6" t="str">
        <f ca="1">_xll.DBRW($B$9,$B235,K$16)</f>
        <v>Stadsbus Groep Maastricht NV</v>
      </c>
    </row>
    <row r="236" spans="1:11" x14ac:dyDescent="0.25">
      <c r="A236" t="str">
        <f ca="1">IF(_xll.TM1RPTELISCONSOLIDATED($B$17,$B236),IF(_xll.TM1RPTELLEV($B$17,$B236)&lt;=3,_xll.TM1RPTELLEV($B$17,$B236),"D"),"N")</f>
        <v>N</v>
      </c>
      <c r="B236" s="38" t="s">
        <v>1281</v>
      </c>
      <c r="C236" s="23" t="str">
        <f ca="1">_xll.DBRW($B$9,$B236,C$16)</f>
        <v>Stadsbus Maastricht Participaties BV</v>
      </c>
      <c r="D236" s="23" t="str">
        <f ca="1">_xll.DBRW($B$9,$B236,D$16)</f>
        <v>The Netherlands</v>
      </c>
      <c r="E236" s="25" t="str">
        <f ca="1">_xll.ELPAR(instance&amp;":"&amp;dimension,$B236,1)</f>
        <v>NETH_Other</v>
      </c>
      <c r="F236" s="26">
        <f ca="1">_xll.ELLEV(instance&amp;":"&amp;dimension,B236)</f>
        <v>0</v>
      </c>
      <c r="G236" s="23" t="str">
        <f ca="1">_xll.DBRW($B$9,$B236,G$16)</f>
        <v>NA</v>
      </c>
      <c r="H236" s="23" t="str">
        <f ca="1">_xll.DBRW($B$9,$B236,H$16)</f>
        <v/>
      </c>
      <c r="I236" s="23" t="str">
        <f ca="1">_xll.DBRW($B$9,$B236,I$16)</f>
        <v>EUR</v>
      </c>
      <c r="J236" s="23" t="str">
        <f ca="1">_xll.DBRW($B$9,$B236,J$16)</f>
        <v>VTD_VECTORENHANCED</v>
      </c>
      <c r="K236" s="6" t="str">
        <f ca="1">_xll.DBRW($B$9,$B236,K$16)</f>
        <v>Stadsbus Maastricht Participaties BV</v>
      </c>
    </row>
    <row r="237" spans="1:11" x14ac:dyDescent="0.25">
      <c r="A237" t="str">
        <f ca="1">IF(_xll.TM1RPTELISCONSOLIDATED($B$17,$B237),IF(_xll.TM1RPTELLEV($B$17,$B237)&lt;=3,_xll.TM1RPTELLEV($B$17,$B237),"D"),"N")</f>
        <v>N</v>
      </c>
      <c r="B237" s="38" t="s">
        <v>1282</v>
      </c>
      <c r="C237" s="23" t="str">
        <f ca="1">_xll.DBRW($B$9,$B237,C$16)</f>
        <v>VT LIMBURG PERSONEELSVOORZIENING B.V.</v>
      </c>
      <c r="D237" s="23" t="str">
        <f ca="1">_xll.DBRW($B$9,$B237,D$16)</f>
        <v>The Netherlands</v>
      </c>
      <c r="E237" s="25" t="str">
        <f ca="1">_xll.ELPAR(instance&amp;":"&amp;dimension,$B237,1)</f>
        <v>NETH_Other</v>
      </c>
      <c r="F237" s="26">
        <f ca="1">_xll.ELLEV(instance&amp;":"&amp;dimension,B237)</f>
        <v>0</v>
      </c>
      <c r="G237" s="23" t="str">
        <f ca="1">_xll.DBRW($B$9,$B237,G$16)</f>
        <v>NA</v>
      </c>
      <c r="H237" s="23" t="str">
        <f ca="1">_xll.DBRW($B$9,$B237,H$16)</f>
        <v/>
      </c>
      <c r="I237" s="23" t="str">
        <f ca="1">_xll.DBRW($B$9,$B237,I$16)</f>
        <v>EUR</v>
      </c>
      <c r="J237" s="23" t="str">
        <f ca="1">_xll.DBRW($B$9,$B237,J$16)</f>
        <v>VTD_VECTORENHANCED</v>
      </c>
      <c r="K237" s="6" t="str">
        <f ca="1">_xll.DBRW($B$9,$B237,K$16)</f>
        <v>VT LIMBURG PERSONEELSVOORZIENING B.V.</v>
      </c>
    </row>
    <row r="238" spans="1:11" x14ac:dyDescent="0.25">
      <c r="A238" t="str">
        <f ca="1">IF(_xll.TM1RPTELISCONSOLIDATED($B$17,$B238),IF(_xll.TM1RPTELLEV($B$17,$B238)&lt;=3,_xll.TM1RPTELLEV($B$17,$B238),"D"),"N")</f>
        <v>N</v>
      </c>
      <c r="B238" s="36" t="s">
        <v>1283</v>
      </c>
      <c r="C238" s="23" t="str">
        <f ca="1">_xll.DBRW($B$9,$B238,C$16)</f>
        <v>TDNL - Input technical entity</v>
      </c>
      <c r="D238" s="23" t="str">
        <f ca="1">_xll.DBRW($B$9,$B238,D$16)</f>
        <v>The Netherlands</v>
      </c>
      <c r="E238" s="25" t="str">
        <f ca="1">_xll.ELPAR(instance&amp;":"&amp;dimension,$B238,1)</f>
        <v>NETH</v>
      </c>
      <c r="F238" s="26">
        <f ca="1">_xll.ELLEV(instance&amp;":"&amp;dimension,B238)</f>
        <v>0</v>
      </c>
      <c r="G238" s="23" t="str">
        <f ca="1">_xll.DBRW($B$9,$B238,G$16)</f>
        <v>NA</v>
      </c>
      <c r="H238" s="23" t="str">
        <f ca="1">_xll.DBRW($B$9,$B238,H$16)</f>
        <v/>
      </c>
      <c r="I238" s="23" t="str">
        <f ca="1">_xll.DBRW($B$9,$B238,I$16)</f>
        <v>EUR</v>
      </c>
      <c r="J238" s="23" t="str">
        <f ca="1">_xll.DBRW($B$9,$B238,J$16)</f>
        <v/>
      </c>
      <c r="K238" s="6" t="str">
        <f ca="1">_xll.DBRW($B$9,$B238,K$16)</f>
        <v>TDNL - Entité technique de saisie</v>
      </c>
    </row>
    <row r="239" spans="1:11" x14ac:dyDescent="0.25">
      <c r="A239">
        <f ca="1">IF(_xll.TM1RPTELISCONSOLIDATED($B$17,$B239),IF(_xll.TM1RPTELLEV($B$17,$B239)&lt;=3,_xll.TM1RPTELLEV($B$17,$B239),"D"),"N")</f>
        <v>3</v>
      </c>
      <c r="B239" s="37" t="s">
        <v>1284</v>
      </c>
      <c r="C239" s="19" t="str">
        <f ca="1">_xll.DBRW($B$9,$B239,C$16)</f>
        <v>VTNL</v>
      </c>
      <c r="D239" s="19" t="str">
        <f ca="1">_xll.DBRW($B$9,$B239,D$16)</f>
        <v>The Netherlands</v>
      </c>
      <c r="E239" s="19" t="str">
        <f ca="1">_xll.ELPAR(instance&amp;":"&amp;dimension,$B239,1)</f>
        <v>NETH</v>
      </c>
      <c r="F239" s="20">
        <f ca="1">_xll.ELLEV(instance&amp;":"&amp;dimension,B239)</f>
        <v>2</v>
      </c>
      <c r="G239" s="19" t="str">
        <f ca="1">_xll.DBRW($B$9,$B239,G$16)</f>
        <v/>
      </c>
      <c r="H239" s="19" t="str">
        <f ca="1">_xll.DBRW($B$9,$B239,H$16)</f>
        <v/>
      </c>
      <c r="I239" s="19" t="str">
        <f ca="1">_xll.DBRW($B$9,$B239,I$16)</f>
        <v>EUR</v>
      </c>
      <c r="J239" s="19" t="str">
        <f ca="1">_xll.DBRW($B$9,$B239,J$16)</f>
        <v/>
      </c>
      <c r="K239" s="4" t="str">
        <f ca="1">_xll.DBRW($B$9,$B239,K$16)</f>
        <v>VTNL</v>
      </c>
    </row>
    <row r="240" spans="1:11" x14ac:dyDescent="0.25">
      <c r="A240" t="str">
        <f ca="1">IF(_xll.TM1RPTELISCONSOLIDATED($B$17,$B240),IF(_xll.TM1RPTELLEV($B$17,$B240)&lt;=3,_xll.TM1RPTELLEV($B$17,$B240),"D"),"N")</f>
        <v>N</v>
      </c>
      <c r="B240" s="38" t="s">
        <v>1285</v>
      </c>
      <c r="C240" s="23" t="str">
        <f ca="1">_xll.DBRW($B$9,$B240,C$16)</f>
        <v>The Netherlands EXACT  Reject</v>
      </c>
      <c r="D240" s="23" t="str">
        <f ca="1">_xll.DBRW($B$9,$B240,D$16)</f>
        <v>The Netherlands</v>
      </c>
      <c r="E240" s="25" t="str">
        <f ca="1">_xll.ELPAR(instance&amp;":"&amp;dimension,$B240,1)</f>
        <v>VTNL</v>
      </c>
      <c r="F240" s="26">
        <f ca="1">_xll.ELLEV(instance&amp;":"&amp;dimension,B240)</f>
        <v>0</v>
      </c>
      <c r="G240" s="23" t="str">
        <f ca="1">_xll.DBRW($B$9,$B240,G$16)</f>
        <v>NA</v>
      </c>
      <c r="H240" s="23" t="str">
        <f ca="1">_xll.DBRW($B$9,$B240,H$16)</f>
        <v/>
      </c>
      <c r="I240" s="23" t="str">
        <f ca="1">_xll.DBRW($B$9,$B240,I$16)</f>
        <v>EUR</v>
      </c>
      <c r="J240" s="23" t="str">
        <f ca="1">_xll.DBRW($B$9,$B240,J$16)</f>
        <v>NL_EXACT</v>
      </c>
      <c r="K240" s="6" t="str">
        <f ca="1">_xll.DBRW($B$9,$B240,K$16)</f>
        <v>Pays-Bas EXACT Rejets</v>
      </c>
    </row>
    <row r="241" spans="1:11" x14ac:dyDescent="0.25">
      <c r="A241" t="str">
        <f ca="1">IF(_xll.TM1RPTELISCONSOLIDATED($B$17,$B241),IF(_xll.TM1RPTELLEV($B$17,$B241)&lt;=3,_xll.TM1RPTELLEV($B$17,$B241),"D"),"N")</f>
        <v>D</v>
      </c>
      <c r="B241" s="39" t="s">
        <v>1286</v>
      </c>
      <c r="C241" s="21" t="str">
        <f ca="1">_xll.DBRW($B$9,$B241,C$16)</f>
        <v>Limburg</v>
      </c>
      <c r="D241" s="21" t="str">
        <f ca="1">_xll.DBRW($B$9,$B241,D$16)</f>
        <v>The Netherlands</v>
      </c>
      <c r="E241" s="21" t="str">
        <f ca="1">_xll.ELPAR(instance&amp;":"&amp;dimension,$B241,1)</f>
        <v>VTNL</v>
      </c>
      <c r="F241" s="22">
        <f ca="1">_xll.ELLEV(instance&amp;":"&amp;dimension,B241)</f>
        <v>1</v>
      </c>
      <c r="G241" s="21" t="str">
        <f ca="1">_xll.DBRW($B$9,$B241,G$16)</f>
        <v/>
      </c>
      <c r="H241" s="21" t="str">
        <f ca="1">_xll.DBRW($B$9,$B241,H$16)</f>
        <v/>
      </c>
      <c r="I241" s="21" t="str">
        <f ca="1">_xll.DBRW($B$9,$B241,I$16)</f>
        <v>EUR</v>
      </c>
      <c r="J241" s="21" t="str">
        <f ca="1">_xll.DBRW($B$9,$B241,J$16)</f>
        <v/>
      </c>
      <c r="K241" s="5" t="str">
        <f ca="1">_xll.DBRW($B$9,$B241,K$16)</f>
        <v>Limburg</v>
      </c>
    </row>
    <row r="242" spans="1:11" x14ac:dyDescent="0.25">
      <c r="A242" t="str">
        <f ca="1">IF(_xll.TM1RPTELISCONSOLIDATED($B$17,$B242),IF(_xll.TM1RPTELLEV($B$17,$B242)&lt;=3,_xll.TM1RPTELLEV($B$17,$B242),"D"),"N")</f>
        <v>N</v>
      </c>
      <c r="B242" s="40" t="s">
        <v>1287</v>
      </c>
      <c r="C242" s="23" t="str">
        <f ca="1">_xll.DBRW($B$9,$B242,C$16)</f>
        <v>VEOLIA TRANSPORT RAIL B.V.</v>
      </c>
      <c r="D242" s="23" t="str">
        <f ca="1">_xll.DBRW($B$9,$B242,D$16)</f>
        <v>The Netherlands</v>
      </c>
      <c r="E242" s="25" t="str">
        <f ca="1">_xll.ELPAR(instance&amp;":"&amp;dimension,$B242,1)</f>
        <v>NL_LI</v>
      </c>
      <c r="F242" s="26">
        <f ca="1">_xll.ELLEV(instance&amp;":"&amp;dimension,B242)</f>
        <v>0</v>
      </c>
      <c r="G242" s="23" t="str">
        <f ca="1">_xll.DBRW($B$9,$B242,G$16)</f>
        <v>SU_H</v>
      </c>
      <c r="H242" s="23" t="str">
        <f ca="1">_xll.DBRW($B$9,$B242,H$16)</f>
        <v/>
      </c>
      <c r="I242" s="23" t="str">
        <f ca="1">_xll.DBRW($B$9,$B242,I$16)</f>
        <v>EUR</v>
      </c>
      <c r="J242" s="23" t="str">
        <f ca="1">_xll.DBRW($B$9,$B242,J$16)</f>
        <v>NL_EXACT</v>
      </c>
      <c r="K242" s="6" t="str">
        <f ca="1">_xll.DBRW($B$9,$B242,K$16)</f>
        <v>VEOLIA TRANSPORT RAIL B.V.</v>
      </c>
    </row>
    <row r="243" spans="1:11" x14ac:dyDescent="0.25">
      <c r="A243" t="str">
        <f ca="1">IF(_xll.TM1RPTELISCONSOLIDATED($B$17,$B243),IF(_xll.TM1RPTELLEV($B$17,$B243)&lt;=3,_xll.TM1RPTELLEV($B$17,$B243),"D"),"N")</f>
        <v>N</v>
      </c>
      <c r="B243" s="40" t="s">
        <v>1288</v>
      </c>
      <c r="C243" s="23" t="str">
        <f ca="1">_xll.DBRW($B$9,$B243,C$16)</f>
        <v>VEOLIA TRANSPORT LIMBURG B.V.</v>
      </c>
      <c r="D243" s="23" t="str">
        <f ca="1">_xll.DBRW($B$9,$B243,D$16)</f>
        <v>The Netherlands</v>
      </c>
      <c r="E243" s="25" t="str">
        <f ca="1">_xll.ELPAR(instance&amp;":"&amp;dimension,$B243,1)</f>
        <v>NL_LI</v>
      </c>
      <c r="F243" s="26">
        <f ca="1">_xll.ELLEV(instance&amp;":"&amp;dimension,B243)</f>
        <v>0</v>
      </c>
      <c r="G243" s="23" t="str">
        <f ca="1">_xll.DBRW($B$9,$B243,G$16)</f>
        <v>HO</v>
      </c>
      <c r="H243" s="23" t="str">
        <f ca="1">_xll.DBRW($B$9,$B243,H$16)</f>
        <v/>
      </c>
      <c r="I243" s="23" t="str">
        <f ca="1">_xll.DBRW($B$9,$B243,I$16)</f>
        <v>EUR</v>
      </c>
      <c r="J243" s="23" t="str">
        <f ca="1">_xll.DBRW($B$9,$B243,J$16)</f>
        <v>NL_EXACT</v>
      </c>
      <c r="K243" s="6" t="str">
        <f ca="1">_xll.DBRW($B$9,$B243,K$16)</f>
        <v>VEOLIA TRANSPORT LIMBURG B.V.</v>
      </c>
    </row>
    <row r="244" spans="1:11" x14ac:dyDescent="0.25">
      <c r="A244" t="str">
        <f ca="1">IF(_xll.TM1RPTELISCONSOLIDATED($B$17,$B244),IF(_xll.TM1RPTELLEV($B$17,$B244)&lt;=3,_xll.TM1RPTELLEV($B$17,$B244),"D"),"N")</f>
        <v>N</v>
      </c>
      <c r="B244" s="40" t="s">
        <v>1289</v>
      </c>
      <c r="C244" s="23" t="str">
        <f ca="1">_xll.DBRW($B$9,$B244,C$16)</f>
        <v>VEOLIA TRANSPORT LIMBURG BUS B.V.</v>
      </c>
      <c r="D244" s="23" t="str">
        <f ca="1">_xll.DBRW($B$9,$B244,D$16)</f>
        <v>The Netherlands</v>
      </c>
      <c r="E244" s="25" t="str">
        <f ca="1">_xll.ELPAR(instance&amp;":"&amp;dimension,$B244,1)</f>
        <v>NL_LI</v>
      </c>
      <c r="F244" s="26">
        <f ca="1">_xll.ELLEV(instance&amp;":"&amp;dimension,B244)</f>
        <v>0</v>
      </c>
      <c r="G244" s="23" t="str">
        <f ca="1">_xll.DBRW($B$9,$B244,G$16)</f>
        <v>SU_B</v>
      </c>
      <c r="H244" s="23" t="str">
        <f ca="1">_xll.DBRW($B$9,$B244,H$16)</f>
        <v/>
      </c>
      <c r="I244" s="23" t="str">
        <f ca="1">_xll.DBRW($B$9,$B244,I$16)</f>
        <v>EUR</v>
      </c>
      <c r="J244" s="23" t="str">
        <f ca="1">_xll.DBRW($B$9,$B244,J$16)</f>
        <v>NL_EXACT</v>
      </c>
      <c r="K244" s="6" t="str">
        <f ca="1">_xll.DBRW($B$9,$B244,K$16)</f>
        <v>VEOLIA TRANSPORT LIMBURG BUS B.V.</v>
      </c>
    </row>
    <row r="245" spans="1:11" x14ac:dyDescent="0.25">
      <c r="A245" t="str">
        <f ca="1">IF(_xll.TM1RPTELISCONSOLIDATED($B$17,$B245),IF(_xll.TM1RPTELLEV($B$17,$B245)&lt;=3,_xll.TM1RPTELLEV($B$17,$B245),"D"),"N")</f>
        <v>N</v>
      </c>
      <c r="B245" s="38" t="s">
        <v>1290</v>
      </c>
      <c r="C245" s="23" t="str">
        <f ca="1">_xll.DBRW($B$9,$B245,C$16)</f>
        <v>CXX HQ VTNL</v>
      </c>
      <c r="D245" s="23" t="str">
        <f ca="1">_xll.DBRW($B$9,$B245,D$16)</f>
        <v>The Netherlands</v>
      </c>
      <c r="E245" s="25" t="str">
        <f ca="1">_xll.ELPAR(instance&amp;":"&amp;dimension,$B245,1)</f>
        <v>VTNL</v>
      </c>
      <c r="F245" s="26">
        <f ca="1">_xll.ELLEV(instance&amp;":"&amp;dimension,B245)</f>
        <v>0</v>
      </c>
      <c r="G245" s="23" t="str">
        <f ca="1">_xll.DBRW($B$9,$B245,G$16)</f>
        <v>HO</v>
      </c>
      <c r="H245" s="23" t="str">
        <f ca="1">_xll.DBRW($B$9,$B245,H$16)</f>
        <v/>
      </c>
      <c r="I245" s="23" t="str">
        <f ca="1">_xll.DBRW($B$9,$B245,I$16)</f>
        <v>EUR</v>
      </c>
      <c r="J245" s="23" t="str">
        <f ca="1">_xll.DBRW($B$9,$B245,J$16)</f>
        <v>NL_TM1</v>
      </c>
      <c r="K245" s="6" t="str">
        <f ca="1">_xll.DBRW($B$9,$B245,K$16)</f>
        <v>CXX HQ VTNL</v>
      </c>
    </row>
    <row r="246" spans="1:11" x14ac:dyDescent="0.25">
      <c r="A246" t="str">
        <f ca="1">IF(_xll.TM1RPTELISCONSOLIDATED($B$17,$B246),IF(_xll.TM1RPTELLEV($B$17,$B246)&lt;=3,_xll.TM1RPTELLEV($B$17,$B246),"D"),"N")</f>
        <v>N</v>
      </c>
      <c r="B246" s="38" t="s">
        <v>1291</v>
      </c>
      <c r="C246" s="23" t="str">
        <f ca="1">_xll.DBRW($B$9,$B246,C$16)</f>
        <v>CXX LIMBURG VTNL</v>
      </c>
      <c r="D246" s="23" t="str">
        <f ca="1">_xll.DBRW($B$9,$B246,D$16)</f>
        <v>The Netherlands</v>
      </c>
      <c r="E246" s="25" t="str">
        <f ca="1">_xll.ELPAR(instance&amp;":"&amp;dimension,$B246,1)</f>
        <v>VTNL</v>
      </c>
      <c r="F246" s="26">
        <f ca="1">_xll.ELLEV(instance&amp;":"&amp;dimension,B246)</f>
        <v>0</v>
      </c>
      <c r="G246" s="23" t="str">
        <f ca="1">_xll.DBRW($B$9,$B246,G$16)</f>
        <v>UR_BU</v>
      </c>
      <c r="H246" s="23" t="str">
        <f ca="1">_xll.DBRW($B$9,$B246,H$16)</f>
        <v/>
      </c>
      <c r="I246" s="23" t="str">
        <f ca="1">_xll.DBRW($B$9,$B246,I$16)</f>
        <v>EUR</v>
      </c>
      <c r="J246" s="23" t="str">
        <f ca="1">_xll.DBRW($B$9,$B246,J$16)</f>
        <v>NL_TM1</v>
      </c>
      <c r="K246" s="6" t="str">
        <f ca="1">_xll.DBRW($B$9,$B246,K$16)</f>
        <v>CXX LIMBURG VTNL</v>
      </c>
    </row>
    <row r="247" spans="1:11" x14ac:dyDescent="0.25">
      <c r="A247" t="str">
        <f ca="1">IF(_xll.TM1RPTELISCONSOLIDATED($B$17,$B247),IF(_xll.TM1RPTELLEV($B$17,$B247)&lt;=3,_xll.TM1RPTELLEV($B$17,$B247),"D"),"N")</f>
        <v>N</v>
      </c>
      <c r="B247" s="38" t="s">
        <v>1292</v>
      </c>
      <c r="C247" s="23" t="str">
        <f ca="1">_xll.DBRW($B$9,$B247,C$16)</f>
        <v>CXX PT HAAGLANDEN VTNL</v>
      </c>
      <c r="D247" s="23" t="str">
        <f ca="1">_xll.DBRW($B$9,$B247,D$16)</f>
        <v>The Netherlands</v>
      </c>
      <c r="E247" s="25" t="str">
        <f ca="1">_xll.ELPAR(instance&amp;":"&amp;dimension,$B247,1)</f>
        <v>VTNL</v>
      </c>
      <c r="F247" s="26">
        <f ca="1">_xll.ELLEV(instance&amp;":"&amp;dimension,B247)</f>
        <v>0</v>
      </c>
      <c r="G247" s="23" t="str">
        <f ca="1">_xll.DBRW($B$9,$B247,G$16)</f>
        <v>UR_BU</v>
      </c>
      <c r="H247" s="23" t="str">
        <f ca="1">_xll.DBRW($B$9,$B247,H$16)</f>
        <v/>
      </c>
      <c r="I247" s="23" t="str">
        <f ca="1">_xll.DBRW($B$9,$B247,I$16)</f>
        <v>EUR</v>
      </c>
      <c r="J247" s="23" t="str">
        <f ca="1">_xll.DBRW($B$9,$B247,J$16)</f>
        <v>NL_TM1</v>
      </c>
      <c r="K247" s="6" t="str">
        <f ca="1">_xll.DBRW($B$9,$B247,K$16)</f>
        <v>CXX PT HAAGLANDEN VTNL</v>
      </c>
    </row>
    <row r="248" spans="1:11" x14ac:dyDescent="0.25">
      <c r="A248" t="str">
        <f ca="1">IF(_xll.TM1RPTELISCONSOLIDATED($B$17,$B248),IF(_xll.TM1RPTELLEV($B$17,$B248)&lt;=3,_xll.TM1RPTELLEV($B$17,$B248),"D"),"N")</f>
        <v>N</v>
      </c>
      <c r="B248" s="38" t="s">
        <v>1293</v>
      </c>
      <c r="C248" s="23" t="str">
        <f ca="1">_xll.DBRW($B$9,$B248,C$16)</f>
        <v>CXX TAXI VTNL</v>
      </c>
      <c r="D248" s="23" t="str">
        <f ca="1">_xll.DBRW($B$9,$B248,D$16)</f>
        <v>The Netherlands</v>
      </c>
      <c r="E248" s="25" t="str">
        <f ca="1">_xll.ELPAR(instance&amp;":"&amp;dimension,$B248,1)</f>
        <v>VTNL</v>
      </c>
      <c r="F248" s="26">
        <f ca="1">_xll.ELLEV(instance&amp;":"&amp;dimension,B248)</f>
        <v>0</v>
      </c>
      <c r="G248" s="23" t="str">
        <f ca="1">_xll.DBRW($B$9,$B248,G$16)</f>
        <v>SD_PA</v>
      </c>
      <c r="H248" s="23" t="str">
        <f ca="1">_xll.DBRW($B$9,$B248,H$16)</f>
        <v/>
      </c>
      <c r="I248" s="23" t="str">
        <f ca="1">_xll.DBRW($B$9,$B248,I$16)</f>
        <v>EUR</v>
      </c>
      <c r="J248" s="23" t="str">
        <f ca="1">_xll.DBRW($B$9,$B248,J$16)</f>
        <v>NL_TM1</v>
      </c>
      <c r="K248" s="6" t="str">
        <f ca="1">_xll.DBRW($B$9,$B248,K$16)</f>
        <v>CXX TAXI VTNL</v>
      </c>
    </row>
    <row r="249" spans="1:11" x14ac:dyDescent="0.25">
      <c r="A249" t="str">
        <f ca="1">IF(_xll.TM1RPTELISCONSOLIDATED($B$17,$B249),IF(_xll.TM1RPTELLEV($B$17,$B249)&lt;=3,_xll.TM1RPTELLEV($B$17,$B249),"D"),"N")</f>
        <v>N</v>
      </c>
      <c r="B249" s="38" t="s">
        <v>1294</v>
      </c>
      <c r="C249" s="23" t="str">
        <f ca="1">_xll.DBRW($B$9,$B249,C$16)</f>
        <v>VEOLIA TRANSPORT NEDERLAND HOLDING B.V.</v>
      </c>
      <c r="D249" s="23" t="str">
        <f ca="1">_xll.DBRW($B$9,$B249,D$16)</f>
        <v>The Netherlands</v>
      </c>
      <c r="E249" s="25" t="str">
        <f ca="1">_xll.ELPAR(instance&amp;":"&amp;dimension,$B249,1)</f>
        <v>VTNL</v>
      </c>
      <c r="F249" s="26">
        <f ca="1">_xll.ELLEV(instance&amp;":"&amp;dimension,B249)</f>
        <v>0</v>
      </c>
      <c r="G249" s="23" t="str">
        <f ca="1">_xll.DBRW($B$9,$B249,G$16)</f>
        <v>HO</v>
      </c>
      <c r="H249" s="23" t="str">
        <f ca="1">_xll.DBRW($B$9,$B249,H$16)</f>
        <v/>
      </c>
      <c r="I249" s="23" t="str">
        <f ca="1">_xll.DBRW($B$9,$B249,I$16)</f>
        <v>EUR</v>
      </c>
      <c r="J249" s="23" t="str">
        <f ca="1">_xll.DBRW($B$9,$B249,J$16)</f>
        <v>NL_EXACT</v>
      </c>
      <c r="K249" s="6" t="str">
        <f ca="1">_xll.DBRW($B$9,$B249,K$16)</f>
        <v>VEOLIA TRANSPORT NEDERLAND HOLDING B.V.</v>
      </c>
    </row>
    <row r="250" spans="1:11" x14ac:dyDescent="0.25">
      <c r="A250" t="str">
        <f ca="1">IF(_xll.TM1RPTELISCONSOLIDATED($B$17,$B250),IF(_xll.TM1RPTELLEV($B$17,$B250)&lt;=3,_xll.TM1RPTELLEV($B$17,$B250),"D"),"N")</f>
        <v>N</v>
      </c>
      <c r="B250" s="38" t="s">
        <v>1295</v>
      </c>
      <c r="C250" s="23" t="str">
        <f ca="1">_xll.DBRW($B$9,$B250,C$16)</f>
        <v>VEOLIA TRANSPORT BRABANT N.V.</v>
      </c>
      <c r="D250" s="23" t="str">
        <f ca="1">_xll.DBRW($B$9,$B250,D$16)</f>
        <v>The Netherlands</v>
      </c>
      <c r="E250" s="25" t="str">
        <f ca="1">_xll.ELPAR(instance&amp;":"&amp;dimension,$B250,1)</f>
        <v>VTNL</v>
      </c>
      <c r="F250" s="26">
        <f ca="1">_xll.ELLEV(instance&amp;":"&amp;dimension,B250)</f>
        <v>0</v>
      </c>
      <c r="G250" s="23" t="str">
        <f ca="1">_xll.DBRW($B$9,$B250,G$16)</f>
        <v>SU_B</v>
      </c>
      <c r="H250" s="23" t="str">
        <f ca="1">_xll.DBRW($B$9,$B250,H$16)</f>
        <v/>
      </c>
      <c r="I250" s="23" t="str">
        <f ca="1">_xll.DBRW($B$9,$B250,I$16)</f>
        <v>EUR</v>
      </c>
      <c r="J250" s="23" t="str">
        <f ca="1">_xll.DBRW($B$9,$B250,J$16)</f>
        <v>NL_EXACT</v>
      </c>
      <c r="K250" s="6" t="str">
        <f ca="1">_xll.DBRW($B$9,$B250,K$16)</f>
        <v>VEOLIA TRANSPORT BRABANT N.V.</v>
      </c>
    </row>
    <row r="251" spans="1:11" x14ac:dyDescent="0.25">
      <c r="A251" t="str">
        <f ca="1">IF(_xll.TM1RPTELISCONSOLIDATED($B$17,$B251),IF(_xll.TM1RPTELLEV($B$17,$B251)&lt;=3,_xll.TM1RPTELLEV($B$17,$B251),"D"),"N")</f>
        <v>N</v>
      </c>
      <c r="B251" s="38" t="s">
        <v>1296</v>
      </c>
      <c r="C251" s="23" t="str">
        <f ca="1">_xll.DBRW($B$9,$B251,C$16)</f>
        <v>Continental Breda BV</v>
      </c>
      <c r="D251" s="23" t="str">
        <f ca="1">_xll.DBRW($B$9,$B251,D$16)</f>
        <v>The Netherlands</v>
      </c>
      <c r="E251" s="25" t="str">
        <f ca="1">_xll.ELPAR(instance&amp;":"&amp;dimension,$B251,1)</f>
        <v>VTNL</v>
      </c>
      <c r="F251" s="26">
        <f ca="1">_xll.ELLEV(instance&amp;":"&amp;dimension,B251)</f>
        <v>0</v>
      </c>
      <c r="G251" s="23" t="str">
        <f ca="1">_xll.DBRW($B$9,$B251,G$16)</f>
        <v>CO_SHR</v>
      </c>
      <c r="H251" s="23" t="str">
        <f ca="1">_xll.DBRW($B$9,$B251,H$16)</f>
        <v/>
      </c>
      <c r="I251" s="23" t="str">
        <f ca="1">_xll.DBRW($B$9,$B251,I$16)</f>
        <v>EUR</v>
      </c>
      <c r="J251" s="23" t="str">
        <f ca="1">_xll.DBRW($B$9,$B251,J$16)</f>
        <v>NL_EXACT</v>
      </c>
      <c r="K251" s="6" t="str">
        <f ca="1">_xll.DBRW($B$9,$B251,K$16)</f>
        <v>Continental Breda BV</v>
      </c>
    </row>
    <row r="252" spans="1:11" x14ac:dyDescent="0.25">
      <c r="A252" t="str">
        <f ca="1">IF(_xll.TM1RPTELISCONSOLIDATED($B$17,$B252),IF(_xll.TM1RPTELLEV($B$17,$B252)&lt;=3,_xll.TM1RPTELLEV($B$17,$B252),"D"),"N")</f>
        <v>N</v>
      </c>
      <c r="B252" s="38" t="s">
        <v>1297</v>
      </c>
      <c r="C252" s="23" t="str">
        <f ca="1">_xll.DBRW($B$9,$B252,C$16)</f>
        <v>Personenvervoer Zuid-Nederland BV</v>
      </c>
      <c r="D252" s="23" t="str">
        <f ca="1">_xll.DBRW($B$9,$B252,D$16)</f>
        <v>The Netherlands</v>
      </c>
      <c r="E252" s="25" t="str">
        <f ca="1">_xll.ELPAR(instance&amp;":"&amp;dimension,$B252,1)</f>
        <v>VTNL</v>
      </c>
      <c r="F252" s="26">
        <f ca="1">_xll.ELLEV(instance&amp;":"&amp;dimension,B252)</f>
        <v>0</v>
      </c>
      <c r="G252" s="23" t="str">
        <f ca="1">_xll.DBRW($B$9,$B252,G$16)</f>
        <v>OS_CC</v>
      </c>
      <c r="H252" s="23" t="str">
        <f ca="1">_xll.DBRW($B$9,$B252,H$16)</f>
        <v/>
      </c>
      <c r="I252" s="23" t="str">
        <f ca="1">_xll.DBRW($B$9,$B252,I$16)</f>
        <v>EUR</v>
      </c>
      <c r="J252" s="23" t="str">
        <f ca="1">_xll.DBRW($B$9,$B252,J$16)</f>
        <v>NL_EXACT</v>
      </c>
      <c r="K252" s="6" t="str">
        <f ca="1">_xll.DBRW($B$9,$B252,K$16)</f>
        <v>Personenvervoer Zuid-Nederland BV</v>
      </c>
    </row>
    <row r="253" spans="1:11" x14ac:dyDescent="0.25">
      <c r="A253" t="str">
        <f ca="1">IF(_xll.TM1RPTELISCONSOLIDATED($B$17,$B253),IF(_xll.TM1RPTELLEV($B$17,$B253)&lt;=3,_xll.TM1RPTELLEV($B$17,$B253),"D"),"N")</f>
        <v>N</v>
      </c>
      <c r="B253" s="38" t="s">
        <v>1298</v>
      </c>
      <c r="C253" s="23" t="str">
        <f ca="1">_xll.DBRW($B$9,$B253,C$16)</f>
        <v>Taxi Centrale Midden-Brabant BV</v>
      </c>
      <c r="D253" s="23" t="str">
        <f ca="1">_xll.DBRW($B$9,$B253,D$16)</f>
        <v>The Netherlands</v>
      </c>
      <c r="E253" s="25" t="str">
        <f ca="1">_xll.ELPAR(instance&amp;":"&amp;dimension,$B253,1)</f>
        <v>VTNL</v>
      </c>
      <c r="F253" s="26">
        <f ca="1">_xll.ELLEV(instance&amp;":"&amp;dimension,B253)</f>
        <v>0</v>
      </c>
      <c r="G253" s="23" t="str">
        <f ca="1">_xll.DBRW($B$9,$B253,G$16)</f>
        <v>CO_SHR</v>
      </c>
      <c r="H253" s="23" t="str">
        <f ca="1">_xll.DBRW($B$9,$B253,H$16)</f>
        <v/>
      </c>
      <c r="I253" s="23" t="str">
        <f ca="1">_xll.DBRW($B$9,$B253,I$16)</f>
        <v>EUR</v>
      </c>
      <c r="J253" s="23" t="str">
        <f ca="1">_xll.DBRW($B$9,$B253,J$16)</f>
        <v>NL_EXACT</v>
      </c>
      <c r="K253" s="6" t="str">
        <f ca="1">_xll.DBRW($B$9,$B253,K$16)</f>
        <v>Taxi Centrale Midden-Brabant BV</v>
      </c>
    </row>
    <row r="254" spans="1:11" x14ac:dyDescent="0.25">
      <c r="A254" t="str">
        <f ca="1">IF(_xll.TM1RPTELISCONSOLIDATED($B$17,$B254),IF(_xll.TM1RPTELLEV($B$17,$B254)&lt;=3,_xll.TM1RPTELLEV($B$17,$B254),"D"),"N")</f>
        <v>N</v>
      </c>
      <c r="B254" s="38" t="s">
        <v>1299</v>
      </c>
      <c r="C254" s="23" t="str">
        <f ca="1">_xll.DBRW($B$9,$B254,C$16)</f>
        <v>VEOLIA TRANSPORT LIMBURG TOUR B.V.</v>
      </c>
      <c r="D254" s="23" t="str">
        <f ca="1">_xll.DBRW($B$9,$B254,D$16)</f>
        <v>The Netherlands</v>
      </c>
      <c r="E254" s="25" t="str">
        <f ca="1">_xll.ELPAR(instance&amp;":"&amp;dimension,$B254,1)</f>
        <v>VTNL</v>
      </c>
      <c r="F254" s="26">
        <f ca="1">_xll.ELLEV(instance&amp;":"&amp;dimension,B254)</f>
        <v>0</v>
      </c>
      <c r="G254" s="23" t="str">
        <f ca="1">_xll.DBRW($B$9,$B254,G$16)</f>
        <v>CO_SHR</v>
      </c>
      <c r="H254" s="23" t="str">
        <f ca="1">_xll.DBRW($B$9,$B254,H$16)</f>
        <v/>
      </c>
      <c r="I254" s="23" t="str">
        <f ca="1">_xll.DBRW($B$9,$B254,I$16)</f>
        <v>EUR</v>
      </c>
      <c r="J254" s="23" t="str">
        <f ca="1">_xll.DBRW($B$9,$B254,J$16)</f>
        <v>NL_EXACT</v>
      </c>
      <c r="K254" s="6" t="str">
        <f ca="1">_xll.DBRW($B$9,$B254,K$16)</f>
        <v>VEOLIA TRANSPORT LIMBURG TOUR B.V.</v>
      </c>
    </row>
    <row r="255" spans="1:11" x14ac:dyDescent="0.25">
      <c r="A255" t="str">
        <f ca="1">IF(_xll.TM1RPTELISCONSOLIDATED($B$17,$B255),IF(_xll.TM1RPTELLEV($B$17,$B255)&lt;=3,_xll.TM1RPTELLEV($B$17,$B255),"D"),"N")</f>
        <v>N</v>
      </c>
      <c r="B255" s="38" t="s">
        <v>1300</v>
      </c>
      <c r="C255" s="23" t="str">
        <f ca="1">_xll.DBRW($B$9,$B255,C$16)</f>
        <v>VEOLIA TRANSPORT NEDERLAND O.V. B.V.</v>
      </c>
      <c r="D255" s="23" t="str">
        <f ca="1">_xll.DBRW($B$9,$B255,D$16)</f>
        <v>The Netherlands</v>
      </c>
      <c r="E255" s="25" t="str">
        <f ca="1">_xll.ELPAR(instance&amp;":"&amp;dimension,$B255,1)</f>
        <v>VTNL</v>
      </c>
      <c r="F255" s="26">
        <f ca="1">_xll.ELLEV(instance&amp;":"&amp;dimension,B255)</f>
        <v>0</v>
      </c>
      <c r="G255" s="23" t="str">
        <f ca="1">_xll.DBRW($B$9,$B255,G$16)</f>
        <v>SU_B</v>
      </c>
      <c r="H255" s="23" t="str">
        <f ca="1">_xll.DBRW($B$9,$B255,H$16)</f>
        <v/>
      </c>
      <c r="I255" s="23" t="str">
        <f ca="1">_xll.DBRW($B$9,$B255,I$16)</f>
        <v>EUR</v>
      </c>
      <c r="J255" s="23" t="str">
        <f ca="1">_xll.DBRW($B$9,$B255,J$16)</f>
        <v>NL_EXACT</v>
      </c>
      <c r="K255" s="6" t="str">
        <f ca="1">_xll.DBRW($B$9,$B255,K$16)</f>
        <v>VEOLIA TRANSPORT NEDERLAND O.V. B.V.</v>
      </c>
    </row>
    <row r="256" spans="1:11" x14ac:dyDescent="0.25">
      <c r="A256" t="str">
        <f ca="1">IF(_xll.TM1RPTELISCONSOLIDATED($B$17,$B256),IF(_xll.TM1RPTELLEV($B$17,$B256)&lt;=3,_xll.TM1RPTELLEV($B$17,$B256),"D"),"N")</f>
        <v>N</v>
      </c>
      <c r="B256" s="38" t="s">
        <v>1301</v>
      </c>
      <c r="C256" s="23" t="str">
        <f ca="1">_xll.DBRW($B$9,$B256,C$16)</f>
        <v>VEOLIA TRANSPORT FAST FERRIES B.V.</v>
      </c>
      <c r="D256" s="23" t="str">
        <f ca="1">_xll.DBRW($B$9,$B256,D$16)</f>
        <v>The Netherlands</v>
      </c>
      <c r="E256" s="25" t="str">
        <f ca="1">_xll.ELPAR(instance&amp;":"&amp;dimension,$B256,1)</f>
        <v>VTNL</v>
      </c>
      <c r="F256" s="26">
        <f ca="1">_xll.ELLEV(instance&amp;":"&amp;dimension,B256)</f>
        <v>0</v>
      </c>
      <c r="G256" s="23" t="str">
        <f ca="1">_xll.DBRW($B$9,$B256,G$16)</f>
        <v>FE</v>
      </c>
      <c r="H256" s="23" t="str">
        <f ca="1">_xll.DBRW($B$9,$B256,H$16)</f>
        <v/>
      </c>
      <c r="I256" s="23" t="str">
        <f ca="1">_xll.DBRW($B$9,$B256,I$16)</f>
        <v>EUR</v>
      </c>
      <c r="J256" s="23" t="str">
        <f ca="1">_xll.DBRW($B$9,$B256,J$16)</f>
        <v>NL_EXACT</v>
      </c>
      <c r="K256" s="6" t="str">
        <f ca="1">_xll.DBRW($B$9,$B256,K$16)</f>
        <v>VEOLIA TRANSPORT FAST FERRIES B.V.</v>
      </c>
    </row>
    <row r="257" spans="1:11" x14ac:dyDescent="0.25">
      <c r="A257" t="str">
        <f ca="1">IF(_xll.TM1RPTELISCONSOLIDATED($B$17,$B257),IF(_xll.TM1RPTELLEV($B$17,$B257)&lt;=3,_xll.TM1RPTELLEV($B$17,$B257),"D"),"N")</f>
        <v>D</v>
      </c>
      <c r="B257" s="39" t="s">
        <v>1302</v>
      </c>
      <c r="C257" s="21" t="str">
        <f ca="1">_xll.DBRW($B$9,$B257,C$16)</f>
        <v>VTNL Archives</v>
      </c>
      <c r="D257" s="21" t="str">
        <f ca="1">_xll.DBRW($B$9,$B257,D$16)</f>
        <v>The Netherlands</v>
      </c>
      <c r="E257" s="21" t="str">
        <f ca="1">_xll.ELPAR(instance&amp;":"&amp;dimension,$B257,1)</f>
        <v>VTNL</v>
      </c>
      <c r="F257" s="22">
        <f ca="1">_xll.ELLEV(instance&amp;":"&amp;dimension,B257)</f>
        <v>1</v>
      </c>
      <c r="G257" s="21" t="str">
        <f ca="1">_xll.DBRW($B$9,$B257,G$16)</f>
        <v/>
      </c>
      <c r="H257" s="21" t="str">
        <f ca="1">_xll.DBRW($B$9,$B257,H$16)</f>
        <v/>
      </c>
      <c r="I257" s="21" t="str">
        <f ca="1">_xll.DBRW($B$9,$B257,I$16)</f>
        <v>EUR</v>
      </c>
      <c r="J257" s="21" t="str">
        <f ca="1">_xll.DBRW($B$9,$B257,J$16)</f>
        <v/>
      </c>
      <c r="K257" s="5" t="str">
        <f ca="1">_xll.DBRW($B$9,$B257,K$16)</f>
        <v>VTNL Archives</v>
      </c>
    </row>
    <row r="258" spans="1:11" x14ac:dyDescent="0.25">
      <c r="A258" t="str">
        <f ca="1">IF(_xll.TM1RPTELISCONSOLIDATED($B$17,$B258),IF(_xll.TM1RPTELLEV($B$17,$B258)&lt;=3,_xll.TM1RPTELLEV($B$17,$B258),"D"),"N")</f>
        <v>N</v>
      </c>
      <c r="B258" s="40" t="s">
        <v>1303</v>
      </c>
      <c r="C258" s="23" t="str">
        <f ca="1">_xll.DBRW($B$9,$B258,C$16)</f>
        <v>VEOLIA TRANSPORT NEDERLAND BEHEER B.V.</v>
      </c>
      <c r="D258" s="23" t="str">
        <f ca="1">_xll.DBRW($B$9,$B258,D$16)</f>
        <v>The Netherlands</v>
      </c>
      <c r="E258" s="25" t="str">
        <f ca="1">_xll.ELPAR(instance&amp;":"&amp;dimension,$B258,1)</f>
        <v>VTNL_ARCH</v>
      </c>
      <c r="F258" s="26">
        <f ca="1">_xll.ELLEV(instance&amp;":"&amp;dimension,B258)</f>
        <v>0</v>
      </c>
      <c r="G258" s="23" t="str">
        <f ca="1">_xll.DBRW($B$9,$B258,G$16)</f>
        <v>HO</v>
      </c>
      <c r="H258" s="23" t="str">
        <f ca="1">_xll.DBRW($B$9,$B258,H$16)</f>
        <v/>
      </c>
      <c r="I258" s="23" t="str">
        <f ca="1">_xll.DBRW($B$9,$B258,I$16)</f>
        <v>EUR</v>
      </c>
      <c r="J258" s="23" t="str">
        <f ca="1">_xll.DBRW($B$9,$B258,J$16)</f>
        <v>NL_EXACT</v>
      </c>
      <c r="K258" s="6" t="str">
        <f ca="1">_xll.DBRW($B$9,$B258,K$16)</f>
        <v>VEOLIA TRANSPORT NEDERLAND BEHEER B.V.</v>
      </c>
    </row>
    <row r="259" spans="1:11" x14ac:dyDescent="0.25">
      <c r="A259" t="str">
        <f ca="1">IF(_xll.TM1RPTELISCONSOLIDATED($B$17,$B259),IF(_xll.TM1RPTELLEV($B$17,$B259)&lt;=3,_xll.TM1RPTELLEV($B$17,$B259),"D"),"N")</f>
        <v>N</v>
      </c>
      <c r="B259" s="40" t="s">
        <v>1304</v>
      </c>
      <c r="C259" s="23" t="str">
        <f ca="1">_xll.DBRW($B$9,$B259,C$16)</f>
        <v>Rolgoed BV</v>
      </c>
      <c r="D259" s="23" t="str">
        <f ca="1">_xll.DBRW($B$9,$B259,D$16)</f>
        <v>The Netherlands</v>
      </c>
      <c r="E259" s="25" t="str">
        <f ca="1">_xll.ELPAR(instance&amp;":"&amp;dimension,$B259,1)</f>
        <v>VTNL_ARCH</v>
      </c>
      <c r="F259" s="26">
        <f ca="1">_xll.ELLEV(instance&amp;":"&amp;dimension,B259)</f>
        <v>0</v>
      </c>
      <c r="G259" s="23" t="str">
        <f ca="1">_xll.DBRW($B$9,$B259,G$16)</f>
        <v>HO</v>
      </c>
      <c r="H259" s="23" t="str">
        <f ca="1">_xll.DBRW($B$9,$B259,H$16)</f>
        <v/>
      </c>
      <c r="I259" s="23" t="str">
        <f ca="1">_xll.DBRW($B$9,$B259,I$16)</f>
        <v>EUR</v>
      </c>
      <c r="J259" s="23" t="str">
        <f ca="1">_xll.DBRW($B$9,$B259,J$16)</f>
        <v>NL_EXACT</v>
      </c>
      <c r="K259" s="6" t="str">
        <f ca="1">_xll.DBRW($B$9,$B259,K$16)</f>
        <v>Rolgoed BV</v>
      </c>
    </row>
    <row r="260" spans="1:11" x14ac:dyDescent="0.25">
      <c r="A260" t="str">
        <f ca="1">IF(_xll.TM1RPTELISCONSOLIDATED($B$17,$B260),IF(_xll.TM1RPTELLEV($B$17,$B260)&lt;=3,_xll.TM1RPTELLEV($B$17,$B260),"D"),"N")</f>
        <v>N</v>
      </c>
      <c r="B260" s="40" t="s">
        <v>1305</v>
      </c>
      <c r="C260" s="23" t="str">
        <f ca="1">_xll.DBRW($B$9,$B260,C$16)</f>
        <v>Sieswerda Taxi´s BV</v>
      </c>
      <c r="D260" s="23" t="str">
        <f ca="1">_xll.DBRW($B$9,$B260,D$16)</f>
        <v>The Netherlands</v>
      </c>
      <c r="E260" s="25" t="str">
        <f ca="1">_xll.ELPAR(instance&amp;":"&amp;dimension,$B260,1)</f>
        <v>VTNL_ARCH</v>
      </c>
      <c r="F260" s="26">
        <f ca="1">_xll.ELLEV(instance&amp;":"&amp;dimension,B260)</f>
        <v>0</v>
      </c>
      <c r="G260" s="23" t="str">
        <f ca="1">_xll.DBRW($B$9,$B260,G$16)</f>
        <v>CO_SHR</v>
      </c>
      <c r="H260" s="23" t="str">
        <f ca="1">_xll.DBRW($B$9,$B260,H$16)</f>
        <v/>
      </c>
      <c r="I260" s="23" t="str">
        <f ca="1">_xll.DBRW($B$9,$B260,I$16)</f>
        <v>EUR</v>
      </c>
      <c r="J260" s="23" t="str">
        <f ca="1">_xll.DBRW($B$9,$B260,J$16)</f>
        <v>NL_EXACT</v>
      </c>
      <c r="K260" s="6" t="str">
        <f ca="1">_xll.DBRW($B$9,$B260,K$16)</f>
        <v>Sieswerda Taxi´s BV</v>
      </c>
    </row>
    <row r="261" spans="1:11" x14ac:dyDescent="0.25">
      <c r="A261" t="str">
        <f ca="1">IF(_xll.TM1RPTELISCONSOLIDATED($B$17,$B261),IF(_xll.TM1RPTELLEV($B$17,$B261)&lt;=3,_xll.TM1RPTELLEV($B$17,$B261),"D"),"N")</f>
        <v>N</v>
      </c>
      <c r="B261" s="40" t="s">
        <v>1306</v>
      </c>
      <c r="C261" s="23" t="str">
        <f ca="1">_xll.DBRW($B$9,$B261,C$16)</f>
        <v>GROWTH - NL - VTNL</v>
      </c>
      <c r="D261" s="23" t="str">
        <f ca="1">_xll.DBRW($B$9,$B261,D$16)</f>
        <v>The Netherlands</v>
      </c>
      <c r="E261" s="25" t="str">
        <f ca="1">_xll.ELPAR(instance&amp;":"&amp;dimension,$B261,1)</f>
        <v>VTNL_ARCH</v>
      </c>
      <c r="F261" s="26">
        <f ca="1">_xll.ELLEV(instance&amp;":"&amp;dimension,B261)</f>
        <v>0</v>
      </c>
      <c r="G261" s="23" t="str">
        <f ca="1">_xll.DBRW($B$9,$B261,G$16)</f>
        <v>SU_B</v>
      </c>
      <c r="H261" s="23" t="str">
        <f ca="1">_xll.DBRW($B$9,$B261,H$16)</f>
        <v/>
      </c>
      <c r="I261" s="23" t="str">
        <f ca="1">_xll.DBRW($B$9,$B261,I$16)</f>
        <v>EUR</v>
      </c>
      <c r="J261" s="23" t="str">
        <f ca="1">_xll.DBRW($B$9,$B261,J$16)</f>
        <v>VTD_VECTORENHANCED</v>
      </c>
      <c r="K261" s="6" t="str">
        <f ca="1">_xll.DBRW($B$9,$B261,K$16)</f>
        <v>CROISSANCE - NL - VTNL</v>
      </c>
    </row>
    <row r="262" spans="1:11" x14ac:dyDescent="0.25">
      <c r="A262" t="str">
        <f ca="1">IF(_xll.TM1RPTELISCONSOLIDATED($B$17,$B262),IF(_xll.TM1RPTELLEV($B$17,$B262)&lt;=3,_xll.TM1RPTELLEV($B$17,$B262),"D"),"N")</f>
        <v>N</v>
      </c>
      <c r="B262" s="38" t="s">
        <v>1307</v>
      </c>
      <c r="C262" s="23" t="str">
        <f ca="1">_xll.DBRW($B$9,$B262,C$16)</f>
        <v>VTNL - Input technical entity</v>
      </c>
      <c r="D262" s="23" t="str">
        <f ca="1">_xll.DBRW($B$9,$B262,D$16)</f>
        <v>The Netherlands</v>
      </c>
      <c r="E262" s="25" t="str">
        <f ca="1">_xll.ELPAR(instance&amp;":"&amp;dimension,$B262,1)</f>
        <v>VTNL</v>
      </c>
      <c r="F262" s="26">
        <f ca="1">_xll.ELLEV(instance&amp;":"&amp;dimension,B262)</f>
        <v>0</v>
      </c>
      <c r="G262" s="23" t="str">
        <f ca="1">_xll.DBRW($B$9,$B262,G$16)</f>
        <v>NA</v>
      </c>
      <c r="H262" s="23" t="str">
        <f ca="1">_xll.DBRW($B$9,$B262,H$16)</f>
        <v/>
      </c>
      <c r="I262" s="23" t="str">
        <f ca="1">_xll.DBRW($B$9,$B262,I$16)</f>
        <v>EUR</v>
      </c>
      <c r="J262" s="23" t="str">
        <f ca="1">_xll.DBRW($B$9,$B262,J$16)</f>
        <v/>
      </c>
      <c r="K262" s="6" t="str">
        <f ca="1">_xll.DBRW($B$9,$B262,K$16)</f>
        <v>VTNL - Entité technique de saisie</v>
      </c>
    </row>
    <row r="263" spans="1:11" x14ac:dyDescent="0.25">
      <c r="A263">
        <f ca="1">IF(_xll.TM1RPTELISCONSOLIDATED($B$17,$B263),IF(_xll.TM1RPTELLEV($B$17,$B263)&lt;=3,_xll.TM1RPTELLEV($B$17,$B263),"D"),"N")</f>
        <v>1</v>
      </c>
      <c r="B263" s="33" t="s">
        <v>1308</v>
      </c>
      <c r="C263" s="15" t="str">
        <f ca="1">_xll.DBRW($B$9,$B263,C$16)</f>
        <v>Germany &amp; Central Europe</v>
      </c>
      <c r="D263" s="15" t="str">
        <f ca="1">_xll.DBRW($B$9,$B263,D$16)</f>
        <v>Slovakia</v>
      </c>
      <c r="E263" s="15" t="str">
        <f ca="1">_xll.ELPAR(instance&amp;":"&amp;dimension,$B263,1)</f>
        <v>VTD_corp</v>
      </c>
      <c r="F263" s="16">
        <f ca="1">_xll.ELLEV(instance&amp;":"&amp;dimension,B263)</f>
        <v>4</v>
      </c>
      <c r="G263" s="15" t="str">
        <f ca="1">_xll.DBRW($B$9,$B263,G$16)</f>
        <v/>
      </c>
      <c r="H263" s="15" t="str">
        <f ca="1">_xll.DBRW($B$9,$B263,H$16)</f>
        <v/>
      </c>
      <c r="I263" s="15" t="str">
        <f ca="1">_xll.DBRW($B$9,$B263,I$16)</f>
        <v/>
      </c>
      <c r="J263" s="15" t="str">
        <f ca="1">_xll.DBRW($B$9,$B263,J$16)</f>
        <v/>
      </c>
      <c r="K263" s="2" t="str">
        <f ca="1">_xll.DBRW($B$9,$B263,K$16)</f>
        <v>Allemagne et Europe centrale</v>
      </c>
    </row>
    <row r="264" spans="1:11" x14ac:dyDescent="0.25">
      <c r="A264">
        <f ca="1">IF(_xll.TM1RPTELISCONSOLIDATED($B$17,$B264),IF(_xll.TM1RPTELLEV($B$17,$B264)&lt;=3,_xll.TM1RPTELLEV($B$17,$B264),"D"),"N")</f>
        <v>2</v>
      </c>
      <c r="B264" s="35" t="s">
        <v>1309</v>
      </c>
      <c r="C264" s="17" t="str">
        <f ca="1">_xll.DBRW($B$9,$B264,C$16)</f>
        <v>Czech Republic</v>
      </c>
      <c r="D264" s="17" t="str">
        <f ca="1">_xll.DBRW($B$9,$B264,D$16)</f>
        <v>Czech Republic</v>
      </c>
      <c r="E264" s="17" t="str">
        <f ca="1">_xll.ELPAR(instance&amp;":"&amp;dimension,$B264,1)</f>
        <v>Germany_Central_Europe</v>
      </c>
      <c r="F264" s="18">
        <f ca="1">_xll.ELLEV(instance&amp;":"&amp;dimension,B264)</f>
        <v>2</v>
      </c>
      <c r="G264" s="17" t="str">
        <f ca="1">_xll.DBRW($B$9,$B264,G$16)</f>
        <v/>
      </c>
      <c r="H264" s="17" t="str">
        <f ca="1">_xll.DBRW($B$9,$B264,H$16)</f>
        <v/>
      </c>
      <c r="I264" s="17" t="str">
        <f ca="1">_xll.DBRW($B$9,$B264,I$16)</f>
        <v/>
      </c>
      <c r="J264" s="17" t="str">
        <f ca="1">_xll.DBRW($B$9,$B264,J$16)</f>
        <v/>
      </c>
      <c r="K264" s="3" t="str">
        <f ca="1">_xll.DBRW($B$9,$B264,K$16)</f>
        <v>République tchèque</v>
      </c>
    </row>
    <row r="265" spans="1:11" x14ac:dyDescent="0.25">
      <c r="A265">
        <f ca="1">IF(_xll.TM1RPTELISCONSOLIDATED($B$17,$B265),IF(_xll.TM1RPTELLEV($B$17,$B265)&lt;=3,_xll.TM1RPTELLEV($B$17,$B265),"D"),"N")</f>
        <v>3</v>
      </c>
      <c r="B265" s="37" t="s">
        <v>1310</v>
      </c>
      <c r="C265" s="19" t="str">
        <f ca="1">_xll.DBRW($B$9,$B265,C$16)</f>
        <v>CSAD</v>
      </c>
      <c r="D265" s="19" t="str">
        <f ca="1">_xll.DBRW($B$9,$B265,D$16)</f>
        <v>Czech Republic</v>
      </c>
      <c r="E265" s="19" t="str">
        <f ca="1">_xll.ELPAR(instance&amp;":"&amp;dimension,$B265,1)</f>
        <v>CZ</v>
      </c>
      <c r="F265" s="20">
        <f ca="1">_xll.ELLEV(instance&amp;":"&amp;dimension,B265)</f>
        <v>1</v>
      </c>
      <c r="G265" s="19" t="str">
        <f ca="1">_xll.DBRW($B$9,$B265,G$16)</f>
        <v/>
      </c>
      <c r="H265" s="19" t="str">
        <f ca="1">_xll.DBRW($B$9,$B265,H$16)</f>
        <v/>
      </c>
      <c r="I265" s="19" t="str">
        <f ca="1">_xll.DBRW($B$9,$B265,I$16)</f>
        <v/>
      </c>
      <c r="J265" s="19" t="str">
        <f ca="1">_xll.DBRW($B$9,$B265,J$16)</f>
        <v/>
      </c>
      <c r="K265" s="4" t="str">
        <f ca="1">_xll.DBRW($B$9,$B265,K$16)</f>
        <v>CSAD</v>
      </c>
    </row>
    <row r="266" spans="1:11" x14ac:dyDescent="0.25">
      <c r="A266" t="str">
        <f ca="1">IF(_xll.TM1RPTELISCONSOLIDATED($B$17,$B266),IF(_xll.TM1RPTELLEV($B$17,$B266)&lt;=3,_xll.TM1RPTELLEV($B$17,$B266),"D"),"N")</f>
        <v>N</v>
      </c>
      <c r="B266" s="38" t="s">
        <v>1311</v>
      </c>
      <c r="C266" s="23" t="str">
        <f ca="1">_xll.DBRW($B$9,$B266,C$16)</f>
        <v>CSAD HAVIROV A.S</v>
      </c>
      <c r="D266" s="23" t="str">
        <f ca="1">_xll.DBRW($B$9,$B266,D$16)</f>
        <v>Czech Republic</v>
      </c>
      <c r="E266" s="25" t="str">
        <f ca="1">_xll.ELPAR(instance&amp;":"&amp;dimension,$B266,1)</f>
        <v>CSAD</v>
      </c>
      <c r="F266" s="26">
        <f ca="1">_xll.ELLEV(instance&amp;":"&amp;dimension,B266)</f>
        <v>0</v>
      </c>
      <c r="G266" s="23" t="str">
        <f ca="1">_xll.DBRW($B$9,$B266,G$16)</f>
        <v>UR_BU</v>
      </c>
      <c r="H266" s="23" t="str">
        <f ca="1">_xll.DBRW($B$9,$B266,H$16)</f>
        <v/>
      </c>
      <c r="I266" s="23" t="str">
        <f ca="1">_xll.DBRW($B$9,$B266,I$16)</f>
        <v>CZK</v>
      </c>
      <c r="J266" s="23" t="str">
        <f ca="1">_xll.DBRW($B$9,$B266,J$16)</f>
        <v>DE</v>
      </c>
      <c r="K266" s="6" t="str">
        <f ca="1">_xll.DBRW($B$9,$B266,K$16)</f>
        <v>CSAD HAVIROV A.S</v>
      </c>
    </row>
    <row r="267" spans="1:11" x14ac:dyDescent="0.25">
      <c r="A267" t="str">
        <f ca="1">IF(_xll.TM1RPTELISCONSOLIDATED($B$17,$B267),IF(_xll.TM1RPTELLEV($B$17,$B267)&lt;=3,_xll.TM1RPTELLEV($B$17,$B267),"D"),"N")</f>
        <v>N</v>
      </c>
      <c r="B267" s="38" t="s">
        <v>1312</v>
      </c>
      <c r="C267" s="23" t="str">
        <f ca="1">_xll.DBRW($B$9,$B267,C$16)</f>
        <v>CSAD KARVINA  A.S</v>
      </c>
      <c r="D267" s="23" t="str">
        <f ca="1">_xll.DBRW($B$9,$B267,D$16)</f>
        <v>Czech Republic</v>
      </c>
      <c r="E267" s="25" t="str">
        <f ca="1">_xll.ELPAR(instance&amp;":"&amp;dimension,$B267,1)</f>
        <v>CSAD</v>
      </c>
      <c r="F267" s="26">
        <f ca="1">_xll.ELLEV(instance&amp;":"&amp;dimension,B267)</f>
        <v>0</v>
      </c>
      <c r="G267" s="23" t="str">
        <f ca="1">_xll.DBRW($B$9,$B267,G$16)</f>
        <v>UR_BU</v>
      </c>
      <c r="H267" s="23" t="str">
        <f ca="1">_xll.DBRW($B$9,$B267,H$16)</f>
        <v/>
      </c>
      <c r="I267" s="23" t="str">
        <f ca="1">_xll.DBRW($B$9,$B267,I$16)</f>
        <v>CZK</v>
      </c>
      <c r="J267" s="23" t="str">
        <f ca="1">_xll.DBRW($B$9,$B267,J$16)</f>
        <v>DE</v>
      </c>
      <c r="K267" s="6" t="str">
        <f ca="1">_xll.DBRW($B$9,$B267,K$16)</f>
        <v>CSAD KARVINA  A.S</v>
      </c>
    </row>
    <row r="268" spans="1:11" x14ac:dyDescent="0.25">
      <c r="A268" t="str">
        <f ca="1">IF(_xll.TM1RPTELISCONSOLIDATED($B$17,$B268),IF(_xll.TM1RPTELLEV($B$17,$B268)&lt;=3,_xll.TM1RPTELLEV($B$17,$B268),"D"),"N")</f>
        <v>N</v>
      </c>
      <c r="B268" s="38" t="s">
        <v>1313</v>
      </c>
      <c r="C268" s="23" t="str">
        <f ca="1">_xll.DBRW($B$9,$B268,C$16)</f>
        <v>CSAD FRYDEK MYSTEK A.S</v>
      </c>
      <c r="D268" s="23" t="str">
        <f ca="1">_xll.DBRW($B$9,$B268,D$16)</f>
        <v>Czech Republic</v>
      </c>
      <c r="E268" s="25" t="str">
        <f ca="1">_xll.ELPAR(instance&amp;":"&amp;dimension,$B268,1)</f>
        <v>CSAD</v>
      </c>
      <c r="F268" s="26">
        <f ca="1">_xll.ELLEV(instance&amp;":"&amp;dimension,B268)</f>
        <v>0</v>
      </c>
      <c r="G268" s="23" t="str">
        <f ca="1">_xll.DBRW($B$9,$B268,G$16)</f>
        <v>UR_BU</v>
      </c>
      <c r="H268" s="23" t="str">
        <f ca="1">_xll.DBRW($B$9,$B268,H$16)</f>
        <v/>
      </c>
      <c r="I268" s="23" t="str">
        <f ca="1">_xll.DBRW($B$9,$B268,I$16)</f>
        <v>CZK</v>
      </c>
      <c r="J268" s="23" t="str">
        <f ca="1">_xll.DBRW($B$9,$B268,J$16)</f>
        <v>DE</v>
      </c>
      <c r="K268" s="6" t="str">
        <f ca="1">_xll.DBRW($B$9,$B268,K$16)</f>
        <v>CSAD FRYDEK MYSTEK A.S</v>
      </c>
    </row>
    <row r="269" spans="1:11" x14ac:dyDescent="0.25">
      <c r="A269" t="str">
        <f ca="1">IF(_xll.TM1RPTELISCONSOLIDATED($B$17,$B269),IF(_xll.TM1RPTELLEV($B$17,$B269)&lt;=3,_xll.TM1RPTELLEV($B$17,$B269),"D"),"N")</f>
        <v>N</v>
      </c>
      <c r="B269" s="38" t="s">
        <v>1314</v>
      </c>
      <c r="C269" s="23" t="str">
        <f ca="1">_xll.DBRW($B$9,$B269,C$16)</f>
        <v>BUS MANAGEMENT S.R.O</v>
      </c>
      <c r="D269" s="23" t="str">
        <f ca="1">_xll.DBRW($B$9,$B269,D$16)</f>
        <v>Czech Republic</v>
      </c>
      <c r="E269" s="25" t="str">
        <f ca="1">_xll.ELPAR(instance&amp;":"&amp;dimension,$B269,1)</f>
        <v>CSAD</v>
      </c>
      <c r="F269" s="26">
        <f ca="1">_xll.ELLEV(instance&amp;":"&amp;dimension,B269)</f>
        <v>0</v>
      </c>
      <c r="G269" s="23" t="str">
        <f ca="1">_xll.DBRW($B$9,$B269,G$16)</f>
        <v>UR_BU</v>
      </c>
      <c r="H269" s="23" t="str">
        <f ca="1">_xll.DBRW($B$9,$B269,H$16)</f>
        <v/>
      </c>
      <c r="I269" s="23" t="str">
        <f ca="1">_xll.DBRW($B$9,$B269,I$16)</f>
        <v>CZK</v>
      </c>
      <c r="J269" s="23" t="str">
        <f ca="1">_xll.DBRW($B$9,$B269,J$16)</f>
        <v>DE</v>
      </c>
      <c r="K269" s="6" t="str">
        <f ca="1">_xll.DBRW($B$9,$B269,K$16)</f>
        <v>BUS MANAGEMENT S.R.O</v>
      </c>
    </row>
    <row r="270" spans="1:11" x14ac:dyDescent="0.25">
      <c r="A270">
        <f ca="1">IF(_xll.TM1RPTELISCONSOLIDATED($B$17,$B270),IF(_xll.TM1RPTELLEV($B$17,$B270)&lt;=3,_xll.TM1RPTELLEV($B$17,$B270),"D"),"N")</f>
        <v>3</v>
      </c>
      <c r="B270" s="37" t="s">
        <v>1315</v>
      </c>
      <c r="C270" s="19" t="str">
        <f ca="1">_xll.DBRW($B$9,$B270,C$16)</f>
        <v>Czech Republic Archives</v>
      </c>
      <c r="D270" s="19" t="str">
        <f ca="1">_xll.DBRW($B$9,$B270,D$16)</f>
        <v>Inactive</v>
      </c>
      <c r="E270" s="19" t="str">
        <f ca="1">_xll.ELPAR(instance&amp;":"&amp;dimension,$B270,1)</f>
        <v>CZ</v>
      </c>
      <c r="F270" s="20">
        <f ca="1">_xll.ELLEV(instance&amp;":"&amp;dimension,B270)</f>
        <v>1</v>
      </c>
      <c r="G270" s="19" t="str">
        <f ca="1">_xll.DBRW($B$9,$B270,G$16)</f>
        <v/>
      </c>
      <c r="H270" s="19" t="str">
        <f ca="1">_xll.DBRW($B$9,$B270,H$16)</f>
        <v/>
      </c>
      <c r="I270" s="19" t="str">
        <f ca="1">_xll.DBRW($B$9,$B270,I$16)</f>
        <v/>
      </c>
      <c r="J270" s="19" t="str">
        <f ca="1">_xll.DBRW($B$9,$B270,J$16)</f>
        <v/>
      </c>
      <c r="K270" s="4" t="str">
        <f ca="1">_xll.DBRW($B$9,$B270,K$16)</f>
        <v>Archives République Tchèque</v>
      </c>
    </row>
    <row r="271" spans="1:11" x14ac:dyDescent="0.25">
      <c r="A271" t="str">
        <f ca="1">IF(_xll.TM1RPTELISCONSOLIDATED($B$17,$B271),IF(_xll.TM1RPTELLEV($B$17,$B271)&lt;=3,_xll.TM1RPTELLEV($B$17,$B271),"D"),"N")</f>
        <v>N</v>
      </c>
      <c r="B271" s="38" t="s">
        <v>1316</v>
      </c>
      <c r="C271" s="23" t="str">
        <f ca="1">_xll.DBRW($B$9,$B271,C$16)</f>
        <v>Connex CR s.r.o.</v>
      </c>
      <c r="D271" s="23" t="str">
        <f ca="1">_xll.DBRW($B$9,$B271,D$16)</f>
        <v>Inactive</v>
      </c>
      <c r="E271" s="25" t="str">
        <f ca="1">_xll.ELPAR(instance&amp;":"&amp;dimension,$B271,1)</f>
        <v>CZ_ARCH</v>
      </c>
      <c r="F271" s="26">
        <f ca="1">_xll.ELLEV(instance&amp;":"&amp;dimension,B271)</f>
        <v>0</v>
      </c>
      <c r="G271" s="23" t="str">
        <f ca="1">_xll.DBRW($B$9,$B271,G$16)</f>
        <v>SU_B</v>
      </c>
      <c r="H271" s="23" t="str">
        <f ca="1">_xll.DBRW($B$9,$B271,H$16)</f>
        <v/>
      </c>
      <c r="I271" s="23" t="str">
        <f ca="1">_xll.DBRW($B$9,$B271,I$16)</f>
        <v>CZK</v>
      </c>
      <c r="J271" s="23" t="str">
        <f ca="1">_xll.DBRW($B$9,$B271,J$16)</f>
        <v>VTD_VECTORENHANCED</v>
      </c>
      <c r="K271" s="6" t="str">
        <f ca="1">_xll.DBRW($B$9,$B271,K$16)</f>
        <v>Connex CR s.r.o.</v>
      </c>
    </row>
    <row r="272" spans="1:11" x14ac:dyDescent="0.25">
      <c r="A272" t="str">
        <f ca="1">IF(_xll.TM1RPTELISCONSOLIDATED($B$17,$B272),IF(_xll.TM1RPTELLEV($B$17,$B272)&lt;=3,_xll.TM1RPTELLEV($B$17,$B272),"D"),"N")</f>
        <v>N</v>
      </c>
      <c r="B272" s="38" t="s">
        <v>1317</v>
      </c>
      <c r="C272" s="23" t="str">
        <f ca="1">_xll.DBRW($B$9,$B272,C$16)</f>
        <v>VEOLIA TRANSPORT MORAVA A.S.</v>
      </c>
      <c r="D272" s="23" t="str">
        <f ca="1">_xll.DBRW($B$9,$B272,D$16)</f>
        <v>Inactive</v>
      </c>
      <c r="E272" s="25" t="str">
        <f ca="1">_xll.ELPAR(instance&amp;":"&amp;dimension,$B272,1)</f>
        <v>CZ_ARCH</v>
      </c>
      <c r="F272" s="26">
        <f ca="1">_xll.ELLEV(instance&amp;":"&amp;dimension,B272)</f>
        <v>0</v>
      </c>
      <c r="G272" s="23" t="str">
        <f ca="1">_xll.DBRW($B$9,$B272,G$16)</f>
        <v>SU_B</v>
      </c>
      <c r="H272" s="23" t="str">
        <f ca="1">_xll.DBRW($B$9,$B272,H$16)</f>
        <v/>
      </c>
      <c r="I272" s="23" t="str">
        <f ca="1">_xll.DBRW($B$9,$B272,I$16)</f>
        <v>CZK</v>
      </c>
      <c r="J272" s="23" t="str">
        <f ca="1">_xll.DBRW($B$9,$B272,J$16)</f>
        <v>VTD_VECTORENHANCED</v>
      </c>
      <c r="K272" s="6" t="str">
        <f ca="1">_xll.DBRW($B$9,$B272,K$16)</f>
        <v>VEOLIA TRANSPORT MORAVA A.S.</v>
      </c>
    </row>
    <row r="273" spans="1:11" x14ac:dyDescent="0.25">
      <c r="A273" t="str">
        <f ca="1">IF(_xll.TM1RPTELISCONSOLIDATED($B$17,$B273),IF(_xll.TM1RPTELLEV($B$17,$B273)&lt;=3,_xll.TM1RPTELLEV($B$17,$B273),"D"),"N")</f>
        <v>N</v>
      </c>
      <c r="B273" s="38" t="s">
        <v>1318</v>
      </c>
      <c r="C273" s="23" t="str">
        <f ca="1">_xll.DBRW($B$9,$B273,C$16)</f>
        <v>VEOLIA TRANSPORT VYCHODNI CECHY A.S.</v>
      </c>
      <c r="D273" s="23" t="str">
        <f ca="1">_xll.DBRW($B$9,$B273,D$16)</f>
        <v>Inactive</v>
      </c>
      <c r="E273" s="25" t="str">
        <f ca="1">_xll.ELPAR(instance&amp;":"&amp;dimension,$B273,1)</f>
        <v>CZ_ARCH</v>
      </c>
      <c r="F273" s="26">
        <f ca="1">_xll.ELLEV(instance&amp;":"&amp;dimension,B273)</f>
        <v>0</v>
      </c>
      <c r="G273" s="23" t="str">
        <f ca="1">_xll.DBRW($B$9,$B273,G$16)</f>
        <v>SU_B</v>
      </c>
      <c r="H273" s="23" t="str">
        <f ca="1">_xll.DBRW($B$9,$B273,H$16)</f>
        <v/>
      </c>
      <c r="I273" s="23" t="str">
        <f ca="1">_xll.DBRW($B$9,$B273,I$16)</f>
        <v>CZK</v>
      </c>
      <c r="J273" s="23" t="str">
        <f ca="1">_xll.DBRW($B$9,$B273,J$16)</f>
        <v>VTD_VECTORENHANCED</v>
      </c>
      <c r="K273" s="6" t="str">
        <f ca="1">_xll.DBRW($B$9,$B273,K$16)</f>
        <v>VEOLIA TRANSPORT VYCHODNI CECHY A.S.</v>
      </c>
    </row>
    <row r="274" spans="1:11" x14ac:dyDescent="0.25">
      <c r="A274" t="str">
        <f ca="1">IF(_xll.TM1RPTELISCONSOLIDATED($B$17,$B274),IF(_xll.TM1RPTELLEV($B$17,$B274)&lt;=3,_xll.TM1RPTELLEV($B$17,$B274),"D"),"N")</f>
        <v>N</v>
      </c>
      <c r="B274" s="38" t="s">
        <v>1319</v>
      </c>
      <c r="C274" s="23" t="str">
        <f ca="1">_xll.DBRW($B$9,$B274,C$16)</f>
        <v>Bus Slezsko</v>
      </c>
      <c r="D274" s="23" t="str">
        <f ca="1">_xll.DBRW($B$9,$B274,D$16)</f>
        <v>Inactive</v>
      </c>
      <c r="E274" s="25" t="str">
        <f ca="1">_xll.ELPAR(instance&amp;":"&amp;dimension,$B274,1)</f>
        <v>CZ_ARCH</v>
      </c>
      <c r="F274" s="26">
        <f ca="1">_xll.ELLEV(instance&amp;":"&amp;dimension,B274)</f>
        <v>0</v>
      </c>
      <c r="G274" s="23" t="str">
        <f ca="1">_xll.DBRW($B$9,$B274,G$16)</f>
        <v>SU_B</v>
      </c>
      <c r="H274" s="23" t="str">
        <f ca="1">_xll.DBRW($B$9,$B274,H$16)</f>
        <v/>
      </c>
      <c r="I274" s="23" t="str">
        <f ca="1">_xll.DBRW($B$9,$B274,I$16)</f>
        <v>CZK</v>
      </c>
      <c r="J274" s="23" t="str">
        <f ca="1">_xll.DBRW($B$9,$B274,J$16)</f>
        <v>VTD_VECTORENHANCED</v>
      </c>
      <c r="K274" s="6" t="str">
        <f ca="1">_xll.DBRW($B$9,$B274,K$16)</f>
        <v>Bus Slezsko</v>
      </c>
    </row>
    <row r="275" spans="1:11" x14ac:dyDescent="0.25">
      <c r="A275" t="str">
        <f ca="1">IF(_xll.TM1RPTELISCONSOLIDATED($B$17,$B275),IF(_xll.TM1RPTELLEV($B$17,$B275)&lt;=3,_xll.TM1RPTELLEV($B$17,$B275),"D"),"N")</f>
        <v>N</v>
      </c>
      <c r="B275" s="38" t="s">
        <v>1320</v>
      </c>
      <c r="C275" s="23" t="str">
        <f ca="1">_xll.DBRW($B$9,$B275,C$16)</f>
        <v>VEOLIA TRANSPORT PRAHA S.R.O.</v>
      </c>
      <c r="D275" s="23" t="str">
        <f ca="1">_xll.DBRW($B$9,$B275,D$16)</f>
        <v>Inactive</v>
      </c>
      <c r="E275" s="25" t="str">
        <f ca="1">_xll.ELPAR(instance&amp;":"&amp;dimension,$B275,1)</f>
        <v>CZ_ARCH</v>
      </c>
      <c r="F275" s="26">
        <f ca="1">_xll.ELLEV(instance&amp;":"&amp;dimension,B275)</f>
        <v>0</v>
      </c>
      <c r="G275" s="23" t="str">
        <f ca="1">_xll.DBRW($B$9,$B275,G$16)</f>
        <v>SU_B</v>
      </c>
      <c r="H275" s="23" t="str">
        <f ca="1">_xll.DBRW($B$9,$B275,H$16)</f>
        <v/>
      </c>
      <c r="I275" s="23" t="str">
        <f ca="1">_xll.DBRW($B$9,$B275,I$16)</f>
        <v>CZK</v>
      </c>
      <c r="J275" s="23" t="str">
        <f ca="1">_xll.DBRW($B$9,$B275,J$16)</f>
        <v>VTD_VECTORENHANCED</v>
      </c>
      <c r="K275" s="6" t="str">
        <f ca="1">_xll.DBRW($B$9,$B275,K$16)</f>
        <v>VEOLIA TRANSPORT PRAHA S.R.O.</v>
      </c>
    </row>
    <row r="276" spans="1:11" x14ac:dyDescent="0.25">
      <c r="A276" t="str">
        <f ca="1">IF(_xll.TM1RPTELISCONSOLIDATED($B$17,$B276),IF(_xll.TM1RPTELLEV($B$17,$B276)&lt;=3,_xll.TM1RPTELLEV($B$17,$B276),"D"),"N")</f>
        <v>N</v>
      </c>
      <c r="B276" s="38" t="s">
        <v>1321</v>
      </c>
      <c r="C276" s="23" t="str">
        <f ca="1">_xll.DBRW($B$9,$B276,C$16)</f>
        <v>Connex Ceska Zeleznicni</v>
      </c>
      <c r="D276" s="23" t="str">
        <f ca="1">_xll.DBRW($B$9,$B276,D$16)</f>
        <v>Inactive</v>
      </c>
      <c r="E276" s="25" t="str">
        <f ca="1">_xll.ELPAR(instance&amp;":"&amp;dimension,$B276,1)</f>
        <v>CZ_ARCH</v>
      </c>
      <c r="F276" s="26">
        <f ca="1">_xll.ELLEV(instance&amp;":"&amp;dimension,B276)</f>
        <v>0</v>
      </c>
      <c r="G276" s="23" t="str">
        <f ca="1">_xll.DBRW($B$9,$B276,G$16)</f>
        <v>SU_B</v>
      </c>
      <c r="H276" s="23" t="str">
        <f ca="1">_xll.DBRW($B$9,$B276,H$16)</f>
        <v/>
      </c>
      <c r="I276" s="23" t="str">
        <f ca="1">_xll.DBRW($B$9,$B276,I$16)</f>
        <v>CZK</v>
      </c>
      <c r="J276" s="23" t="str">
        <f ca="1">_xll.DBRW($B$9,$B276,J$16)</f>
        <v>VTD_VECTORENHANCED</v>
      </c>
      <c r="K276" s="6" t="str">
        <f ca="1">_xll.DBRW($B$9,$B276,K$16)</f>
        <v>Connex Ceska Zeleznicni</v>
      </c>
    </row>
    <row r="277" spans="1:11" x14ac:dyDescent="0.25">
      <c r="A277" t="str">
        <f ca="1">IF(_xll.TM1RPTELISCONSOLIDATED($B$17,$B277),IF(_xll.TM1RPTELLEV($B$17,$B277)&lt;=3,_xll.TM1RPTELLEV($B$17,$B277),"D"),"N")</f>
        <v>N</v>
      </c>
      <c r="B277" s="38" t="s">
        <v>1322</v>
      </c>
      <c r="C277" s="23" t="str">
        <f ca="1">_xll.DBRW($B$9,$B277,C$16)</f>
        <v>Connex Pribram</v>
      </c>
      <c r="D277" s="23" t="str">
        <f ca="1">_xll.DBRW($B$9,$B277,D$16)</f>
        <v>Inactive</v>
      </c>
      <c r="E277" s="25" t="str">
        <f ca="1">_xll.ELPAR(instance&amp;":"&amp;dimension,$B277,1)</f>
        <v>CZ_ARCH</v>
      </c>
      <c r="F277" s="26">
        <f ca="1">_xll.ELLEV(instance&amp;":"&amp;dimension,B277)</f>
        <v>0</v>
      </c>
      <c r="G277" s="23" t="str">
        <f ca="1">_xll.DBRW($B$9,$B277,G$16)</f>
        <v>SU_B</v>
      </c>
      <c r="H277" s="23" t="str">
        <f ca="1">_xll.DBRW($B$9,$B277,H$16)</f>
        <v/>
      </c>
      <c r="I277" s="23" t="str">
        <f ca="1">_xll.DBRW($B$9,$B277,I$16)</f>
        <v>CZK</v>
      </c>
      <c r="J277" s="23" t="str">
        <f ca="1">_xll.DBRW($B$9,$B277,J$16)</f>
        <v>VTD_VECTORENHANCED</v>
      </c>
      <c r="K277" s="6" t="str">
        <f ca="1">_xll.DBRW($B$9,$B277,K$16)</f>
        <v>Connex Pribram</v>
      </c>
    </row>
    <row r="278" spans="1:11" x14ac:dyDescent="0.25">
      <c r="A278" t="str">
        <f ca="1">IF(_xll.TM1RPTELISCONSOLIDATED($B$17,$B278),IF(_xll.TM1RPTELLEV($B$17,$B278)&lt;=3,_xll.TM1RPTELLEV($B$17,$B278),"D"),"N")</f>
        <v>N</v>
      </c>
      <c r="B278" s="38" t="s">
        <v>1323</v>
      </c>
      <c r="C278" s="23" t="str">
        <f ca="1">_xll.DBRW($B$9,$B278,C$16)</f>
        <v>Veolia Transport Ceská republika a.s</v>
      </c>
      <c r="D278" s="23" t="str">
        <f ca="1">_xll.DBRW($B$9,$B278,D$16)</f>
        <v>Inactive</v>
      </c>
      <c r="E278" s="25" t="str">
        <f ca="1">_xll.ELPAR(instance&amp;":"&amp;dimension,$B278,1)</f>
        <v>CZ_ARCH</v>
      </c>
      <c r="F278" s="26">
        <f ca="1">_xll.ELLEV(instance&amp;":"&amp;dimension,B278)</f>
        <v>0</v>
      </c>
      <c r="G278" s="23" t="str">
        <f ca="1">_xll.DBRW($B$9,$B278,G$16)</f>
        <v>SU_B</v>
      </c>
      <c r="H278" s="23" t="str">
        <f ca="1">_xll.DBRW($B$9,$B278,H$16)</f>
        <v/>
      </c>
      <c r="I278" s="23" t="str">
        <f ca="1">_xll.DBRW($B$9,$B278,I$16)</f>
        <v>CZK</v>
      </c>
      <c r="J278" s="23" t="str">
        <f ca="1">_xll.DBRW($B$9,$B278,J$16)</f>
        <v>VTD_VECTORENHANCED</v>
      </c>
      <c r="K278" s="6" t="str">
        <f ca="1">_xll.DBRW($B$9,$B278,K$16)</f>
        <v>Veolia Transport Ceská republika a.s</v>
      </c>
    </row>
    <row r="279" spans="1:11" x14ac:dyDescent="0.25">
      <c r="A279" t="str">
        <f ca="1">IF(_xll.TM1RPTELISCONSOLIDATED($B$17,$B279),IF(_xll.TM1RPTELLEV($B$17,$B279)&lt;=3,_xll.TM1RPTELLEV($B$17,$B279),"D"),"N")</f>
        <v>N</v>
      </c>
      <c r="B279" s="38" t="s">
        <v>1324</v>
      </c>
      <c r="C279" s="23" t="str">
        <f ca="1">_xll.DBRW($B$9,$B279,C$16)</f>
        <v>VEOLIA TRANSPORT TEPLICE S.R.O.</v>
      </c>
      <c r="D279" s="23" t="str">
        <f ca="1">_xll.DBRW($B$9,$B279,D$16)</f>
        <v>Inactive</v>
      </c>
      <c r="E279" s="25" t="str">
        <f ca="1">_xll.ELPAR(instance&amp;":"&amp;dimension,$B279,1)</f>
        <v>CZ_ARCH</v>
      </c>
      <c r="F279" s="26">
        <f ca="1">_xll.ELLEV(instance&amp;":"&amp;dimension,B279)</f>
        <v>0</v>
      </c>
      <c r="G279" s="23" t="str">
        <f ca="1">_xll.DBRW($B$9,$B279,G$16)</f>
        <v>SU_B</v>
      </c>
      <c r="H279" s="23" t="str">
        <f ca="1">_xll.DBRW($B$9,$B279,H$16)</f>
        <v/>
      </c>
      <c r="I279" s="23" t="str">
        <f ca="1">_xll.DBRW($B$9,$B279,I$16)</f>
        <v>CZK</v>
      </c>
      <c r="J279" s="23" t="str">
        <f ca="1">_xll.DBRW($B$9,$B279,J$16)</f>
        <v>VTD_VECTORENHANCED</v>
      </c>
      <c r="K279" s="6" t="str">
        <f ca="1">_xll.DBRW($B$9,$B279,K$16)</f>
        <v>VEOLIA TRANSPORT TEPLICE S.R.O.</v>
      </c>
    </row>
    <row r="280" spans="1:11" x14ac:dyDescent="0.25">
      <c r="A280" t="str">
        <f ca="1">IF(_xll.TM1RPTELISCONSOLIDATED($B$17,$B280),IF(_xll.TM1RPTELLEV($B$17,$B280)&lt;=3,_xll.TM1RPTELLEV($B$17,$B280),"D"),"N")</f>
        <v>N</v>
      </c>
      <c r="B280" s="38" t="s">
        <v>1325</v>
      </c>
      <c r="C280" s="23" t="str">
        <f ca="1">_xll.DBRW($B$9,$B280,C$16)</f>
        <v>ORLOBUS</v>
      </c>
      <c r="D280" s="23" t="str">
        <f ca="1">_xll.DBRW($B$9,$B280,D$16)</f>
        <v>Inactive</v>
      </c>
      <c r="E280" s="25" t="str">
        <f ca="1">_xll.ELPAR(instance&amp;":"&amp;dimension,$B280,1)</f>
        <v>CZ_ARCH</v>
      </c>
      <c r="F280" s="26">
        <f ca="1">_xll.ELLEV(instance&amp;":"&amp;dimension,B280)</f>
        <v>0</v>
      </c>
      <c r="G280" s="23" t="str">
        <f ca="1">_xll.DBRW($B$9,$B280,G$16)</f>
        <v>UR_BU</v>
      </c>
      <c r="H280" s="23" t="str">
        <f ca="1">_xll.DBRW($B$9,$B280,H$16)</f>
        <v/>
      </c>
      <c r="I280" s="23" t="str">
        <f ca="1">_xll.DBRW($B$9,$B280,I$16)</f>
        <v>CZK</v>
      </c>
      <c r="J280" s="23" t="str">
        <f ca="1">_xll.DBRW($B$9,$B280,J$16)</f>
        <v>VTD_VECTORENHANCED</v>
      </c>
      <c r="K280" s="6" t="str">
        <f ca="1">_xll.DBRW($B$9,$B280,K$16)</f>
        <v>ORLOBUS</v>
      </c>
    </row>
    <row r="281" spans="1:11" x14ac:dyDescent="0.25">
      <c r="A281" t="str">
        <f ca="1">IF(_xll.TM1RPTELISCONSOLIDATED($B$17,$B281),IF(_xll.TM1RPTELLEV($B$17,$B281)&lt;=3,_xll.TM1RPTELLEV($B$17,$B281),"D"),"N")</f>
        <v>N</v>
      </c>
      <c r="B281" s="38" t="s">
        <v>1326</v>
      </c>
      <c r="C281" s="23" t="str">
        <f ca="1">_xll.DBRW($B$9,$B281,C$16)</f>
        <v>GROWTH CZECH REPUBLIC</v>
      </c>
      <c r="D281" s="23" t="str">
        <f ca="1">_xll.DBRW($B$9,$B281,D$16)</f>
        <v>Inactive</v>
      </c>
      <c r="E281" s="25" t="str">
        <f ca="1">_xll.ELPAR(instance&amp;":"&amp;dimension,$B281,1)</f>
        <v>CZ_ARCH</v>
      </c>
      <c r="F281" s="26">
        <f ca="1">_xll.ELLEV(instance&amp;":"&amp;dimension,B281)</f>
        <v>0</v>
      </c>
      <c r="G281" s="23" t="str">
        <f ca="1">_xll.DBRW($B$9,$B281,G$16)</f>
        <v>NA</v>
      </c>
      <c r="H281" s="23" t="str">
        <f ca="1">_xll.DBRW($B$9,$B281,H$16)</f>
        <v/>
      </c>
      <c r="I281" s="23" t="str">
        <f ca="1">_xll.DBRW($B$9,$B281,I$16)</f>
        <v>CZK</v>
      </c>
      <c r="J281" s="23" t="str">
        <f ca="1">_xll.DBRW($B$9,$B281,J$16)</f>
        <v>VTD_VECTORENHANCED</v>
      </c>
      <c r="K281" s="6" t="str">
        <f ca="1">_xll.DBRW($B$9,$B281,K$16)</f>
        <v>CROISSANCE REPO TCHEQUE</v>
      </c>
    </row>
    <row r="282" spans="1:11" x14ac:dyDescent="0.25">
      <c r="A282" t="str">
        <f ca="1">IF(_xll.TM1RPTELISCONSOLIDATED($B$17,$B282),IF(_xll.TM1RPTELLEV($B$17,$B282)&lt;=3,_xll.TM1RPTELLEV($B$17,$B282),"D"),"N")</f>
        <v>N</v>
      </c>
      <c r="B282" s="36" t="s">
        <v>1327</v>
      </c>
      <c r="C282" s="23" t="str">
        <f ca="1">_xll.DBRW($B$9,$B282,C$16)</f>
        <v>Czech Republic - Input technical entity</v>
      </c>
      <c r="D282" s="23" t="str">
        <f ca="1">_xll.DBRW($B$9,$B282,D$16)</f>
        <v>Inactive</v>
      </c>
      <c r="E282" s="25" t="str">
        <f ca="1">_xll.ELPAR(instance&amp;":"&amp;dimension,$B282,1)</f>
        <v>CZ</v>
      </c>
      <c r="F282" s="26">
        <f ca="1">_xll.ELLEV(instance&amp;":"&amp;dimension,B282)</f>
        <v>0</v>
      </c>
      <c r="G282" s="23" t="str">
        <f ca="1">_xll.DBRW($B$9,$B282,G$16)</f>
        <v>NA</v>
      </c>
      <c r="H282" s="23" t="str">
        <f ca="1">_xll.DBRW($B$9,$B282,H$16)</f>
        <v/>
      </c>
      <c r="I282" s="23" t="str">
        <f ca="1">_xll.DBRW($B$9,$B282,I$16)</f>
        <v>CZK</v>
      </c>
      <c r="J282" s="23" t="str">
        <f ca="1">_xll.DBRW($B$9,$B282,J$16)</f>
        <v/>
      </c>
      <c r="K282" s="6" t="str">
        <f ca="1">_xll.DBRW($B$9,$B282,K$16)</f>
        <v>République tchèque - Entité technique de saisie</v>
      </c>
    </row>
    <row r="283" spans="1:11" x14ac:dyDescent="0.25">
      <c r="A283" t="str">
        <f ca="1">IF(_xll.TM1RPTELISCONSOLIDATED($B$17,$B283),IF(_xll.TM1RPTELLEV($B$17,$B283)&lt;=3,_xll.TM1RPTELLEV($B$17,$B283),"D"),"N")</f>
        <v>N</v>
      </c>
      <c r="B283" s="36" t="s">
        <v>1328</v>
      </c>
      <c r="C283" s="23" t="str">
        <f ca="1">_xll.DBRW($B$9,$B283,C$16)</f>
        <v>TRANSDEV MORAVA</v>
      </c>
      <c r="D283" s="23" t="str">
        <f ca="1">_xll.DBRW($B$9,$B283,D$16)</f>
        <v>Czech Republic</v>
      </c>
      <c r="E283" s="25" t="str">
        <f ca="1">_xll.ELPAR(instance&amp;":"&amp;dimension,$B283,1)</f>
        <v>CZ</v>
      </c>
      <c r="F283" s="26">
        <f ca="1">_xll.ELLEV(instance&amp;":"&amp;dimension,B283)</f>
        <v>0</v>
      </c>
      <c r="G283" s="23" t="str">
        <f ca="1">_xll.DBRW($B$9,$B283,G$16)</f>
        <v>UR_BU</v>
      </c>
      <c r="H283" s="23" t="str">
        <f ca="1">_xll.DBRW($B$9,$B283,H$16)</f>
        <v/>
      </c>
      <c r="I283" s="23" t="str">
        <f ca="1">_xll.DBRW($B$9,$B283,I$16)</f>
        <v>CZK</v>
      </c>
      <c r="J283" s="23" t="str">
        <f ca="1">_xll.DBRW($B$9,$B283,J$16)</f>
        <v>DE</v>
      </c>
      <c r="K283" s="6" t="str">
        <f ca="1">_xll.DBRW($B$9,$B283,K$16)</f>
        <v>TRANSDEV MORAVA</v>
      </c>
    </row>
    <row r="284" spans="1:11" x14ac:dyDescent="0.25">
      <c r="A284" t="str">
        <f ca="1">IF(_xll.TM1RPTELISCONSOLIDATED($B$17,$B284),IF(_xll.TM1RPTELLEV($B$17,$B284)&lt;=3,_xll.TM1RPTELLEV($B$17,$B284),"D"),"N")</f>
        <v>N</v>
      </c>
      <c r="B284" s="36" t="s">
        <v>1329</v>
      </c>
      <c r="C284" s="23" t="str">
        <f ca="1">_xll.DBRW($B$9,$B284,C$16)</f>
        <v>TRANSDEV CESKA REPUBLIKA S.R.O</v>
      </c>
      <c r="D284" s="23" t="str">
        <f ca="1">_xll.DBRW($B$9,$B284,D$16)</f>
        <v>Czech Republic</v>
      </c>
      <c r="E284" s="25" t="str">
        <f ca="1">_xll.ELPAR(instance&amp;":"&amp;dimension,$B284,1)</f>
        <v>CZ</v>
      </c>
      <c r="F284" s="26">
        <f ca="1">_xll.ELLEV(instance&amp;":"&amp;dimension,B284)</f>
        <v>0</v>
      </c>
      <c r="G284" s="23" t="str">
        <f ca="1">_xll.DBRW($B$9,$B284,G$16)</f>
        <v>HO</v>
      </c>
      <c r="H284" s="23" t="str">
        <f ca="1">_xll.DBRW($B$9,$B284,H$16)</f>
        <v/>
      </c>
      <c r="I284" s="23" t="str">
        <f ca="1">_xll.DBRW($B$9,$B284,I$16)</f>
        <v>CZK</v>
      </c>
      <c r="J284" s="23" t="str">
        <f ca="1">_xll.DBRW($B$9,$B284,J$16)</f>
        <v>DE</v>
      </c>
      <c r="K284" s="6" t="str">
        <f ca="1">_xll.DBRW($B$9,$B284,K$16)</f>
        <v>TRANSDEV CESKA REPUBLIKA S.R.O</v>
      </c>
    </row>
    <row r="285" spans="1:11" x14ac:dyDescent="0.25">
      <c r="A285" t="str">
        <f ca="1">IF(_xll.TM1RPTELISCONSOLIDATED($B$17,$B285),IF(_xll.TM1RPTELLEV($B$17,$B285)&lt;=3,_xll.TM1RPTELLEV($B$17,$B285),"D"),"N")</f>
        <v>N</v>
      </c>
      <c r="B285" s="36" t="s">
        <v>1330</v>
      </c>
      <c r="C285" s="23" t="str">
        <f ca="1">_xll.DBRW($B$9,$B285,C$16)</f>
        <v>ANEXIA BUS S.R.O</v>
      </c>
      <c r="D285" s="23" t="str">
        <f ca="1">_xll.DBRW($B$9,$B285,D$16)</f>
        <v>Czech Republic</v>
      </c>
      <c r="E285" s="25" t="str">
        <f ca="1">_xll.ELPAR(instance&amp;":"&amp;dimension,$B285,1)</f>
        <v>CZ</v>
      </c>
      <c r="F285" s="26">
        <f ca="1">_xll.ELLEV(instance&amp;":"&amp;dimension,B285)</f>
        <v>0</v>
      </c>
      <c r="G285" s="23" t="str">
        <f ca="1">_xll.DBRW($B$9,$B285,G$16)</f>
        <v>UR_BU</v>
      </c>
      <c r="H285" s="23" t="str">
        <f ca="1">_xll.DBRW($B$9,$B285,H$16)</f>
        <v/>
      </c>
      <c r="I285" s="23" t="str">
        <f ca="1">_xll.DBRW($B$9,$B285,I$16)</f>
        <v>CZK</v>
      </c>
      <c r="J285" s="23" t="str">
        <f ca="1">_xll.DBRW($B$9,$B285,J$16)</f>
        <v>DE</v>
      </c>
      <c r="K285" s="6" t="str">
        <f ca="1">_xll.DBRW($B$9,$B285,K$16)</f>
        <v>ANEXIA BUS S.R.O</v>
      </c>
    </row>
    <row r="286" spans="1:11" x14ac:dyDescent="0.25">
      <c r="A286" t="str">
        <f ca="1">IF(_xll.TM1RPTELISCONSOLIDATED($B$17,$B286),IF(_xll.TM1RPTELLEV($B$17,$B286)&lt;=3,_xll.TM1RPTELLEV($B$17,$B286),"D"),"N")</f>
        <v>N</v>
      </c>
      <c r="B286" s="36" t="s">
        <v>1331</v>
      </c>
      <c r="C286" s="23" t="str">
        <f ca="1">_xll.DBRW($B$9,$B286,C$16)</f>
        <v>GROWTH CZECH REPUBLIC 1</v>
      </c>
      <c r="D286" s="23" t="str">
        <f ca="1">_xll.DBRW($B$9,$B286,D$16)</f>
        <v>Czech Republic</v>
      </c>
      <c r="E286" s="25" t="str">
        <f ca="1">_xll.ELPAR(instance&amp;":"&amp;dimension,$B286,1)</f>
        <v>CZ</v>
      </c>
      <c r="F286" s="26">
        <f ca="1">_xll.ELLEV(instance&amp;":"&amp;dimension,B286)</f>
        <v>0</v>
      </c>
      <c r="G286" s="23" t="str">
        <f ca="1">_xll.DBRW($B$9,$B286,G$16)</f>
        <v>UR_BU</v>
      </c>
      <c r="H286" s="23" t="str">
        <f ca="1">_xll.DBRW($B$9,$B286,H$16)</f>
        <v/>
      </c>
      <c r="I286" s="23" t="str">
        <f ca="1">_xll.DBRW($B$9,$B286,I$16)</f>
        <v>CZK</v>
      </c>
      <c r="J286" s="23" t="str">
        <f ca="1">_xll.DBRW($B$9,$B286,J$16)</f>
        <v>DE</v>
      </c>
      <c r="K286" s="6" t="str">
        <f ca="1">_xll.DBRW($B$9,$B286,K$16)</f>
        <v>CROISSANCE REPUBLIQUE TCHEQUE 1</v>
      </c>
    </row>
    <row r="287" spans="1:11" x14ac:dyDescent="0.25">
      <c r="A287" t="str">
        <f ca="1">IF(_xll.TM1RPTELISCONSOLIDATED($B$17,$B287),IF(_xll.TM1RPTELLEV($B$17,$B287)&lt;=3,_xll.TM1RPTELLEV($B$17,$B287),"D"),"N")</f>
        <v>N</v>
      </c>
      <c r="B287" s="36" t="s">
        <v>1332</v>
      </c>
      <c r="C287" s="23" t="str">
        <f ca="1">_xll.DBRW($B$9,$B287,C$16)</f>
        <v>IFR16 Czech Republic</v>
      </c>
      <c r="D287" s="23" t="str">
        <f ca="1">_xll.DBRW($B$9,$B287,D$16)</f>
        <v>Czech Republic</v>
      </c>
      <c r="E287" s="25" t="str">
        <f ca="1">_xll.ELPAR(instance&amp;":"&amp;dimension,$B287,1)</f>
        <v>CZ</v>
      </c>
      <c r="F287" s="26">
        <f ca="1">_xll.ELLEV(instance&amp;":"&amp;dimension,B287)</f>
        <v>0</v>
      </c>
      <c r="G287" s="23" t="str">
        <f ca="1">_xll.DBRW($B$9,$B287,G$16)</f>
        <v>UR_BU</v>
      </c>
      <c r="H287" s="23" t="str">
        <f ca="1">_xll.DBRW($B$9,$B287,H$16)</f>
        <v/>
      </c>
      <c r="I287" s="23" t="str">
        <f ca="1">_xll.DBRW($B$9,$B287,I$16)</f>
        <v>CZK</v>
      </c>
      <c r="J287" s="23" t="str">
        <f ca="1">_xll.DBRW($B$9,$B287,J$16)</f>
        <v/>
      </c>
      <c r="K287" s="6" t="str">
        <f ca="1">_xll.DBRW($B$9,$B287,K$16)</f>
        <v>IFR16 Czech Republic</v>
      </c>
    </row>
    <row r="288" spans="1:11" x14ac:dyDescent="0.25">
      <c r="A288" t="str">
        <f ca="1">IF(_xll.TM1RPTELISCONSOLIDATED($B$17,$B288),IF(_xll.TM1RPTELLEV($B$17,$B288)&lt;=3,_xll.TM1RPTELLEV($B$17,$B288),"D"),"N")</f>
        <v>N</v>
      </c>
      <c r="B288" s="36" t="s">
        <v>1333</v>
      </c>
      <c r="C288" s="23" t="str">
        <f ca="1">_xll.DBRW($B$9,$B288,C$16)</f>
        <v>AUDIS BUS</v>
      </c>
      <c r="D288" s="23" t="str">
        <f ca="1">_xll.DBRW($B$9,$B288,D$16)</f>
        <v>Czech Republic</v>
      </c>
      <c r="E288" s="25" t="str">
        <f ca="1">_xll.ELPAR(instance&amp;":"&amp;dimension,$B288,1)</f>
        <v>CZ</v>
      </c>
      <c r="F288" s="26">
        <f ca="1">_xll.ELLEV(instance&amp;":"&amp;dimension,B288)</f>
        <v>0</v>
      </c>
      <c r="G288" s="23" t="str">
        <f ca="1">_xll.DBRW($B$9,$B288,G$16)</f>
        <v>UR_BU</v>
      </c>
      <c r="H288" s="23" t="str">
        <f ca="1">_xll.DBRW($B$9,$B288,H$16)</f>
        <v/>
      </c>
      <c r="I288" s="23" t="str">
        <f ca="1">_xll.DBRW($B$9,$B288,I$16)</f>
        <v>CZK</v>
      </c>
      <c r="J288" s="23" t="str">
        <f ca="1">_xll.DBRW($B$9,$B288,J$16)</f>
        <v>DE</v>
      </c>
      <c r="K288" s="6" t="str">
        <f ca="1">_xll.DBRW($B$9,$B288,K$16)</f>
        <v>AUDIS BUS</v>
      </c>
    </row>
    <row r="289" spans="1:11" x14ac:dyDescent="0.25">
      <c r="A289">
        <f ca="1">IF(_xll.TM1RPTELISCONSOLIDATED($B$17,$B289),IF(_xll.TM1RPTELLEV($B$17,$B289)&lt;=3,_xll.TM1RPTELLEV($B$17,$B289),"D"),"N")</f>
        <v>2</v>
      </c>
      <c r="B289" s="35" t="s">
        <v>1334</v>
      </c>
      <c r="C289" s="17" t="str">
        <f ca="1">_xll.DBRW($B$9,$B289,C$16)</f>
        <v>Germany</v>
      </c>
      <c r="D289" s="17" t="str">
        <f ca="1">_xll.DBRW($B$9,$B289,D$16)</f>
        <v>Germany</v>
      </c>
      <c r="E289" s="17" t="str">
        <f ca="1">_xll.ELPAR(instance&amp;":"&amp;dimension,$B289,1)</f>
        <v>Germany_Central_Europe</v>
      </c>
      <c r="F289" s="18">
        <f ca="1">_xll.ELLEV(instance&amp;":"&amp;dimension,B289)</f>
        <v>2</v>
      </c>
      <c r="G289" s="17" t="str">
        <f ca="1">_xll.DBRW($B$9,$B289,G$16)</f>
        <v/>
      </c>
      <c r="H289" s="17" t="str">
        <f ca="1">_xll.DBRW($B$9,$B289,H$16)</f>
        <v/>
      </c>
      <c r="I289" s="17" t="str">
        <f ca="1">_xll.DBRW($B$9,$B289,I$16)</f>
        <v/>
      </c>
      <c r="J289" s="17" t="str">
        <f ca="1">_xll.DBRW($B$9,$B289,J$16)</f>
        <v/>
      </c>
      <c r="K289" s="3" t="str">
        <f ca="1">_xll.DBRW($B$9,$B289,K$16)</f>
        <v>Allemagne</v>
      </c>
    </row>
    <row r="290" spans="1:11" x14ac:dyDescent="0.25">
      <c r="A290" t="str">
        <f ca="1">IF(_xll.TM1RPTELISCONSOLIDATED($B$17,$B290),IF(_xll.TM1RPTELLEV($B$17,$B290)&lt;=3,_xll.TM1RPTELLEV($B$17,$B290),"D"),"N")</f>
        <v>N</v>
      </c>
      <c r="B290" s="36" t="s">
        <v>1335</v>
      </c>
      <c r="C290" s="23" t="str">
        <f ca="1">_xll.DBRW($B$9,$B290,C$16)</f>
        <v>DE Reject</v>
      </c>
      <c r="D290" s="23" t="str">
        <f ca="1">_xll.DBRW($B$9,$B290,D$16)</f>
        <v>Germany</v>
      </c>
      <c r="E290" s="25" t="str">
        <f ca="1">_xll.ELPAR(instance&amp;":"&amp;dimension,$B290,1)</f>
        <v>GER</v>
      </c>
      <c r="F290" s="26">
        <f ca="1">_xll.ELLEV(instance&amp;":"&amp;dimension,B290)</f>
        <v>0</v>
      </c>
      <c r="G290" s="23" t="str">
        <f ca="1">_xll.DBRW($B$9,$B290,G$16)</f>
        <v>NA</v>
      </c>
      <c r="H290" s="23" t="str">
        <f ca="1">_xll.DBRW($B$9,$B290,H$16)</f>
        <v/>
      </c>
      <c r="I290" s="23" t="str">
        <f ca="1">_xll.DBRW($B$9,$B290,I$16)</f>
        <v>EUR</v>
      </c>
      <c r="J290" s="23" t="str">
        <f ca="1">_xll.DBRW($B$9,$B290,J$16)</f>
        <v>DE</v>
      </c>
      <c r="K290" s="6" t="str">
        <f ca="1">_xll.DBRW($B$9,$B290,K$16)</f>
        <v>DE Rejets</v>
      </c>
    </row>
    <row r="291" spans="1:11" x14ac:dyDescent="0.25">
      <c r="A291" t="str">
        <f ca="1">IF(_xll.TM1RPTELISCONSOLIDATED($B$17,$B291),IF(_xll.TM1RPTELLEV($B$17,$B291)&lt;=3,_xll.TM1RPTELLEV($B$17,$B291),"D"),"N")</f>
        <v>N</v>
      </c>
      <c r="B291" s="36" t="s">
        <v>1336</v>
      </c>
      <c r="C291" s="23" t="str">
        <f ca="1">_xll.DBRW($B$9,$B291,C$16)</f>
        <v>Germany Reject</v>
      </c>
      <c r="D291" s="23" t="str">
        <f ca="1">_xll.DBRW($B$9,$B291,D$16)</f>
        <v>Germany</v>
      </c>
      <c r="E291" s="25" t="str">
        <f ca="1">_xll.ELPAR(instance&amp;":"&amp;dimension,$B291,1)</f>
        <v>GER</v>
      </c>
      <c r="F291" s="26">
        <f ca="1">_xll.ELLEV(instance&amp;":"&amp;dimension,B291)</f>
        <v>0</v>
      </c>
      <c r="G291" s="23" t="str">
        <f ca="1">_xll.DBRW($B$9,$B291,G$16)</f>
        <v>NA</v>
      </c>
      <c r="H291" s="23" t="str">
        <f ca="1">_xll.DBRW($B$9,$B291,H$16)</f>
        <v/>
      </c>
      <c r="I291" s="23" t="str">
        <f ca="1">_xll.DBRW($B$9,$B291,I$16)</f>
        <v>EUR</v>
      </c>
      <c r="J291" s="23" t="str">
        <f ca="1">_xll.DBRW($B$9,$B291,J$16)</f>
        <v/>
      </c>
      <c r="K291" s="6" t="str">
        <f ca="1">_xll.DBRW($B$9,$B291,K$16)</f>
        <v>Allemagne Rejets</v>
      </c>
    </row>
    <row r="292" spans="1:11" x14ac:dyDescent="0.25">
      <c r="A292">
        <f ca="1">IF(_xll.TM1RPTELISCONSOLIDATED($B$17,$B292),IF(_xll.TM1RPTELLEV($B$17,$B292)&lt;=3,_xll.TM1RPTELLEV($B$17,$B292),"D"),"N")</f>
        <v>3</v>
      </c>
      <c r="B292" s="37" t="s">
        <v>1337</v>
      </c>
      <c r="C292" s="19" t="str">
        <f ca="1">_xll.DBRW($B$9,$B292,C$16)</f>
        <v>Germany Archives</v>
      </c>
      <c r="D292" s="19" t="str">
        <f ca="1">_xll.DBRW($B$9,$B292,D$16)</f>
        <v>Germany</v>
      </c>
      <c r="E292" s="19" t="str">
        <f ca="1">_xll.ELPAR(instance&amp;":"&amp;dimension,$B292,1)</f>
        <v>GER</v>
      </c>
      <c r="F292" s="20">
        <f ca="1">_xll.ELLEV(instance&amp;":"&amp;dimension,B292)</f>
        <v>1</v>
      </c>
      <c r="G292" s="19" t="str">
        <f ca="1">_xll.DBRW($B$9,$B292,G$16)</f>
        <v/>
      </c>
      <c r="H292" s="19" t="str">
        <f ca="1">_xll.DBRW($B$9,$B292,H$16)</f>
        <v/>
      </c>
      <c r="I292" s="19" t="str">
        <f ca="1">_xll.DBRW($B$9,$B292,I$16)</f>
        <v/>
      </c>
      <c r="J292" s="19" t="str">
        <f ca="1">_xll.DBRW($B$9,$B292,J$16)</f>
        <v/>
      </c>
      <c r="K292" s="4" t="str">
        <f ca="1">_xll.DBRW($B$9,$B292,K$16)</f>
        <v>Allemagne Archives</v>
      </c>
    </row>
    <row r="293" spans="1:11" x14ac:dyDescent="0.25">
      <c r="A293" t="str">
        <f ca="1">IF(_xll.TM1RPTELISCONSOLIDATED($B$17,$B293),IF(_xll.TM1RPTELLEV($B$17,$B293)&lt;=3,_xll.TM1RPTELLEV($B$17,$B293),"D"),"N")</f>
        <v>N</v>
      </c>
      <c r="B293" s="38" t="s">
        <v>1338</v>
      </c>
      <c r="C293" s="23" t="str">
        <f ca="1">_xll.DBRW($B$9,$B293,C$16)</f>
        <v>EURAILCO GMBH</v>
      </c>
      <c r="D293" s="23" t="str">
        <f ca="1">_xll.DBRW($B$9,$B293,D$16)</f>
        <v>Germany</v>
      </c>
      <c r="E293" s="25" t="str">
        <f ca="1">_xll.ELPAR(instance&amp;":"&amp;dimension,$B293,1)</f>
        <v>GER_ARCH</v>
      </c>
      <c r="F293" s="26">
        <f ca="1">_xll.ELLEV(instance&amp;":"&amp;dimension,B293)</f>
        <v>0</v>
      </c>
      <c r="G293" s="23" t="str">
        <f ca="1">_xll.DBRW($B$9,$B293,G$16)</f>
        <v>HO</v>
      </c>
      <c r="H293" s="23" t="str">
        <f ca="1">_xll.DBRW($B$9,$B293,H$16)</f>
        <v/>
      </c>
      <c r="I293" s="23" t="str">
        <f ca="1">_xll.DBRW($B$9,$B293,I$16)</f>
        <v>EUR</v>
      </c>
      <c r="J293" s="23" t="str">
        <f ca="1">_xll.DBRW($B$9,$B293,J$16)</f>
        <v>VTD_VECTORENHANCED</v>
      </c>
      <c r="K293" s="6" t="str">
        <f ca="1">_xll.DBRW($B$9,$B293,K$16)</f>
        <v>EURAILCO GMBH</v>
      </c>
    </row>
    <row r="294" spans="1:11" x14ac:dyDescent="0.25">
      <c r="A294" t="str">
        <f ca="1">IF(_xll.TM1RPTELISCONSOLIDATED($B$17,$B294),IF(_xll.TM1RPTELLEV($B$17,$B294)&lt;=3,_xll.TM1RPTELLEV($B$17,$B294),"D"),"N")</f>
        <v>N</v>
      </c>
      <c r="B294" s="38" t="s">
        <v>1339</v>
      </c>
      <c r="C294" s="23" t="str">
        <f ca="1">_xll.DBRW($B$9,$B294,C$16)</f>
        <v>TRANSREGIO</v>
      </c>
      <c r="D294" s="23" t="str">
        <f ca="1">_xll.DBRW($B$9,$B294,D$16)</f>
        <v>Germany</v>
      </c>
      <c r="E294" s="25" t="str">
        <f ca="1">_xll.ELPAR(instance&amp;":"&amp;dimension,$B294,1)</f>
        <v>GER_ARCH</v>
      </c>
      <c r="F294" s="26">
        <f ca="1">_xll.ELLEV(instance&amp;":"&amp;dimension,B294)</f>
        <v>0</v>
      </c>
      <c r="G294" s="23" t="str">
        <f ca="1">_xll.DBRW($B$9,$B294,G$16)</f>
        <v>RH</v>
      </c>
      <c r="H294" s="23" t="str">
        <f ca="1">_xll.DBRW($B$9,$B294,H$16)</f>
        <v/>
      </c>
      <c r="I294" s="23" t="str">
        <f ca="1">_xll.DBRW($B$9,$B294,I$16)</f>
        <v>EUR</v>
      </c>
      <c r="J294" s="23" t="str">
        <f ca="1">_xll.DBRW($B$9,$B294,J$16)</f>
        <v>VTD_VECTORENHANCED</v>
      </c>
      <c r="K294" s="6" t="str">
        <f ca="1">_xll.DBRW($B$9,$B294,K$16)</f>
        <v>TRANSREGIO</v>
      </c>
    </row>
    <row r="295" spans="1:11" x14ac:dyDescent="0.25">
      <c r="A295" t="str">
        <f ca="1">IF(_xll.TM1RPTELISCONSOLIDATED($B$17,$B295),IF(_xll.TM1RPTELLEV($B$17,$B295)&lt;=3,_xll.TM1RPTELLEV($B$17,$B295),"D"),"N")</f>
        <v>N</v>
      </c>
      <c r="B295" s="38" t="s">
        <v>1340</v>
      </c>
      <c r="C295" s="23" t="str">
        <f ca="1">_xll.DBRW($B$9,$B295,C$16)</f>
        <v>TRANSDEV-SZ</v>
      </c>
      <c r="D295" s="23" t="str">
        <f ca="1">_xll.DBRW($B$9,$B295,D$16)</f>
        <v>Germany</v>
      </c>
      <c r="E295" s="25" t="str">
        <f ca="1">_xll.ELPAR(instance&amp;":"&amp;dimension,$B295,1)</f>
        <v>GER_ARCH</v>
      </c>
      <c r="F295" s="26">
        <f ca="1">_xll.ELLEV(instance&amp;":"&amp;dimension,B295)</f>
        <v>0</v>
      </c>
      <c r="G295" s="23" t="str">
        <f ca="1">_xll.DBRW($B$9,$B295,G$16)</f>
        <v>RC_RL</v>
      </c>
      <c r="H295" s="23" t="str">
        <f ca="1">_xll.DBRW($B$9,$B295,H$16)</f>
        <v/>
      </c>
      <c r="I295" s="23" t="str">
        <f ca="1">_xll.DBRW($B$9,$B295,I$16)</f>
        <v>EUR</v>
      </c>
      <c r="J295" s="23" t="str">
        <f ca="1">_xll.DBRW($B$9,$B295,J$16)</f>
        <v>DE</v>
      </c>
      <c r="K295" s="6" t="str">
        <f ca="1">_xll.DBRW($B$9,$B295,K$16)</f>
        <v>TRANSDEV-SZ</v>
      </c>
    </row>
    <row r="296" spans="1:11" x14ac:dyDescent="0.25">
      <c r="A296" t="str">
        <f ca="1">IF(_xll.TM1RPTELISCONSOLIDATED($B$17,$B296),IF(_xll.TM1RPTELLEV($B$17,$B296)&lt;=3,_xll.TM1RPTELLEV($B$17,$B296),"D"),"N")</f>
        <v>N</v>
      </c>
      <c r="B296" s="38" t="s">
        <v>1341</v>
      </c>
      <c r="C296" s="23" t="str">
        <f ca="1">_xll.DBRW($B$9,$B296,C$16)</f>
        <v>VWS</v>
      </c>
      <c r="D296" s="23" t="str">
        <f ca="1">_xll.DBRW($B$9,$B296,D$16)</f>
        <v>Germany</v>
      </c>
      <c r="E296" s="25" t="str">
        <f ca="1">_xll.ELPAR(instance&amp;":"&amp;dimension,$B296,1)</f>
        <v>GER_ARCH</v>
      </c>
      <c r="F296" s="26">
        <f ca="1">_xll.ELLEV(instance&amp;":"&amp;dimension,B296)</f>
        <v>0</v>
      </c>
      <c r="G296" s="23" t="str">
        <f ca="1">_xll.DBRW($B$9,$B296,G$16)</f>
        <v>UR_BU</v>
      </c>
      <c r="H296" s="23" t="str">
        <f ca="1">_xll.DBRW($B$9,$B296,H$16)</f>
        <v/>
      </c>
      <c r="I296" s="23" t="str">
        <f ca="1">_xll.DBRW($B$9,$B296,I$16)</f>
        <v>EUR</v>
      </c>
      <c r="J296" s="23" t="str">
        <f ca="1">_xll.DBRW($B$9,$B296,J$16)</f>
        <v>DE</v>
      </c>
      <c r="K296" s="6" t="str">
        <f ca="1">_xll.DBRW($B$9,$B296,K$16)</f>
        <v>VWS</v>
      </c>
    </row>
    <row r="297" spans="1:11" x14ac:dyDescent="0.25">
      <c r="A297" t="str">
        <f ca="1">IF(_xll.TM1RPTELISCONSOLIDATED($B$17,$B297),IF(_xll.TM1RPTELLEV($B$17,$B297)&lt;=3,_xll.TM1RPTELLEV($B$17,$B297),"D"),"N")</f>
        <v>N</v>
      </c>
      <c r="B297" s="38" t="s">
        <v>1342</v>
      </c>
      <c r="C297" s="23" t="str">
        <f ca="1">_xll.DBRW($B$9,$B297,C$16)</f>
        <v>EURAILCO GMBH NEW</v>
      </c>
      <c r="D297" s="23" t="str">
        <f ca="1">_xll.DBRW($B$9,$B297,D$16)</f>
        <v>Germany</v>
      </c>
      <c r="E297" s="25" t="str">
        <f ca="1">_xll.ELPAR(instance&amp;":"&amp;dimension,$B297,1)</f>
        <v>GER_ARCH</v>
      </c>
      <c r="F297" s="26">
        <f ca="1">_xll.ELLEV(instance&amp;":"&amp;dimension,B297)</f>
        <v>0</v>
      </c>
      <c r="G297" s="23" t="str">
        <f ca="1">_xll.DBRW($B$9,$B297,G$16)</f>
        <v>RH</v>
      </c>
      <c r="H297" s="23" t="str">
        <f ca="1">_xll.DBRW($B$9,$B297,H$16)</f>
        <v/>
      </c>
      <c r="I297" s="23" t="str">
        <f ca="1">_xll.DBRW($B$9,$B297,I$16)</f>
        <v>EUR</v>
      </c>
      <c r="J297" s="23" t="str">
        <f ca="1">_xll.DBRW($B$9,$B297,J$16)</f>
        <v>DE</v>
      </c>
      <c r="K297" s="6" t="str">
        <f ca="1">_xll.DBRW($B$9,$B297,K$16)</f>
        <v>EURAILCO GMBH NEW</v>
      </c>
    </row>
    <row r="298" spans="1:11" x14ac:dyDescent="0.25">
      <c r="A298" t="str">
        <f ca="1">IF(_xll.TM1RPTELISCONSOLIDATED($B$17,$B298),IF(_xll.TM1RPTELLEV($B$17,$B298)&lt;=3,_xll.TM1RPTELLEV($B$17,$B298),"D"),"N")</f>
        <v>N</v>
      </c>
      <c r="B298" s="38" t="s">
        <v>1343</v>
      </c>
      <c r="C298" s="23" t="str">
        <f ca="1">_xll.DBRW($B$9,$B298,C$16)</f>
        <v>DILLS REISEN</v>
      </c>
      <c r="D298" s="23" t="str">
        <f ca="1">_xll.DBRW($B$9,$B298,D$16)</f>
        <v>Germany</v>
      </c>
      <c r="E298" s="25" t="str">
        <f ca="1">_xll.ELPAR(instance&amp;":"&amp;dimension,$B298,1)</f>
        <v>GER_ARCH</v>
      </c>
      <c r="F298" s="26">
        <f ca="1">_xll.ELLEV(instance&amp;":"&amp;dimension,B298)</f>
        <v>0</v>
      </c>
      <c r="G298" s="23" t="str">
        <f ca="1">_xll.DBRW($B$9,$B298,G$16)</f>
        <v>NA</v>
      </c>
      <c r="H298" s="23" t="str">
        <f ca="1">_xll.DBRW($B$9,$B298,H$16)</f>
        <v/>
      </c>
      <c r="I298" s="23" t="str">
        <f ca="1">_xll.DBRW($B$9,$B298,I$16)</f>
        <v>EUR</v>
      </c>
      <c r="J298" s="23" t="str">
        <f ca="1">_xll.DBRW($B$9,$B298,J$16)</f>
        <v>DE</v>
      </c>
      <c r="K298" s="6" t="str">
        <f ca="1">_xll.DBRW($B$9,$B298,K$16)</f>
        <v>DILLS REISEN</v>
      </c>
    </row>
    <row r="299" spans="1:11" x14ac:dyDescent="0.25">
      <c r="A299" t="str">
        <f ca="1">IF(_xll.TM1RPTELISCONSOLIDATED($B$17,$B299),IF(_xll.TM1RPTELLEV($B$17,$B299)&lt;=3,_xll.TM1RPTELLEV($B$17,$B299),"D"),"N")</f>
        <v>N</v>
      </c>
      <c r="B299" s="38" t="s">
        <v>1344</v>
      </c>
      <c r="C299" s="23" t="str">
        <f ca="1">_xll.DBRW($B$9,$B299,C$16)</f>
        <v>TD-SZ</v>
      </c>
      <c r="D299" s="23" t="str">
        <f ca="1">_xll.DBRW($B$9,$B299,D$16)</f>
        <v>Germany</v>
      </c>
      <c r="E299" s="25" t="str">
        <f ca="1">_xll.ELPAR(instance&amp;":"&amp;dimension,$B299,1)</f>
        <v>GER_ARCH</v>
      </c>
      <c r="F299" s="26">
        <f ca="1">_xll.ELLEV(instance&amp;":"&amp;dimension,B299)</f>
        <v>0</v>
      </c>
      <c r="G299" s="23" t="str">
        <f ca="1">_xll.DBRW($B$9,$B299,G$16)</f>
        <v>NA</v>
      </c>
      <c r="H299" s="23" t="str">
        <f ca="1">_xll.DBRW($B$9,$B299,H$16)</f>
        <v/>
      </c>
      <c r="I299" s="23" t="str">
        <f ca="1">_xll.DBRW($B$9,$B299,I$16)</f>
        <v>EUR</v>
      </c>
      <c r="J299" s="23" t="str">
        <f ca="1">_xll.DBRW($B$9,$B299,J$16)</f>
        <v>DE</v>
      </c>
      <c r="K299" s="6" t="str">
        <f ca="1">_xll.DBRW($B$9,$B299,K$16)</f>
        <v>TD-SZ</v>
      </c>
    </row>
    <row r="300" spans="1:11" x14ac:dyDescent="0.25">
      <c r="A300" t="str">
        <f ca="1">IF(_xll.TM1RPTELISCONSOLIDATED($B$17,$B300),IF(_xll.TM1RPTELLEV($B$17,$B300)&lt;=3,_xll.TM1RPTELLEV($B$17,$B300),"D"),"N")</f>
        <v>N</v>
      </c>
      <c r="B300" s="38" t="s">
        <v>1345</v>
      </c>
      <c r="C300" s="23" t="str">
        <f ca="1">_xll.DBRW($B$9,$B300,C$16)</f>
        <v>PVM</v>
      </c>
      <c r="D300" s="23" t="str">
        <f ca="1">_xll.DBRW($B$9,$B300,D$16)</f>
        <v>Germany</v>
      </c>
      <c r="E300" s="25" t="str">
        <f ca="1">_xll.ELPAR(instance&amp;":"&amp;dimension,$B300,1)</f>
        <v>GER_ARCH</v>
      </c>
      <c r="F300" s="26">
        <f ca="1">_xll.ELLEV(instance&amp;":"&amp;dimension,B300)</f>
        <v>0</v>
      </c>
      <c r="G300" s="23" t="str">
        <f ca="1">_xll.DBRW($B$9,$B300,G$16)</f>
        <v>RC_RL</v>
      </c>
      <c r="H300" s="23" t="str">
        <f ca="1">_xll.DBRW($B$9,$B300,H$16)</f>
        <v/>
      </c>
      <c r="I300" s="23" t="str">
        <f ca="1">_xll.DBRW($B$9,$B300,I$16)</f>
        <v>EUR</v>
      </c>
      <c r="J300" s="23" t="str">
        <f ca="1">_xll.DBRW($B$9,$B300,J$16)</f>
        <v>DE</v>
      </c>
      <c r="K300" s="6" t="str">
        <f ca="1">_xll.DBRW($B$9,$B300,K$16)</f>
        <v>PVM</v>
      </c>
    </row>
    <row r="301" spans="1:11" x14ac:dyDescent="0.25">
      <c r="A301" t="str">
        <f ca="1">IF(_xll.TM1RPTELISCONSOLIDATED($B$17,$B301),IF(_xll.TM1RPTELLEV($B$17,$B301)&lt;=3,_xll.TM1RPTELLEV($B$17,$B301),"D"),"N")</f>
        <v>N</v>
      </c>
      <c r="B301" s="38" t="s">
        <v>1346</v>
      </c>
      <c r="C301" s="23" t="str">
        <f ca="1">_xll.DBRW($B$9,$B301,C$16)</f>
        <v>SVP</v>
      </c>
      <c r="D301" s="23" t="str">
        <f ca="1">_xll.DBRW($B$9,$B301,D$16)</f>
        <v>Germany</v>
      </c>
      <c r="E301" s="25" t="str">
        <f ca="1">_xll.ELPAR(instance&amp;":"&amp;dimension,$B301,1)</f>
        <v>GER_ARCH</v>
      </c>
      <c r="F301" s="26">
        <f ca="1">_xll.ELLEV(instance&amp;":"&amp;dimension,B301)</f>
        <v>0</v>
      </c>
      <c r="G301" s="23" t="str">
        <f ca="1">_xll.DBRW($B$9,$B301,G$16)</f>
        <v>UR_BU</v>
      </c>
      <c r="H301" s="23" t="str">
        <f ca="1">_xll.DBRW($B$9,$B301,H$16)</f>
        <v/>
      </c>
      <c r="I301" s="23" t="str">
        <f ca="1">_xll.DBRW($B$9,$B301,I$16)</f>
        <v>EUR</v>
      </c>
      <c r="J301" s="23" t="str">
        <f ca="1">_xll.DBRW($B$9,$B301,J$16)</f>
        <v>DE</v>
      </c>
      <c r="K301" s="6" t="str">
        <f ca="1">_xll.DBRW($B$9,$B301,K$16)</f>
        <v>SVP</v>
      </c>
    </row>
    <row r="302" spans="1:11" x14ac:dyDescent="0.25">
      <c r="A302" t="str">
        <f ca="1">IF(_xll.TM1RPTELISCONSOLIDATED($B$17,$B302),IF(_xll.TM1RPTELLEV($B$17,$B302)&lt;=3,_xll.TM1RPTELLEV($B$17,$B302),"D"),"N")</f>
        <v>N</v>
      </c>
      <c r="B302" s="38" t="s">
        <v>1347</v>
      </c>
      <c r="C302" s="23" t="str">
        <f ca="1">_xll.DBRW($B$9,$B302,C$16)</f>
        <v>VVK</v>
      </c>
      <c r="D302" s="23" t="str">
        <f ca="1">_xll.DBRW($B$9,$B302,D$16)</f>
        <v>Germany</v>
      </c>
      <c r="E302" s="25" t="str">
        <f ca="1">_xll.ELPAR(instance&amp;":"&amp;dimension,$B302,1)</f>
        <v>GER_ARCH</v>
      </c>
      <c r="F302" s="26">
        <f ca="1">_xll.ELLEV(instance&amp;":"&amp;dimension,B302)</f>
        <v>0</v>
      </c>
      <c r="G302" s="23" t="str">
        <f ca="1">_xll.DBRW($B$9,$B302,G$16)</f>
        <v>OS_TA</v>
      </c>
      <c r="H302" s="23" t="str">
        <f ca="1">_xll.DBRW($B$9,$B302,H$16)</f>
        <v/>
      </c>
      <c r="I302" s="23" t="str">
        <f ca="1">_xll.DBRW($B$9,$B302,I$16)</f>
        <v>EUR</v>
      </c>
      <c r="J302" s="23" t="str">
        <f ca="1">_xll.DBRW($B$9,$B302,J$16)</f>
        <v>DE</v>
      </c>
      <c r="K302" s="6" t="str">
        <f ca="1">_xll.DBRW($B$9,$B302,K$16)</f>
        <v>VVK</v>
      </c>
    </row>
    <row r="303" spans="1:11" x14ac:dyDescent="0.25">
      <c r="A303" t="str">
        <f ca="1">IF(_xll.TM1RPTELISCONSOLIDATED($B$17,$B303),IF(_xll.TM1RPTELLEV($B$17,$B303)&lt;=3,_xll.TM1RPTELLEV($B$17,$B303),"D"),"N")</f>
        <v>N</v>
      </c>
      <c r="B303" s="38" t="s">
        <v>1348</v>
      </c>
      <c r="C303" s="23" t="str">
        <f ca="1">_xll.DBRW($B$9,$B303,C$16)</f>
        <v>Regiobus Gütersloh GmbH</v>
      </c>
      <c r="D303" s="23" t="str">
        <f ca="1">_xll.DBRW($B$9,$B303,D$16)</f>
        <v>Germany</v>
      </c>
      <c r="E303" s="25" t="str">
        <f ca="1">_xll.ELPAR(instance&amp;":"&amp;dimension,$B303,1)</f>
        <v>GER_ARCH</v>
      </c>
      <c r="F303" s="26">
        <f ca="1">_xll.ELLEV(instance&amp;":"&amp;dimension,B303)</f>
        <v>0</v>
      </c>
      <c r="G303" s="23" t="str">
        <f ca="1">_xll.DBRW($B$9,$B303,G$16)</f>
        <v>RC_RL</v>
      </c>
      <c r="H303" s="23" t="str">
        <f ca="1">_xll.DBRW($B$9,$B303,H$16)</f>
        <v/>
      </c>
      <c r="I303" s="23" t="str">
        <f ca="1">_xll.DBRW($B$9,$B303,I$16)</f>
        <v>EUR</v>
      </c>
      <c r="J303" s="23" t="str">
        <f ca="1">_xll.DBRW($B$9,$B303,J$16)</f>
        <v>DE</v>
      </c>
      <c r="K303" s="6" t="str">
        <f ca="1">_xll.DBRW($B$9,$B303,K$16)</f>
        <v>Regiobus Gütersloh GmbH</v>
      </c>
    </row>
    <row r="304" spans="1:11" x14ac:dyDescent="0.25">
      <c r="A304">
        <f ca="1">IF(_xll.TM1RPTELISCONSOLIDATED($B$17,$B304),IF(_xll.TM1RPTELLEV($B$17,$B304)&lt;=3,_xll.TM1RPTELLEV($B$17,$B304),"D"),"N")</f>
        <v>3</v>
      </c>
      <c r="B304" s="37" t="s">
        <v>1349</v>
      </c>
      <c r="C304" s="19" t="str">
        <f ca="1">_xll.DBRW($B$9,$B304,C$16)</f>
        <v>Germany Bus</v>
      </c>
      <c r="D304" s="19" t="str">
        <f ca="1">_xll.DBRW($B$9,$B304,D$16)</f>
        <v>Germany</v>
      </c>
      <c r="E304" s="19" t="str">
        <f ca="1">_xll.ELPAR(instance&amp;":"&amp;dimension,$B304,1)</f>
        <v>GER</v>
      </c>
      <c r="F304" s="20">
        <f ca="1">_xll.ELLEV(instance&amp;":"&amp;dimension,B304)</f>
        <v>1</v>
      </c>
      <c r="G304" s="19" t="str">
        <f ca="1">_xll.DBRW($B$9,$B304,G$16)</f>
        <v/>
      </c>
      <c r="H304" s="19" t="str">
        <f ca="1">_xll.DBRW($B$9,$B304,H$16)</f>
        <v/>
      </c>
      <c r="I304" s="19" t="str">
        <f ca="1">_xll.DBRW($B$9,$B304,I$16)</f>
        <v/>
      </c>
      <c r="J304" s="19" t="str">
        <f ca="1">_xll.DBRW($B$9,$B304,J$16)</f>
        <v/>
      </c>
      <c r="K304" s="4" t="str">
        <f ca="1">_xll.DBRW($B$9,$B304,K$16)</f>
        <v>Bus Allemagne</v>
      </c>
    </row>
    <row r="305" spans="1:11" x14ac:dyDescent="0.25">
      <c r="A305" t="str">
        <f ca="1">IF(_xll.TM1RPTELISCONSOLIDATED($B$17,$B305),IF(_xll.TM1RPTELLEV($B$17,$B305)&lt;=3,_xll.TM1RPTELLEV($B$17,$B305),"D"),"N")</f>
        <v>N</v>
      </c>
      <c r="B305" s="38" t="s">
        <v>1350</v>
      </c>
      <c r="C305" s="23" t="str">
        <f ca="1">_xll.DBRW($B$9,$B305,C$16)</f>
        <v>AWV</v>
      </c>
      <c r="D305" s="23" t="str">
        <f ca="1">_xll.DBRW($B$9,$B305,D$16)</f>
        <v>Germany</v>
      </c>
      <c r="E305" s="25" t="str">
        <f ca="1">_xll.ELPAR(instance&amp;":"&amp;dimension,$B305,1)</f>
        <v>GER_Bus</v>
      </c>
      <c r="F305" s="26">
        <f ca="1">_xll.ELLEV(instance&amp;":"&amp;dimension,B305)</f>
        <v>0</v>
      </c>
      <c r="G305" s="23" t="str">
        <f ca="1">_xll.DBRW($B$9,$B305,G$16)</f>
        <v>NA</v>
      </c>
      <c r="H305" s="23" t="str">
        <f ca="1">_xll.DBRW($B$9,$B305,H$16)</f>
        <v/>
      </c>
      <c r="I305" s="23" t="str">
        <f ca="1">_xll.DBRW($B$9,$B305,I$16)</f>
        <v>EUR</v>
      </c>
      <c r="J305" s="23" t="str">
        <f ca="1">_xll.DBRW($B$9,$B305,J$16)</f>
        <v>DE</v>
      </c>
      <c r="K305" s="6" t="str">
        <f ca="1">_xll.DBRW($B$9,$B305,K$16)</f>
        <v>AWV</v>
      </c>
    </row>
    <row r="306" spans="1:11" x14ac:dyDescent="0.25">
      <c r="A306" t="str">
        <f ca="1">IF(_xll.TM1RPTELISCONSOLIDATED($B$17,$B306),IF(_xll.TM1RPTELLEV($B$17,$B306)&lt;=3,_xll.TM1RPTELLEV($B$17,$B306),"D"),"N")</f>
        <v>N</v>
      </c>
      <c r="B306" s="38" t="s">
        <v>1351</v>
      </c>
      <c r="C306" s="23" t="str">
        <f ca="1">_xll.DBRW($B$9,$B306,C$16)</f>
        <v>MVB</v>
      </c>
      <c r="D306" s="23" t="str">
        <f ca="1">_xll.DBRW($B$9,$B306,D$16)</f>
        <v>Germany</v>
      </c>
      <c r="E306" s="25" t="str">
        <f ca="1">_xll.ELPAR(instance&amp;":"&amp;dimension,$B306,1)</f>
        <v>GER_Bus</v>
      </c>
      <c r="F306" s="26">
        <f ca="1">_xll.ELLEV(instance&amp;":"&amp;dimension,B306)</f>
        <v>0</v>
      </c>
      <c r="G306" s="23" t="str">
        <f ca="1">_xll.DBRW($B$9,$B306,G$16)</f>
        <v>NA</v>
      </c>
      <c r="H306" s="23" t="str">
        <f ca="1">_xll.DBRW($B$9,$B306,H$16)</f>
        <v/>
      </c>
      <c r="I306" s="23" t="str">
        <f ca="1">_xll.DBRW($B$9,$B306,I$16)</f>
        <v>EUR</v>
      </c>
      <c r="J306" s="23" t="str">
        <f ca="1">_xll.DBRW($B$9,$B306,J$16)</f>
        <v>DE</v>
      </c>
      <c r="K306" s="6" t="str">
        <f ca="1">_xll.DBRW($B$9,$B306,K$16)</f>
        <v>MVB</v>
      </c>
    </row>
    <row r="307" spans="1:11" x14ac:dyDescent="0.25">
      <c r="A307" t="str">
        <f ca="1">IF(_xll.TM1RPTELISCONSOLIDATED($B$17,$B307),IF(_xll.TM1RPTELLEV($B$17,$B307)&lt;=3,_xll.TM1RPTELLEV($B$17,$B307),"D"),"N")</f>
        <v>N</v>
      </c>
      <c r="B307" s="38" t="s">
        <v>1352</v>
      </c>
      <c r="C307" s="23" t="str">
        <f ca="1">_xll.DBRW($B$9,$B307,C$16)</f>
        <v>NZM</v>
      </c>
      <c r="D307" s="23" t="str">
        <f ca="1">_xll.DBRW($B$9,$B307,D$16)</f>
        <v>Germany</v>
      </c>
      <c r="E307" s="25" t="str">
        <f ca="1">_xll.ELPAR(instance&amp;":"&amp;dimension,$B307,1)</f>
        <v>GER_Bus</v>
      </c>
      <c r="F307" s="26">
        <f ca="1">_xll.ELLEV(instance&amp;":"&amp;dimension,B307)</f>
        <v>0</v>
      </c>
      <c r="G307" s="23" t="str">
        <f ca="1">_xll.DBRW($B$9,$B307,G$16)</f>
        <v>NA</v>
      </c>
      <c r="H307" s="23" t="str">
        <f ca="1">_xll.DBRW($B$9,$B307,H$16)</f>
        <v/>
      </c>
      <c r="I307" s="23" t="str">
        <f ca="1">_xll.DBRW($B$9,$B307,I$16)</f>
        <v>EUR</v>
      </c>
      <c r="J307" s="23" t="str">
        <f ca="1">_xll.DBRW($B$9,$B307,J$16)</f>
        <v>DE</v>
      </c>
      <c r="K307" s="6" t="str">
        <f ca="1">_xll.DBRW($B$9,$B307,K$16)</f>
        <v>NZM</v>
      </c>
    </row>
    <row r="308" spans="1:11" x14ac:dyDescent="0.25">
      <c r="A308" t="str">
        <f ca="1">IF(_xll.TM1RPTELISCONSOLIDATED($B$17,$B308),IF(_xll.TM1RPTELLEV($B$17,$B308)&lt;=3,_xll.TM1RPTELLEV($B$17,$B308),"D"),"N")</f>
        <v>N</v>
      </c>
      <c r="B308" s="38" t="s">
        <v>1353</v>
      </c>
      <c r="C308" s="23" t="str">
        <f ca="1">_xll.DBRW($B$9,$B308,C$16)</f>
        <v>RMVB</v>
      </c>
      <c r="D308" s="23" t="str">
        <f ca="1">_xll.DBRW($B$9,$B308,D$16)</f>
        <v>Germany</v>
      </c>
      <c r="E308" s="25" t="str">
        <f ca="1">_xll.ELPAR(instance&amp;":"&amp;dimension,$B308,1)</f>
        <v>GER_Bus</v>
      </c>
      <c r="F308" s="26">
        <f ca="1">_xll.ELLEV(instance&amp;":"&amp;dimension,B308)</f>
        <v>0</v>
      </c>
      <c r="G308" s="23" t="str">
        <f ca="1">_xll.DBRW($B$9,$B308,G$16)</f>
        <v>NA</v>
      </c>
      <c r="H308" s="23" t="str">
        <f ca="1">_xll.DBRW($B$9,$B308,H$16)</f>
        <v/>
      </c>
      <c r="I308" s="23" t="str">
        <f ca="1">_xll.DBRW($B$9,$B308,I$16)</f>
        <v>EUR</v>
      </c>
      <c r="J308" s="23" t="str">
        <f ca="1">_xll.DBRW($B$9,$B308,J$16)</f>
        <v>DE</v>
      </c>
      <c r="K308" s="6" t="str">
        <f ca="1">_xll.DBRW($B$9,$B308,K$16)</f>
        <v>RMVB</v>
      </c>
    </row>
    <row r="309" spans="1:11" x14ac:dyDescent="0.25">
      <c r="A309" t="str">
        <f ca="1">IF(_xll.TM1RPTELISCONSOLIDATED($B$17,$B309),IF(_xll.TM1RPTELLEV($B$17,$B309)&lt;=3,_xll.TM1RPTELLEV($B$17,$B309),"D"),"N")</f>
        <v>N</v>
      </c>
      <c r="B309" s="38" t="s">
        <v>1354</v>
      </c>
      <c r="C309" s="23" t="str">
        <f ca="1">_xll.DBRW($B$9,$B309,C$16)</f>
        <v>VLD</v>
      </c>
      <c r="D309" s="23" t="str">
        <f ca="1">_xll.DBRW($B$9,$B309,D$16)</f>
        <v>Germany</v>
      </c>
      <c r="E309" s="25" t="str">
        <f ca="1">_xll.ELPAR(instance&amp;":"&amp;dimension,$B309,1)</f>
        <v>GER_Bus</v>
      </c>
      <c r="F309" s="26">
        <f ca="1">_xll.ELLEV(instance&amp;":"&amp;dimension,B309)</f>
        <v>0</v>
      </c>
      <c r="G309" s="23" t="str">
        <f ca="1">_xll.DBRW($B$9,$B309,G$16)</f>
        <v>NA</v>
      </c>
      <c r="H309" s="23" t="str">
        <f ca="1">_xll.DBRW($B$9,$B309,H$16)</f>
        <v/>
      </c>
      <c r="I309" s="23" t="str">
        <f ca="1">_xll.DBRW($B$9,$B309,I$16)</f>
        <v>EUR</v>
      </c>
      <c r="J309" s="23" t="str">
        <f ca="1">_xll.DBRW($B$9,$B309,J$16)</f>
        <v>DE</v>
      </c>
      <c r="K309" s="6" t="str">
        <f ca="1">_xll.DBRW($B$9,$B309,K$16)</f>
        <v>VLD</v>
      </c>
    </row>
    <row r="310" spans="1:11" x14ac:dyDescent="0.25">
      <c r="A310" t="str">
        <f ca="1">IF(_xll.TM1RPTELISCONSOLIDATED($B$17,$B310),IF(_xll.TM1RPTELLEV($B$17,$B310)&lt;=3,_xll.TM1RPTELLEV($B$17,$B310),"D"),"N")</f>
        <v>N</v>
      </c>
      <c r="B310" s="38" t="s">
        <v>1355</v>
      </c>
      <c r="C310" s="23" t="str">
        <f ca="1">_xll.DBRW($B$9,$B310,C$16)</f>
        <v>VREM</v>
      </c>
      <c r="D310" s="23" t="str">
        <f ca="1">_xll.DBRW($B$9,$B310,D$16)</f>
        <v>Germany</v>
      </c>
      <c r="E310" s="25" t="str">
        <f ca="1">_xll.ELPAR(instance&amp;":"&amp;dimension,$B310,1)</f>
        <v>GER_Bus</v>
      </c>
      <c r="F310" s="26">
        <f ca="1">_xll.ELLEV(instance&amp;":"&amp;dimension,B310)</f>
        <v>0</v>
      </c>
      <c r="G310" s="23" t="str">
        <f ca="1">_xll.DBRW($B$9,$B310,G$16)</f>
        <v>NA</v>
      </c>
      <c r="H310" s="23" t="str">
        <f ca="1">_xll.DBRW($B$9,$B310,H$16)</f>
        <v/>
      </c>
      <c r="I310" s="23" t="str">
        <f ca="1">_xll.DBRW($B$9,$B310,I$16)</f>
        <v>EUR</v>
      </c>
      <c r="J310" s="23" t="str">
        <f ca="1">_xll.DBRW($B$9,$B310,J$16)</f>
        <v>DE</v>
      </c>
      <c r="K310" s="6" t="str">
        <f ca="1">_xll.DBRW($B$9,$B310,K$16)</f>
        <v>VREM</v>
      </c>
    </row>
    <row r="311" spans="1:11" x14ac:dyDescent="0.25">
      <c r="A311" t="str">
        <f ca="1">IF(_xll.TM1RPTELISCONSOLIDATED($B$17,$B311),IF(_xll.TM1RPTELLEV($B$17,$B311)&lt;=3,_xll.TM1RPTELLEV($B$17,$B311),"D"),"N")</f>
        <v>N</v>
      </c>
      <c r="B311" s="38" t="s">
        <v>1356</v>
      </c>
      <c r="C311" s="23" t="str">
        <f ca="1">_xll.DBRW($B$9,$B311,C$16)</f>
        <v>VRL</v>
      </c>
      <c r="D311" s="23" t="str">
        <f ca="1">_xll.DBRW($B$9,$B311,D$16)</f>
        <v>Germany</v>
      </c>
      <c r="E311" s="25" t="str">
        <f ca="1">_xll.ELPAR(instance&amp;":"&amp;dimension,$B311,1)</f>
        <v>GER_Bus</v>
      </c>
      <c r="F311" s="26">
        <f ca="1">_xll.ELLEV(instance&amp;":"&amp;dimension,B311)</f>
        <v>0</v>
      </c>
      <c r="G311" s="23" t="str">
        <f ca="1">_xll.DBRW($B$9,$B311,G$16)</f>
        <v>NA</v>
      </c>
      <c r="H311" s="23" t="str">
        <f ca="1">_xll.DBRW($B$9,$B311,H$16)</f>
        <v/>
      </c>
      <c r="I311" s="23" t="str">
        <f ca="1">_xll.DBRW($B$9,$B311,I$16)</f>
        <v>EUR</v>
      </c>
      <c r="J311" s="23" t="str">
        <f ca="1">_xll.DBRW($B$9,$B311,J$16)</f>
        <v>DE</v>
      </c>
      <c r="K311" s="6" t="str">
        <f ca="1">_xll.DBRW($B$9,$B311,K$16)</f>
        <v>VRL</v>
      </c>
    </row>
    <row r="312" spans="1:11" x14ac:dyDescent="0.25">
      <c r="A312" t="str">
        <f ca="1">IF(_xll.TM1RPTELISCONSOLIDATED($B$17,$B312),IF(_xll.TM1RPTELLEV($B$17,$B312)&lt;=3,_xll.TM1RPTELLEV($B$17,$B312),"D"),"N")</f>
        <v>N</v>
      </c>
      <c r="B312" s="38" t="s">
        <v>1357</v>
      </c>
      <c r="C312" s="23" t="str">
        <f ca="1">_xll.DBRW($B$9,$B312,C$16)</f>
        <v>VRW</v>
      </c>
      <c r="D312" s="23" t="str">
        <f ca="1">_xll.DBRW($B$9,$B312,D$16)</f>
        <v>Germany</v>
      </c>
      <c r="E312" s="25" t="str">
        <f ca="1">_xll.ELPAR(instance&amp;":"&amp;dimension,$B312,1)</f>
        <v>GER_Bus</v>
      </c>
      <c r="F312" s="26">
        <f ca="1">_xll.ELLEV(instance&amp;":"&amp;dimension,B312)</f>
        <v>0</v>
      </c>
      <c r="G312" s="23" t="str">
        <f ca="1">_xll.DBRW($B$9,$B312,G$16)</f>
        <v>NA</v>
      </c>
      <c r="H312" s="23" t="str">
        <f ca="1">_xll.DBRW($B$9,$B312,H$16)</f>
        <v/>
      </c>
      <c r="I312" s="23" t="str">
        <f ca="1">_xll.DBRW($B$9,$B312,I$16)</f>
        <v>EUR</v>
      </c>
      <c r="J312" s="23" t="str">
        <f ca="1">_xll.DBRW($B$9,$B312,J$16)</f>
        <v>DE</v>
      </c>
      <c r="K312" s="6" t="str">
        <f ca="1">_xll.DBRW($B$9,$B312,K$16)</f>
        <v>VRW</v>
      </c>
    </row>
    <row r="313" spans="1:11" x14ac:dyDescent="0.25">
      <c r="A313" t="str">
        <f ca="1">IF(_xll.TM1RPTELISCONSOLIDATED($B$17,$B313),IF(_xll.TM1RPTELLEV($B$17,$B313)&lt;=3,_xll.TM1RPTELLEV($B$17,$B313),"D"),"N")</f>
        <v>N</v>
      </c>
      <c r="B313" s="38" t="s">
        <v>1358</v>
      </c>
      <c r="C313" s="23" t="str">
        <f ca="1">_xll.DBRW($B$9,$B313,C$16)</f>
        <v>PALATINA BUS WORMS GMBH</v>
      </c>
      <c r="D313" s="23" t="str">
        <f ca="1">_xll.DBRW($B$9,$B313,D$16)</f>
        <v>Germany</v>
      </c>
      <c r="E313" s="25" t="str">
        <f ca="1">_xll.ELPAR(instance&amp;":"&amp;dimension,$B313,1)</f>
        <v>GER_Bus</v>
      </c>
      <c r="F313" s="26">
        <f ca="1">_xll.ELLEV(instance&amp;":"&amp;dimension,B313)</f>
        <v>0</v>
      </c>
      <c r="G313" s="23" t="str">
        <f ca="1">_xll.DBRW($B$9,$B313,G$16)</f>
        <v>UR_BU</v>
      </c>
      <c r="H313" s="23" t="str">
        <f ca="1">_xll.DBRW($B$9,$B313,H$16)</f>
        <v/>
      </c>
      <c r="I313" s="23" t="str">
        <f ca="1">_xll.DBRW($B$9,$B313,I$16)</f>
        <v>EUR</v>
      </c>
      <c r="J313" s="23" t="str">
        <f ca="1">_xll.DBRW($B$9,$B313,J$16)</f>
        <v>DE</v>
      </c>
      <c r="K313" s="6" t="str">
        <f ca="1">_xll.DBRW($B$9,$B313,K$16)</f>
        <v>PALATINA BUS WORMS GMBH</v>
      </c>
    </row>
    <row r="314" spans="1:11" x14ac:dyDescent="0.25">
      <c r="A314" t="str">
        <f ca="1">IF(_xll.TM1RPTELISCONSOLIDATED($B$17,$B314),IF(_xll.TM1RPTELLEV($B$17,$B314)&lt;=3,_xll.TM1RPTELLEV($B$17,$B314),"D"),"N")</f>
        <v>N</v>
      </c>
      <c r="B314" s="38" t="s">
        <v>1359</v>
      </c>
      <c r="C314" s="23" t="str">
        <f ca="1">_xll.DBRW($B$9,$B314,C$16)</f>
        <v>Transdev Süd-West GmbH</v>
      </c>
      <c r="D314" s="23" t="str">
        <f ca="1">_xll.DBRW($B$9,$B314,D$16)</f>
        <v>Germany</v>
      </c>
      <c r="E314" s="25" t="str">
        <f ca="1">_xll.ELPAR(instance&amp;":"&amp;dimension,$B314,1)</f>
        <v>GER_Bus</v>
      </c>
      <c r="F314" s="26">
        <f ca="1">_xll.ELLEV(instance&amp;":"&amp;dimension,B314)</f>
        <v>0</v>
      </c>
      <c r="G314" s="23" t="str">
        <f ca="1">_xll.DBRW($B$9,$B314,G$16)</f>
        <v>UR_BU</v>
      </c>
      <c r="H314" s="23" t="str">
        <f ca="1">_xll.DBRW($B$9,$B314,H$16)</f>
        <v/>
      </c>
      <c r="I314" s="23" t="str">
        <f ca="1">_xll.DBRW($B$9,$B314,I$16)</f>
        <v>EUR</v>
      </c>
      <c r="J314" s="23" t="str">
        <f ca="1">_xll.DBRW($B$9,$B314,J$16)</f>
        <v>DE</v>
      </c>
      <c r="K314" s="6" t="str">
        <f ca="1">_xll.DBRW($B$9,$B314,K$16)</f>
        <v>Transdev Süd-West GmbH</v>
      </c>
    </row>
    <row r="315" spans="1:11" x14ac:dyDescent="0.25">
      <c r="A315" t="str">
        <f ca="1">IF(_xll.TM1RPTELISCONSOLIDATED($B$17,$B315),IF(_xll.TM1RPTELLEV($B$17,$B315)&lt;=3,_xll.TM1RPTELLEV($B$17,$B315),"D"),"N")</f>
        <v>N</v>
      </c>
      <c r="B315" s="38" t="s">
        <v>1360</v>
      </c>
      <c r="C315" s="23" t="str">
        <f ca="1">_xll.DBRW($B$9,$B315,C$16)</f>
        <v>Transdev Ostwestfalen GmbH</v>
      </c>
      <c r="D315" s="23" t="str">
        <f ca="1">_xll.DBRW($B$9,$B315,D$16)</f>
        <v>Germany</v>
      </c>
      <c r="E315" s="25" t="str">
        <f ca="1">_xll.ELPAR(instance&amp;":"&amp;dimension,$B315,1)</f>
        <v>GER_Bus</v>
      </c>
      <c r="F315" s="26">
        <f ca="1">_xll.ELLEV(instance&amp;":"&amp;dimension,B315)</f>
        <v>0</v>
      </c>
      <c r="G315" s="23" t="str">
        <f ca="1">_xll.DBRW($B$9,$B315,G$16)</f>
        <v>UR_BU</v>
      </c>
      <c r="H315" s="23" t="str">
        <f ca="1">_xll.DBRW($B$9,$B315,H$16)</f>
        <v/>
      </c>
      <c r="I315" s="23" t="str">
        <f ca="1">_xll.DBRW($B$9,$B315,I$16)</f>
        <v>EUR</v>
      </c>
      <c r="J315" s="23" t="str">
        <f ca="1">_xll.DBRW($B$9,$B315,J$16)</f>
        <v>DE</v>
      </c>
      <c r="K315" s="6" t="str">
        <f ca="1">_xll.DBRW($B$9,$B315,K$16)</f>
        <v>Transdev Ostwestfalen GmbH</v>
      </c>
    </row>
    <row r="316" spans="1:11" x14ac:dyDescent="0.25">
      <c r="A316" t="str">
        <f ca="1">IF(_xll.TM1RPTELISCONSOLIDATED($B$17,$B316),IF(_xll.TM1RPTELLEV($B$17,$B316)&lt;=3,_xll.TM1RPTELLEV($B$17,$B316),"D"),"N")</f>
        <v>N</v>
      </c>
      <c r="B316" s="38" t="s">
        <v>1361</v>
      </c>
      <c r="C316" s="23" t="str">
        <f ca="1">_xll.DBRW($B$9,$B316,C$16)</f>
        <v>Transdev Service West GmbH</v>
      </c>
      <c r="D316" s="23" t="str">
        <f ca="1">_xll.DBRW($B$9,$B316,D$16)</f>
        <v>Germany</v>
      </c>
      <c r="E316" s="25" t="str">
        <f ca="1">_xll.ELPAR(instance&amp;":"&amp;dimension,$B316,1)</f>
        <v>GER_Bus</v>
      </c>
      <c r="F316" s="26">
        <f ca="1">_xll.ELLEV(instance&amp;":"&amp;dimension,B316)</f>
        <v>0</v>
      </c>
      <c r="G316" s="23" t="str">
        <f ca="1">_xll.DBRW($B$9,$B316,G$16)</f>
        <v>UR_BU</v>
      </c>
      <c r="H316" s="23" t="str">
        <f ca="1">_xll.DBRW($B$9,$B316,H$16)</f>
        <v/>
      </c>
      <c r="I316" s="23" t="str">
        <f ca="1">_xll.DBRW($B$9,$B316,I$16)</f>
        <v>EUR</v>
      </c>
      <c r="J316" s="23" t="str">
        <f ca="1">_xll.DBRW($B$9,$B316,J$16)</f>
        <v>DE</v>
      </c>
      <c r="K316" s="6" t="str">
        <f ca="1">_xll.DBRW($B$9,$B316,K$16)</f>
        <v>Transdev Service West GmbH</v>
      </c>
    </row>
    <row r="317" spans="1:11" x14ac:dyDescent="0.25">
      <c r="A317" t="str">
        <f ca="1">IF(_xll.TM1RPTELISCONSOLIDATED($B$17,$B317),IF(_xll.TM1RPTELLEV($B$17,$B317)&lt;=3,_xll.TM1RPTELLEV($B$17,$B317),"D"),"N")</f>
        <v>N</v>
      </c>
      <c r="B317" s="38" t="s">
        <v>1362</v>
      </c>
      <c r="C317" s="23" t="str">
        <f ca="1">_xll.DBRW($B$9,$B317,C$16)</f>
        <v>WURTTEMBERGISCHE BUS-GESELLSCHAFT GMBH</v>
      </c>
      <c r="D317" s="23" t="str">
        <f ca="1">_xll.DBRW($B$9,$B317,D$16)</f>
        <v>Germany</v>
      </c>
      <c r="E317" s="25" t="str">
        <f ca="1">_xll.ELPAR(instance&amp;":"&amp;dimension,$B317,1)</f>
        <v>GER_Bus</v>
      </c>
      <c r="F317" s="26">
        <f ca="1">_xll.ELLEV(instance&amp;":"&amp;dimension,B317)</f>
        <v>0</v>
      </c>
      <c r="G317" s="23" t="str">
        <f ca="1">_xll.DBRW($B$9,$B317,G$16)</f>
        <v>UR_BU</v>
      </c>
      <c r="H317" s="23" t="str">
        <f ca="1">_xll.DBRW($B$9,$B317,H$16)</f>
        <v/>
      </c>
      <c r="I317" s="23" t="str">
        <f ca="1">_xll.DBRW($B$9,$B317,I$16)</f>
        <v>EUR</v>
      </c>
      <c r="J317" s="23" t="str">
        <f ca="1">_xll.DBRW($B$9,$B317,J$16)</f>
        <v>DE</v>
      </c>
      <c r="K317" s="6" t="str">
        <f ca="1">_xll.DBRW($B$9,$B317,K$16)</f>
        <v>WURTTEMBERGISCHE BUS-GESELLSCHAFT GMBH</v>
      </c>
    </row>
    <row r="318" spans="1:11" x14ac:dyDescent="0.25">
      <c r="A318" t="str">
        <f ca="1">IF(_xll.TM1RPTELISCONSOLIDATED($B$17,$B318),IF(_xll.TM1RPTELLEV($B$17,$B318)&lt;=3,_xll.TM1RPTELLEV($B$17,$B318),"D"),"N")</f>
        <v>N</v>
      </c>
      <c r="B318" s="38" t="s">
        <v>1363</v>
      </c>
      <c r="C318" s="23" t="str">
        <f ca="1">_xll.DBRW($B$9,$B318,C$16)</f>
        <v>Transdev Nord Gmbh</v>
      </c>
      <c r="D318" s="23" t="str">
        <f ca="1">_xll.DBRW($B$9,$B318,D$16)</f>
        <v>Germany</v>
      </c>
      <c r="E318" s="25" t="str">
        <f ca="1">_xll.ELPAR(instance&amp;":"&amp;dimension,$B318,1)</f>
        <v>GER_Bus</v>
      </c>
      <c r="F318" s="26">
        <f ca="1">_xll.ELLEV(instance&amp;":"&amp;dimension,B318)</f>
        <v>0</v>
      </c>
      <c r="G318" s="23" t="str">
        <f ca="1">_xll.DBRW($B$9,$B318,G$16)</f>
        <v>UR_BU</v>
      </c>
      <c r="H318" s="23" t="str">
        <f ca="1">_xll.DBRW($B$9,$B318,H$16)</f>
        <v/>
      </c>
      <c r="I318" s="23" t="str">
        <f ca="1">_xll.DBRW($B$9,$B318,I$16)</f>
        <v>EUR</v>
      </c>
      <c r="J318" s="23" t="str">
        <f ca="1">_xll.DBRW($B$9,$B318,J$16)</f>
        <v>DE</v>
      </c>
      <c r="K318" s="6" t="str">
        <f ca="1">_xll.DBRW($B$9,$B318,K$16)</f>
        <v>Transdev Nord Gmbh</v>
      </c>
    </row>
    <row r="319" spans="1:11" x14ac:dyDescent="0.25">
      <c r="A319" t="str">
        <f ca="1">IF(_xll.TM1RPTELISCONSOLIDATED($B$17,$B319),IF(_xll.TM1RPTELLEV($B$17,$B319)&lt;=3,_xll.TM1RPTELLEV($B$17,$B319),"D"),"N")</f>
        <v>N</v>
      </c>
      <c r="B319" s="38" t="s">
        <v>1364</v>
      </c>
      <c r="C319" s="23" t="str">
        <f ca="1">_xll.DBRW($B$9,$B319,C$16)</f>
        <v>RVB NF</v>
      </c>
      <c r="D319" s="23" t="str">
        <f ca="1">_xll.DBRW($B$9,$B319,D$16)</f>
        <v>Germany</v>
      </c>
      <c r="E319" s="25" t="str">
        <f ca="1">_xll.ELPAR(instance&amp;":"&amp;dimension,$B319,1)</f>
        <v>GER_Bus</v>
      </c>
      <c r="F319" s="26">
        <f ca="1">_xll.ELLEV(instance&amp;":"&amp;dimension,B319)</f>
        <v>0</v>
      </c>
      <c r="G319" s="23" t="str">
        <f ca="1">_xll.DBRW($B$9,$B319,G$16)</f>
        <v>RC_RL</v>
      </c>
      <c r="H319" s="23" t="str">
        <f ca="1">_xll.DBRW($B$9,$B319,H$16)</f>
        <v/>
      </c>
      <c r="I319" s="23" t="str">
        <f ca="1">_xll.DBRW($B$9,$B319,I$16)</f>
        <v>EUR</v>
      </c>
      <c r="J319" s="23" t="str">
        <f ca="1">_xll.DBRW($B$9,$B319,J$16)</f>
        <v>DE</v>
      </c>
      <c r="K319" s="6" t="str">
        <f ca="1">_xll.DBRW($B$9,$B319,K$16)</f>
        <v>RVB NF</v>
      </c>
    </row>
    <row r="320" spans="1:11" x14ac:dyDescent="0.25">
      <c r="A320" t="str">
        <f ca="1">IF(_xll.TM1RPTELISCONSOLIDATED($B$17,$B320),IF(_xll.TM1RPTELLEV($B$17,$B320)&lt;=3,_xll.TM1RPTELLEV($B$17,$B320),"D"),"N")</f>
        <v>N</v>
      </c>
      <c r="B320" s="38" t="s">
        <v>1365</v>
      </c>
      <c r="C320" s="23" t="str">
        <f ca="1">_xll.DBRW($B$9,$B320,C$16)</f>
        <v>Bustouristik Tonne GmbH</v>
      </c>
      <c r="D320" s="23" t="str">
        <f ca="1">_xll.DBRW($B$9,$B320,D$16)</f>
        <v>Germany</v>
      </c>
      <c r="E320" s="25" t="str">
        <f ca="1">_xll.ELPAR(instance&amp;":"&amp;dimension,$B320,1)</f>
        <v>GER_Bus</v>
      </c>
      <c r="F320" s="26">
        <f ca="1">_xll.ELLEV(instance&amp;":"&amp;dimension,B320)</f>
        <v>0</v>
      </c>
      <c r="G320" s="23" t="str">
        <f ca="1">_xll.DBRW($B$9,$B320,G$16)</f>
        <v>RC_RL</v>
      </c>
      <c r="H320" s="23" t="str">
        <f ca="1">_xll.DBRW($B$9,$B320,H$16)</f>
        <v/>
      </c>
      <c r="I320" s="23" t="str">
        <f ca="1">_xll.DBRW($B$9,$B320,I$16)</f>
        <v>EUR</v>
      </c>
      <c r="J320" s="23" t="str">
        <f ca="1">_xll.DBRW($B$9,$B320,J$16)</f>
        <v>DE</v>
      </c>
      <c r="K320" s="6" t="str">
        <f ca="1">_xll.DBRW($B$9,$B320,K$16)</f>
        <v>Bustouristik Tonne GmbH</v>
      </c>
    </row>
    <row r="321" spans="1:11" x14ac:dyDescent="0.25">
      <c r="A321" t="str">
        <f ca="1">IF(_xll.TM1RPTELISCONSOLIDATED($B$17,$B321),IF(_xll.TM1RPTELLEV($B$17,$B321)&lt;=3,_xll.TM1RPTELLEV($B$17,$B321),"D"),"N")</f>
        <v>N</v>
      </c>
      <c r="B321" s="38" t="s">
        <v>1366</v>
      </c>
      <c r="C321" s="23" t="str">
        <f ca="1">_xll.DBRW($B$9,$B321,C$16)</f>
        <v>Transdev Rheinland GmbH</v>
      </c>
      <c r="D321" s="23" t="str">
        <f ca="1">_xll.DBRW($B$9,$B321,D$16)</f>
        <v>Germany</v>
      </c>
      <c r="E321" s="25" t="str">
        <f ca="1">_xll.ELPAR(instance&amp;":"&amp;dimension,$B321,1)</f>
        <v>GER_Bus</v>
      </c>
      <c r="F321" s="26">
        <f ca="1">_xll.ELLEV(instance&amp;":"&amp;dimension,B321)</f>
        <v>0</v>
      </c>
      <c r="G321" s="23" t="str">
        <f ca="1">_xll.DBRW($B$9,$B321,G$16)</f>
        <v>RH</v>
      </c>
      <c r="H321" s="23" t="str">
        <f ca="1">_xll.DBRW($B$9,$B321,H$16)</f>
        <v/>
      </c>
      <c r="I321" s="23" t="str">
        <f ca="1">_xll.DBRW($B$9,$B321,I$16)</f>
        <v>EUR</v>
      </c>
      <c r="J321" s="23" t="str">
        <f ca="1">_xll.DBRW($B$9,$B321,J$16)</f>
        <v>DE</v>
      </c>
      <c r="K321" s="6" t="str">
        <f ca="1">_xll.DBRW($B$9,$B321,K$16)</f>
        <v>Transdev Rheinland GmbH</v>
      </c>
    </row>
    <row r="322" spans="1:11" x14ac:dyDescent="0.25">
      <c r="A322" t="str">
        <f ca="1">IF(_xll.TM1RPTELISCONSOLIDATED($B$17,$B322),IF(_xll.TM1RPTELLEV($B$17,$B322)&lt;=3,_xll.TM1RPTELLEV($B$17,$B322),"D"),"N")</f>
        <v>N</v>
      </c>
      <c r="B322" s="38" t="s">
        <v>1367</v>
      </c>
      <c r="C322" s="23" t="str">
        <f ca="1">_xll.DBRW($B$9,$B322,C$16)</f>
        <v>Taeter Tours GmbH</v>
      </c>
      <c r="D322" s="23" t="str">
        <f ca="1">_xll.DBRW($B$9,$B322,D$16)</f>
        <v>Germany</v>
      </c>
      <c r="E322" s="25" t="str">
        <f ca="1">_xll.ELPAR(instance&amp;":"&amp;dimension,$B322,1)</f>
        <v>GER_Bus</v>
      </c>
      <c r="F322" s="26">
        <f ca="1">_xll.ELLEV(instance&amp;":"&amp;dimension,B322)</f>
        <v>0</v>
      </c>
      <c r="G322" s="23" t="str">
        <f ca="1">_xll.DBRW($B$9,$B322,G$16)</f>
        <v>UR_BU</v>
      </c>
      <c r="H322" s="23" t="str">
        <f ca="1">_xll.DBRW($B$9,$B322,H$16)</f>
        <v/>
      </c>
      <c r="I322" s="23" t="str">
        <f ca="1">_xll.DBRW($B$9,$B322,I$16)</f>
        <v>EUR</v>
      </c>
      <c r="J322" s="23" t="str">
        <f ca="1">_xll.DBRW($B$9,$B322,J$16)</f>
        <v>DE</v>
      </c>
      <c r="K322" s="6" t="str">
        <f ca="1">_xll.DBRW($B$9,$B322,K$16)</f>
        <v>Taeter Tours GmbH</v>
      </c>
    </row>
    <row r="323" spans="1:11" x14ac:dyDescent="0.25">
      <c r="A323" t="str">
        <f ca="1">IF(_xll.TM1RPTELISCONSOLIDATED($B$17,$B323),IF(_xll.TM1RPTELLEV($B$17,$B323)&lt;=3,_xll.TM1RPTELLEV($B$17,$B323),"D"),"N")</f>
        <v>N</v>
      </c>
      <c r="B323" s="38" t="s">
        <v>1368</v>
      </c>
      <c r="C323" s="23" t="str">
        <f ca="1">_xll.DBRW($B$9,$B323,C$16)</f>
        <v>HaBus GmbH Verkehrsbetriebe</v>
      </c>
      <c r="D323" s="23" t="str">
        <f ca="1">_xll.DBRW($B$9,$B323,D$16)</f>
        <v>Germany</v>
      </c>
      <c r="E323" s="25" t="str">
        <f ca="1">_xll.ELPAR(instance&amp;":"&amp;dimension,$B323,1)</f>
        <v>GER_Bus</v>
      </c>
      <c r="F323" s="26">
        <f ca="1">_xll.ELLEV(instance&amp;":"&amp;dimension,B323)</f>
        <v>0</v>
      </c>
      <c r="G323" s="23" t="str">
        <f ca="1">_xll.DBRW($B$9,$B323,G$16)</f>
        <v>UR_BU</v>
      </c>
      <c r="H323" s="23" t="str">
        <f ca="1">_xll.DBRW($B$9,$B323,H$16)</f>
        <v/>
      </c>
      <c r="I323" s="23" t="str">
        <f ca="1">_xll.DBRW($B$9,$B323,I$16)</f>
        <v>EUR</v>
      </c>
      <c r="J323" s="23" t="str">
        <f ca="1">_xll.DBRW($B$9,$B323,J$16)</f>
        <v>DE</v>
      </c>
      <c r="K323" s="6" t="str">
        <f ca="1">_xll.DBRW($B$9,$B323,K$16)</f>
        <v>HaBus GmbH Verkehrsbetriebe</v>
      </c>
    </row>
    <row r="324" spans="1:11" x14ac:dyDescent="0.25">
      <c r="A324" t="str">
        <f ca="1">IF(_xll.TM1RPTELISCONSOLIDATED($B$17,$B324),IF(_xll.TM1RPTELLEV($B$17,$B324)&lt;=3,_xll.TM1RPTELLEV($B$17,$B324),"D"),"N")</f>
        <v>N</v>
      </c>
      <c r="B324" s="38" t="s">
        <v>1369</v>
      </c>
      <c r="C324" s="23" t="str">
        <f ca="1">_xll.DBRW($B$9,$B324,C$16)</f>
        <v>Rhein Bus Verkehrsbetrieb GmbH</v>
      </c>
      <c r="D324" s="23" t="str">
        <f ca="1">_xll.DBRW($B$9,$B324,D$16)</f>
        <v>Germany</v>
      </c>
      <c r="E324" s="25" t="str">
        <f ca="1">_xll.ELPAR(instance&amp;":"&amp;dimension,$B324,1)</f>
        <v>GER_Bus</v>
      </c>
      <c r="F324" s="26">
        <f ca="1">_xll.ELLEV(instance&amp;":"&amp;dimension,B324)</f>
        <v>0</v>
      </c>
      <c r="G324" s="23" t="str">
        <f ca="1">_xll.DBRW($B$9,$B324,G$16)</f>
        <v>UR_BU</v>
      </c>
      <c r="H324" s="23" t="str">
        <f ca="1">_xll.DBRW($B$9,$B324,H$16)</f>
        <v/>
      </c>
      <c r="I324" s="23" t="str">
        <f ca="1">_xll.DBRW($B$9,$B324,I$16)</f>
        <v>EUR</v>
      </c>
      <c r="J324" s="23" t="str">
        <f ca="1">_xll.DBRW($B$9,$B324,J$16)</f>
        <v>DE</v>
      </c>
      <c r="K324" s="6" t="str">
        <f ca="1">_xll.DBRW($B$9,$B324,K$16)</f>
        <v>Rhein Bus Verkehrsbetrieb GmbH</v>
      </c>
    </row>
    <row r="325" spans="1:11" x14ac:dyDescent="0.25">
      <c r="A325" t="str">
        <f ca="1">IF(_xll.TM1RPTELISCONSOLIDATED($B$17,$B325),IF(_xll.TM1RPTELLEV($B$17,$B325)&lt;=3,_xll.TM1RPTELLEV($B$17,$B325),"D"),"N")</f>
        <v>N</v>
      </c>
      <c r="B325" s="38" t="s">
        <v>1370</v>
      </c>
      <c r="C325" s="23" t="str">
        <f ca="1">_xll.DBRW($B$9,$B325,C$16)</f>
        <v>Saxbus Eilenburger Busverkehr GmbH</v>
      </c>
      <c r="D325" s="23" t="str">
        <f ca="1">_xll.DBRW($B$9,$B325,D$16)</f>
        <v>Germany</v>
      </c>
      <c r="E325" s="25" t="str">
        <f ca="1">_xll.ELPAR(instance&amp;":"&amp;dimension,$B325,1)</f>
        <v>GER_Bus</v>
      </c>
      <c r="F325" s="26">
        <f ca="1">_xll.ELLEV(instance&amp;":"&amp;dimension,B325)</f>
        <v>0</v>
      </c>
      <c r="G325" s="23" t="str">
        <f ca="1">_xll.DBRW($B$9,$B325,G$16)</f>
        <v>RC_RL</v>
      </c>
      <c r="H325" s="23" t="str">
        <f ca="1">_xll.DBRW($B$9,$B325,H$16)</f>
        <v/>
      </c>
      <c r="I325" s="23" t="str">
        <f ca="1">_xll.DBRW($B$9,$B325,I$16)</f>
        <v>EUR</v>
      </c>
      <c r="J325" s="23" t="str">
        <f ca="1">_xll.DBRW($B$9,$B325,J$16)</f>
        <v>DE</v>
      </c>
      <c r="K325" s="6" t="str">
        <f ca="1">_xll.DBRW($B$9,$B325,K$16)</f>
        <v>Saxbus Eilenburger Busverkehr GmbH</v>
      </c>
    </row>
    <row r="326" spans="1:11" x14ac:dyDescent="0.25">
      <c r="A326" t="str">
        <f ca="1">IF(_xll.TM1RPTELISCONSOLIDATED($B$17,$B326),IF(_xll.TM1RPTELLEV($B$17,$B326)&lt;=3,_xll.TM1RPTELLEV($B$17,$B326),"D"),"N")</f>
        <v>N</v>
      </c>
      <c r="B326" s="38" t="s">
        <v>1371</v>
      </c>
      <c r="C326" s="23" t="str">
        <f ca="1">_xll.DBRW($B$9,$B326,C$16)</f>
        <v>West Bus GmbH</v>
      </c>
      <c r="D326" s="23" t="str">
        <f ca="1">_xll.DBRW($B$9,$B326,D$16)</f>
        <v>Germany</v>
      </c>
      <c r="E326" s="25" t="str">
        <f ca="1">_xll.ELPAR(instance&amp;":"&amp;dimension,$B326,1)</f>
        <v>GER_Bus</v>
      </c>
      <c r="F326" s="26">
        <f ca="1">_xll.ELLEV(instance&amp;":"&amp;dimension,B326)</f>
        <v>0</v>
      </c>
      <c r="G326" s="23" t="str">
        <f ca="1">_xll.DBRW($B$9,$B326,G$16)</f>
        <v>UR_BU</v>
      </c>
      <c r="H326" s="23" t="str">
        <f ca="1">_xll.DBRW($B$9,$B326,H$16)</f>
        <v/>
      </c>
      <c r="I326" s="23" t="str">
        <f ca="1">_xll.DBRW($B$9,$B326,I$16)</f>
        <v>EUR</v>
      </c>
      <c r="J326" s="23" t="str">
        <f ca="1">_xll.DBRW($B$9,$B326,J$16)</f>
        <v>DE</v>
      </c>
      <c r="K326" s="6" t="str">
        <f ca="1">_xll.DBRW($B$9,$B326,K$16)</f>
        <v>West Bus GmbH</v>
      </c>
    </row>
    <row r="327" spans="1:11" x14ac:dyDescent="0.25">
      <c r="A327" t="str">
        <f ca="1">IF(_xll.TM1RPTELISCONSOLIDATED($B$17,$B327),IF(_xll.TM1RPTELLEV($B$17,$B327)&lt;=3,_xll.TM1RPTELLEV($B$17,$B327),"D"),"N")</f>
        <v>N</v>
      </c>
      <c r="B327" s="38" t="s">
        <v>1372</v>
      </c>
      <c r="C327" s="23" t="str">
        <f ca="1">_xll.DBRW($B$9,$B327,C$16)</f>
        <v>NVB</v>
      </c>
      <c r="D327" s="23" t="str">
        <f ca="1">_xll.DBRW($B$9,$B327,D$16)</f>
        <v>Germany</v>
      </c>
      <c r="E327" s="25" t="str">
        <f ca="1">_xll.ELPAR(instance&amp;":"&amp;dimension,$B327,1)</f>
        <v>GER_Bus</v>
      </c>
      <c r="F327" s="26">
        <f ca="1">_xll.ELLEV(instance&amp;":"&amp;dimension,B327)</f>
        <v>0</v>
      </c>
      <c r="G327" s="23" t="str">
        <f ca="1">_xll.DBRW($B$9,$B327,G$16)</f>
        <v>UR_BU</v>
      </c>
      <c r="H327" s="23" t="str">
        <f ca="1">_xll.DBRW($B$9,$B327,H$16)</f>
        <v/>
      </c>
      <c r="I327" s="23" t="str">
        <f ca="1">_xll.DBRW($B$9,$B327,I$16)</f>
        <v>EUR</v>
      </c>
      <c r="J327" s="23" t="str">
        <f ca="1">_xll.DBRW($B$9,$B327,J$16)</f>
        <v>DE</v>
      </c>
      <c r="K327" s="6" t="str">
        <f ca="1">_xll.DBRW($B$9,$B327,K$16)</f>
        <v>NVB</v>
      </c>
    </row>
    <row r="328" spans="1:11" x14ac:dyDescent="0.25">
      <c r="A328" t="str">
        <f ca="1">IF(_xll.TM1RPTELISCONSOLIDATED($B$17,$B328),IF(_xll.TM1RPTELLEV($B$17,$B328)&lt;=3,_xll.TM1RPTELLEV($B$17,$B328),"D"),"N")</f>
        <v>N</v>
      </c>
      <c r="B328" s="38" t="s">
        <v>1373</v>
      </c>
      <c r="C328" s="23" t="str">
        <f ca="1">_xll.DBRW($B$9,$B328,C$16)</f>
        <v>Transdev Stadt GmbH</v>
      </c>
      <c r="D328" s="23" t="str">
        <f ca="1">_xll.DBRW($B$9,$B328,D$16)</f>
        <v>Germany</v>
      </c>
      <c r="E328" s="25" t="str">
        <f ca="1">_xll.ELPAR(instance&amp;":"&amp;dimension,$B328,1)</f>
        <v>GER_Bus</v>
      </c>
      <c r="F328" s="26">
        <f ca="1">_xll.ELLEV(instance&amp;":"&amp;dimension,B328)</f>
        <v>0</v>
      </c>
      <c r="G328" s="23" t="str">
        <f ca="1">_xll.DBRW($B$9,$B328,G$16)</f>
        <v>HO</v>
      </c>
      <c r="H328" s="23" t="str">
        <f ca="1">_xll.DBRW($B$9,$B328,H$16)</f>
        <v/>
      </c>
      <c r="I328" s="23" t="str">
        <f ca="1">_xll.DBRW($B$9,$B328,I$16)</f>
        <v>EUR</v>
      </c>
      <c r="J328" s="23" t="str">
        <f ca="1">_xll.DBRW($B$9,$B328,J$16)</f>
        <v>DE</v>
      </c>
      <c r="K328" s="6" t="str">
        <f ca="1">_xll.DBRW($B$9,$B328,K$16)</f>
        <v>Transdev Stadt GmbH</v>
      </c>
    </row>
    <row r="329" spans="1:11" x14ac:dyDescent="0.25">
      <c r="A329" t="str">
        <f ca="1">IF(_xll.TM1RPTELISCONSOLIDATED($B$17,$B329),IF(_xll.TM1RPTELLEV($B$17,$B329)&lt;=3,_xll.TM1RPTELLEV($B$17,$B329),"D"),"N")</f>
        <v>N</v>
      </c>
      <c r="B329" s="38" t="s">
        <v>1374</v>
      </c>
      <c r="C329" s="23" t="str">
        <f ca="1">_xll.DBRW($B$9,$B329,C$16)</f>
        <v>Transdev Rhein-Main GmbH</v>
      </c>
      <c r="D329" s="23" t="str">
        <f ca="1">_xll.DBRW($B$9,$B329,D$16)</f>
        <v>Germany</v>
      </c>
      <c r="E329" s="25" t="str">
        <f ca="1">_xll.ELPAR(instance&amp;":"&amp;dimension,$B329,1)</f>
        <v>GER_Bus</v>
      </c>
      <c r="F329" s="26">
        <f ca="1">_xll.ELLEV(instance&amp;":"&amp;dimension,B329)</f>
        <v>0</v>
      </c>
      <c r="G329" s="23" t="str">
        <f ca="1">_xll.DBRW($B$9,$B329,G$16)</f>
        <v>UR_BU</v>
      </c>
      <c r="H329" s="23" t="str">
        <f ca="1">_xll.DBRW($B$9,$B329,H$16)</f>
        <v/>
      </c>
      <c r="I329" s="23" t="str">
        <f ca="1">_xll.DBRW($B$9,$B329,I$16)</f>
        <v>EUR</v>
      </c>
      <c r="J329" s="23" t="str">
        <f ca="1">_xll.DBRW($B$9,$B329,J$16)</f>
        <v>DE</v>
      </c>
      <c r="K329" s="6" t="str">
        <f ca="1">_xll.DBRW($B$9,$B329,K$16)</f>
        <v>Transdev Rhein-Main GmbH</v>
      </c>
    </row>
    <row r="330" spans="1:11" x14ac:dyDescent="0.25">
      <c r="A330" t="str">
        <f ca="1">IF(_xll.TM1RPTELISCONSOLIDATED($B$17,$B330),IF(_xll.TM1RPTELLEV($B$17,$B330)&lt;=3,_xll.TM1RPTELLEV($B$17,$B330),"D"),"N")</f>
        <v>N</v>
      </c>
      <c r="B330" s="38" t="s">
        <v>1375</v>
      </c>
      <c r="C330" s="23" t="str">
        <f ca="1">_xll.DBRW($B$9,$B330,C$16)</f>
        <v>Alpina Immobilien</v>
      </c>
      <c r="D330" s="23" t="str">
        <f ca="1">_xll.DBRW($B$9,$B330,D$16)</f>
        <v>Germany</v>
      </c>
      <c r="E330" s="25" t="str">
        <f ca="1">_xll.ELPAR(instance&amp;":"&amp;dimension,$B330,1)</f>
        <v>GER_Bus</v>
      </c>
      <c r="F330" s="26">
        <f ca="1">_xll.ELLEV(instance&amp;":"&amp;dimension,B330)</f>
        <v>0</v>
      </c>
      <c r="G330" s="23" t="str">
        <f ca="1">_xll.DBRW($B$9,$B330,G$16)</f>
        <v>UR_BU</v>
      </c>
      <c r="H330" s="23" t="str">
        <f ca="1">_xll.DBRW($B$9,$B330,H$16)</f>
        <v/>
      </c>
      <c r="I330" s="23" t="str">
        <f ca="1">_xll.DBRW($B$9,$B330,I$16)</f>
        <v>EUR</v>
      </c>
      <c r="J330" s="23" t="str">
        <f ca="1">_xll.DBRW($B$9,$B330,J$16)</f>
        <v>DE</v>
      </c>
      <c r="K330" s="6" t="str">
        <f ca="1">_xll.DBRW($B$9,$B330,K$16)</f>
        <v>Alpina Immobilien</v>
      </c>
    </row>
    <row r="331" spans="1:11" x14ac:dyDescent="0.25">
      <c r="A331" t="str">
        <f ca="1">IF(_xll.TM1RPTELISCONSOLIDATED($B$17,$B331),IF(_xll.TM1RPTELLEV($B$17,$B331)&lt;=3,_xll.TM1RPTELLEV($B$17,$B331),"D"),"N")</f>
        <v>N</v>
      </c>
      <c r="B331" s="38" t="s">
        <v>1376</v>
      </c>
      <c r="C331" s="23" t="str">
        <f ca="1">_xll.DBRW($B$9,$B331,C$16)</f>
        <v>Transdev West GmbH</v>
      </c>
      <c r="D331" s="23" t="str">
        <f ca="1">_xll.DBRW($B$9,$B331,D$16)</f>
        <v>Germany</v>
      </c>
      <c r="E331" s="25" t="str">
        <f ca="1">_xll.ELPAR(instance&amp;":"&amp;dimension,$B331,1)</f>
        <v>GER_Bus</v>
      </c>
      <c r="F331" s="26">
        <f ca="1">_xll.ELLEV(instance&amp;":"&amp;dimension,B331)</f>
        <v>0</v>
      </c>
      <c r="G331" s="23" t="str">
        <f ca="1">_xll.DBRW($B$9,$B331,G$16)</f>
        <v>UR_BU</v>
      </c>
      <c r="H331" s="23" t="str">
        <f ca="1">_xll.DBRW($B$9,$B331,H$16)</f>
        <v/>
      </c>
      <c r="I331" s="23" t="str">
        <f ca="1">_xll.DBRW($B$9,$B331,I$16)</f>
        <v>EUR</v>
      </c>
      <c r="J331" s="23" t="str">
        <f ca="1">_xll.DBRW($B$9,$B331,J$16)</f>
        <v>DE</v>
      </c>
      <c r="K331" s="6" t="str">
        <f ca="1">_xll.DBRW($B$9,$B331,K$16)</f>
        <v>Transdev West GmbH</v>
      </c>
    </row>
    <row r="332" spans="1:11" x14ac:dyDescent="0.25">
      <c r="A332" t="str">
        <f ca="1">IF(_xll.TM1RPTELISCONSOLIDATED($B$17,$B332),IF(_xll.TM1RPTELLEV($B$17,$B332)&lt;=3,_xll.TM1RPTELLEV($B$17,$B332),"D"),"N")</f>
        <v>N</v>
      </c>
      <c r="B332" s="38" t="s">
        <v>1377</v>
      </c>
      <c r="C332" s="23" t="str">
        <f ca="1">_xll.DBRW($B$9,$B332,C$16)</f>
        <v>HVG</v>
      </c>
      <c r="D332" s="23" t="str">
        <f ca="1">_xll.DBRW($B$9,$B332,D$16)</f>
        <v>Germany</v>
      </c>
      <c r="E332" s="25" t="str">
        <f ca="1">_xll.ELPAR(instance&amp;":"&amp;dimension,$B332,1)</f>
        <v>GER_Bus</v>
      </c>
      <c r="F332" s="26">
        <f ca="1">_xll.ELLEV(instance&amp;":"&amp;dimension,B332)</f>
        <v>0</v>
      </c>
      <c r="G332" s="23" t="str">
        <f ca="1">_xll.DBRW($B$9,$B332,G$16)</f>
        <v>UR_BU</v>
      </c>
      <c r="H332" s="23" t="str">
        <f ca="1">_xll.DBRW($B$9,$B332,H$16)</f>
        <v/>
      </c>
      <c r="I332" s="23" t="str">
        <f ca="1">_xll.DBRW($B$9,$B332,I$16)</f>
        <v>EUR</v>
      </c>
      <c r="J332" s="23" t="str">
        <f ca="1">_xll.DBRW($B$9,$B332,J$16)</f>
        <v>DE</v>
      </c>
      <c r="K332" s="6" t="str">
        <f ca="1">_xll.DBRW($B$9,$B332,K$16)</f>
        <v>HVG</v>
      </c>
    </row>
    <row r="333" spans="1:11" x14ac:dyDescent="0.25">
      <c r="A333" t="str">
        <f ca="1">IF(_xll.TM1RPTELISCONSOLIDATED($B$17,$B333),IF(_xll.TM1RPTELLEV($B$17,$B333)&lt;=3,_xll.TM1RPTELLEV($B$17,$B333),"D"),"N")</f>
        <v>N</v>
      </c>
      <c r="B333" s="38" t="s">
        <v>1378</v>
      </c>
      <c r="C333" s="23" t="str">
        <f ca="1">_xll.DBRW($B$9,$B333,C$16)</f>
        <v>Nassausische Verkehrsgesellschaft</v>
      </c>
      <c r="D333" s="23" t="str">
        <f ca="1">_xll.DBRW($B$9,$B333,D$16)</f>
        <v>Germany</v>
      </c>
      <c r="E333" s="25" t="str">
        <f ca="1">_xll.ELPAR(instance&amp;":"&amp;dimension,$B333,1)</f>
        <v>GER_Bus</v>
      </c>
      <c r="F333" s="26">
        <f ca="1">_xll.ELLEV(instance&amp;":"&amp;dimension,B333)</f>
        <v>0</v>
      </c>
      <c r="G333" s="23" t="str">
        <f ca="1">_xll.DBRW($B$9,$B333,G$16)</f>
        <v>RC_RL</v>
      </c>
      <c r="H333" s="23" t="str">
        <f ca="1">_xll.DBRW($B$9,$B333,H$16)</f>
        <v/>
      </c>
      <c r="I333" s="23" t="str">
        <f ca="1">_xll.DBRW($B$9,$B333,I$16)</f>
        <v>EUR</v>
      </c>
      <c r="J333" s="23" t="str">
        <f ca="1">_xll.DBRW($B$9,$B333,J$16)</f>
        <v>DE</v>
      </c>
      <c r="K333" s="6" t="str">
        <f ca="1">_xll.DBRW($B$9,$B333,K$16)</f>
        <v>Nassausische Verkehrsgesellschaft</v>
      </c>
    </row>
    <row r="334" spans="1:11" x14ac:dyDescent="0.25">
      <c r="A334" t="str">
        <f ca="1">IF(_xll.TM1RPTELISCONSOLIDATED($B$17,$B334),IF(_xll.TM1RPTELLEV($B$17,$B334)&lt;=3,_xll.TM1RPTELLEV($B$17,$B334),"D"),"N")</f>
        <v>N</v>
      </c>
      <c r="B334" s="38" t="s">
        <v>1379</v>
      </c>
      <c r="C334" s="23" t="str">
        <f ca="1">_xll.DBRW($B$9,$B334,C$16)</f>
        <v>OVR</v>
      </c>
      <c r="D334" s="23" t="str">
        <f ca="1">_xll.DBRW($B$9,$B334,D$16)</f>
        <v>Germany</v>
      </c>
      <c r="E334" s="25" t="str">
        <f ca="1">_xll.ELPAR(instance&amp;":"&amp;dimension,$B334,1)</f>
        <v>GER_Bus</v>
      </c>
      <c r="F334" s="26">
        <f ca="1">_xll.ELLEV(instance&amp;":"&amp;dimension,B334)</f>
        <v>0</v>
      </c>
      <c r="G334" s="23" t="str">
        <f ca="1">_xll.DBRW($B$9,$B334,G$16)</f>
        <v>UR_BU</v>
      </c>
      <c r="H334" s="23" t="str">
        <f ca="1">_xll.DBRW($B$9,$B334,H$16)</f>
        <v/>
      </c>
      <c r="I334" s="23" t="str">
        <f ca="1">_xll.DBRW($B$9,$B334,I$16)</f>
        <v>EUR</v>
      </c>
      <c r="J334" s="23" t="str">
        <f ca="1">_xll.DBRW($B$9,$B334,J$16)</f>
        <v>DE</v>
      </c>
      <c r="K334" s="6" t="str">
        <f ca="1">_xll.DBRW($B$9,$B334,K$16)</f>
        <v>OVR</v>
      </c>
    </row>
    <row r="335" spans="1:11" x14ac:dyDescent="0.25">
      <c r="A335" t="str">
        <f ca="1">IF(_xll.TM1RPTELISCONSOLIDATED($B$17,$B335),IF(_xll.TM1RPTELLEV($B$17,$B335)&lt;=3,_xll.TM1RPTELLEV($B$17,$B335),"D"),"N")</f>
        <v>N</v>
      </c>
      <c r="B335" s="38" t="s">
        <v>1380</v>
      </c>
      <c r="C335" s="23" t="str">
        <f ca="1">_xll.DBRW($B$9,$B335,C$16)</f>
        <v>Schaumburger Verkehrs-GmbH</v>
      </c>
      <c r="D335" s="23" t="str">
        <f ca="1">_xll.DBRW($B$9,$B335,D$16)</f>
        <v>Germany</v>
      </c>
      <c r="E335" s="25" t="str">
        <f ca="1">_xll.ELPAR(instance&amp;":"&amp;dimension,$B335,1)</f>
        <v>GER_Bus</v>
      </c>
      <c r="F335" s="26">
        <f ca="1">_xll.ELLEV(instance&amp;":"&amp;dimension,B335)</f>
        <v>0</v>
      </c>
      <c r="G335" s="23" t="str">
        <f ca="1">_xll.DBRW($B$9,$B335,G$16)</f>
        <v>UR_BU</v>
      </c>
      <c r="H335" s="23" t="str">
        <f ca="1">_xll.DBRW($B$9,$B335,H$16)</f>
        <v/>
      </c>
      <c r="I335" s="23" t="str">
        <f ca="1">_xll.DBRW($B$9,$B335,I$16)</f>
        <v>EUR</v>
      </c>
      <c r="J335" s="23" t="str">
        <f ca="1">_xll.DBRW($B$9,$B335,J$16)</f>
        <v>DE</v>
      </c>
      <c r="K335" s="6" t="str">
        <f ca="1">_xll.DBRW($B$9,$B335,K$16)</f>
        <v>Schaumburger Verkehrs-GmbH</v>
      </c>
    </row>
    <row r="336" spans="1:11" x14ac:dyDescent="0.25">
      <c r="A336" t="str">
        <f ca="1">IF(_xll.TM1RPTELISCONSOLIDATED($B$17,$B336),IF(_xll.TM1RPTELLEV($B$17,$B336)&lt;=3,_xll.TM1RPTELLEV($B$17,$B336),"D"),"N")</f>
        <v>N</v>
      </c>
      <c r="B336" s="38" t="s">
        <v>1381</v>
      </c>
      <c r="C336" s="23" t="str">
        <f ca="1">_xll.DBRW($B$9,$B336,C$16)</f>
        <v>Transdev Niedersachsen/Westfalen GmbH</v>
      </c>
      <c r="D336" s="23" t="str">
        <f ca="1">_xll.DBRW($B$9,$B336,D$16)</f>
        <v>Germany</v>
      </c>
      <c r="E336" s="25" t="str">
        <f ca="1">_xll.ELPAR(instance&amp;":"&amp;dimension,$B336,1)</f>
        <v>GER_Bus</v>
      </c>
      <c r="F336" s="26">
        <f ca="1">_xll.ELLEV(instance&amp;":"&amp;dimension,B336)</f>
        <v>0</v>
      </c>
      <c r="G336" s="23" t="str">
        <f ca="1">_xll.DBRW($B$9,$B336,G$16)</f>
        <v>UR_BU</v>
      </c>
      <c r="H336" s="23" t="str">
        <f ca="1">_xll.DBRW($B$9,$B336,H$16)</f>
        <v/>
      </c>
      <c r="I336" s="23" t="str">
        <f ca="1">_xll.DBRW($B$9,$B336,I$16)</f>
        <v>EUR</v>
      </c>
      <c r="J336" s="23" t="str">
        <f ca="1">_xll.DBRW($B$9,$B336,J$16)</f>
        <v>DE</v>
      </c>
      <c r="K336" s="6" t="str">
        <f ca="1">_xll.DBRW($B$9,$B336,K$16)</f>
        <v>Transdev Niedersachsen/Westfalen GmbH</v>
      </c>
    </row>
    <row r="337" spans="1:11" x14ac:dyDescent="0.25">
      <c r="A337" t="str">
        <f ca="1">IF(_xll.TM1RPTELISCONSOLIDATED($B$17,$B337),IF(_xll.TM1RPTELLEV($B$17,$B337)&lt;=3,_xll.TM1RPTELLEV($B$17,$B337),"D"),"N")</f>
        <v>N</v>
      </c>
      <c r="B337" s="38" t="s">
        <v>1382</v>
      </c>
      <c r="C337" s="23" t="str">
        <f ca="1">_xll.DBRW($B$9,$B337,C$16)</f>
        <v>Palatinabus</v>
      </c>
      <c r="D337" s="23" t="str">
        <f ca="1">_xll.DBRW($B$9,$B337,D$16)</f>
        <v>Germany</v>
      </c>
      <c r="E337" s="25" t="str">
        <f ca="1">_xll.ELPAR(instance&amp;":"&amp;dimension,$B337,1)</f>
        <v>GER_Bus</v>
      </c>
      <c r="F337" s="26">
        <f ca="1">_xll.ELLEV(instance&amp;":"&amp;dimension,B337)</f>
        <v>0</v>
      </c>
      <c r="G337" s="23" t="str">
        <f ca="1">_xll.DBRW($B$9,$B337,G$16)</f>
        <v>RC_RL</v>
      </c>
      <c r="H337" s="23" t="str">
        <f ca="1">_xll.DBRW($B$9,$B337,H$16)</f>
        <v/>
      </c>
      <c r="I337" s="23" t="str">
        <f ca="1">_xll.DBRW($B$9,$B337,I$16)</f>
        <v>EUR</v>
      </c>
      <c r="J337" s="23" t="str">
        <f ca="1">_xll.DBRW($B$9,$B337,J$16)</f>
        <v>DE</v>
      </c>
      <c r="K337" s="6" t="str">
        <f ca="1">_xll.DBRW($B$9,$B337,K$16)</f>
        <v>Palatinabus</v>
      </c>
    </row>
    <row r="338" spans="1:11" x14ac:dyDescent="0.25">
      <c r="A338" t="str">
        <f ca="1">IF(_xll.TM1RPTELISCONSOLIDATED($B$17,$B338),IF(_xll.TM1RPTELLEV($B$17,$B338)&lt;=3,_xll.TM1RPTELLEV($B$17,$B338),"D"),"N")</f>
        <v>N</v>
      </c>
      <c r="B338" s="38" t="s">
        <v>1383</v>
      </c>
      <c r="C338" s="23" t="str">
        <f ca="1">_xll.DBRW($B$9,$B338,C$16)</f>
        <v>SSH</v>
      </c>
      <c r="D338" s="23" t="str">
        <f ca="1">_xll.DBRW($B$9,$B338,D$16)</f>
        <v>Germany</v>
      </c>
      <c r="E338" s="25" t="str">
        <f ca="1">_xll.ELPAR(instance&amp;":"&amp;dimension,$B338,1)</f>
        <v>GER_Bus</v>
      </c>
      <c r="F338" s="26">
        <f ca="1">_xll.ELLEV(instance&amp;":"&amp;dimension,B338)</f>
        <v>0</v>
      </c>
      <c r="G338" s="23" t="str">
        <f ca="1">_xll.DBRW($B$9,$B338,G$16)</f>
        <v>UR_BU</v>
      </c>
      <c r="H338" s="23" t="str">
        <f ca="1">_xll.DBRW($B$9,$B338,H$16)</f>
        <v/>
      </c>
      <c r="I338" s="23" t="str">
        <f ca="1">_xll.DBRW($B$9,$B338,I$16)</f>
        <v>EUR</v>
      </c>
      <c r="J338" s="23" t="str">
        <f ca="1">_xll.DBRW($B$9,$B338,J$16)</f>
        <v>DE</v>
      </c>
      <c r="K338" s="6" t="str">
        <f ca="1">_xll.DBRW($B$9,$B338,K$16)</f>
        <v>SSH</v>
      </c>
    </row>
    <row r="339" spans="1:11" x14ac:dyDescent="0.25">
      <c r="A339" t="str">
        <f ca="1">IF(_xll.TM1RPTELISCONSOLIDATED($B$17,$B339),IF(_xll.TM1RPTELLEV($B$17,$B339)&lt;=3,_xll.TM1RPTELLEV($B$17,$B339),"D"),"N")</f>
        <v>N</v>
      </c>
      <c r="B339" s="38" t="s">
        <v>1384</v>
      </c>
      <c r="C339" s="23" t="str">
        <f ca="1">_xll.DBRW($B$9,$B339,C$16)</f>
        <v>Verkehrsgesellschaft Görlitz GmbH</v>
      </c>
      <c r="D339" s="23" t="str">
        <f ca="1">_xll.DBRW($B$9,$B339,D$16)</f>
        <v>Germany</v>
      </c>
      <c r="E339" s="25" t="str">
        <f ca="1">_xll.ELPAR(instance&amp;":"&amp;dimension,$B339,1)</f>
        <v>GER_Bus</v>
      </c>
      <c r="F339" s="26">
        <f ca="1">_xll.ELLEV(instance&amp;":"&amp;dimension,B339)</f>
        <v>0</v>
      </c>
      <c r="G339" s="23" t="str">
        <f ca="1">_xll.DBRW($B$9,$B339,G$16)</f>
        <v>UR_MM</v>
      </c>
      <c r="H339" s="23" t="str">
        <f ca="1">_xll.DBRW($B$9,$B339,H$16)</f>
        <v/>
      </c>
      <c r="I339" s="23" t="str">
        <f ca="1">_xll.DBRW($B$9,$B339,I$16)</f>
        <v>EUR</v>
      </c>
      <c r="J339" s="23" t="str">
        <f ca="1">_xll.DBRW($B$9,$B339,J$16)</f>
        <v>DE</v>
      </c>
      <c r="K339" s="6" t="str">
        <f ca="1">_xll.DBRW($B$9,$B339,K$16)</f>
        <v>Verkehrsgesellschaft Görlitz GmbH</v>
      </c>
    </row>
    <row r="340" spans="1:11" x14ac:dyDescent="0.25">
      <c r="A340" t="str">
        <f ca="1">IF(_xll.TM1RPTELISCONSOLIDATED($B$17,$B340),IF(_xll.TM1RPTELLEV($B$17,$B340)&lt;=3,_xll.TM1RPTELLEV($B$17,$B340),"D"),"N")</f>
        <v>N</v>
      </c>
      <c r="B340" s="38" t="s">
        <v>1385</v>
      </c>
      <c r="C340" s="23" t="str">
        <f ca="1">_xll.DBRW($B$9,$B340,C$16)</f>
        <v>Niederschlesische Verkehrsgesellschaft mbH</v>
      </c>
      <c r="D340" s="23" t="str">
        <f ca="1">_xll.DBRW($B$9,$B340,D$16)</f>
        <v>Germany</v>
      </c>
      <c r="E340" s="25" t="str">
        <f ca="1">_xll.ELPAR(instance&amp;":"&amp;dimension,$B340,1)</f>
        <v>GER_Bus</v>
      </c>
      <c r="F340" s="26">
        <f ca="1">_xll.ELLEV(instance&amp;":"&amp;dimension,B340)</f>
        <v>0</v>
      </c>
      <c r="G340" s="23" t="str">
        <f ca="1">_xll.DBRW($B$9,$B340,G$16)</f>
        <v>RC_RL</v>
      </c>
      <c r="H340" s="23" t="str">
        <f ca="1">_xll.DBRW($B$9,$B340,H$16)</f>
        <v/>
      </c>
      <c r="I340" s="23" t="str">
        <f ca="1">_xll.DBRW($B$9,$B340,I$16)</f>
        <v>EUR</v>
      </c>
      <c r="J340" s="23" t="str">
        <f ca="1">_xll.DBRW($B$9,$B340,J$16)</f>
        <v>DE</v>
      </c>
      <c r="K340" s="6" t="str">
        <f ca="1">_xll.DBRW($B$9,$B340,K$16)</f>
        <v>Niederschlesische Verkehrsgesellschaft mbH</v>
      </c>
    </row>
    <row r="341" spans="1:11" x14ac:dyDescent="0.25">
      <c r="A341" t="str">
        <f ca="1">IF(_xll.TM1RPTELISCONSOLIDATED($B$17,$B341),IF(_xll.TM1RPTELLEV($B$17,$B341)&lt;=3,_xll.TM1RPTELLEV($B$17,$B341),"D"),"N")</f>
        <v>N</v>
      </c>
      <c r="B341" s="38" t="s">
        <v>1386</v>
      </c>
      <c r="C341" s="23" t="str">
        <f ca="1">_xll.DBRW($B$9,$B341,C$16)</f>
        <v>Griensteidl GmbH</v>
      </c>
      <c r="D341" s="23" t="str">
        <f ca="1">_xll.DBRW($B$9,$B341,D$16)</f>
        <v>Germany</v>
      </c>
      <c r="E341" s="25" t="str">
        <f ca="1">_xll.ELPAR(instance&amp;":"&amp;dimension,$B341,1)</f>
        <v>GER_Bus</v>
      </c>
      <c r="F341" s="26">
        <f ca="1">_xll.ELLEV(instance&amp;":"&amp;dimension,B341)</f>
        <v>0</v>
      </c>
      <c r="G341" s="23" t="str">
        <f ca="1">_xll.DBRW($B$9,$B341,G$16)</f>
        <v>UR_BU</v>
      </c>
      <c r="H341" s="23" t="str">
        <f ca="1">_xll.DBRW($B$9,$B341,H$16)</f>
        <v/>
      </c>
      <c r="I341" s="23" t="str">
        <f ca="1">_xll.DBRW($B$9,$B341,I$16)</f>
        <v>EUR</v>
      </c>
      <c r="J341" s="23" t="str">
        <f ca="1">_xll.DBRW($B$9,$B341,J$16)</f>
        <v>DE</v>
      </c>
      <c r="K341" s="6" t="str">
        <f ca="1">_xll.DBRW($B$9,$B341,K$16)</f>
        <v>Griensteidl GmbH</v>
      </c>
    </row>
    <row r="342" spans="1:11" x14ac:dyDescent="0.25">
      <c r="A342" t="str">
        <f ca="1">IF(_xll.TM1RPTELISCONSOLIDATED($B$17,$B342),IF(_xll.TM1RPTELLEV($B$17,$B342)&lt;=3,_xll.TM1RPTELLEV($B$17,$B342),"D"),"N")</f>
        <v>N</v>
      </c>
      <c r="B342" s="38" t="s">
        <v>1387</v>
      </c>
      <c r="C342" s="23" t="str">
        <f ca="1">_xll.DBRW($B$9,$B342,C$16)</f>
        <v>Schaumburger Bus-Service GmbH</v>
      </c>
      <c r="D342" s="23" t="str">
        <f ca="1">_xll.DBRW($B$9,$B342,D$16)</f>
        <v>Germany</v>
      </c>
      <c r="E342" s="25" t="str">
        <f ca="1">_xll.ELPAR(instance&amp;":"&amp;dimension,$B342,1)</f>
        <v>GER_Bus</v>
      </c>
      <c r="F342" s="26">
        <f ca="1">_xll.ELLEV(instance&amp;":"&amp;dimension,B342)</f>
        <v>0</v>
      </c>
      <c r="G342" s="23" t="str">
        <f ca="1">_xll.DBRW($B$9,$B342,G$16)</f>
        <v>UR_BU</v>
      </c>
      <c r="H342" s="23" t="str">
        <f ca="1">_xll.DBRW($B$9,$B342,H$16)</f>
        <v/>
      </c>
      <c r="I342" s="23" t="str">
        <f ca="1">_xll.DBRW($B$9,$B342,I$16)</f>
        <v>EUR</v>
      </c>
      <c r="J342" s="23" t="str">
        <f ca="1">_xll.DBRW($B$9,$B342,J$16)</f>
        <v>DE</v>
      </c>
      <c r="K342" s="6" t="str">
        <f ca="1">_xll.DBRW($B$9,$B342,K$16)</f>
        <v>Schaumburger Bus-Service GmbH</v>
      </c>
    </row>
    <row r="343" spans="1:11" x14ac:dyDescent="0.25">
      <c r="A343" t="str">
        <f ca="1">IF(_xll.TM1RPTELISCONSOLIDATED($B$17,$B343),IF(_xll.TM1RPTELLEV($B$17,$B343)&lt;=3,_xll.TM1RPTELLEV($B$17,$B343),"D"),"N")</f>
        <v>N</v>
      </c>
      <c r="B343" s="38" t="s">
        <v>1388</v>
      </c>
      <c r="C343" s="23" t="str">
        <f ca="1">_xll.DBRW($B$9,$B343,C$16)</f>
        <v>Croissance Allemagne Bus</v>
      </c>
      <c r="D343" s="23" t="str">
        <f ca="1">_xll.DBRW($B$9,$B343,D$16)</f>
        <v>Germany</v>
      </c>
      <c r="E343" s="25" t="str">
        <f ca="1">_xll.ELPAR(instance&amp;":"&amp;dimension,$B343,1)</f>
        <v>GER_Bus</v>
      </c>
      <c r="F343" s="26">
        <f ca="1">_xll.ELLEV(instance&amp;":"&amp;dimension,B343)</f>
        <v>0</v>
      </c>
      <c r="G343" s="23" t="str">
        <f ca="1">_xll.DBRW($B$9,$B343,G$16)</f>
        <v>UR_BU</v>
      </c>
      <c r="H343" s="23" t="str">
        <f ca="1">_xll.DBRW($B$9,$B343,H$16)</f>
        <v/>
      </c>
      <c r="I343" s="23" t="str">
        <f ca="1">_xll.DBRW($B$9,$B343,I$16)</f>
        <v>EUR</v>
      </c>
      <c r="J343" s="23" t="str">
        <f ca="1">_xll.DBRW($B$9,$B343,J$16)</f>
        <v>DE</v>
      </c>
      <c r="K343" s="6" t="str">
        <f ca="1">_xll.DBRW($B$9,$B343,K$16)</f>
        <v>Croissance Allemagne Bus</v>
      </c>
    </row>
    <row r="344" spans="1:11" x14ac:dyDescent="0.25">
      <c r="A344" t="str">
        <f ca="1">IF(_xll.TM1RPTELISCONSOLIDATED($B$17,$B344),IF(_xll.TM1RPTELLEV($B$17,$B344)&lt;=3,_xll.TM1RPTELLEV($B$17,$B344),"D"),"N")</f>
        <v>N</v>
      </c>
      <c r="B344" s="38" t="s">
        <v>1389</v>
      </c>
      <c r="C344" s="23" t="str">
        <f ca="1">_xll.DBRW($B$9,$B344,C$16)</f>
        <v>Allemagne Technical Closing</v>
      </c>
      <c r="D344" s="23" t="str">
        <f ca="1">_xll.DBRW($B$9,$B344,D$16)</f>
        <v>Germany</v>
      </c>
      <c r="E344" s="25" t="str">
        <f ca="1">_xll.ELPAR(instance&amp;":"&amp;dimension,$B344,1)</f>
        <v>GER_Bus</v>
      </c>
      <c r="F344" s="26">
        <f ca="1">_xll.ELLEV(instance&amp;":"&amp;dimension,B344)</f>
        <v>0</v>
      </c>
      <c r="G344" s="23" t="str">
        <f ca="1">_xll.DBRW($B$9,$B344,G$16)</f>
        <v>UR_BU</v>
      </c>
      <c r="H344" s="23" t="str">
        <f ca="1">_xll.DBRW($B$9,$B344,H$16)</f>
        <v/>
      </c>
      <c r="I344" s="23" t="str">
        <f ca="1">_xll.DBRW($B$9,$B344,I$16)</f>
        <v>EUR</v>
      </c>
      <c r="J344" s="23" t="str">
        <f ca="1">_xll.DBRW($B$9,$B344,J$16)</f>
        <v>DE</v>
      </c>
      <c r="K344" s="6" t="str">
        <f ca="1">_xll.DBRW($B$9,$B344,K$16)</f>
        <v>Allemagne Technical Closing</v>
      </c>
    </row>
    <row r="345" spans="1:11" x14ac:dyDescent="0.25">
      <c r="A345" t="str">
        <f ca="1">IF(_xll.TM1RPTELISCONSOLIDATED($B$17,$B345),IF(_xll.TM1RPTELLEV($B$17,$B345)&lt;=3,_xll.TM1RPTELLEV($B$17,$B345),"D"),"N")</f>
        <v>N</v>
      </c>
      <c r="B345" s="38" t="s">
        <v>1390</v>
      </c>
      <c r="C345" s="23" t="str">
        <f ca="1">_xll.DBRW($B$9,$B345,C$16)</f>
        <v>IFR16 Bus Germany</v>
      </c>
      <c r="D345" s="23" t="str">
        <f ca="1">_xll.DBRW($B$9,$B345,D$16)</f>
        <v>Germany</v>
      </c>
      <c r="E345" s="25" t="str">
        <f ca="1">_xll.ELPAR(instance&amp;":"&amp;dimension,$B345,1)</f>
        <v>GER_Bus</v>
      </c>
      <c r="F345" s="26">
        <f ca="1">_xll.ELLEV(instance&amp;":"&amp;dimension,B345)</f>
        <v>0</v>
      </c>
      <c r="G345" s="23" t="str">
        <f ca="1">_xll.DBRW($B$9,$B345,G$16)</f>
        <v>UR_BU</v>
      </c>
      <c r="H345" s="23" t="str">
        <f ca="1">_xll.DBRW($B$9,$B345,H$16)</f>
        <v/>
      </c>
      <c r="I345" s="23" t="str">
        <f ca="1">_xll.DBRW($B$9,$B345,I$16)</f>
        <v>EUR</v>
      </c>
      <c r="J345" s="23" t="str">
        <f ca="1">_xll.DBRW($B$9,$B345,J$16)</f>
        <v/>
      </c>
      <c r="K345" s="6" t="str">
        <f ca="1">_xll.DBRW($B$9,$B345,K$16)</f>
        <v>IFR16 Bus Germany</v>
      </c>
    </row>
    <row r="346" spans="1:11" x14ac:dyDescent="0.25">
      <c r="A346">
        <f ca="1">IF(_xll.TM1RPTELISCONSOLIDATED($B$17,$B346),IF(_xll.TM1RPTELLEV($B$17,$B346)&lt;=3,_xll.TM1RPTELLEV($B$17,$B346),"D"),"N")</f>
        <v>3</v>
      </c>
      <c r="B346" s="37" t="s">
        <v>1391</v>
      </c>
      <c r="C346" s="19" t="str">
        <f ca="1">_xll.DBRW($B$9,$B346,C$16)</f>
        <v>Germany Headquarter</v>
      </c>
      <c r="D346" s="19" t="str">
        <f ca="1">_xll.DBRW($B$9,$B346,D$16)</f>
        <v>Germany</v>
      </c>
      <c r="E346" s="19" t="str">
        <f ca="1">_xll.ELPAR(instance&amp;":"&amp;dimension,$B346,1)</f>
        <v>GER</v>
      </c>
      <c r="F346" s="20">
        <f ca="1">_xll.ELLEV(instance&amp;":"&amp;dimension,B346)</f>
        <v>1</v>
      </c>
      <c r="G346" s="19" t="str">
        <f ca="1">_xll.DBRW($B$9,$B346,G$16)</f>
        <v/>
      </c>
      <c r="H346" s="19" t="str">
        <f ca="1">_xll.DBRW($B$9,$B346,H$16)</f>
        <v/>
      </c>
      <c r="I346" s="19" t="str">
        <f ca="1">_xll.DBRW($B$9,$B346,I$16)</f>
        <v/>
      </c>
      <c r="J346" s="19" t="str">
        <f ca="1">_xll.DBRW($B$9,$B346,J$16)</f>
        <v/>
      </c>
      <c r="K346" s="4" t="str">
        <f ca="1">_xll.DBRW($B$9,$B346,K$16)</f>
        <v>Siège Allemagne</v>
      </c>
    </row>
    <row r="347" spans="1:11" x14ac:dyDescent="0.25">
      <c r="A347" t="str">
        <f ca="1">IF(_xll.TM1RPTELISCONSOLIDATED($B$17,$B347),IF(_xll.TM1RPTELLEV($B$17,$B347)&lt;=3,_xll.TM1RPTELLEV($B$17,$B347),"D"),"N")</f>
        <v>N</v>
      </c>
      <c r="B347" s="38" t="s">
        <v>1392</v>
      </c>
      <c r="C347" s="23" t="str">
        <f ca="1">_xll.DBRW($B$9,$B347,C$16)</f>
        <v>Transdev GmbH</v>
      </c>
      <c r="D347" s="23" t="str">
        <f ca="1">_xll.DBRW($B$9,$B347,D$16)</f>
        <v>Germany</v>
      </c>
      <c r="E347" s="25" t="str">
        <f ca="1">_xll.ELPAR(instance&amp;":"&amp;dimension,$B347,1)</f>
        <v>GER_HQ</v>
      </c>
      <c r="F347" s="26">
        <f ca="1">_xll.ELLEV(instance&amp;":"&amp;dimension,B347)</f>
        <v>0</v>
      </c>
      <c r="G347" s="23" t="str">
        <f ca="1">_xll.DBRW($B$9,$B347,G$16)</f>
        <v>HO</v>
      </c>
      <c r="H347" s="23" t="str">
        <f ca="1">_xll.DBRW($B$9,$B347,H$16)</f>
        <v/>
      </c>
      <c r="I347" s="23" t="str">
        <f ca="1">_xll.DBRW($B$9,$B347,I$16)</f>
        <v>EUR</v>
      </c>
      <c r="J347" s="23" t="str">
        <f ca="1">_xll.DBRW($B$9,$B347,J$16)</f>
        <v>DE</v>
      </c>
      <c r="K347" s="6" t="str">
        <f ca="1">_xll.DBRW($B$9,$B347,K$16)</f>
        <v>Transdev GMBH</v>
      </c>
    </row>
    <row r="348" spans="1:11" x14ac:dyDescent="0.25">
      <c r="A348" t="str">
        <f ca="1">IF(_xll.TM1RPTELISCONSOLIDATED($B$17,$B348),IF(_xll.TM1RPTELLEV($B$17,$B348)&lt;=3,_xll.TM1RPTELLEV($B$17,$B348),"D"),"N")</f>
        <v>N</v>
      </c>
      <c r="B348" s="38" t="s">
        <v>1393</v>
      </c>
      <c r="C348" s="23" t="str">
        <f ca="1">_xll.DBRW($B$9,$B348,C$16)</f>
        <v>CROISSANCE ALLEMAGNE AMBULANCE</v>
      </c>
      <c r="D348" s="23" t="str">
        <f ca="1">_xll.DBRW($B$9,$B348,D$16)</f>
        <v>Germany</v>
      </c>
      <c r="E348" s="25" t="str">
        <f ca="1">_xll.ELPAR(instance&amp;":"&amp;dimension,$B348,1)</f>
        <v>GER_HQ</v>
      </c>
      <c r="F348" s="26">
        <f ca="1">_xll.ELLEV(instance&amp;":"&amp;dimension,B348)</f>
        <v>0</v>
      </c>
      <c r="G348" s="23" t="str">
        <f ca="1">_xll.DBRW($B$9,$B348,G$16)</f>
        <v>SD_PA</v>
      </c>
      <c r="H348" s="23" t="str">
        <f ca="1">_xll.DBRW($B$9,$B348,H$16)</f>
        <v/>
      </c>
      <c r="I348" s="23" t="str">
        <f ca="1">_xll.DBRW($B$9,$B348,I$16)</f>
        <v>EUR</v>
      </c>
      <c r="J348" s="23" t="str">
        <f ca="1">_xll.DBRW($B$9,$B348,J$16)</f>
        <v>DE</v>
      </c>
      <c r="K348" s="6" t="str">
        <f ca="1">_xll.DBRW($B$9,$B348,K$16)</f>
        <v>CROISSANCE ALLEMAGNE AMBULANCE</v>
      </c>
    </row>
    <row r="349" spans="1:11" x14ac:dyDescent="0.25">
      <c r="A349" t="str">
        <f ca="1">IF(_xll.TM1RPTELISCONSOLIDATED($B$17,$B349),IF(_xll.TM1RPTELLEV($B$17,$B349)&lt;=3,_xll.TM1RPTELLEV($B$17,$B349),"D"),"N")</f>
        <v>N</v>
      </c>
      <c r="B349" s="38" t="s">
        <v>1394</v>
      </c>
      <c r="C349" s="23" t="str">
        <f ca="1">_xll.DBRW($B$9,$B349,C$16)</f>
        <v>IFR16 Holding Germany</v>
      </c>
      <c r="D349" s="23" t="str">
        <f ca="1">_xll.DBRW($B$9,$B349,D$16)</f>
        <v>Germany</v>
      </c>
      <c r="E349" s="25" t="str">
        <f ca="1">_xll.ELPAR(instance&amp;":"&amp;dimension,$B349,1)</f>
        <v>GER_HQ</v>
      </c>
      <c r="F349" s="26">
        <f ca="1">_xll.ELLEV(instance&amp;":"&amp;dimension,B349)</f>
        <v>0</v>
      </c>
      <c r="G349" s="23" t="str">
        <f ca="1">_xll.DBRW($B$9,$B349,G$16)</f>
        <v>HO</v>
      </c>
      <c r="H349" s="23" t="str">
        <f ca="1">_xll.DBRW($B$9,$B349,H$16)</f>
        <v/>
      </c>
      <c r="I349" s="23" t="str">
        <f ca="1">_xll.DBRW($B$9,$B349,I$16)</f>
        <v>EUR</v>
      </c>
      <c r="J349" s="23" t="str">
        <f ca="1">_xll.DBRW($B$9,$B349,J$16)</f>
        <v/>
      </c>
      <c r="K349" s="6" t="str">
        <f ca="1">_xll.DBRW($B$9,$B349,K$16)</f>
        <v>IFR16 Holding Germany</v>
      </c>
    </row>
    <row r="350" spans="1:11" x14ac:dyDescent="0.25">
      <c r="A350" t="str">
        <f ca="1">IF(_xll.TM1RPTELISCONSOLIDATED($B$17,$B350),IF(_xll.TM1RPTELLEV($B$17,$B350)&lt;=3,_xll.TM1RPTELLEV($B$17,$B350),"D"),"N")</f>
        <v>N</v>
      </c>
      <c r="B350" s="38" t="s">
        <v>1395</v>
      </c>
      <c r="C350" s="23" t="str">
        <f ca="1">_xll.DBRW($B$9,$B350,C$16)</f>
        <v>EMPBEN PORTFOLIO - GERMANY</v>
      </c>
      <c r="D350" s="23" t="str">
        <f ca="1">_xll.DBRW($B$9,$B350,D$16)</f>
        <v>Germany</v>
      </c>
      <c r="E350" s="25" t="str">
        <f ca="1">_xll.ELPAR(instance&amp;":"&amp;dimension,$B350,1)</f>
        <v>GER_HQ</v>
      </c>
      <c r="F350" s="26">
        <f ca="1">_xll.ELLEV(instance&amp;":"&amp;dimension,B350)</f>
        <v>0</v>
      </c>
      <c r="G350" s="23" t="str">
        <f ca="1">_xll.DBRW($B$9,$B350,G$16)</f>
        <v>HO</v>
      </c>
      <c r="H350" s="23" t="str">
        <f ca="1">_xll.DBRW($B$9,$B350,H$16)</f>
        <v/>
      </c>
      <c r="I350" s="23" t="str">
        <f ca="1">_xll.DBRW($B$9,$B350,I$16)</f>
        <v>EUR</v>
      </c>
      <c r="J350" s="23" t="str">
        <f ca="1">_xll.DBRW($B$9,$B350,J$16)</f>
        <v>DE</v>
      </c>
      <c r="K350" s="6" t="str">
        <f ca="1">_xll.DBRW($B$9,$B350,K$16)</f>
        <v>EMPBEN PORTFOLIO - GERMANY</v>
      </c>
    </row>
    <row r="351" spans="1:11" x14ac:dyDescent="0.25">
      <c r="A351" t="str">
        <f ca="1">IF(_xll.TM1RPTELISCONSOLIDATED($B$17,$B351),IF(_xll.TM1RPTELLEV($B$17,$B351)&lt;=3,_xll.TM1RPTELLEV($B$17,$B351),"D"),"N")</f>
        <v>N</v>
      </c>
      <c r="B351" s="36" t="s">
        <v>1396</v>
      </c>
      <c r="C351" s="23" t="str">
        <f ca="1">_xll.DBRW($B$9,$B351,C$16)</f>
        <v>Germany - Input technical entity</v>
      </c>
      <c r="D351" s="23" t="str">
        <f ca="1">_xll.DBRW($B$9,$B351,D$16)</f>
        <v>Germany</v>
      </c>
      <c r="E351" s="25" t="str">
        <f ca="1">_xll.ELPAR(instance&amp;":"&amp;dimension,$B351,1)</f>
        <v>GER</v>
      </c>
      <c r="F351" s="26">
        <f ca="1">_xll.ELLEV(instance&amp;":"&amp;dimension,B351)</f>
        <v>0</v>
      </c>
      <c r="G351" s="23" t="str">
        <f ca="1">_xll.DBRW($B$9,$B351,G$16)</f>
        <v>NA</v>
      </c>
      <c r="H351" s="23" t="str">
        <f ca="1">_xll.DBRW($B$9,$B351,H$16)</f>
        <v/>
      </c>
      <c r="I351" s="23" t="str">
        <f ca="1">_xll.DBRW($B$9,$B351,I$16)</f>
        <v>EUR</v>
      </c>
      <c r="J351" s="23" t="str">
        <f ca="1">_xll.DBRW($B$9,$B351,J$16)</f>
        <v/>
      </c>
      <c r="K351" s="6" t="str">
        <f ca="1">_xll.DBRW($B$9,$B351,K$16)</f>
        <v>Allemagne - Entité technique de saisie</v>
      </c>
    </row>
    <row r="352" spans="1:11" x14ac:dyDescent="0.25">
      <c r="A352">
        <f ca="1">IF(_xll.TM1RPTELISCONSOLIDATED($B$17,$B352),IF(_xll.TM1RPTELLEV($B$17,$B352)&lt;=3,_xll.TM1RPTELLEV($B$17,$B352),"D"),"N")</f>
        <v>3</v>
      </c>
      <c r="B352" s="37" t="s">
        <v>1397</v>
      </c>
      <c r="C352" s="19" t="str">
        <f ca="1">_xll.DBRW($B$9,$B352,C$16)</f>
        <v>Rhenus Veniro</v>
      </c>
      <c r="D352" s="19" t="str">
        <f ca="1">_xll.DBRW($B$9,$B352,D$16)</f>
        <v>Germany</v>
      </c>
      <c r="E352" s="19" t="str">
        <f ca="1">_xll.ELPAR(instance&amp;":"&amp;dimension,$B352,1)</f>
        <v>GER</v>
      </c>
      <c r="F352" s="20">
        <f ca="1">_xll.ELLEV(instance&amp;":"&amp;dimension,B352)</f>
        <v>1</v>
      </c>
      <c r="G352" s="19" t="str">
        <f ca="1">_xll.DBRW($B$9,$B352,G$16)</f>
        <v/>
      </c>
      <c r="H352" s="19" t="str">
        <f ca="1">_xll.DBRW($B$9,$B352,H$16)</f>
        <v/>
      </c>
      <c r="I352" s="19" t="str">
        <f ca="1">_xll.DBRW($B$9,$B352,I$16)</f>
        <v/>
      </c>
      <c r="J352" s="19" t="str">
        <f ca="1">_xll.DBRW($B$9,$B352,J$16)</f>
        <v/>
      </c>
      <c r="K352" s="4" t="str">
        <f ca="1">_xll.DBRW($B$9,$B352,K$16)</f>
        <v>Rhenus Veniro</v>
      </c>
    </row>
    <row r="353" spans="1:11" x14ac:dyDescent="0.25">
      <c r="A353" t="str">
        <f ca="1">IF(_xll.TM1RPTELISCONSOLIDATED($B$17,$B353),IF(_xll.TM1RPTELLEV($B$17,$B353)&lt;=3,_xll.TM1RPTELLEV($B$17,$B353),"D"),"N")</f>
        <v>N</v>
      </c>
      <c r="B353" s="38" t="s">
        <v>1398</v>
      </c>
      <c r="C353" s="23" t="str">
        <f ca="1">_xll.DBRW($B$9,$B353,C$16)</f>
        <v>Rhenus Veniro - Input technical entity</v>
      </c>
      <c r="D353" s="23" t="str">
        <f ca="1">_xll.DBRW($B$9,$B353,D$16)</f>
        <v>Germany</v>
      </c>
      <c r="E353" s="25" t="str">
        <f ca="1">_xll.ELPAR(instance&amp;":"&amp;dimension,$B353,1)</f>
        <v>GER_Rhenus</v>
      </c>
      <c r="F353" s="26">
        <f ca="1">_xll.ELLEV(instance&amp;":"&amp;dimension,B353)</f>
        <v>0</v>
      </c>
      <c r="G353" s="23" t="str">
        <f ca="1">_xll.DBRW($B$9,$B353,G$16)</f>
        <v>NA</v>
      </c>
      <c r="H353" s="23" t="str">
        <f ca="1">_xll.DBRW($B$9,$B353,H$16)</f>
        <v/>
      </c>
      <c r="I353" s="23" t="str">
        <f ca="1">_xll.DBRW($B$9,$B353,I$16)</f>
        <v>EUR</v>
      </c>
      <c r="J353" s="23" t="str">
        <f ca="1">_xll.DBRW($B$9,$B353,J$16)</f>
        <v/>
      </c>
      <c r="K353" s="6" t="str">
        <f ca="1">_xll.DBRW($B$9,$B353,K$16)</f>
        <v>Rhenus Veniro - Entité technique de saisie</v>
      </c>
    </row>
    <row r="354" spans="1:11" x14ac:dyDescent="0.25">
      <c r="A354" t="str">
        <f ca="1">IF(_xll.TM1RPTELISCONSOLIDATED($B$17,$B354),IF(_xll.TM1RPTELLEV($B$17,$B354)&lt;=3,_xll.TM1RPTELLEV($B$17,$B354),"D"),"N")</f>
        <v>N</v>
      </c>
      <c r="B354" s="38" t="s">
        <v>1399</v>
      </c>
      <c r="C354" s="23" t="str">
        <f ca="1">_xll.DBRW($B$9,$B354,C$16)</f>
        <v>Transdev SE&amp;Co KG</v>
      </c>
      <c r="D354" s="23" t="str">
        <f ca="1">_xll.DBRW($B$9,$B354,D$16)</f>
        <v>Germany</v>
      </c>
      <c r="E354" s="25" t="str">
        <f ca="1">_xll.ELPAR(instance&amp;":"&amp;dimension,$B354,1)</f>
        <v>GER_Rhenus</v>
      </c>
      <c r="F354" s="26">
        <f ca="1">_xll.ELLEV(instance&amp;":"&amp;dimension,B354)</f>
        <v>0</v>
      </c>
      <c r="G354" s="23" t="str">
        <f ca="1">_xll.DBRW($B$9,$B354,G$16)</f>
        <v>UR_BU</v>
      </c>
      <c r="H354" s="23" t="str">
        <f ca="1">_xll.DBRW($B$9,$B354,H$16)</f>
        <v/>
      </c>
      <c r="I354" s="23" t="str">
        <f ca="1">_xll.DBRW($B$9,$B354,I$16)</f>
        <v>EUR</v>
      </c>
      <c r="J354" s="23" t="str">
        <f ca="1">_xll.DBRW($B$9,$B354,J$16)</f>
        <v>DE</v>
      </c>
      <c r="K354" s="6" t="str">
        <f ca="1">_xll.DBRW($B$9,$B354,K$16)</f>
        <v>Transdev SE&amp;Co KG</v>
      </c>
    </row>
    <row r="355" spans="1:11" x14ac:dyDescent="0.25">
      <c r="A355" t="str">
        <f ca="1">IF(_xll.TM1RPTELISCONSOLIDATED($B$17,$B355),IF(_xll.TM1RPTELLEV($B$17,$B355)&lt;=3,_xll.TM1RPTELLEV($B$17,$B355),"D"),"N")</f>
        <v>N</v>
      </c>
      <c r="B355" s="38" t="s">
        <v>1400</v>
      </c>
      <c r="C355" s="23" t="str">
        <f ca="1">_xll.DBRW($B$9,$B355,C$16)</f>
        <v>Eisenbahn Verkehrs Service Gesellschaft mbH</v>
      </c>
      <c r="D355" s="23" t="str">
        <f ca="1">_xll.DBRW($B$9,$B355,D$16)</f>
        <v>Germany</v>
      </c>
      <c r="E355" s="25" t="str">
        <f ca="1">_xll.ELPAR(instance&amp;":"&amp;dimension,$B355,1)</f>
        <v>GER_Rhenus</v>
      </c>
      <c r="F355" s="26">
        <f ca="1">_xll.ELLEV(instance&amp;":"&amp;dimension,B355)</f>
        <v>0</v>
      </c>
      <c r="G355" s="23" t="str">
        <f ca="1">_xll.DBRW($B$9,$B355,G$16)</f>
        <v>UR_BU</v>
      </c>
      <c r="H355" s="23" t="str">
        <f ca="1">_xll.DBRW($B$9,$B355,H$16)</f>
        <v/>
      </c>
      <c r="I355" s="23" t="str">
        <f ca="1">_xll.DBRW($B$9,$B355,I$16)</f>
        <v>EUR</v>
      </c>
      <c r="J355" s="23" t="str">
        <f ca="1">_xll.DBRW($B$9,$B355,J$16)</f>
        <v>DE</v>
      </c>
      <c r="K355" s="6" t="str">
        <f ca="1">_xll.DBRW($B$9,$B355,K$16)</f>
        <v>Eisenbahn Verkehrs Service Gesellschaft mbH</v>
      </c>
    </row>
    <row r="356" spans="1:11" x14ac:dyDescent="0.25">
      <c r="A356" t="str">
        <f ca="1">IF(_xll.TM1RPTELISCONSOLIDATED($B$17,$B356),IF(_xll.TM1RPTELLEV($B$17,$B356)&lt;=3,_xll.TM1RPTELLEV($B$17,$B356),"D"),"N")</f>
        <v>N</v>
      </c>
      <c r="B356" s="38" t="s">
        <v>1401</v>
      </c>
      <c r="C356" s="23" t="str">
        <f ca="1">_xll.DBRW($B$9,$B356,C$16)</f>
        <v>Eurobus Verkehrs-Service GmbH</v>
      </c>
      <c r="D356" s="23" t="str">
        <f ca="1">_xll.DBRW($B$9,$B356,D$16)</f>
        <v>Germany</v>
      </c>
      <c r="E356" s="25" t="str">
        <f ca="1">_xll.ELPAR(instance&amp;":"&amp;dimension,$B356,1)</f>
        <v>GER_Rhenus</v>
      </c>
      <c r="F356" s="26">
        <f ca="1">_xll.ELLEV(instance&amp;":"&amp;dimension,B356)</f>
        <v>0</v>
      </c>
      <c r="G356" s="23" t="str">
        <f ca="1">_xll.DBRW($B$9,$B356,G$16)</f>
        <v>UR_BU</v>
      </c>
      <c r="H356" s="23" t="str">
        <f ca="1">_xll.DBRW($B$9,$B356,H$16)</f>
        <v/>
      </c>
      <c r="I356" s="23" t="str">
        <f ca="1">_xll.DBRW($B$9,$B356,I$16)</f>
        <v>EUR</v>
      </c>
      <c r="J356" s="23" t="str">
        <f ca="1">_xll.DBRW($B$9,$B356,J$16)</f>
        <v>DE</v>
      </c>
      <c r="K356" s="6" t="str">
        <f ca="1">_xll.DBRW($B$9,$B356,K$16)</f>
        <v>Eurobus Verkehrs-Service GmbH</v>
      </c>
    </row>
    <row r="357" spans="1:11" x14ac:dyDescent="0.25">
      <c r="A357" t="str">
        <f ca="1">IF(_xll.TM1RPTELISCONSOLIDATED($B$17,$B357),IF(_xll.TM1RPTELLEV($B$17,$B357)&lt;=3,_xll.TM1RPTELLEV($B$17,$B357),"D"),"N")</f>
        <v>N</v>
      </c>
      <c r="B357" s="38" t="s">
        <v>1402</v>
      </c>
      <c r="C357" s="23" t="str">
        <f ca="1">_xll.DBRW($B$9,$B357,C$16)</f>
        <v>Stendalbus GmbH</v>
      </c>
      <c r="D357" s="23" t="str">
        <f ca="1">_xll.DBRW($B$9,$B357,D$16)</f>
        <v>Germany</v>
      </c>
      <c r="E357" s="25" t="str">
        <f ca="1">_xll.ELPAR(instance&amp;":"&amp;dimension,$B357,1)</f>
        <v>GER_Rhenus</v>
      </c>
      <c r="F357" s="26">
        <f ca="1">_xll.ELLEV(instance&amp;":"&amp;dimension,B357)</f>
        <v>0</v>
      </c>
      <c r="G357" s="23" t="str">
        <f ca="1">_xll.DBRW($B$9,$B357,G$16)</f>
        <v>UR_BU</v>
      </c>
      <c r="H357" s="23" t="str">
        <f ca="1">_xll.DBRW($B$9,$B357,H$16)</f>
        <v/>
      </c>
      <c r="I357" s="23" t="str">
        <f ca="1">_xll.DBRW($B$9,$B357,I$16)</f>
        <v>EUR</v>
      </c>
      <c r="J357" s="23" t="str">
        <f ca="1">_xll.DBRW($B$9,$B357,J$16)</f>
        <v>DE</v>
      </c>
      <c r="K357" s="6" t="str">
        <f ca="1">_xll.DBRW($B$9,$B357,K$16)</f>
        <v>Stendalbus GmbH</v>
      </c>
    </row>
    <row r="358" spans="1:11" x14ac:dyDescent="0.25">
      <c r="A358" t="str">
        <f ca="1">IF(_xll.TM1RPTELISCONSOLIDATED($B$17,$B358),IF(_xll.TM1RPTELLEV($B$17,$B358)&lt;=3,_xll.TM1RPTELLEV($B$17,$B358),"D"),"N")</f>
        <v>N</v>
      </c>
      <c r="B358" s="38" t="s">
        <v>1403</v>
      </c>
      <c r="C358" s="23" t="str">
        <f ca="1">_xll.DBRW($B$9,$B358,C$16)</f>
        <v>Freiberger Eisenbahngesellschaft mbH</v>
      </c>
      <c r="D358" s="23" t="str">
        <f ca="1">_xll.DBRW($B$9,$B358,D$16)</f>
        <v>Germany</v>
      </c>
      <c r="E358" s="25" t="str">
        <f ca="1">_xll.ELPAR(instance&amp;":"&amp;dimension,$B358,1)</f>
        <v>GER_Rhenus</v>
      </c>
      <c r="F358" s="26">
        <f ca="1">_xll.ELLEV(instance&amp;":"&amp;dimension,B358)</f>
        <v>0</v>
      </c>
      <c r="G358" s="23" t="str">
        <f ca="1">_xll.DBRW($B$9,$B358,G$16)</f>
        <v>UR_BU</v>
      </c>
      <c r="H358" s="23" t="str">
        <f ca="1">_xll.DBRW($B$9,$B358,H$16)</f>
        <v/>
      </c>
      <c r="I358" s="23" t="str">
        <f ca="1">_xll.DBRW($B$9,$B358,I$16)</f>
        <v>EUR</v>
      </c>
      <c r="J358" s="23" t="str">
        <f ca="1">_xll.DBRW($B$9,$B358,J$16)</f>
        <v>DE</v>
      </c>
      <c r="K358" s="6" t="str">
        <f ca="1">_xll.DBRW($B$9,$B358,K$16)</f>
        <v>Freiberger Eisenbahngesellschaft mbH</v>
      </c>
    </row>
    <row r="359" spans="1:11" x14ac:dyDescent="0.25">
      <c r="A359" t="str">
        <f ca="1">IF(_xll.TM1RPTELISCONSOLIDATED($B$17,$B359),IF(_xll.TM1RPTELLEV($B$17,$B359)&lt;=3,_xll.TM1RPTELLEV($B$17,$B359),"D"),"N")</f>
        <v>N</v>
      </c>
      <c r="B359" s="38" t="s">
        <v>1404</v>
      </c>
      <c r="C359" s="23" t="str">
        <f ca="1">_xll.DBRW($B$9,$B359,C$16)</f>
        <v>Kraftverkehrsgesellschaft Dreiländereck mbH</v>
      </c>
      <c r="D359" s="23" t="str">
        <f ca="1">_xll.DBRW($B$9,$B359,D$16)</f>
        <v>Germany</v>
      </c>
      <c r="E359" s="25" t="str">
        <f ca="1">_xll.ELPAR(instance&amp;":"&amp;dimension,$B359,1)</f>
        <v>GER_Rhenus</v>
      </c>
      <c r="F359" s="26">
        <f ca="1">_xll.ELLEV(instance&amp;":"&amp;dimension,B359)</f>
        <v>0</v>
      </c>
      <c r="G359" s="23" t="str">
        <f ca="1">_xll.DBRW($B$9,$B359,G$16)</f>
        <v>UR_BU</v>
      </c>
      <c r="H359" s="23" t="str">
        <f ca="1">_xll.DBRW($B$9,$B359,H$16)</f>
        <v/>
      </c>
      <c r="I359" s="23" t="str">
        <f ca="1">_xll.DBRW($B$9,$B359,I$16)</f>
        <v>EUR</v>
      </c>
      <c r="J359" s="23" t="str">
        <f ca="1">_xll.DBRW($B$9,$B359,J$16)</f>
        <v>DE</v>
      </c>
      <c r="K359" s="6" t="str">
        <f ca="1">_xll.DBRW($B$9,$B359,K$16)</f>
        <v>Kraftverkehrsgesellschaft Dreiländereck mbH</v>
      </c>
    </row>
    <row r="360" spans="1:11" x14ac:dyDescent="0.25">
      <c r="A360" t="str">
        <f ca="1">IF(_xll.TM1RPTELISCONSOLIDATED($B$17,$B360),IF(_xll.TM1RPTELLEV($B$17,$B360)&lt;=3,_xll.TM1RPTELLEV($B$17,$B360),"D"),"N")</f>
        <v>N</v>
      </c>
      <c r="B360" s="38" t="s">
        <v>1405</v>
      </c>
      <c r="C360" s="23" t="str">
        <f ca="1">_xll.DBRW($B$9,$B360,C$16)</f>
        <v>Martin Becker GmbH &amp; Co. KG</v>
      </c>
      <c r="D360" s="23" t="str">
        <f ca="1">_xll.DBRW($B$9,$B360,D$16)</f>
        <v>Germany</v>
      </c>
      <c r="E360" s="25" t="str">
        <f ca="1">_xll.ELPAR(instance&amp;":"&amp;dimension,$B360,1)</f>
        <v>GER_Rhenus</v>
      </c>
      <c r="F360" s="26">
        <f ca="1">_xll.ELLEV(instance&amp;":"&amp;dimension,B360)</f>
        <v>0</v>
      </c>
      <c r="G360" s="23" t="str">
        <f ca="1">_xll.DBRW($B$9,$B360,G$16)</f>
        <v>UR_BU</v>
      </c>
      <c r="H360" s="23" t="str">
        <f ca="1">_xll.DBRW($B$9,$B360,H$16)</f>
        <v/>
      </c>
      <c r="I360" s="23" t="str">
        <f ca="1">_xll.DBRW($B$9,$B360,I$16)</f>
        <v>EUR</v>
      </c>
      <c r="J360" s="23" t="str">
        <f ca="1">_xll.DBRW($B$9,$B360,J$16)</f>
        <v>DE</v>
      </c>
      <c r="K360" s="6" t="str">
        <f ca="1">_xll.DBRW($B$9,$B360,K$16)</f>
        <v>Martin Becker GmbH &amp; Co. KG</v>
      </c>
    </row>
    <row r="361" spans="1:11" x14ac:dyDescent="0.25">
      <c r="A361" t="str">
        <f ca="1">IF(_xll.TM1RPTELISCONSOLIDATED($B$17,$B361),IF(_xll.TM1RPTELLEV($B$17,$B361)&lt;=3,_xll.TM1RPTELLEV($B$17,$B361),"D"),"N")</f>
        <v>N</v>
      </c>
      <c r="B361" s="38" t="s">
        <v>1406</v>
      </c>
      <c r="C361" s="23" t="str">
        <f ca="1">_xll.DBRW($B$9,$B361,C$16)</f>
        <v>Verwaltungsgesellschaft der Firma Martin Becker mbH</v>
      </c>
      <c r="D361" s="23" t="str">
        <f ca="1">_xll.DBRW($B$9,$B361,D$16)</f>
        <v>Germany</v>
      </c>
      <c r="E361" s="25" t="str">
        <f ca="1">_xll.ELPAR(instance&amp;":"&amp;dimension,$B361,1)</f>
        <v>GER_Rhenus</v>
      </c>
      <c r="F361" s="26">
        <f ca="1">_xll.ELLEV(instance&amp;":"&amp;dimension,B361)</f>
        <v>0</v>
      </c>
      <c r="G361" s="23" t="str">
        <f ca="1">_xll.DBRW($B$9,$B361,G$16)</f>
        <v>UR_BU</v>
      </c>
      <c r="H361" s="23" t="str">
        <f ca="1">_xll.DBRW($B$9,$B361,H$16)</f>
        <v/>
      </c>
      <c r="I361" s="23" t="str">
        <f ca="1">_xll.DBRW($B$9,$B361,I$16)</f>
        <v>EUR</v>
      </c>
      <c r="J361" s="23" t="str">
        <f ca="1">_xll.DBRW($B$9,$B361,J$16)</f>
        <v>DE</v>
      </c>
      <c r="K361" s="6" t="str">
        <f ca="1">_xll.DBRW($B$9,$B361,K$16)</f>
        <v>Verwaltungsgesellschaft der Firma Martin Becker mbH</v>
      </c>
    </row>
    <row r="362" spans="1:11" x14ac:dyDescent="0.25">
      <c r="A362" t="str">
        <f ca="1">IF(_xll.TM1RPTELISCONSOLIDATED($B$17,$B362),IF(_xll.TM1RPTELLEV($B$17,$B362)&lt;=3,_xll.TM1RPTELLEV($B$17,$B362),"D"),"N")</f>
        <v>N</v>
      </c>
      <c r="B362" s="38" t="s">
        <v>1407</v>
      </c>
      <c r="C362" s="23" t="str">
        <f ca="1">_xll.DBRW($B$9,$B362,C$16)</f>
        <v>MB Moselbahn Verkehrsgesellschaft mbH</v>
      </c>
      <c r="D362" s="23" t="str">
        <f ca="1">_xll.DBRW($B$9,$B362,D$16)</f>
        <v>Germany</v>
      </c>
      <c r="E362" s="25" t="str">
        <f ca="1">_xll.ELPAR(instance&amp;":"&amp;dimension,$B362,1)</f>
        <v>GER_Rhenus</v>
      </c>
      <c r="F362" s="26">
        <f ca="1">_xll.ELLEV(instance&amp;":"&amp;dimension,B362)</f>
        <v>0</v>
      </c>
      <c r="G362" s="23" t="str">
        <f ca="1">_xll.DBRW($B$9,$B362,G$16)</f>
        <v>UR_BU</v>
      </c>
      <c r="H362" s="23" t="str">
        <f ca="1">_xll.DBRW($B$9,$B362,H$16)</f>
        <v/>
      </c>
      <c r="I362" s="23" t="str">
        <f ca="1">_xll.DBRW($B$9,$B362,I$16)</f>
        <v>EUR</v>
      </c>
      <c r="J362" s="23" t="str">
        <f ca="1">_xll.DBRW($B$9,$B362,J$16)</f>
        <v>DE</v>
      </c>
      <c r="K362" s="6" t="str">
        <f ca="1">_xll.DBRW($B$9,$B362,K$16)</f>
        <v>MB Moselbahn Verkehrsgesellschaft mbH</v>
      </c>
    </row>
    <row r="363" spans="1:11" x14ac:dyDescent="0.25">
      <c r="A363" t="str">
        <f ca="1">IF(_xll.TM1RPTELISCONSOLIDATED($B$17,$B363),IF(_xll.TM1RPTELLEV($B$17,$B363)&lt;=3,_xll.TM1RPTELLEV($B$17,$B363),"D"),"N")</f>
        <v>N</v>
      </c>
      <c r="B363" s="38" t="s">
        <v>1408</v>
      </c>
      <c r="C363" s="23" t="str">
        <f ca="1">_xll.DBRW($B$9,$B363,C$16)</f>
        <v>OSL Bus GmbH</v>
      </c>
      <c r="D363" s="23" t="str">
        <f ca="1">_xll.DBRW($B$9,$B363,D$16)</f>
        <v>Germany</v>
      </c>
      <c r="E363" s="25" t="str">
        <f ca="1">_xll.ELPAR(instance&amp;":"&amp;dimension,$B363,1)</f>
        <v>GER_Rhenus</v>
      </c>
      <c r="F363" s="26">
        <f ca="1">_xll.ELLEV(instance&amp;":"&amp;dimension,B363)</f>
        <v>0</v>
      </c>
      <c r="G363" s="23" t="str">
        <f ca="1">_xll.DBRW($B$9,$B363,G$16)</f>
        <v>UR_BU</v>
      </c>
      <c r="H363" s="23" t="str">
        <f ca="1">_xll.DBRW($B$9,$B363,H$16)</f>
        <v/>
      </c>
      <c r="I363" s="23" t="str">
        <f ca="1">_xll.DBRW($B$9,$B363,I$16)</f>
        <v>EUR</v>
      </c>
      <c r="J363" s="23" t="str">
        <f ca="1">_xll.DBRW($B$9,$B363,J$16)</f>
        <v>DE</v>
      </c>
      <c r="K363" s="6" t="str">
        <f ca="1">_xll.DBRW($B$9,$B363,K$16)</f>
        <v>OSL Bus GmbH</v>
      </c>
    </row>
    <row r="364" spans="1:11" x14ac:dyDescent="0.25">
      <c r="A364" t="str">
        <f ca="1">IF(_xll.TM1RPTELISCONSOLIDATED($B$17,$B364),IF(_xll.TM1RPTELLEV($B$17,$B364)&lt;=3,_xll.TM1RPTELLEV($B$17,$B364),"D"),"N")</f>
        <v>N</v>
      </c>
      <c r="B364" s="38" t="s">
        <v>1409</v>
      </c>
      <c r="C364" s="23" t="str">
        <f ca="1">_xll.DBRW($B$9,$B364,C$16)</f>
        <v>Regionalbus West GmbH</v>
      </c>
      <c r="D364" s="23" t="str">
        <f ca="1">_xll.DBRW($B$9,$B364,D$16)</f>
        <v>Germany</v>
      </c>
      <c r="E364" s="25" t="str">
        <f ca="1">_xll.ELPAR(instance&amp;":"&amp;dimension,$B364,1)</f>
        <v>GER_Rhenus</v>
      </c>
      <c r="F364" s="26">
        <f ca="1">_xll.ELLEV(instance&amp;":"&amp;dimension,B364)</f>
        <v>0</v>
      </c>
      <c r="G364" s="23" t="str">
        <f ca="1">_xll.DBRW($B$9,$B364,G$16)</f>
        <v>UR_BU</v>
      </c>
      <c r="H364" s="23" t="str">
        <f ca="1">_xll.DBRW($B$9,$B364,H$16)</f>
        <v/>
      </c>
      <c r="I364" s="23" t="str">
        <f ca="1">_xll.DBRW($B$9,$B364,I$16)</f>
        <v>EUR</v>
      </c>
      <c r="J364" s="23" t="str">
        <f ca="1">_xll.DBRW($B$9,$B364,J$16)</f>
        <v>DE</v>
      </c>
      <c r="K364" s="6" t="str">
        <f ca="1">_xll.DBRW($B$9,$B364,K$16)</f>
        <v>Regionalbus West GmbH</v>
      </c>
    </row>
    <row r="365" spans="1:11" x14ac:dyDescent="0.25">
      <c r="A365" t="str">
        <f ca="1">IF(_xll.TM1RPTELISCONSOLIDATED($B$17,$B365),IF(_xll.TM1RPTELLEV($B$17,$B365)&lt;=3,_xll.TM1RPTELLEV($B$17,$B365),"D"),"N")</f>
        <v>N</v>
      </c>
      <c r="B365" s="38" t="s">
        <v>1410</v>
      </c>
      <c r="C365" s="23" t="str">
        <f ca="1">_xll.DBRW($B$9,$B365,C$16)</f>
        <v>Regionalbus Oberlausitz GmbH</v>
      </c>
      <c r="D365" s="23" t="str">
        <f ca="1">_xll.DBRW($B$9,$B365,D$16)</f>
        <v>Germany</v>
      </c>
      <c r="E365" s="25" t="str">
        <f ca="1">_xll.ELPAR(instance&amp;":"&amp;dimension,$B365,1)</f>
        <v>GER_Rhenus</v>
      </c>
      <c r="F365" s="26">
        <f ca="1">_xll.ELLEV(instance&amp;":"&amp;dimension,B365)</f>
        <v>0</v>
      </c>
      <c r="G365" s="23" t="str">
        <f ca="1">_xll.DBRW($B$9,$B365,G$16)</f>
        <v>UR_BU</v>
      </c>
      <c r="H365" s="23" t="str">
        <f ca="1">_xll.DBRW($B$9,$B365,H$16)</f>
        <v/>
      </c>
      <c r="I365" s="23" t="str">
        <f ca="1">_xll.DBRW($B$9,$B365,I$16)</f>
        <v>EUR</v>
      </c>
      <c r="J365" s="23" t="str">
        <f ca="1">_xll.DBRW($B$9,$B365,J$16)</f>
        <v>DE</v>
      </c>
      <c r="K365" s="6" t="str">
        <f ca="1">_xll.DBRW($B$9,$B365,K$16)</f>
        <v>Regionalbus Oberlausitz GmbH</v>
      </c>
    </row>
    <row r="366" spans="1:11" x14ac:dyDescent="0.25">
      <c r="A366" t="str">
        <f ca="1">IF(_xll.TM1RPTELISCONSOLIDATED($B$17,$B366),IF(_xll.TM1RPTELLEV($B$17,$B366)&lt;=3,_xll.TM1RPTELLEV($B$17,$B366),"D"),"N")</f>
        <v>N</v>
      </c>
      <c r="B366" s="38" t="s">
        <v>1411</v>
      </c>
      <c r="C366" s="23" t="str">
        <f ca="1">_xll.DBRW($B$9,$B366,C$16)</f>
        <v>Regionalverkehr Westsachsen GmbH</v>
      </c>
      <c r="D366" s="23" t="str">
        <f ca="1">_xll.DBRW($B$9,$B366,D$16)</f>
        <v>Germany</v>
      </c>
      <c r="E366" s="25" t="str">
        <f ca="1">_xll.ELPAR(instance&amp;":"&amp;dimension,$B366,1)</f>
        <v>GER_Rhenus</v>
      </c>
      <c r="F366" s="26">
        <f ca="1">_xll.ELLEV(instance&amp;":"&amp;dimension,B366)</f>
        <v>0</v>
      </c>
      <c r="G366" s="23" t="str">
        <f ca="1">_xll.DBRW($B$9,$B366,G$16)</f>
        <v>UR_BU</v>
      </c>
      <c r="H366" s="23" t="str">
        <f ca="1">_xll.DBRW($B$9,$B366,H$16)</f>
        <v/>
      </c>
      <c r="I366" s="23" t="str">
        <f ca="1">_xll.DBRW($B$9,$B366,I$16)</f>
        <v>EUR</v>
      </c>
      <c r="J366" s="23" t="str">
        <f ca="1">_xll.DBRW($B$9,$B366,J$16)</f>
        <v>DE</v>
      </c>
      <c r="K366" s="6" t="str">
        <f ca="1">_xll.DBRW($B$9,$B366,K$16)</f>
        <v>Regionalverkehr Westsachsen GmbH</v>
      </c>
    </row>
    <row r="367" spans="1:11" x14ac:dyDescent="0.25">
      <c r="A367" t="str">
        <f ca="1">IF(_xll.TM1RPTELISCONSOLIDATED($B$17,$B367),IF(_xll.TM1RPTELLEV($B$17,$B367)&lt;=3,_xll.TM1RPTELLEV($B$17,$B367),"D"),"N")</f>
        <v>N</v>
      </c>
      <c r="B367" s="38" t="s">
        <v>1412</v>
      </c>
      <c r="C367" s="23" t="str">
        <f ca="1">_xll.DBRW($B$9,$B367,C$16)</f>
        <v>mobus Märkisch-Oderland Bus GmbH</v>
      </c>
      <c r="D367" s="23" t="str">
        <f ca="1">_xll.DBRW($B$9,$B367,D$16)</f>
        <v>Germany</v>
      </c>
      <c r="E367" s="25" t="str">
        <f ca="1">_xll.ELPAR(instance&amp;":"&amp;dimension,$B367,1)</f>
        <v>GER_Rhenus</v>
      </c>
      <c r="F367" s="26">
        <f ca="1">_xll.ELLEV(instance&amp;":"&amp;dimension,B367)</f>
        <v>0</v>
      </c>
      <c r="G367" s="23" t="str">
        <f ca="1">_xll.DBRW($B$9,$B367,G$16)</f>
        <v>UR_BU</v>
      </c>
      <c r="H367" s="23" t="str">
        <f ca="1">_xll.DBRW($B$9,$B367,H$16)</f>
        <v/>
      </c>
      <c r="I367" s="23" t="str">
        <f ca="1">_xll.DBRW($B$9,$B367,I$16)</f>
        <v>EUR</v>
      </c>
      <c r="J367" s="23" t="str">
        <f ca="1">_xll.DBRW($B$9,$B367,J$16)</f>
        <v>DE</v>
      </c>
      <c r="K367" s="6" t="str">
        <f ca="1">_xll.DBRW($B$9,$B367,K$16)</f>
        <v>mobus Märkisch-Oderland Bus GmbH</v>
      </c>
    </row>
    <row r="368" spans="1:11" x14ac:dyDescent="0.25">
      <c r="A368" t="str">
        <f ca="1">IF(_xll.TM1RPTELISCONSOLIDATED($B$17,$B368),IF(_xll.TM1RPTELLEV($B$17,$B368)&lt;=3,_xll.TM1RPTELLEV($B$17,$B368),"D"),"N")</f>
        <v>N</v>
      </c>
      <c r="B368" s="38" t="s">
        <v>1413</v>
      </c>
      <c r="C368" s="23" t="str">
        <f ca="1">_xll.DBRW($B$9,$B368,C$16)</f>
        <v>Verkehrsgesellschaft mbH, Bad Kreuznach</v>
      </c>
      <c r="D368" s="23" t="str">
        <f ca="1">_xll.DBRW($B$9,$B368,D$16)</f>
        <v>Germany</v>
      </c>
      <c r="E368" s="25" t="str">
        <f ca="1">_xll.ELPAR(instance&amp;":"&amp;dimension,$B368,1)</f>
        <v>GER_Rhenus</v>
      </c>
      <c r="F368" s="26">
        <f ca="1">_xll.ELLEV(instance&amp;":"&amp;dimension,B368)</f>
        <v>0</v>
      </c>
      <c r="G368" s="23" t="str">
        <f ca="1">_xll.DBRW($B$9,$B368,G$16)</f>
        <v>UR_BU</v>
      </c>
      <c r="H368" s="23" t="str">
        <f ca="1">_xll.DBRW($B$9,$B368,H$16)</f>
        <v/>
      </c>
      <c r="I368" s="23" t="str">
        <f ca="1">_xll.DBRW($B$9,$B368,I$16)</f>
        <v>EUR</v>
      </c>
      <c r="J368" s="23" t="str">
        <f ca="1">_xll.DBRW($B$9,$B368,J$16)</f>
        <v>DE</v>
      </c>
      <c r="K368" s="6" t="str">
        <f ca="1">_xll.DBRW($B$9,$B368,K$16)</f>
        <v>Verkehrsgesellschaft mbH, Bad Kreuznach</v>
      </c>
    </row>
    <row r="369" spans="1:11" x14ac:dyDescent="0.25">
      <c r="A369" t="str">
        <f ca="1">IF(_xll.TM1RPTELISCONSOLIDATED($B$17,$B369),IF(_xll.TM1RPTELLEV($B$17,$B369)&lt;=3,_xll.TM1RPTELLEV($B$17,$B369),"D"),"N")</f>
        <v>N</v>
      </c>
      <c r="B369" s="38" t="s">
        <v>1414</v>
      </c>
      <c r="C369" s="23" t="str">
        <f ca="1">_xll.DBRW($B$9,$B369,C$16)</f>
        <v>Stadtbus Bad Kreuznach GmbH</v>
      </c>
      <c r="D369" s="23" t="str">
        <f ca="1">_xll.DBRW($B$9,$B369,D$16)</f>
        <v>Germany</v>
      </c>
      <c r="E369" s="25" t="str">
        <f ca="1">_xll.ELPAR(instance&amp;":"&amp;dimension,$B369,1)</f>
        <v>GER_Rhenus</v>
      </c>
      <c r="F369" s="26">
        <f ca="1">_xll.ELLEV(instance&amp;":"&amp;dimension,B369)</f>
        <v>0</v>
      </c>
      <c r="G369" s="23" t="str">
        <f ca="1">_xll.DBRW($B$9,$B369,G$16)</f>
        <v>UR_BU</v>
      </c>
      <c r="H369" s="23" t="str">
        <f ca="1">_xll.DBRW($B$9,$B369,H$16)</f>
        <v/>
      </c>
      <c r="I369" s="23" t="str">
        <f ca="1">_xll.DBRW($B$9,$B369,I$16)</f>
        <v>EUR</v>
      </c>
      <c r="J369" s="23" t="str">
        <f ca="1">_xll.DBRW($B$9,$B369,J$16)</f>
        <v>DE</v>
      </c>
      <c r="K369" s="6" t="str">
        <f ca="1">_xll.DBRW($B$9,$B369,K$16)</f>
        <v>Stadtbus Bad Kreuznach GmbH</v>
      </c>
    </row>
    <row r="370" spans="1:11" x14ac:dyDescent="0.25">
      <c r="A370" t="str">
        <f ca="1">IF(_xll.TM1RPTELISCONSOLIDATED($B$17,$B370),IF(_xll.TM1RPTELLEV($B$17,$B370)&lt;=3,_xll.TM1RPTELLEV($B$17,$B370),"D"),"N")</f>
        <v>N</v>
      </c>
      <c r="B370" s="38" t="s">
        <v>1415</v>
      </c>
      <c r="C370" s="23" t="str">
        <f ca="1">_xll.DBRW($B$9,$B370,C$16)</f>
        <v>Verkehrsgesellschaft Zweibrücken GmbH</v>
      </c>
      <c r="D370" s="23" t="str">
        <f ca="1">_xll.DBRW($B$9,$B370,D$16)</f>
        <v>Germany</v>
      </c>
      <c r="E370" s="25" t="str">
        <f ca="1">_xll.ELPAR(instance&amp;":"&amp;dimension,$B370,1)</f>
        <v>GER_Rhenus</v>
      </c>
      <c r="F370" s="26">
        <f ca="1">_xll.ELLEV(instance&amp;":"&amp;dimension,B370)</f>
        <v>0</v>
      </c>
      <c r="G370" s="23" t="str">
        <f ca="1">_xll.DBRW($B$9,$B370,G$16)</f>
        <v>UR_BU</v>
      </c>
      <c r="H370" s="23" t="str">
        <f ca="1">_xll.DBRW($B$9,$B370,H$16)</f>
        <v/>
      </c>
      <c r="I370" s="23" t="str">
        <f ca="1">_xll.DBRW($B$9,$B370,I$16)</f>
        <v>EUR</v>
      </c>
      <c r="J370" s="23" t="str">
        <f ca="1">_xll.DBRW($B$9,$B370,J$16)</f>
        <v>DE</v>
      </c>
      <c r="K370" s="6" t="str">
        <f ca="1">_xll.DBRW($B$9,$B370,K$16)</f>
        <v>Verkehrsgesellschaft Zweibrücken GmbH</v>
      </c>
    </row>
    <row r="371" spans="1:11" x14ac:dyDescent="0.25">
      <c r="A371" t="str">
        <f ca="1">IF(_xll.TM1RPTELISCONSOLIDATED($B$17,$B371),IF(_xll.TM1RPTELLEV($B$17,$B371)&lt;=3,_xll.TM1RPTELLEV($B$17,$B371),"D"),"N")</f>
        <v>N</v>
      </c>
      <c r="B371" s="38" t="s">
        <v>1416</v>
      </c>
      <c r="C371" s="23" t="str">
        <f ca="1">_xll.DBRW($B$9,$B371,C$16)</f>
        <v>Stadtbus Zweibrücken GmbH</v>
      </c>
      <c r="D371" s="23" t="str">
        <f ca="1">_xll.DBRW($B$9,$B371,D$16)</f>
        <v>Germany</v>
      </c>
      <c r="E371" s="25" t="str">
        <f ca="1">_xll.ELPAR(instance&amp;":"&amp;dimension,$B371,1)</f>
        <v>GER_Rhenus</v>
      </c>
      <c r="F371" s="26">
        <f ca="1">_xll.ELLEV(instance&amp;":"&amp;dimension,B371)</f>
        <v>0</v>
      </c>
      <c r="G371" s="23" t="str">
        <f ca="1">_xll.DBRW($B$9,$B371,G$16)</f>
        <v>UR_BU</v>
      </c>
      <c r="H371" s="23" t="str">
        <f ca="1">_xll.DBRW($B$9,$B371,H$16)</f>
        <v/>
      </c>
      <c r="I371" s="23" t="str">
        <f ca="1">_xll.DBRW($B$9,$B371,I$16)</f>
        <v>EUR</v>
      </c>
      <c r="J371" s="23" t="str">
        <f ca="1">_xll.DBRW($B$9,$B371,J$16)</f>
        <v>DE</v>
      </c>
      <c r="K371" s="6" t="str">
        <f ca="1">_xll.DBRW($B$9,$B371,K$16)</f>
        <v>Stadtbus Zweibrücken GmbH</v>
      </c>
    </row>
    <row r="372" spans="1:11" x14ac:dyDescent="0.25">
      <c r="A372" t="str">
        <f ca="1">IF(_xll.TM1RPTELISCONSOLIDATED($B$17,$B372),IF(_xll.TM1RPTELLEV($B$17,$B372)&lt;=3,_xll.TM1RPTELLEV($B$17,$B372),"D"),"N")</f>
        <v>N</v>
      </c>
      <c r="B372" s="38" t="s">
        <v>1417</v>
      </c>
      <c r="C372" s="23" t="str">
        <f ca="1">_xll.DBRW($B$9,$B372,C$16)</f>
        <v>VIO Verkehrsgesellschaft Idar-Oberstein mbH</v>
      </c>
      <c r="D372" s="23" t="str">
        <f ca="1">_xll.DBRW($B$9,$B372,D$16)</f>
        <v>Germany</v>
      </c>
      <c r="E372" s="25" t="str">
        <f ca="1">_xll.ELPAR(instance&amp;":"&amp;dimension,$B372,1)</f>
        <v>GER_Rhenus</v>
      </c>
      <c r="F372" s="26">
        <f ca="1">_xll.ELLEV(instance&amp;":"&amp;dimension,B372)</f>
        <v>0</v>
      </c>
      <c r="G372" s="23" t="str">
        <f ca="1">_xll.DBRW($B$9,$B372,G$16)</f>
        <v>UR_BU</v>
      </c>
      <c r="H372" s="23" t="str">
        <f ca="1">_xll.DBRW($B$9,$B372,H$16)</f>
        <v/>
      </c>
      <c r="I372" s="23" t="str">
        <f ca="1">_xll.DBRW($B$9,$B372,I$16)</f>
        <v>EUR</v>
      </c>
      <c r="J372" s="23" t="str">
        <f ca="1">_xll.DBRW($B$9,$B372,J$16)</f>
        <v>DE</v>
      </c>
      <c r="K372" s="6" t="str">
        <f ca="1">_xll.DBRW($B$9,$B372,K$16)</f>
        <v>VIO Verkehrsgesellschaft Idar-Oberstein mbH</v>
      </c>
    </row>
    <row r="373" spans="1:11" x14ac:dyDescent="0.25">
      <c r="A373" t="str">
        <f ca="1">IF(_xll.TM1RPTELISCONSOLIDATED($B$17,$B373),IF(_xll.TM1RPTELLEV($B$17,$B373)&lt;=3,_xll.TM1RPTELLEV($B$17,$B373),"D"),"N")</f>
        <v>N</v>
      </c>
      <c r="B373" s="38" t="s">
        <v>1418</v>
      </c>
      <c r="C373" s="23" t="str">
        <f ca="1">_xll.DBRW($B$9,$B373,C$16)</f>
        <v>Verkehrsbetriebe Minden-Ravensberg GmbH i. L.</v>
      </c>
      <c r="D373" s="23" t="str">
        <f ca="1">_xll.DBRW($B$9,$B373,D$16)</f>
        <v>Germany</v>
      </c>
      <c r="E373" s="25" t="str">
        <f ca="1">_xll.ELPAR(instance&amp;":"&amp;dimension,$B373,1)</f>
        <v>GER_Rhenus</v>
      </c>
      <c r="F373" s="26">
        <f ca="1">_xll.ELLEV(instance&amp;":"&amp;dimension,B373)</f>
        <v>0</v>
      </c>
      <c r="G373" s="23" t="str">
        <f ca="1">_xll.DBRW($B$9,$B373,G$16)</f>
        <v>UR_BU</v>
      </c>
      <c r="H373" s="23" t="str">
        <f ca="1">_xll.DBRW($B$9,$B373,H$16)</f>
        <v/>
      </c>
      <c r="I373" s="23" t="str">
        <f ca="1">_xll.DBRW($B$9,$B373,I$16)</f>
        <v>EUR</v>
      </c>
      <c r="J373" s="23" t="str">
        <f ca="1">_xll.DBRW($B$9,$B373,J$16)</f>
        <v>DE</v>
      </c>
      <c r="K373" s="6" t="str">
        <f ca="1">_xll.DBRW($B$9,$B373,K$16)</f>
        <v>Verkehrsbetriebe Minden-Ravensberg GmbH i. L.</v>
      </c>
    </row>
    <row r="374" spans="1:11" x14ac:dyDescent="0.25">
      <c r="A374" t="str">
        <f ca="1">IF(_xll.TM1RPTELISCONSOLIDATED($B$17,$B374),IF(_xll.TM1RPTELLEV($B$17,$B374)&lt;=3,_xll.TM1RPTELLEV($B$17,$B374),"D"),"N")</f>
        <v>N</v>
      </c>
      <c r="B374" s="38" t="s">
        <v>1419</v>
      </c>
      <c r="C374" s="23" t="str">
        <f ca="1">_xll.DBRW($B$9,$B374,C$16)</f>
        <v>Eurobus Verkehrs-Service Gmbh Westfalen I.L</v>
      </c>
      <c r="D374" s="23" t="str">
        <f ca="1">_xll.DBRW($B$9,$B374,D$16)</f>
        <v>Germany</v>
      </c>
      <c r="E374" s="25" t="str">
        <f ca="1">_xll.ELPAR(instance&amp;":"&amp;dimension,$B374,1)</f>
        <v>GER_Rhenus</v>
      </c>
      <c r="F374" s="26">
        <f ca="1">_xll.ELLEV(instance&amp;":"&amp;dimension,B374)</f>
        <v>0</v>
      </c>
      <c r="G374" s="23" t="str">
        <f ca="1">_xll.DBRW($B$9,$B374,G$16)</f>
        <v>UR_BU</v>
      </c>
      <c r="H374" s="23" t="str">
        <f ca="1">_xll.DBRW($B$9,$B374,H$16)</f>
        <v/>
      </c>
      <c r="I374" s="23" t="str">
        <f ca="1">_xll.DBRW($B$9,$B374,I$16)</f>
        <v>EUR</v>
      </c>
      <c r="J374" s="23" t="str">
        <f ca="1">_xll.DBRW($B$9,$B374,J$16)</f>
        <v>DE</v>
      </c>
      <c r="K374" s="6" t="str">
        <f ca="1">_xll.DBRW($B$9,$B374,K$16)</f>
        <v>Eurobus Verkehrs-Service Gmbh Westfalen I.L</v>
      </c>
    </row>
    <row r="375" spans="1:11" x14ac:dyDescent="0.25">
      <c r="A375" t="str">
        <f ca="1">IF(_xll.TM1RPTELISCONSOLIDATED($B$17,$B375),IF(_xll.TM1RPTELLEV($B$17,$B375)&lt;=3,_xll.TM1RPTELLEV($B$17,$B375),"D"),"N")</f>
        <v>N</v>
      </c>
      <c r="B375" s="38" t="s">
        <v>1420</v>
      </c>
      <c r="C375" s="23" t="str">
        <f ca="1">_xll.DBRW($B$9,$B375,C$16)</f>
        <v>REV Regionale Europäische Verkehrsgesellschaft mbH</v>
      </c>
      <c r="D375" s="23" t="str">
        <f ca="1">_xll.DBRW($B$9,$B375,D$16)</f>
        <v>Germany</v>
      </c>
      <c r="E375" s="25" t="str">
        <f ca="1">_xll.ELPAR(instance&amp;":"&amp;dimension,$B375,1)</f>
        <v>GER_Rhenus</v>
      </c>
      <c r="F375" s="26">
        <f ca="1">_xll.ELLEV(instance&amp;":"&amp;dimension,B375)</f>
        <v>0</v>
      </c>
      <c r="G375" s="23" t="str">
        <f ca="1">_xll.DBRW($B$9,$B375,G$16)</f>
        <v>UR_BU</v>
      </c>
      <c r="H375" s="23" t="str">
        <f ca="1">_xll.DBRW($B$9,$B375,H$16)</f>
        <v/>
      </c>
      <c r="I375" s="23" t="str">
        <f ca="1">_xll.DBRW($B$9,$B375,I$16)</f>
        <v>EUR</v>
      </c>
      <c r="J375" s="23" t="str">
        <f ca="1">_xll.DBRW($B$9,$B375,J$16)</f>
        <v>DE</v>
      </c>
      <c r="K375" s="6" t="str">
        <f ca="1">_xll.DBRW($B$9,$B375,K$16)</f>
        <v>REV Regionale Europäische Verkehrsgesellschaft mbH</v>
      </c>
    </row>
    <row r="376" spans="1:11" x14ac:dyDescent="0.25">
      <c r="A376" t="str">
        <f ca="1">IF(_xll.TM1RPTELISCONSOLIDATED($B$17,$B376),IF(_xll.TM1RPTELLEV($B$17,$B376)&lt;=3,_xll.TM1RPTELLEV($B$17,$B376),"D"),"N")</f>
        <v>N</v>
      </c>
      <c r="B376" s="38" t="s">
        <v>1421</v>
      </c>
      <c r="C376" s="23" t="str">
        <f ca="1">_xll.DBRW($B$9,$B376,C$16)</f>
        <v>ARGE PRIGNITZBUS</v>
      </c>
      <c r="D376" s="23" t="str">
        <f ca="1">_xll.DBRW($B$9,$B376,D$16)</f>
        <v>Germany</v>
      </c>
      <c r="E376" s="25" t="str">
        <f ca="1">_xll.ELPAR(instance&amp;":"&amp;dimension,$B376,1)</f>
        <v>GER_Rhenus</v>
      </c>
      <c r="F376" s="26">
        <f ca="1">_xll.ELLEV(instance&amp;":"&amp;dimension,B376)</f>
        <v>0</v>
      </c>
      <c r="G376" s="23" t="str">
        <f ca="1">_xll.DBRW($B$9,$B376,G$16)</f>
        <v>UR_BU</v>
      </c>
      <c r="H376" s="23" t="str">
        <f ca="1">_xll.DBRW($B$9,$B376,H$16)</f>
        <v/>
      </c>
      <c r="I376" s="23" t="str">
        <f ca="1">_xll.DBRW($B$9,$B376,I$16)</f>
        <v>EUR</v>
      </c>
      <c r="J376" s="23" t="str">
        <f ca="1">_xll.DBRW($B$9,$B376,J$16)</f>
        <v>DE</v>
      </c>
      <c r="K376" s="6" t="str">
        <f ca="1">_xll.DBRW($B$9,$B376,K$16)</f>
        <v>ARGE PRIGNITZBUS</v>
      </c>
    </row>
    <row r="377" spans="1:11" x14ac:dyDescent="0.25">
      <c r="A377" t="str">
        <f ca="1">IF(_xll.TM1RPTELISCONSOLIDATED($B$17,$B377),IF(_xll.TM1RPTELLEV($B$17,$B377)&lt;=3,_xll.TM1RPTELLEV($B$17,$B377),"D"),"N")</f>
        <v>N</v>
      </c>
      <c r="B377" s="38" t="s">
        <v>1422</v>
      </c>
      <c r="C377" s="23" t="str">
        <f ca="1">_xll.DBRW($B$9,$B377,C$16)</f>
        <v>TRANSDEV VERWALTUNGS SE</v>
      </c>
      <c r="D377" s="23" t="str">
        <f ca="1">_xll.DBRW($B$9,$B377,D$16)</f>
        <v>Germany</v>
      </c>
      <c r="E377" s="25" t="str">
        <f ca="1">_xll.ELPAR(instance&amp;":"&amp;dimension,$B377,1)</f>
        <v>GER_Rhenus</v>
      </c>
      <c r="F377" s="26">
        <f ca="1">_xll.ELLEV(instance&amp;":"&amp;dimension,B377)</f>
        <v>0</v>
      </c>
      <c r="G377" s="23" t="str">
        <f ca="1">_xll.DBRW($B$9,$B377,G$16)</f>
        <v>UR_BU</v>
      </c>
      <c r="H377" s="23" t="str">
        <f ca="1">_xll.DBRW($B$9,$B377,H$16)</f>
        <v/>
      </c>
      <c r="I377" s="23" t="str">
        <f ca="1">_xll.DBRW($B$9,$B377,I$16)</f>
        <v>EUR</v>
      </c>
      <c r="J377" s="23" t="str">
        <f ca="1">_xll.DBRW($B$9,$B377,J$16)</f>
        <v>DE</v>
      </c>
      <c r="K377" s="6" t="str">
        <f ca="1">_xll.DBRW($B$9,$B377,K$16)</f>
        <v>TRANSDEV VERWALTUNGS SE</v>
      </c>
    </row>
    <row r="378" spans="1:11" x14ac:dyDescent="0.25">
      <c r="A378" t="str">
        <f ca="1">IF(_xll.TM1RPTELISCONSOLIDATED($B$17,$B378),IF(_xll.TM1RPTELLEV($B$17,$B378)&lt;=3,_xll.TM1RPTELLEV($B$17,$B378),"D"),"N")</f>
        <v>N</v>
      </c>
      <c r="B378" s="38" t="s">
        <v>1423</v>
      </c>
      <c r="C378" s="23" t="str">
        <f ca="1">_xll.DBRW($B$9,$B378,C$16)</f>
        <v>RETHMANN RHENUS VENIRO</v>
      </c>
      <c r="D378" s="23" t="str">
        <f ca="1">_xll.DBRW($B$9,$B378,D$16)</f>
        <v>Germany</v>
      </c>
      <c r="E378" s="25" t="str">
        <f ca="1">_xll.ELPAR(instance&amp;":"&amp;dimension,$B378,1)</f>
        <v>GER_Rhenus</v>
      </c>
      <c r="F378" s="26">
        <f ca="1">_xll.ELLEV(instance&amp;":"&amp;dimension,B378)</f>
        <v>0</v>
      </c>
      <c r="G378" s="23" t="str">
        <f ca="1">_xll.DBRW($B$9,$B378,G$16)</f>
        <v>UR_BU</v>
      </c>
      <c r="H378" s="23" t="str">
        <f ca="1">_xll.DBRW($B$9,$B378,H$16)</f>
        <v/>
      </c>
      <c r="I378" s="23" t="str">
        <f ca="1">_xll.DBRW($B$9,$B378,I$16)</f>
        <v>EUR</v>
      </c>
      <c r="J378" s="23" t="str">
        <f ca="1">_xll.DBRW($B$9,$B378,J$16)</f>
        <v/>
      </c>
      <c r="K378" s="6" t="str">
        <f ca="1">_xll.DBRW($B$9,$B378,K$16)</f>
        <v>RETHMANN RHENUS VENIRO</v>
      </c>
    </row>
    <row r="379" spans="1:11" x14ac:dyDescent="0.25">
      <c r="A379" t="str">
        <f ca="1">IF(_xll.TM1RPTELISCONSOLIDATED($B$17,$B379),IF(_xll.TM1RPTELLEV($B$17,$B379)&lt;=3,_xll.TM1RPTELLEV($B$17,$B379),"D"),"N")</f>
        <v>N</v>
      </c>
      <c r="B379" s="38" t="s">
        <v>1424</v>
      </c>
      <c r="C379" s="23" t="str">
        <f ca="1">_xll.DBRW($B$9,$B379,C$16)</f>
        <v>REV Regionale Europäische Verkehrsgesellschaft mbH NC</v>
      </c>
      <c r="D379" s="23" t="str">
        <f ca="1">_xll.DBRW($B$9,$B379,D$16)</f>
        <v>Germany</v>
      </c>
      <c r="E379" s="25" t="str">
        <f ca="1">_xll.ELPAR(instance&amp;":"&amp;dimension,$B379,1)</f>
        <v>GER_Rhenus</v>
      </c>
      <c r="F379" s="26">
        <f ca="1">_xll.ELLEV(instance&amp;":"&amp;dimension,B379)</f>
        <v>0</v>
      </c>
      <c r="G379" s="23" t="str">
        <f ca="1">_xll.DBRW($B$9,$B379,G$16)</f>
        <v>UR_BU</v>
      </c>
      <c r="H379" s="23" t="str">
        <f ca="1">_xll.DBRW($B$9,$B379,H$16)</f>
        <v/>
      </c>
      <c r="I379" s="23" t="str">
        <f ca="1">_xll.DBRW($B$9,$B379,I$16)</f>
        <v>EUR</v>
      </c>
      <c r="J379" s="23" t="str">
        <f ca="1">_xll.DBRW($B$9,$B379,J$16)</f>
        <v>DE</v>
      </c>
      <c r="K379" s="6" t="str">
        <f ca="1">_xll.DBRW($B$9,$B379,K$16)</f>
        <v>REV Regionale Europäische Verkehrsgesellschaft mbH NC</v>
      </c>
    </row>
    <row r="380" spans="1:11" x14ac:dyDescent="0.25">
      <c r="A380" t="str">
        <f ca="1">IF(_xll.TM1RPTELISCONSOLIDATED($B$17,$B380),IF(_xll.TM1RPTELLEV($B$17,$B380)&lt;=3,_xll.TM1RPTELLEV($B$17,$B380),"D"),"N")</f>
        <v>N</v>
      </c>
      <c r="B380" s="38" t="s">
        <v>1425</v>
      </c>
      <c r="C380" s="23" t="str">
        <f ca="1">_xll.DBRW($B$9,$B380,C$16)</f>
        <v>ARGE PRIGNITZBUS NC</v>
      </c>
      <c r="D380" s="23" t="str">
        <f ca="1">_xll.DBRW($B$9,$B380,D$16)</f>
        <v>Germany</v>
      </c>
      <c r="E380" s="25" t="str">
        <f ca="1">_xll.ELPAR(instance&amp;":"&amp;dimension,$B380,1)</f>
        <v>GER_Rhenus</v>
      </c>
      <c r="F380" s="26">
        <f ca="1">_xll.ELLEV(instance&amp;":"&amp;dimension,B380)</f>
        <v>0</v>
      </c>
      <c r="G380" s="23" t="str">
        <f ca="1">_xll.DBRW($B$9,$B380,G$16)</f>
        <v>RC_RL</v>
      </c>
      <c r="H380" s="23" t="str">
        <f ca="1">_xll.DBRW($B$9,$B380,H$16)</f>
        <v/>
      </c>
      <c r="I380" s="23" t="str">
        <f ca="1">_xll.DBRW($B$9,$B380,I$16)</f>
        <v>EUR</v>
      </c>
      <c r="J380" s="23" t="str">
        <f ca="1">_xll.DBRW($B$9,$B380,J$16)</f>
        <v>DE</v>
      </c>
      <c r="K380" s="6" t="str">
        <f ca="1">_xll.DBRW($B$9,$B380,K$16)</f>
        <v>ARGE PRIGNITZBUS NC</v>
      </c>
    </row>
    <row r="381" spans="1:11" x14ac:dyDescent="0.25">
      <c r="A381">
        <f ca="1">IF(_xll.TM1RPTELISCONSOLIDATED($B$17,$B381),IF(_xll.TM1RPTELLEV($B$17,$B381)&lt;=3,_xll.TM1RPTELLEV($B$17,$B381),"D"),"N")</f>
        <v>3</v>
      </c>
      <c r="B381" s="37" t="s">
        <v>1426</v>
      </c>
      <c r="C381" s="19" t="str">
        <f ca="1">_xll.DBRW($B$9,$B381,C$16)</f>
        <v>Germany Train</v>
      </c>
      <c r="D381" s="19" t="str">
        <f ca="1">_xll.DBRW($B$9,$B381,D$16)</f>
        <v>Germany</v>
      </c>
      <c r="E381" s="19" t="str">
        <f ca="1">_xll.ELPAR(instance&amp;":"&amp;dimension,$B381,1)</f>
        <v>GER</v>
      </c>
      <c r="F381" s="20">
        <f ca="1">_xll.ELLEV(instance&amp;":"&amp;dimension,B381)</f>
        <v>1</v>
      </c>
      <c r="G381" s="19" t="str">
        <f ca="1">_xll.DBRW($B$9,$B381,G$16)</f>
        <v/>
      </c>
      <c r="H381" s="19" t="str">
        <f ca="1">_xll.DBRW($B$9,$B381,H$16)</f>
        <v/>
      </c>
      <c r="I381" s="19" t="str">
        <f ca="1">_xll.DBRW($B$9,$B381,I$16)</f>
        <v/>
      </c>
      <c r="J381" s="19" t="str">
        <f ca="1">_xll.DBRW($B$9,$B381,J$16)</f>
        <v/>
      </c>
      <c r="K381" s="4" t="str">
        <f ca="1">_xll.DBRW($B$9,$B381,K$16)</f>
        <v>Train Allemagne</v>
      </c>
    </row>
    <row r="382" spans="1:11" x14ac:dyDescent="0.25">
      <c r="A382" t="str">
        <f ca="1">IF(_xll.TM1RPTELISCONSOLIDATED($B$17,$B382),IF(_xll.TM1RPTELLEV($B$17,$B382)&lt;=3,_xll.TM1RPTELLEV($B$17,$B382),"D"),"N")</f>
        <v>N</v>
      </c>
      <c r="B382" s="38" t="s">
        <v>1427</v>
      </c>
      <c r="C382" s="23" t="str">
        <f ca="1">_xll.DBRW($B$9,$B382,C$16)</f>
        <v>TRANSREGIO NEW</v>
      </c>
      <c r="D382" s="23" t="str">
        <f ca="1">_xll.DBRW($B$9,$B382,D$16)</f>
        <v>Germany</v>
      </c>
      <c r="E382" s="25" t="str">
        <f ca="1">_xll.ELPAR(instance&amp;":"&amp;dimension,$B382,1)</f>
        <v>GER_Train</v>
      </c>
      <c r="F382" s="26">
        <f ca="1">_xll.ELLEV(instance&amp;":"&amp;dimension,B382)</f>
        <v>0</v>
      </c>
      <c r="G382" s="23" t="str">
        <f ca="1">_xll.DBRW($B$9,$B382,G$16)</f>
        <v>RH</v>
      </c>
      <c r="H382" s="23" t="str">
        <f ca="1">_xll.DBRW($B$9,$B382,H$16)</f>
        <v/>
      </c>
      <c r="I382" s="23" t="str">
        <f ca="1">_xll.DBRW($B$9,$B382,I$16)</f>
        <v>EUR</v>
      </c>
      <c r="J382" s="23" t="str">
        <f ca="1">_xll.DBRW($B$9,$B382,J$16)</f>
        <v>DE</v>
      </c>
      <c r="K382" s="6" t="str">
        <f ca="1">_xll.DBRW($B$9,$B382,K$16)</f>
        <v>TRANSREGIO NEW</v>
      </c>
    </row>
    <row r="383" spans="1:11" x14ac:dyDescent="0.25">
      <c r="A383" t="str">
        <f ca="1">IF(_xll.TM1RPTELISCONSOLIDATED($B$17,$B383),IF(_xll.TM1RPTELLEV($B$17,$B383)&lt;=3,_xll.TM1RPTELLEV($B$17,$B383),"D"),"N")</f>
        <v>N</v>
      </c>
      <c r="B383" s="38" t="s">
        <v>1428</v>
      </c>
      <c r="C383" s="23" t="str">
        <f ca="1">_xll.DBRW($B$9,$B383,C$16)</f>
        <v>OBERLANDBAHN FAHRZEUGBEREITSTELLUNGSGMBH</v>
      </c>
      <c r="D383" s="23" t="str">
        <f ca="1">_xll.DBRW($B$9,$B383,D$16)</f>
        <v>Germany</v>
      </c>
      <c r="E383" s="25" t="str">
        <f ca="1">_xll.ELPAR(instance&amp;":"&amp;dimension,$B383,1)</f>
        <v>GER_Train</v>
      </c>
      <c r="F383" s="26">
        <f ca="1">_xll.ELLEV(instance&amp;":"&amp;dimension,B383)</f>
        <v>0</v>
      </c>
      <c r="G383" s="23" t="str">
        <f ca="1">_xll.DBRW($B$9,$B383,G$16)</f>
        <v>RH</v>
      </c>
      <c r="H383" s="23" t="str">
        <f ca="1">_xll.DBRW($B$9,$B383,H$16)</f>
        <v/>
      </c>
      <c r="I383" s="23" t="str">
        <f ca="1">_xll.DBRW($B$9,$B383,I$16)</f>
        <v>EUR</v>
      </c>
      <c r="J383" s="23" t="str">
        <f ca="1">_xll.DBRW($B$9,$B383,J$16)</f>
        <v>DE</v>
      </c>
      <c r="K383" s="6" t="str">
        <f ca="1">_xll.DBRW($B$9,$B383,K$16)</f>
        <v>OBERLANDBAHN FAHRZEUGBEREITSTELLUNGSGMBH</v>
      </c>
    </row>
    <row r="384" spans="1:11" x14ac:dyDescent="0.25">
      <c r="A384" t="str">
        <f ca="1">IF(_xll.TM1RPTELISCONSOLIDATED($B$17,$B384),IF(_xll.TM1RPTELLEV($B$17,$B384)&lt;=3,_xll.TM1RPTELLEV($B$17,$B384),"D"),"N")</f>
        <v>N</v>
      </c>
      <c r="B384" s="38" t="s">
        <v>1429</v>
      </c>
      <c r="C384" s="23" t="str">
        <f ca="1">_xll.DBRW($B$9,$B384,C$16)</f>
        <v>TRANSDEV MITTELDEUTSCHLAND GMBH</v>
      </c>
      <c r="D384" s="23" t="str">
        <f ca="1">_xll.DBRW($B$9,$B384,D$16)</f>
        <v>Germany</v>
      </c>
      <c r="E384" s="25" t="str">
        <f ca="1">_xll.ELPAR(instance&amp;":"&amp;dimension,$B384,1)</f>
        <v>GER_Train</v>
      </c>
      <c r="F384" s="26">
        <f ca="1">_xll.ELLEV(instance&amp;":"&amp;dimension,B384)</f>
        <v>0</v>
      </c>
      <c r="G384" s="23" t="str">
        <f ca="1">_xll.DBRW($B$9,$B384,G$16)</f>
        <v>SU_H</v>
      </c>
      <c r="H384" s="23" t="str">
        <f ca="1">_xll.DBRW($B$9,$B384,H$16)</f>
        <v/>
      </c>
      <c r="I384" s="23" t="str">
        <f ca="1">_xll.DBRW($B$9,$B384,I$16)</f>
        <v>EUR</v>
      </c>
      <c r="J384" s="23" t="str">
        <f ca="1">_xll.DBRW($B$9,$B384,J$16)</f>
        <v>DE</v>
      </c>
      <c r="K384" s="6" t="str">
        <f ca="1">_xll.DBRW($B$9,$B384,K$16)</f>
        <v>TRANSDEV MITTELDEUTSCHLAND GMBH</v>
      </c>
    </row>
    <row r="385" spans="1:11" x14ac:dyDescent="0.25">
      <c r="A385" t="str">
        <f ca="1">IF(_xll.TM1RPTELISCONSOLIDATED($B$17,$B385),IF(_xll.TM1RPTELLEV($B$17,$B385)&lt;=3,_xll.TM1RPTELLEV($B$17,$B385),"D"),"N")</f>
        <v>N</v>
      </c>
      <c r="B385" s="38" t="s">
        <v>1430</v>
      </c>
      <c r="C385" s="23" t="str">
        <f ca="1">_xll.DBRW($B$9,$B385,C$16)</f>
        <v>TRANSDEV VERTRIEB GMBH</v>
      </c>
      <c r="D385" s="23" t="str">
        <f ca="1">_xll.DBRW($B$9,$B385,D$16)</f>
        <v>Germany</v>
      </c>
      <c r="E385" s="25" t="str">
        <f ca="1">_xll.ELPAR(instance&amp;":"&amp;dimension,$B385,1)</f>
        <v>GER_Train</v>
      </c>
      <c r="F385" s="26">
        <f ca="1">_xll.ELLEV(instance&amp;":"&amp;dimension,B385)</f>
        <v>0</v>
      </c>
      <c r="G385" s="23" t="str">
        <f ca="1">_xll.DBRW($B$9,$B385,G$16)</f>
        <v>OS_CC</v>
      </c>
      <c r="H385" s="23" t="str">
        <f ca="1">_xll.DBRW($B$9,$B385,H$16)</f>
        <v/>
      </c>
      <c r="I385" s="23" t="str">
        <f ca="1">_xll.DBRW($B$9,$B385,I$16)</f>
        <v>EUR</v>
      </c>
      <c r="J385" s="23" t="str">
        <f ca="1">_xll.DBRW($B$9,$B385,J$16)</f>
        <v>DE</v>
      </c>
      <c r="K385" s="6" t="str">
        <f ca="1">_xll.DBRW($B$9,$B385,K$16)</f>
        <v>TRANSDEV VERTRIEB GMBH</v>
      </c>
    </row>
    <row r="386" spans="1:11" x14ac:dyDescent="0.25">
      <c r="A386" t="str">
        <f ca="1">IF(_xll.TM1RPTELISCONSOLIDATED($B$17,$B386),IF(_xll.TM1RPTELLEV($B$17,$B386)&lt;=3,_xll.TM1RPTELLEV($B$17,$B386),"D"),"N")</f>
        <v>N</v>
      </c>
      <c r="B386" s="38" t="s">
        <v>1431</v>
      </c>
      <c r="C386" s="23" t="str">
        <f ca="1">_xll.DBRW($B$9,$B386,C$16)</f>
        <v>TRANSDEV BAHN GMBH</v>
      </c>
      <c r="D386" s="23" t="str">
        <f ca="1">_xll.DBRW($B$9,$B386,D$16)</f>
        <v>Germany</v>
      </c>
      <c r="E386" s="25" t="str">
        <f ca="1">_xll.ELPAR(instance&amp;":"&amp;dimension,$B386,1)</f>
        <v>GER_Train</v>
      </c>
      <c r="F386" s="26">
        <f ca="1">_xll.ELLEV(instance&amp;":"&amp;dimension,B386)</f>
        <v>0</v>
      </c>
      <c r="G386" s="23" t="str">
        <f ca="1">_xll.DBRW($B$9,$B386,G$16)</f>
        <v>RH</v>
      </c>
      <c r="H386" s="23" t="str">
        <f ca="1">_xll.DBRW($B$9,$B386,H$16)</f>
        <v/>
      </c>
      <c r="I386" s="23" t="str">
        <f ca="1">_xll.DBRW($B$9,$B386,I$16)</f>
        <v>EUR</v>
      </c>
      <c r="J386" s="23" t="str">
        <f ca="1">_xll.DBRW($B$9,$B386,J$16)</f>
        <v>DE</v>
      </c>
      <c r="K386" s="6" t="str">
        <f ca="1">_xll.DBRW($B$9,$B386,K$16)</f>
        <v>TRANSDEV BAHN GMBH</v>
      </c>
    </row>
    <row r="387" spans="1:11" x14ac:dyDescent="0.25">
      <c r="A387" t="str">
        <f ca="1">IF(_xll.TM1RPTELISCONSOLIDATED($B$17,$B387),IF(_xll.TM1RPTELLEV($B$17,$B387)&lt;=3,_xll.TM1RPTELLEV($B$17,$B387),"D"),"N")</f>
        <v>N</v>
      </c>
      <c r="B387" s="38" t="s">
        <v>1432</v>
      </c>
      <c r="C387" s="23" t="str">
        <f ca="1">_xll.DBRW($B$9,$B387,C$16)</f>
        <v>Everride GmbH</v>
      </c>
      <c r="D387" s="23" t="str">
        <f ca="1">_xll.DBRW($B$9,$B387,D$16)</f>
        <v>Germany</v>
      </c>
      <c r="E387" s="25" t="str">
        <f ca="1">_xll.ELPAR(instance&amp;":"&amp;dimension,$B387,1)</f>
        <v>GER_Train</v>
      </c>
      <c r="F387" s="26">
        <f ca="1">_xll.ELLEV(instance&amp;":"&amp;dimension,B387)</f>
        <v>0</v>
      </c>
      <c r="G387" s="23" t="str">
        <f ca="1">_xll.DBRW($B$9,$B387,G$16)</f>
        <v>RH</v>
      </c>
      <c r="H387" s="23" t="str">
        <f ca="1">_xll.DBRW($B$9,$B387,H$16)</f>
        <v/>
      </c>
      <c r="I387" s="23" t="str">
        <f ca="1">_xll.DBRW($B$9,$B387,I$16)</f>
        <v>EUR</v>
      </c>
      <c r="J387" s="23" t="str">
        <f ca="1">_xll.DBRW($B$9,$B387,J$16)</f>
        <v>DE</v>
      </c>
      <c r="K387" s="6" t="str">
        <f ca="1">_xll.DBRW($B$9,$B387,K$16)</f>
        <v>Everride GmbH</v>
      </c>
    </row>
    <row r="388" spans="1:11" x14ac:dyDescent="0.25">
      <c r="A388" t="str">
        <f ca="1">IF(_xll.TM1RPTELISCONSOLIDATED($B$17,$B388),IF(_xll.TM1RPTELLEV($B$17,$B388)&lt;=3,_xll.TM1RPTELLEV($B$17,$B388),"D"),"N")</f>
        <v>N</v>
      </c>
      <c r="B388" s="38" t="s">
        <v>1433</v>
      </c>
      <c r="C388" s="23" t="str">
        <f ca="1">_xll.DBRW($B$9,$B388,C$16)</f>
        <v>TRANSDEV HANNOVER</v>
      </c>
      <c r="D388" s="23" t="str">
        <f ca="1">_xll.DBRW($B$9,$B388,D$16)</f>
        <v>Germany</v>
      </c>
      <c r="E388" s="25" t="str">
        <f ca="1">_xll.ELPAR(instance&amp;":"&amp;dimension,$B388,1)</f>
        <v>GER_Train</v>
      </c>
      <c r="F388" s="26">
        <f ca="1">_xll.ELLEV(instance&amp;":"&amp;dimension,B388)</f>
        <v>0</v>
      </c>
      <c r="G388" s="23" t="str">
        <f ca="1">_xll.DBRW($B$9,$B388,G$16)</f>
        <v>RH</v>
      </c>
      <c r="H388" s="23" t="str">
        <f ca="1">_xll.DBRW($B$9,$B388,H$16)</f>
        <v/>
      </c>
      <c r="I388" s="23" t="str">
        <f ca="1">_xll.DBRW($B$9,$B388,I$16)</f>
        <v>EUR</v>
      </c>
      <c r="J388" s="23" t="str">
        <f ca="1">_xll.DBRW($B$9,$B388,J$16)</f>
        <v>DE</v>
      </c>
      <c r="K388" s="6" t="str">
        <f ca="1">_xll.DBRW($B$9,$B388,K$16)</f>
        <v>TRANSDEV HANNOVER</v>
      </c>
    </row>
    <row r="389" spans="1:11" x14ac:dyDescent="0.25">
      <c r="A389" t="str">
        <f ca="1">IF(_xll.TM1RPTELISCONSOLIDATED($B$17,$B389),IF(_xll.TM1RPTELLEV($B$17,$B389)&lt;=3,_xll.TM1RPTELLEV($B$17,$B389),"D"),"N")</f>
        <v>N</v>
      </c>
      <c r="B389" s="38" t="s">
        <v>1434</v>
      </c>
      <c r="C389" s="23" t="str">
        <f ca="1">_xll.DBRW($B$9,$B389,C$16)</f>
        <v>MoveOn Telematic Service</v>
      </c>
      <c r="D389" s="23" t="str">
        <f ca="1">_xll.DBRW($B$9,$B389,D$16)</f>
        <v>Germany</v>
      </c>
      <c r="E389" s="25" t="str">
        <f ca="1">_xll.ELPAR(instance&amp;":"&amp;dimension,$B389,1)</f>
        <v>GER_Train</v>
      </c>
      <c r="F389" s="26">
        <f ca="1">_xll.ELLEV(instance&amp;":"&amp;dimension,B389)</f>
        <v>0</v>
      </c>
      <c r="G389" s="23" t="str">
        <f ca="1">_xll.DBRW($B$9,$B389,G$16)</f>
        <v>OS_DS</v>
      </c>
      <c r="H389" s="23" t="str">
        <f ca="1">_xll.DBRW($B$9,$B389,H$16)</f>
        <v/>
      </c>
      <c r="I389" s="23" t="str">
        <f ca="1">_xll.DBRW($B$9,$B389,I$16)</f>
        <v>EUR</v>
      </c>
      <c r="J389" s="23" t="str">
        <f ca="1">_xll.DBRW($B$9,$B389,J$16)</f>
        <v>DE</v>
      </c>
      <c r="K389" s="6" t="str">
        <f ca="1">_xll.DBRW($B$9,$B389,K$16)</f>
        <v>MoveOn Telematic Service</v>
      </c>
    </row>
    <row r="390" spans="1:11" x14ac:dyDescent="0.25">
      <c r="A390" t="str">
        <f ca="1">IF(_xll.TM1RPTELISCONSOLIDATED($B$17,$B390),IF(_xll.TM1RPTELLEV($B$17,$B390)&lt;=3,_xll.TM1RPTELLEV($B$17,$B390),"D"),"N")</f>
        <v>N</v>
      </c>
      <c r="B390" s="38" t="s">
        <v>1435</v>
      </c>
      <c r="C390" s="23" t="str">
        <f ca="1">_xll.DBRW($B$9,$B390,C$16)</f>
        <v>Transdev Personalservice GmbH</v>
      </c>
      <c r="D390" s="23" t="str">
        <f ca="1">_xll.DBRW($B$9,$B390,D$16)</f>
        <v>Germany</v>
      </c>
      <c r="E390" s="25" t="str">
        <f ca="1">_xll.ELPAR(instance&amp;":"&amp;dimension,$B390,1)</f>
        <v>GER_Train</v>
      </c>
      <c r="F390" s="26">
        <f ca="1">_xll.ELLEV(instance&amp;":"&amp;dimension,B390)</f>
        <v>0</v>
      </c>
      <c r="G390" s="23" t="str">
        <f ca="1">_xll.DBRW($B$9,$B390,G$16)</f>
        <v>RH</v>
      </c>
      <c r="H390" s="23" t="str">
        <f ca="1">_xll.DBRW($B$9,$B390,H$16)</f>
        <v/>
      </c>
      <c r="I390" s="23" t="str">
        <f ca="1">_xll.DBRW($B$9,$B390,I$16)</f>
        <v>EUR</v>
      </c>
      <c r="J390" s="23" t="str">
        <f ca="1">_xll.DBRW($B$9,$B390,J$16)</f>
        <v>DE</v>
      </c>
      <c r="K390" s="6" t="str">
        <f ca="1">_xll.DBRW($B$9,$B390,K$16)</f>
        <v>Transdev Personalservice GmbH</v>
      </c>
    </row>
    <row r="391" spans="1:11" x14ac:dyDescent="0.25">
      <c r="A391" t="str">
        <f ca="1">IF(_xll.TM1RPTELISCONSOLIDATED($B$17,$B391),IF(_xll.TM1RPTELLEV($B$17,$B391)&lt;=3,_xll.TM1RPTELLEV($B$17,$B391),"D"),"N")</f>
        <v>N</v>
      </c>
      <c r="B391" s="38" t="s">
        <v>1436</v>
      </c>
      <c r="C391" s="23" t="str">
        <f ca="1">_xll.DBRW($B$9,$B391,C$16)</f>
        <v>Transdev Service GmbH</v>
      </c>
      <c r="D391" s="23" t="str">
        <f ca="1">_xll.DBRW($B$9,$B391,D$16)</f>
        <v>Germany</v>
      </c>
      <c r="E391" s="25" t="str">
        <f ca="1">_xll.ELPAR(instance&amp;":"&amp;dimension,$B391,1)</f>
        <v>GER_Train</v>
      </c>
      <c r="F391" s="26">
        <f ca="1">_xll.ELLEV(instance&amp;":"&amp;dimension,B391)</f>
        <v>0</v>
      </c>
      <c r="G391" s="23" t="str">
        <f ca="1">_xll.DBRW($B$9,$B391,G$16)</f>
        <v>UR_BU</v>
      </c>
      <c r="H391" s="23" t="str">
        <f ca="1">_xll.DBRW($B$9,$B391,H$16)</f>
        <v/>
      </c>
      <c r="I391" s="23" t="str">
        <f ca="1">_xll.DBRW($B$9,$B391,I$16)</f>
        <v>EUR</v>
      </c>
      <c r="J391" s="23" t="str">
        <f ca="1">_xll.DBRW($B$9,$B391,J$16)</f>
        <v>DE</v>
      </c>
      <c r="K391" s="6" t="str">
        <f ca="1">_xll.DBRW($B$9,$B391,K$16)</f>
        <v>Transdev Service GmbH</v>
      </c>
    </row>
    <row r="392" spans="1:11" x14ac:dyDescent="0.25">
      <c r="A392" t="str">
        <f ca="1">IF(_xll.TM1RPTELISCONSOLIDATED($B$17,$B392),IF(_xll.TM1RPTELLEV($B$17,$B392)&lt;=3,_xll.TM1RPTELLEV($B$17,$B392),"D"),"N")</f>
        <v>N</v>
      </c>
      <c r="B392" s="38" t="s">
        <v>1437</v>
      </c>
      <c r="C392" s="23" t="str">
        <f ca="1">_xll.DBRW($B$9,$B392,C$16)</f>
        <v>Transdev Regio GmbH</v>
      </c>
      <c r="D392" s="23" t="str">
        <f ca="1">_xll.DBRW($B$9,$B392,D$16)</f>
        <v>Germany</v>
      </c>
      <c r="E392" s="25" t="str">
        <f ca="1">_xll.ELPAR(instance&amp;":"&amp;dimension,$B392,1)</f>
        <v>GER_Train</v>
      </c>
      <c r="F392" s="26">
        <f ca="1">_xll.ELLEV(instance&amp;":"&amp;dimension,B392)</f>
        <v>0</v>
      </c>
      <c r="G392" s="23" t="str">
        <f ca="1">_xll.DBRW($B$9,$B392,G$16)</f>
        <v>HO</v>
      </c>
      <c r="H392" s="23" t="str">
        <f ca="1">_xll.DBRW($B$9,$B392,H$16)</f>
        <v/>
      </c>
      <c r="I392" s="23" t="str">
        <f ca="1">_xll.DBRW($B$9,$B392,I$16)</f>
        <v>EUR</v>
      </c>
      <c r="J392" s="23" t="str">
        <f ca="1">_xll.DBRW($B$9,$B392,J$16)</f>
        <v>DE</v>
      </c>
      <c r="K392" s="6" t="str">
        <f ca="1">_xll.DBRW($B$9,$B392,K$16)</f>
        <v>Veolia Verkehr Regio GmbH</v>
      </c>
    </row>
    <row r="393" spans="1:11" x14ac:dyDescent="0.25">
      <c r="A393" t="str">
        <f ca="1">IF(_xll.TM1RPTELISCONSOLIDATED($B$17,$B393),IF(_xll.TM1RPTELLEV($B$17,$B393)&lt;=3,_xll.TM1RPTELLEV($B$17,$B393),"D"),"N")</f>
        <v>N</v>
      </c>
      <c r="B393" s="38" t="s">
        <v>1438</v>
      </c>
      <c r="C393" s="23" t="str">
        <f ca="1">_xll.DBRW($B$9,$B393,C$16)</f>
        <v>Bayerische Oberlandbahn GmbH</v>
      </c>
      <c r="D393" s="23" t="str">
        <f ca="1">_xll.DBRW($B$9,$B393,D$16)</f>
        <v>Germany</v>
      </c>
      <c r="E393" s="25" t="str">
        <f ca="1">_xll.ELPAR(instance&amp;":"&amp;dimension,$B393,1)</f>
        <v>GER_Train</v>
      </c>
      <c r="F393" s="26">
        <f ca="1">_xll.ELLEV(instance&amp;":"&amp;dimension,B393)</f>
        <v>0</v>
      </c>
      <c r="G393" s="23" t="str">
        <f ca="1">_xll.DBRW($B$9,$B393,G$16)</f>
        <v>RH</v>
      </c>
      <c r="H393" s="23" t="str">
        <f ca="1">_xll.DBRW($B$9,$B393,H$16)</f>
        <v/>
      </c>
      <c r="I393" s="23" t="str">
        <f ca="1">_xll.DBRW($B$9,$B393,I$16)</f>
        <v>EUR</v>
      </c>
      <c r="J393" s="23" t="str">
        <f ca="1">_xll.DBRW($B$9,$B393,J$16)</f>
        <v>DE</v>
      </c>
      <c r="K393" s="6" t="str">
        <f ca="1">_xll.DBRW($B$9,$B393,K$16)</f>
        <v>Bayerische Oberlandbahn GmbH</v>
      </c>
    </row>
    <row r="394" spans="1:11" x14ac:dyDescent="0.25">
      <c r="A394" t="str">
        <f ca="1">IF(_xll.TM1RPTELISCONSOLIDATED($B$17,$B394),IF(_xll.TM1RPTELLEV($B$17,$B394)&lt;=3,_xll.TM1RPTELLEV($B$17,$B394),"D"),"N")</f>
        <v>N</v>
      </c>
      <c r="B394" s="38" t="s">
        <v>1439</v>
      </c>
      <c r="C394" s="23" t="str">
        <f ca="1">_xll.DBRW($B$9,$B394,C$16)</f>
        <v>WEG</v>
      </c>
      <c r="D394" s="23" t="str">
        <f ca="1">_xll.DBRW($B$9,$B394,D$16)</f>
        <v>Germany</v>
      </c>
      <c r="E394" s="25" t="str">
        <f ca="1">_xll.ELPAR(instance&amp;":"&amp;dimension,$B394,1)</f>
        <v>GER_Train</v>
      </c>
      <c r="F394" s="26">
        <f ca="1">_xll.ELLEV(instance&amp;":"&amp;dimension,B394)</f>
        <v>0</v>
      </c>
      <c r="G394" s="23" t="str">
        <f ca="1">_xll.DBRW($B$9,$B394,G$16)</f>
        <v>RH</v>
      </c>
      <c r="H394" s="23" t="str">
        <f ca="1">_xll.DBRW($B$9,$B394,H$16)</f>
        <v/>
      </c>
      <c r="I394" s="23" t="str">
        <f ca="1">_xll.DBRW($B$9,$B394,I$16)</f>
        <v>EUR</v>
      </c>
      <c r="J394" s="23" t="str">
        <f ca="1">_xll.DBRW($B$9,$B394,J$16)</f>
        <v>DE</v>
      </c>
      <c r="K394" s="6" t="str">
        <f ca="1">_xll.DBRW($B$9,$B394,K$16)</f>
        <v>WEG</v>
      </c>
    </row>
    <row r="395" spans="1:11" x14ac:dyDescent="0.25">
      <c r="A395" t="str">
        <f ca="1">IF(_xll.TM1RPTELISCONSOLIDATED($B$17,$B395),IF(_xll.TM1RPTELLEV($B$17,$B395)&lt;=3,_xll.TM1RPTELLEV($B$17,$B395),"D"),"N")</f>
        <v>N</v>
      </c>
      <c r="B395" s="38" t="s">
        <v>1440</v>
      </c>
      <c r="C395" s="23" t="str">
        <f ca="1">_xll.DBRW($B$9,$B395,C$16)</f>
        <v>OLA</v>
      </c>
      <c r="D395" s="23" t="str">
        <f ca="1">_xll.DBRW($B$9,$B395,D$16)</f>
        <v>Germany</v>
      </c>
      <c r="E395" s="25" t="str">
        <f ca="1">_xll.ELPAR(instance&amp;":"&amp;dimension,$B395,1)</f>
        <v>GER_Train</v>
      </c>
      <c r="F395" s="26">
        <f ca="1">_xll.ELLEV(instance&amp;":"&amp;dimension,B395)</f>
        <v>0</v>
      </c>
      <c r="G395" s="23" t="str">
        <f ca="1">_xll.DBRW($B$9,$B395,G$16)</f>
        <v>RH</v>
      </c>
      <c r="H395" s="23" t="str">
        <f ca="1">_xll.DBRW($B$9,$B395,H$16)</f>
        <v/>
      </c>
      <c r="I395" s="23" t="str">
        <f ca="1">_xll.DBRW($B$9,$B395,I$16)</f>
        <v>EUR</v>
      </c>
      <c r="J395" s="23" t="str">
        <f ca="1">_xll.DBRW($B$9,$B395,J$16)</f>
        <v>DE</v>
      </c>
      <c r="K395" s="6" t="str">
        <f ca="1">_xll.DBRW($B$9,$B395,K$16)</f>
        <v>OLA</v>
      </c>
    </row>
    <row r="396" spans="1:11" x14ac:dyDescent="0.25">
      <c r="A396" t="str">
        <f ca="1">IF(_xll.TM1RPTELISCONSOLIDATED($B$17,$B396),IF(_xll.TM1RPTELLEV($B$17,$B396)&lt;=3,_xll.TM1RPTELLEV($B$17,$B396),"D"),"N")</f>
        <v>N</v>
      </c>
      <c r="B396" s="38" t="s">
        <v>1441</v>
      </c>
      <c r="C396" s="23" t="str">
        <f ca="1">_xll.DBRW($B$9,$B396,C$16)</f>
        <v>EWG</v>
      </c>
      <c r="D396" s="23" t="str">
        <f ca="1">_xll.DBRW($B$9,$B396,D$16)</f>
        <v>Germany</v>
      </c>
      <c r="E396" s="25" t="str">
        <f ca="1">_xll.ELPAR(instance&amp;":"&amp;dimension,$B396,1)</f>
        <v>GER_Train</v>
      </c>
      <c r="F396" s="26">
        <f ca="1">_xll.ELLEV(instance&amp;":"&amp;dimension,B396)</f>
        <v>0</v>
      </c>
      <c r="G396" s="23" t="str">
        <f ca="1">_xll.DBRW($B$9,$B396,G$16)</f>
        <v>OS_MA</v>
      </c>
      <c r="H396" s="23" t="str">
        <f ca="1">_xll.DBRW($B$9,$B396,H$16)</f>
        <v/>
      </c>
      <c r="I396" s="23" t="str">
        <f ca="1">_xll.DBRW($B$9,$B396,I$16)</f>
        <v>EUR</v>
      </c>
      <c r="J396" s="23" t="str">
        <f ca="1">_xll.DBRW($B$9,$B396,J$16)</f>
        <v>DE</v>
      </c>
      <c r="K396" s="6" t="str">
        <f ca="1">_xll.DBRW($B$9,$B396,K$16)</f>
        <v>EWG</v>
      </c>
    </row>
    <row r="397" spans="1:11" x14ac:dyDescent="0.25">
      <c r="A397" t="str">
        <f ca="1">IF(_xll.TM1RPTELISCONSOLIDATED($B$17,$B397),IF(_xll.TM1RPTELLEV($B$17,$B397)&lt;=3,_xll.TM1RPTELLEV($B$17,$B397),"D"),"N")</f>
        <v>N</v>
      </c>
      <c r="B397" s="38" t="s">
        <v>1442</v>
      </c>
      <c r="C397" s="23" t="str">
        <f ca="1">_xll.DBRW($B$9,$B397,C$16)</f>
        <v>NOB</v>
      </c>
      <c r="D397" s="23" t="str">
        <f ca="1">_xll.DBRW($B$9,$B397,D$16)</f>
        <v>Germany</v>
      </c>
      <c r="E397" s="25" t="str">
        <f ca="1">_xll.ELPAR(instance&amp;":"&amp;dimension,$B397,1)</f>
        <v>GER_Train</v>
      </c>
      <c r="F397" s="26">
        <f ca="1">_xll.ELLEV(instance&amp;":"&amp;dimension,B397)</f>
        <v>0</v>
      </c>
      <c r="G397" s="23" t="str">
        <f ca="1">_xll.DBRW($B$9,$B397,G$16)</f>
        <v>RH</v>
      </c>
      <c r="H397" s="23" t="str">
        <f ca="1">_xll.DBRW($B$9,$B397,H$16)</f>
        <v/>
      </c>
      <c r="I397" s="23" t="str">
        <f ca="1">_xll.DBRW($B$9,$B397,I$16)</f>
        <v>EUR</v>
      </c>
      <c r="J397" s="23" t="str">
        <f ca="1">_xll.DBRW($B$9,$B397,J$16)</f>
        <v>DE</v>
      </c>
      <c r="K397" s="6" t="str">
        <f ca="1">_xll.DBRW($B$9,$B397,K$16)</f>
        <v>NOB</v>
      </c>
    </row>
    <row r="398" spans="1:11" x14ac:dyDescent="0.25">
      <c r="A398" t="str">
        <f ca="1">IF(_xll.TM1RPTELISCONSOLIDATED($B$17,$B398),IF(_xll.TM1RPTELLEV($B$17,$B398)&lt;=3,_xll.TM1RPTELLEV($B$17,$B398),"D"),"N")</f>
        <v>N</v>
      </c>
      <c r="B398" s="38" t="s">
        <v>1443</v>
      </c>
      <c r="C398" s="23" t="str">
        <f ca="1">_xll.DBRW($B$9,$B398,C$16)</f>
        <v>NordWESTBAHN GmbH</v>
      </c>
      <c r="D398" s="23" t="str">
        <f ca="1">_xll.DBRW($B$9,$B398,D$16)</f>
        <v>Germany</v>
      </c>
      <c r="E398" s="25" t="str">
        <f ca="1">_xll.ELPAR(instance&amp;":"&amp;dimension,$B398,1)</f>
        <v>GER_Train</v>
      </c>
      <c r="F398" s="26">
        <f ca="1">_xll.ELLEV(instance&amp;":"&amp;dimension,B398)</f>
        <v>0</v>
      </c>
      <c r="G398" s="23" t="str">
        <f ca="1">_xll.DBRW($B$9,$B398,G$16)</f>
        <v>RH</v>
      </c>
      <c r="H398" s="23" t="str">
        <f ca="1">_xll.DBRW($B$9,$B398,H$16)</f>
        <v/>
      </c>
      <c r="I398" s="23" t="str">
        <f ca="1">_xll.DBRW($B$9,$B398,I$16)</f>
        <v>EUR</v>
      </c>
      <c r="J398" s="23" t="str">
        <f ca="1">_xll.DBRW($B$9,$B398,J$16)</f>
        <v>DE</v>
      </c>
      <c r="K398" s="6" t="str">
        <f ca="1">_xll.DBRW($B$9,$B398,K$16)</f>
        <v>NordWESTBAHN GmbH</v>
      </c>
    </row>
    <row r="399" spans="1:11" x14ac:dyDescent="0.25">
      <c r="A399" t="str">
        <f ca="1">IF(_xll.TM1RPTELISCONSOLIDATED($B$17,$B399),IF(_xll.TM1RPTELLEV($B$17,$B399)&lt;=3,_xll.TM1RPTELLEV($B$17,$B399),"D"),"N")</f>
        <v>N</v>
      </c>
      <c r="B399" s="38" t="s">
        <v>1444</v>
      </c>
      <c r="C399" s="23" t="str">
        <f ca="1">_xll.DBRW($B$9,$B399,C$16)</f>
        <v>Transdev Regio Ost GmbH</v>
      </c>
      <c r="D399" s="23" t="str">
        <f ca="1">_xll.DBRW($B$9,$B399,D$16)</f>
        <v>Germany</v>
      </c>
      <c r="E399" s="25" t="str">
        <f ca="1">_xll.ELPAR(instance&amp;":"&amp;dimension,$B399,1)</f>
        <v>GER_Train</v>
      </c>
      <c r="F399" s="26">
        <f ca="1">_xll.ELLEV(instance&amp;":"&amp;dimension,B399)</f>
        <v>0</v>
      </c>
      <c r="G399" s="23" t="str">
        <f ca="1">_xll.DBRW($B$9,$B399,G$16)</f>
        <v>RH</v>
      </c>
      <c r="H399" s="23" t="str">
        <f ca="1">_xll.DBRW($B$9,$B399,H$16)</f>
        <v/>
      </c>
      <c r="I399" s="23" t="str">
        <f ca="1">_xll.DBRW($B$9,$B399,I$16)</f>
        <v>EUR</v>
      </c>
      <c r="J399" s="23" t="str">
        <f ca="1">_xll.DBRW($B$9,$B399,J$16)</f>
        <v>DE</v>
      </c>
      <c r="K399" s="6" t="str">
        <f ca="1">_xll.DBRW($B$9,$B399,K$16)</f>
        <v>Transdev Regio Ost GmbH</v>
      </c>
    </row>
    <row r="400" spans="1:11" x14ac:dyDescent="0.25">
      <c r="A400" t="str">
        <f ca="1">IF(_xll.TM1RPTELISCONSOLIDATED($B$17,$B400),IF(_xll.TM1RPTELLEV($B$17,$B400)&lt;=3,_xll.TM1RPTELLEV($B$17,$B400),"D"),"N")</f>
        <v>N</v>
      </c>
      <c r="B400" s="38" t="s">
        <v>1445</v>
      </c>
      <c r="C400" s="23" t="str">
        <f ca="1">_xll.DBRW($B$9,$B400,C$16)</f>
        <v>Netlog</v>
      </c>
      <c r="D400" s="23" t="str">
        <f ca="1">_xll.DBRW($B$9,$B400,D$16)</f>
        <v>Germany</v>
      </c>
      <c r="E400" s="25" t="str">
        <f ca="1">_xll.ELPAR(instance&amp;":"&amp;dimension,$B400,1)</f>
        <v>GER_Train</v>
      </c>
      <c r="F400" s="26">
        <f ca="1">_xll.ELLEV(instance&amp;":"&amp;dimension,B400)</f>
        <v>0</v>
      </c>
      <c r="G400" s="23" t="str">
        <f ca="1">_xll.DBRW($B$9,$B400,G$16)</f>
        <v>OS_TA</v>
      </c>
      <c r="H400" s="23" t="str">
        <f ca="1">_xll.DBRW($B$9,$B400,H$16)</f>
        <v/>
      </c>
      <c r="I400" s="23" t="str">
        <f ca="1">_xll.DBRW($B$9,$B400,I$16)</f>
        <v>EUR</v>
      </c>
      <c r="J400" s="23" t="str">
        <f ca="1">_xll.DBRW($B$9,$B400,J$16)</f>
        <v>DE</v>
      </c>
      <c r="K400" s="6" t="str">
        <f ca="1">_xll.DBRW($B$9,$B400,K$16)</f>
        <v>Netlog</v>
      </c>
    </row>
    <row r="401" spans="1:11" x14ac:dyDescent="0.25">
      <c r="A401" t="str">
        <f ca="1">IF(_xll.TM1RPTELISCONSOLIDATED($B$17,$B401),IF(_xll.TM1RPTELLEV($B$17,$B401)&lt;=3,_xll.TM1RPTELLEV($B$17,$B401),"D"),"N")</f>
        <v>N</v>
      </c>
      <c r="B401" s="38" t="s">
        <v>1446</v>
      </c>
      <c r="C401" s="23" t="str">
        <f ca="1">_xll.DBRW($B$9,$B401,C$16)</f>
        <v>Bayerische Regiobahn GmbH</v>
      </c>
      <c r="D401" s="23" t="str">
        <f ca="1">_xll.DBRW($B$9,$B401,D$16)</f>
        <v>Germany</v>
      </c>
      <c r="E401" s="25" t="str">
        <f ca="1">_xll.ELPAR(instance&amp;":"&amp;dimension,$B401,1)</f>
        <v>GER_Train</v>
      </c>
      <c r="F401" s="26">
        <f ca="1">_xll.ELLEV(instance&amp;":"&amp;dimension,B401)</f>
        <v>0</v>
      </c>
      <c r="G401" s="23" t="str">
        <f ca="1">_xll.DBRW($B$9,$B401,G$16)</f>
        <v>RH</v>
      </c>
      <c r="H401" s="23" t="str">
        <f ca="1">_xll.DBRW($B$9,$B401,H$16)</f>
        <v/>
      </c>
      <c r="I401" s="23" t="str">
        <f ca="1">_xll.DBRW($B$9,$B401,I$16)</f>
        <v>EUR</v>
      </c>
      <c r="J401" s="23" t="str">
        <f ca="1">_xll.DBRW($B$9,$B401,J$16)</f>
        <v>DE</v>
      </c>
      <c r="K401" s="6" t="str">
        <f ca="1">_xll.DBRW($B$9,$B401,K$16)</f>
        <v>Bayerische Regiobahn GmbH</v>
      </c>
    </row>
    <row r="402" spans="1:11" x14ac:dyDescent="0.25">
      <c r="A402" t="str">
        <f ca="1">IF(_xll.TM1RPTELISCONSOLIDATED($B$17,$B402),IF(_xll.TM1RPTELLEV($B$17,$B402)&lt;=3,_xll.TM1RPTELLEV($B$17,$B402),"D"),"N")</f>
        <v>N</v>
      </c>
      <c r="B402" s="38" t="s">
        <v>1447</v>
      </c>
      <c r="C402" s="23" t="str">
        <f ca="1">_xll.DBRW($B$9,$B402,C$16)</f>
        <v>Transdev Östereich GmbH</v>
      </c>
      <c r="D402" s="23" t="str">
        <f ca="1">_xll.DBRW($B$9,$B402,D$16)</f>
        <v>Germany</v>
      </c>
      <c r="E402" s="25" t="str">
        <f ca="1">_xll.ELPAR(instance&amp;":"&amp;dimension,$B402,1)</f>
        <v>GER_Train</v>
      </c>
      <c r="F402" s="26">
        <f ca="1">_xll.ELLEV(instance&amp;":"&amp;dimension,B402)</f>
        <v>0</v>
      </c>
      <c r="G402" s="23" t="str">
        <f ca="1">_xll.DBRW($B$9,$B402,G$16)</f>
        <v>RH</v>
      </c>
      <c r="H402" s="23" t="str">
        <f ca="1">_xll.DBRW($B$9,$B402,H$16)</f>
        <v/>
      </c>
      <c r="I402" s="23" t="str">
        <f ca="1">_xll.DBRW($B$9,$B402,I$16)</f>
        <v>EUR</v>
      </c>
      <c r="J402" s="23" t="str">
        <f ca="1">_xll.DBRW($B$9,$B402,J$16)</f>
        <v>DE</v>
      </c>
      <c r="K402" s="6" t="str">
        <f ca="1">_xll.DBRW($B$9,$B402,K$16)</f>
        <v>Transdev Östereich GmbH</v>
      </c>
    </row>
    <row r="403" spans="1:11" x14ac:dyDescent="0.25">
      <c r="A403" t="str">
        <f ca="1">IF(_xll.TM1RPTELISCONSOLIDATED($B$17,$B403),IF(_xll.TM1RPTELLEV($B$17,$B403)&lt;=3,_xll.TM1RPTELLEV($B$17,$B403),"D"),"N")</f>
        <v>N</v>
      </c>
      <c r="B403" s="38" t="s">
        <v>1448</v>
      </c>
      <c r="C403" s="23" t="str">
        <f ca="1">_xll.DBRW($B$9,$B403,C$16)</f>
        <v>Transdev Sachsen-Anhalt GmbH</v>
      </c>
      <c r="D403" s="23" t="str">
        <f ca="1">_xll.DBRW($B$9,$B403,D$16)</f>
        <v>Germany</v>
      </c>
      <c r="E403" s="25" t="str">
        <f ca="1">_xll.ELPAR(instance&amp;":"&amp;dimension,$B403,1)</f>
        <v>GER_Train</v>
      </c>
      <c r="F403" s="26">
        <f ca="1">_xll.ELLEV(instance&amp;":"&amp;dimension,B403)</f>
        <v>0</v>
      </c>
      <c r="G403" s="23" t="str">
        <f ca="1">_xll.DBRW($B$9,$B403,G$16)</f>
        <v>RH</v>
      </c>
      <c r="H403" s="23" t="str">
        <f ca="1">_xll.DBRW($B$9,$B403,H$16)</f>
        <v/>
      </c>
      <c r="I403" s="23" t="str">
        <f ca="1">_xll.DBRW($B$9,$B403,I$16)</f>
        <v>EUR</v>
      </c>
      <c r="J403" s="23" t="str">
        <f ca="1">_xll.DBRW($B$9,$B403,J$16)</f>
        <v>DE</v>
      </c>
      <c r="K403" s="6" t="str">
        <f ca="1">_xll.DBRW($B$9,$B403,K$16)</f>
        <v>Transdev Sachsen-Anhalt GmbH</v>
      </c>
    </row>
    <row r="404" spans="1:11" x14ac:dyDescent="0.25">
      <c r="A404" t="str">
        <f ca="1">IF(_xll.TM1RPTELISCONSOLIDATED($B$17,$B404),IF(_xll.TM1RPTELLEV($B$17,$B404)&lt;=3,_xll.TM1RPTELLEV($B$17,$B404),"D"),"N")</f>
        <v>N</v>
      </c>
      <c r="B404" s="38" t="s">
        <v>1449</v>
      </c>
      <c r="C404" s="23" t="str">
        <f ca="1">_xll.DBRW($B$9,$B404,C$16)</f>
        <v>KSI GmbH &amp; Co. KG Augsburg</v>
      </c>
      <c r="D404" s="23" t="str">
        <f ca="1">_xll.DBRW($B$9,$B404,D$16)</f>
        <v>Germany</v>
      </c>
      <c r="E404" s="25" t="str">
        <f ca="1">_xll.ELPAR(instance&amp;":"&amp;dimension,$B404,1)</f>
        <v>GER_Train</v>
      </c>
      <c r="F404" s="26">
        <f ca="1">_xll.ELLEV(instance&amp;":"&amp;dimension,B404)</f>
        <v>0</v>
      </c>
      <c r="G404" s="23" t="str">
        <f ca="1">_xll.DBRW($B$9,$B404,G$16)</f>
        <v>OS_MA</v>
      </c>
      <c r="H404" s="23" t="str">
        <f ca="1">_xll.DBRW($B$9,$B404,H$16)</f>
        <v/>
      </c>
      <c r="I404" s="23" t="str">
        <f ca="1">_xll.DBRW($B$9,$B404,I$16)</f>
        <v>EUR</v>
      </c>
      <c r="J404" s="23" t="str">
        <f ca="1">_xll.DBRW($B$9,$B404,J$16)</f>
        <v>DE</v>
      </c>
      <c r="K404" s="6" t="str">
        <f ca="1">_xll.DBRW($B$9,$B404,K$16)</f>
        <v>KSI GmbH &amp; Co. KG Augsburg</v>
      </c>
    </row>
    <row r="405" spans="1:11" x14ac:dyDescent="0.25">
      <c r="A405" t="str">
        <f ca="1">IF(_xll.TM1RPTELISCONSOLIDATED($B$17,$B405),IF(_xll.TM1RPTELLEV($B$17,$B405)&lt;=3,_xll.TM1RPTELLEV($B$17,$B405),"D"),"N")</f>
        <v>N</v>
      </c>
      <c r="B405" s="38" t="s">
        <v>1450</v>
      </c>
      <c r="C405" s="23" t="str">
        <f ca="1">_xll.DBRW($B$9,$B405,C$16)</f>
        <v>KSA Verwaltungs GmbH Augsburg</v>
      </c>
      <c r="D405" s="23" t="str">
        <f ca="1">_xll.DBRW($B$9,$B405,D$16)</f>
        <v>Germany</v>
      </c>
      <c r="E405" s="25" t="str">
        <f ca="1">_xll.ELPAR(instance&amp;":"&amp;dimension,$B405,1)</f>
        <v>GER_Train</v>
      </c>
      <c r="F405" s="26">
        <f ca="1">_xll.ELLEV(instance&amp;":"&amp;dimension,B405)</f>
        <v>0</v>
      </c>
      <c r="G405" s="23" t="str">
        <f ca="1">_xll.DBRW($B$9,$B405,G$16)</f>
        <v>OS_MA</v>
      </c>
      <c r="H405" s="23" t="str">
        <f ca="1">_xll.DBRW($B$9,$B405,H$16)</f>
        <v/>
      </c>
      <c r="I405" s="23" t="str">
        <f ca="1">_xll.DBRW($B$9,$B405,I$16)</f>
        <v>EUR</v>
      </c>
      <c r="J405" s="23" t="str">
        <f ca="1">_xll.DBRW($B$9,$B405,J$16)</f>
        <v>DE</v>
      </c>
      <c r="K405" s="6" t="str">
        <f ca="1">_xll.DBRW($B$9,$B405,K$16)</f>
        <v>KSA Verwaltungs GmbH Augsburg</v>
      </c>
    </row>
    <row r="406" spans="1:11" x14ac:dyDescent="0.25">
      <c r="A406" t="str">
        <f ca="1">IF(_xll.TM1RPTELISCONSOLIDATED($B$17,$B406),IF(_xll.TM1RPTELLEV($B$17,$B406)&lt;=3,_xll.TM1RPTELLEV($B$17,$B406),"D"),"N")</f>
        <v>N</v>
      </c>
      <c r="B406" s="38" t="s">
        <v>1451</v>
      </c>
      <c r="C406" s="23" t="str">
        <f ca="1">_xll.DBRW($B$9,$B406,C$16)</f>
        <v>Croissance Allemagne Train</v>
      </c>
      <c r="D406" s="23" t="str">
        <f ca="1">_xll.DBRW($B$9,$B406,D$16)</f>
        <v>Germany</v>
      </c>
      <c r="E406" s="25" t="str">
        <f ca="1">_xll.ELPAR(instance&amp;":"&amp;dimension,$B406,1)</f>
        <v>GER_Train</v>
      </c>
      <c r="F406" s="26">
        <f ca="1">_xll.ELLEV(instance&amp;":"&amp;dimension,B406)</f>
        <v>0</v>
      </c>
      <c r="G406" s="23" t="str">
        <f ca="1">_xll.DBRW($B$9,$B406,G$16)</f>
        <v>SU_H</v>
      </c>
      <c r="H406" s="23" t="str">
        <f ca="1">_xll.DBRW($B$9,$B406,H$16)</f>
        <v/>
      </c>
      <c r="I406" s="23" t="str">
        <f ca="1">_xll.DBRW($B$9,$B406,I$16)</f>
        <v>EUR</v>
      </c>
      <c r="J406" s="23" t="str">
        <f ca="1">_xll.DBRW($B$9,$B406,J$16)</f>
        <v>DE</v>
      </c>
      <c r="K406" s="6" t="str">
        <f ca="1">_xll.DBRW($B$9,$B406,K$16)</f>
        <v>Croissance Allemagne Train</v>
      </c>
    </row>
    <row r="407" spans="1:11" x14ac:dyDescent="0.25">
      <c r="A407" t="str">
        <f ca="1">IF(_xll.TM1RPTELISCONSOLIDATED($B$17,$B407),IF(_xll.TM1RPTELLEV($B$17,$B407)&lt;=3,_xll.TM1RPTELLEV($B$17,$B407),"D"),"N")</f>
        <v>N</v>
      </c>
      <c r="B407" s="38" t="s">
        <v>1452</v>
      </c>
      <c r="C407" s="23" t="str">
        <f ca="1">_xll.DBRW($B$9,$B407,C$16)</f>
        <v>IFR16 Rail Germany</v>
      </c>
      <c r="D407" s="23" t="str">
        <f ca="1">_xll.DBRW($B$9,$B407,D$16)</f>
        <v>Germany</v>
      </c>
      <c r="E407" s="25" t="str">
        <f ca="1">_xll.ELPAR(instance&amp;":"&amp;dimension,$B407,1)</f>
        <v>GER_Train</v>
      </c>
      <c r="F407" s="26">
        <f ca="1">_xll.ELLEV(instance&amp;":"&amp;dimension,B407)</f>
        <v>0</v>
      </c>
      <c r="G407" s="23" t="str">
        <f ca="1">_xll.DBRW($B$9,$B407,G$16)</f>
        <v>SU_H</v>
      </c>
      <c r="H407" s="23" t="str">
        <f ca="1">_xll.DBRW($B$9,$B407,H$16)</f>
        <v/>
      </c>
      <c r="I407" s="23" t="str">
        <f ca="1">_xll.DBRW($B$9,$B407,I$16)</f>
        <v>EUR</v>
      </c>
      <c r="J407" s="23" t="str">
        <f ca="1">_xll.DBRW($B$9,$B407,J$16)</f>
        <v/>
      </c>
      <c r="K407" s="6" t="str">
        <f ca="1">_xll.DBRW($B$9,$B407,K$16)</f>
        <v>IFR16 Rail Germany</v>
      </c>
    </row>
    <row r="408" spans="1:11" x14ac:dyDescent="0.25">
      <c r="A408" t="str">
        <f ca="1">IF(_xll.TM1RPTELISCONSOLIDATED($B$17,$B408),IF(_xll.TM1RPTELLEV($B$17,$B408)&lt;=3,_xll.TM1RPTELLEV($B$17,$B408),"D"),"N")</f>
        <v>N</v>
      </c>
      <c r="B408" s="38" t="s">
        <v>1453</v>
      </c>
      <c r="C408" s="23" t="str">
        <f ca="1">_xll.DBRW($B$9,$B408,C$16)</f>
        <v>Transdev Hannover (NC)</v>
      </c>
      <c r="D408" s="23" t="str">
        <f ca="1">_xll.DBRW($B$9,$B408,D$16)</f>
        <v>Germany</v>
      </c>
      <c r="E408" s="25" t="str">
        <f ca="1">_xll.ELPAR(instance&amp;":"&amp;dimension,$B408,1)</f>
        <v>GER_Train</v>
      </c>
      <c r="F408" s="26">
        <f ca="1">_xll.ELLEV(instance&amp;":"&amp;dimension,B408)</f>
        <v>0</v>
      </c>
      <c r="G408" s="23" t="str">
        <f ca="1">_xll.DBRW($B$9,$B408,G$16)</f>
        <v>RH</v>
      </c>
      <c r="H408" s="23" t="str">
        <f ca="1">_xll.DBRW($B$9,$B408,H$16)</f>
        <v/>
      </c>
      <c r="I408" s="23" t="str">
        <f ca="1">_xll.DBRW($B$9,$B408,I$16)</f>
        <v>EUR</v>
      </c>
      <c r="J408" s="23" t="str">
        <f ca="1">_xll.DBRW($B$9,$B408,J$16)</f>
        <v>DE</v>
      </c>
      <c r="K408" s="6" t="str">
        <f ca="1">_xll.DBRW($B$9,$B408,K$16)</f>
        <v>Transdev Hannover (NC)</v>
      </c>
    </row>
    <row r="409" spans="1:11" x14ac:dyDescent="0.25">
      <c r="A409">
        <f ca="1">IF(_xll.TM1RPTELISCONSOLIDATED($B$17,$B409),IF(_xll.TM1RPTELLEV($B$17,$B409)&lt;=3,_xll.TM1RPTELLEV($B$17,$B409),"D"),"N")</f>
        <v>2</v>
      </c>
      <c r="B409" s="35" t="s">
        <v>1454</v>
      </c>
      <c r="C409" s="17" t="str">
        <f ca="1">_xll.DBRW($B$9,$B409,C$16)</f>
        <v>Germany &amp; Central Europe Archives</v>
      </c>
      <c r="D409" s="17" t="str">
        <f ca="1">_xll.DBRW($B$9,$B409,D$16)</f>
        <v>Inactive</v>
      </c>
      <c r="E409" s="17" t="str">
        <f ca="1">_xll.ELPAR(instance&amp;":"&amp;dimension,$B409,1)</f>
        <v>Germany_Central_Europe</v>
      </c>
      <c r="F409" s="18">
        <f ca="1">_xll.ELLEV(instance&amp;":"&amp;dimension,B409)</f>
        <v>3</v>
      </c>
      <c r="G409" s="17" t="str">
        <f ca="1">_xll.DBRW($B$9,$B409,G$16)</f>
        <v/>
      </c>
      <c r="H409" s="17" t="str">
        <f ca="1">_xll.DBRW($B$9,$B409,H$16)</f>
        <v/>
      </c>
      <c r="I409" s="17" t="str">
        <f ca="1">_xll.DBRW($B$9,$B409,I$16)</f>
        <v>EUR</v>
      </c>
      <c r="J409" s="17" t="str">
        <f ca="1">_xll.DBRW($B$9,$B409,J$16)</f>
        <v/>
      </c>
      <c r="K409" s="3" t="str">
        <f ca="1">_xll.DBRW($B$9,$B409,K$16)</f>
        <v>Allemagne et Europe centrale Archives</v>
      </c>
    </row>
    <row r="410" spans="1:11" x14ac:dyDescent="0.25">
      <c r="A410">
        <f ca="1">IF(_xll.TM1RPTELISCONSOLIDATED($B$17,$B410),IF(_xll.TM1RPTELLEV($B$17,$B410)&lt;=3,_xll.TM1RPTELLEV($B$17,$B410),"D"),"N")</f>
        <v>3</v>
      </c>
      <c r="B410" s="37" t="s">
        <v>1455</v>
      </c>
      <c r="C410" s="19" t="str">
        <f ca="1">_xll.DBRW($B$9,$B410,C$16)</f>
        <v>Central Europe</v>
      </c>
      <c r="D410" s="19" t="str">
        <f ca="1">_xll.DBRW($B$9,$B410,D$16)</f>
        <v>Inactive</v>
      </c>
      <c r="E410" s="19" t="str">
        <f ca="1">_xll.ELPAR(instance&amp;":"&amp;dimension,$B410,1)</f>
        <v>Germany_Central_Europe_ARCH</v>
      </c>
      <c r="F410" s="20">
        <f ca="1">_xll.ELLEV(instance&amp;":"&amp;dimension,B410)</f>
        <v>2</v>
      </c>
      <c r="G410" s="19" t="str">
        <f ca="1">_xll.DBRW($B$9,$B410,G$16)</f>
        <v/>
      </c>
      <c r="H410" s="19" t="str">
        <f ca="1">_xll.DBRW($B$9,$B410,H$16)</f>
        <v/>
      </c>
      <c r="I410" s="19" t="str">
        <f ca="1">_xll.DBRW($B$9,$B410,I$16)</f>
        <v>EUR</v>
      </c>
      <c r="J410" s="19" t="str">
        <f ca="1">_xll.DBRW($B$9,$B410,J$16)</f>
        <v/>
      </c>
      <c r="K410" s="4" t="str">
        <f ca="1">_xll.DBRW($B$9,$B410,K$16)</f>
        <v>Europe centrale</v>
      </c>
    </row>
    <row r="411" spans="1:11" x14ac:dyDescent="0.25">
      <c r="A411" t="str">
        <f ca="1">IF(_xll.TM1RPTELISCONSOLIDATED($B$17,$B411),IF(_xll.TM1RPTELLEV($B$17,$B411)&lt;=3,_xll.TM1RPTELLEV($B$17,$B411),"D"),"N")</f>
        <v>D</v>
      </c>
      <c r="B411" s="39" t="s">
        <v>1456</v>
      </c>
      <c r="C411" s="21" t="str">
        <f ca="1">_xll.DBRW($B$9,$B411,C$16)</f>
        <v>Croatia</v>
      </c>
      <c r="D411" s="21" t="str">
        <f ca="1">_xll.DBRW($B$9,$B411,D$16)</f>
        <v>Inactive</v>
      </c>
      <c r="E411" s="21" t="str">
        <f ca="1">_xll.ELPAR(instance&amp;":"&amp;dimension,$B411,1)</f>
        <v>Central_Europe</v>
      </c>
      <c r="F411" s="22">
        <f ca="1">_xll.ELLEV(instance&amp;":"&amp;dimension,B411)</f>
        <v>1</v>
      </c>
      <c r="G411" s="21" t="str">
        <f ca="1">_xll.DBRW($B$9,$B411,G$16)</f>
        <v/>
      </c>
      <c r="H411" s="21" t="str">
        <f ca="1">_xll.DBRW($B$9,$B411,H$16)</f>
        <v/>
      </c>
      <c r="I411" s="21" t="str">
        <f ca="1">_xll.DBRW($B$9,$B411,I$16)</f>
        <v>HRK</v>
      </c>
      <c r="J411" s="21" t="str">
        <f ca="1">_xll.DBRW($B$9,$B411,J$16)</f>
        <v/>
      </c>
      <c r="K411" s="5" t="str">
        <f ca="1">_xll.DBRW($B$9,$B411,K$16)</f>
        <v>Croatie</v>
      </c>
    </row>
    <row r="412" spans="1:11" x14ac:dyDescent="0.25">
      <c r="A412" t="str">
        <f ca="1">IF(_xll.TM1RPTELISCONSOLIDATED($B$17,$B412),IF(_xll.TM1RPTELLEV($B$17,$B412)&lt;=3,_xll.TM1RPTELLEV($B$17,$B412),"D"),"N")</f>
        <v>N</v>
      </c>
      <c r="B412" s="40" t="s">
        <v>1457</v>
      </c>
      <c r="C412" s="23" t="str">
        <f ca="1">_xll.DBRW($B$9,$B412,C$16)</f>
        <v>Croatia - Input technical entity</v>
      </c>
      <c r="D412" s="23" t="str">
        <f ca="1">_xll.DBRW($B$9,$B412,D$16)</f>
        <v>Inactive</v>
      </c>
      <c r="E412" s="25" t="str">
        <f ca="1">_xll.ELPAR(instance&amp;":"&amp;dimension,$B412,1)</f>
        <v>CR</v>
      </c>
      <c r="F412" s="26">
        <f ca="1">_xll.ELLEV(instance&amp;":"&amp;dimension,B412)</f>
        <v>0</v>
      </c>
      <c r="G412" s="23" t="str">
        <f ca="1">_xll.DBRW($B$9,$B412,G$16)</f>
        <v>NA</v>
      </c>
      <c r="H412" s="23" t="str">
        <f ca="1">_xll.DBRW($B$9,$B412,H$16)</f>
        <v/>
      </c>
      <c r="I412" s="23" t="str">
        <f ca="1">_xll.DBRW($B$9,$B412,I$16)</f>
        <v>HRK</v>
      </c>
      <c r="J412" s="23" t="str">
        <f ca="1">_xll.DBRW($B$9,$B412,J$16)</f>
        <v/>
      </c>
      <c r="K412" s="6" t="str">
        <f ca="1">_xll.DBRW($B$9,$B412,K$16)</f>
        <v>Croatie - Entité technique de saisie</v>
      </c>
    </row>
    <row r="413" spans="1:11" x14ac:dyDescent="0.25">
      <c r="A413" t="str">
        <f ca="1">IF(_xll.TM1RPTELISCONSOLIDATED($B$17,$B413),IF(_xll.TM1RPTELLEV($B$17,$B413)&lt;=3,_xll.TM1RPTELLEV($B$17,$B413),"D"),"N")</f>
        <v>N</v>
      </c>
      <c r="B413" s="40" t="s">
        <v>1458</v>
      </c>
      <c r="C413" s="23" t="str">
        <f ca="1">_xll.DBRW($B$9,$B413,C$16)</f>
        <v>VEOLIA TRANSPORT HRVATSKA D.O.O</v>
      </c>
      <c r="D413" s="23" t="str">
        <f ca="1">_xll.DBRW($B$9,$B413,D$16)</f>
        <v>Inactive</v>
      </c>
      <c r="E413" s="25" t="str">
        <f ca="1">_xll.ELPAR(instance&amp;":"&amp;dimension,$B413,1)</f>
        <v>CR</v>
      </c>
      <c r="F413" s="26">
        <f ca="1">_xll.ELLEV(instance&amp;":"&amp;dimension,B413)</f>
        <v>0</v>
      </c>
      <c r="G413" s="23" t="str">
        <f ca="1">_xll.DBRW($B$9,$B413,G$16)</f>
        <v>SU_B</v>
      </c>
      <c r="H413" s="23" t="str">
        <f ca="1">_xll.DBRW($B$9,$B413,H$16)</f>
        <v/>
      </c>
      <c r="I413" s="23" t="str">
        <f ca="1">_xll.DBRW($B$9,$B413,I$16)</f>
        <v>HRK</v>
      </c>
      <c r="J413" s="23" t="str">
        <f ca="1">_xll.DBRW($B$9,$B413,J$16)</f>
        <v>VTD_VECTORENHANCED</v>
      </c>
      <c r="K413" s="6" t="str">
        <f ca="1">_xll.DBRW($B$9,$B413,K$16)</f>
        <v>VEOLIA TRANSPORT HRVATSKA D.O.O</v>
      </c>
    </row>
    <row r="414" spans="1:11" x14ac:dyDescent="0.25">
      <c r="A414" t="str">
        <f ca="1">IF(_xll.TM1RPTELISCONSOLIDATED($B$17,$B414),IF(_xll.TM1RPTELLEV($B$17,$B414)&lt;=3,_xll.TM1RPTELLEV($B$17,$B414),"D"),"N")</f>
        <v>N</v>
      </c>
      <c r="B414" s="40" t="s">
        <v>1459</v>
      </c>
      <c r="C414" s="23" t="str">
        <f ca="1">_xll.DBRW($B$9,$B414,C$16)</f>
        <v>Panturist d.d.</v>
      </c>
      <c r="D414" s="23" t="str">
        <f ca="1">_xll.DBRW($B$9,$B414,D$16)</f>
        <v>Inactive</v>
      </c>
      <c r="E414" s="25" t="str">
        <f ca="1">_xll.ELPAR(instance&amp;":"&amp;dimension,$B414,1)</f>
        <v>CR</v>
      </c>
      <c r="F414" s="26">
        <f ca="1">_xll.ELLEV(instance&amp;":"&amp;dimension,B414)</f>
        <v>0</v>
      </c>
      <c r="G414" s="23" t="str">
        <f ca="1">_xll.DBRW($B$9,$B414,G$16)</f>
        <v>SU_B</v>
      </c>
      <c r="H414" s="23" t="str">
        <f ca="1">_xll.DBRW($B$9,$B414,H$16)</f>
        <v/>
      </c>
      <c r="I414" s="23" t="str">
        <f ca="1">_xll.DBRW($B$9,$B414,I$16)</f>
        <v>HRK</v>
      </c>
      <c r="J414" s="23" t="str">
        <f ca="1">_xll.DBRW($B$9,$B414,J$16)</f>
        <v>VTD_VECTORENHANCED</v>
      </c>
      <c r="K414" s="6" t="str">
        <f ca="1">_xll.DBRW($B$9,$B414,K$16)</f>
        <v>Panturist d.d.</v>
      </c>
    </row>
    <row r="415" spans="1:11" x14ac:dyDescent="0.25">
      <c r="A415" t="str">
        <f ca="1">IF(_xll.TM1RPTELISCONSOLIDATED($B$17,$B415),IF(_xll.TM1RPTELLEV($B$17,$B415)&lt;=3,_xll.TM1RPTELLEV($B$17,$B415),"D"),"N")</f>
        <v>D</v>
      </c>
      <c r="B415" s="39" t="s">
        <v>1460</v>
      </c>
      <c r="C415" s="21" t="str">
        <f ca="1">_xll.DBRW($B$9,$B415,C$16)</f>
        <v>Hungary</v>
      </c>
      <c r="D415" s="21" t="str">
        <f ca="1">_xll.DBRW($B$9,$B415,D$16)</f>
        <v>Inactive</v>
      </c>
      <c r="E415" s="21" t="str">
        <f ca="1">_xll.ELPAR(instance&amp;":"&amp;dimension,$B415,1)</f>
        <v>Central_Europe</v>
      </c>
      <c r="F415" s="22">
        <f ca="1">_xll.ELLEV(instance&amp;":"&amp;dimension,B415)</f>
        <v>1</v>
      </c>
      <c r="G415" s="21" t="str">
        <f ca="1">_xll.DBRW($B$9,$B415,G$16)</f>
        <v/>
      </c>
      <c r="H415" s="21" t="str">
        <f ca="1">_xll.DBRW($B$9,$B415,H$16)</f>
        <v/>
      </c>
      <c r="I415" s="21" t="str">
        <f ca="1">_xll.DBRW($B$9,$B415,I$16)</f>
        <v>HUF</v>
      </c>
      <c r="J415" s="21" t="str">
        <f ca="1">_xll.DBRW($B$9,$B415,J$16)</f>
        <v/>
      </c>
      <c r="K415" s="5" t="str">
        <f ca="1">_xll.DBRW($B$9,$B415,K$16)</f>
        <v>Hongrie</v>
      </c>
    </row>
    <row r="416" spans="1:11" x14ac:dyDescent="0.25">
      <c r="A416" t="str">
        <f ca="1">IF(_xll.TM1RPTELISCONSOLIDATED($B$17,$B416),IF(_xll.TM1RPTELLEV($B$17,$B416)&lt;=3,_xll.TM1RPTELLEV($B$17,$B416),"D"),"N")</f>
        <v>N</v>
      </c>
      <c r="B416" s="40" t="s">
        <v>1461</v>
      </c>
      <c r="C416" s="23" t="str">
        <f ca="1">_xll.DBRW($B$9,$B416,C$16)</f>
        <v>Veolia Transport Hungary k.f.t</v>
      </c>
      <c r="D416" s="23" t="str">
        <f ca="1">_xll.DBRW($B$9,$B416,D$16)</f>
        <v>Inactive</v>
      </c>
      <c r="E416" s="25" t="str">
        <f ca="1">_xll.ELPAR(instance&amp;":"&amp;dimension,$B416,1)</f>
        <v>HU</v>
      </c>
      <c r="F416" s="26">
        <f ca="1">_xll.ELLEV(instance&amp;":"&amp;dimension,B416)</f>
        <v>0</v>
      </c>
      <c r="G416" s="23" t="str">
        <f ca="1">_xll.DBRW($B$9,$B416,G$16)</f>
        <v>SU_B</v>
      </c>
      <c r="H416" s="23" t="str">
        <f ca="1">_xll.DBRW($B$9,$B416,H$16)</f>
        <v/>
      </c>
      <c r="I416" s="23" t="str">
        <f ca="1">_xll.DBRW($B$9,$B416,I$16)</f>
        <v>HUF</v>
      </c>
      <c r="J416" s="23" t="str">
        <f ca="1">_xll.DBRW($B$9,$B416,J$16)</f>
        <v>VTD_VECTORENHANCED</v>
      </c>
      <c r="K416" s="6" t="str">
        <f ca="1">_xll.DBRW($B$9,$B416,K$16)</f>
        <v>Veolia Transport Hungary k.f.t</v>
      </c>
    </row>
    <row r="417" spans="1:11" x14ac:dyDescent="0.25">
      <c r="A417" t="str">
        <f ca="1">IF(_xll.TM1RPTELISCONSOLIDATED($B$17,$B417),IF(_xll.TM1RPTELLEV($B$17,$B417)&lt;=3,_xll.TM1RPTELLEV($B$17,$B417),"D"),"N")</f>
        <v>D</v>
      </c>
      <c r="B417" s="39" t="s">
        <v>1462</v>
      </c>
      <c r="C417" s="21" t="str">
        <f ca="1">_xll.DBRW($B$9,$B417,C$16)</f>
        <v>Poland</v>
      </c>
      <c r="D417" s="21" t="str">
        <f ca="1">_xll.DBRW($B$9,$B417,D$16)</f>
        <v>Inactive</v>
      </c>
      <c r="E417" s="21" t="str">
        <f ca="1">_xll.ELPAR(instance&amp;":"&amp;dimension,$B417,1)</f>
        <v>Central_Europe</v>
      </c>
      <c r="F417" s="22">
        <f ca="1">_xll.ELLEV(instance&amp;":"&amp;dimension,B417)</f>
        <v>1</v>
      </c>
      <c r="G417" s="21" t="str">
        <f ca="1">_xll.DBRW($B$9,$B417,G$16)</f>
        <v/>
      </c>
      <c r="H417" s="21" t="str">
        <f ca="1">_xll.DBRW($B$9,$B417,H$16)</f>
        <v/>
      </c>
      <c r="I417" s="21" t="str">
        <f ca="1">_xll.DBRW($B$9,$B417,I$16)</f>
        <v>PLN</v>
      </c>
      <c r="J417" s="21" t="str">
        <f ca="1">_xll.DBRW($B$9,$B417,J$16)</f>
        <v/>
      </c>
      <c r="K417" s="5" t="str">
        <f ca="1">_xll.DBRW($B$9,$B417,K$16)</f>
        <v>Pologne</v>
      </c>
    </row>
    <row r="418" spans="1:11" x14ac:dyDescent="0.25">
      <c r="A418" t="str">
        <f ca="1">IF(_xll.TM1RPTELISCONSOLIDATED($B$17,$B418),IF(_xll.TM1RPTELLEV($B$17,$B418)&lt;=3,_xll.TM1RPTELLEV($B$17,$B418),"D"),"N")</f>
        <v>N</v>
      </c>
      <c r="B418" s="40" t="s">
        <v>1463</v>
      </c>
      <c r="C418" s="23" t="str">
        <f ca="1">_xll.DBRW($B$9,$B418,C$16)</f>
        <v>Poland - Input technical entity</v>
      </c>
      <c r="D418" s="23" t="str">
        <f ca="1">_xll.DBRW($B$9,$B418,D$16)</f>
        <v>Inactive</v>
      </c>
      <c r="E418" s="25" t="str">
        <f ca="1">_xll.ELPAR(instance&amp;":"&amp;dimension,$B418,1)</f>
        <v>POL</v>
      </c>
      <c r="F418" s="26">
        <f ca="1">_xll.ELLEV(instance&amp;":"&amp;dimension,B418)</f>
        <v>0</v>
      </c>
      <c r="G418" s="23" t="str">
        <f ca="1">_xll.DBRW($B$9,$B418,G$16)</f>
        <v>NA</v>
      </c>
      <c r="H418" s="23" t="str">
        <f ca="1">_xll.DBRW($B$9,$B418,H$16)</f>
        <v/>
      </c>
      <c r="I418" s="23" t="str">
        <f ca="1">_xll.DBRW($B$9,$B418,I$16)</f>
        <v>PLN</v>
      </c>
      <c r="J418" s="23" t="str">
        <f ca="1">_xll.DBRW($B$9,$B418,J$16)</f>
        <v/>
      </c>
      <c r="K418" s="6" t="str">
        <f ca="1">_xll.DBRW($B$9,$B418,K$16)</f>
        <v>Pologne - Entité technique de saisie</v>
      </c>
    </row>
    <row r="419" spans="1:11" x14ac:dyDescent="0.25">
      <c r="A419" t="str">
        <f ca="1">IF(_xll.TM1RPTELISCONSOLIDATED($B$17,$B419),IF(_xll.TM1RPTELLEV($B$17,$B419)&lt;=3,_xll.TM1RPTELLEV($B$17,$B419),"D"),"N")</f>
        <v>N</v>
      </c>
      <c r="B419" s="40" t="s">
        <v>1464</v>
      </c>
      <c r="C419" s="23" t="str">
        <f ca="1">_xll.DBRW($B$9,$B419,C$16)</f>
        <v>VEOLIA TRANSPORT POLSKA SP. Z O.O.</v>
      </c>
      <c r="D419" s="23" t="str">
        <f ca="1">_xll.DBRW($B$9,$B419,D$16)</f>
        <v>Inactive</v>
      </c>
      <c r="E419" s="25" t="str">
        <f ca="1">_xll.ELPAR(instance&amp;":"&amp;dimension,$B419,1)</f>
        <v>POL</v>
      </c>
      <c r="F419" s="26">
        <f ca="1">_xll.ELLEV(instance&amp;":"&amp;dimension,B419)</f>
        <v>0</v>
      </c>
      <c r="G419" s="23" t="str">
        <f ca="1">_xll.DBRW($B$9,$B419,G$16)</f>
        <v>SU_B</v>
      </c>
      <c r="H419" s="23" t="str">
        <f ca="1">_xll.DBRW($B$9,$B419,H$16)</f>
        <v/>
      </c>
      <c r="I419" s="23" t="str">
        <f ca="1">_xll.DBRW($B$9,$B419,I$16)</f>
        <v>PLN</v>
      </c>
      <c r="J419" s="23" t="str">
        <f ca="1">_xll.DBRW($B$9,$B419,J$16)</f>
        <v>VTD_VECTORENHANCED</v>
      </c>
      <c r="K419" s="6" t="str">
        <f ca="1">_xll.DBRW($B$9,$B419,K$16)</f>
        <v>VEOLIA TRANSPORT POLSKA SP. Z O.O.</v>
      </c>
    </row>
    <row r="420" spans="1:11" x14ac:dyDescent="0.25">
      <c r="A420" t="str">
        <f ca="1">IF(_xll.TM1RPTELISCONSOLIDATED($B$17,$B420),IF(_xll.TM1RPTELLEV($B$17,$B420)&lt;=3,_xll.TM1RPTELLEV($B$17,$B420),"D"),"N")</f>
        <v>N</v>
      </c>
      <c r="B420" s="40" t="s">
        <v>1465</v>
      </c>
      <c r="C420" s="23" t="str">
        <f ca="1">_xll.DBRW($B$9,$B420,C$16)</f>
        <v>VEOLIA TRANSPORT SP. Z O.O.</v>
      </c>
      <c r="D420" s="23" t="str">
        <f ca="1">_xll.DBRW($B$9,$B420,D$16)</f>
        <v>Inactive</v>
      </c>
      <c r="E420" s="25" t="str">
        <f ca="1">_xll.ELPAR(instance&amp;":"&amp;dimension,$B420,1)</f>
        <v>POL</v>
      </c>
      <c r="F420" s="26">
        <f ca="1">_xll.ELLEV(instance&amp;":"&amp;dimension,B420)</f>
        <v>0</v>
      </c>
      <c r="G420" s="23" t="str">
        <f ca="1">_xll.DBRW($B$9,$B420,G$16)</f>
        <v>SU_B</v>
      </c>
      <c r="H420" s="23" t="str">
        <f ca="1">_xll.DBRW($B$9,$B420,H$16)</f>
        <v/>
      </c>
      <c r="I420" s="23" t="str">
        <f ca="1">_xll.DBRW($B$9,$B420,I$16)</f>
        <v>PLN</v>
      </c>
      <c r="J420" s="23" t="str">
        <f ca="1">_xll.DBRW($B$9,$B420,J$16)</f>
        <v>VTD_VECTORENHANCED</v>
      </c>
      <c r="K420" s="6" t="str">
        <f ca="1">_xll.DBRW($B$9,$B420,K$16)</f>
        <v>VEOLIA TRANSPORT SP. Z O.O.</v>
      </c>
    </row>
    <row r="421" spans="1:11" x14ac:dyDescent="0.25">
      <c r="A421" t="str">
        <f ca="1">IF(_xll.TM1RPTELISCONSOLIDATED($B$17,$B421),IF(_xll.TM1RPTELLEV($B$17,$B421)&lt;=3,_xll.TM1RPTELLEV($B$17,$B421),"D"),"N")</f>
        <v>N</v>
      </c>
      <c r="B421" s="40" t="s">
        <v>1466</v>
      </c>
      <c r="C421" s="23" t="str">
        <f ca="1">_xll.DBRW($B$9,$B421,C$16)</f>
        <v>VEOLIA TRANSPORT PODKARPACIE SP. Z O.O.</v>
      </c>
      <c r="D421" s="23" t="str">
        <f ca="1">_xll.DBRW($B$9,$B421,D$16)</f>
        <v>Inactive</v>
      </c>
      <c r="E421" s="25" t="str">
        <f ca="1">_xll.ELPAR(instance&amp;":"&amp;dimension,$B421,1)</f>
        <v>POL</v>
      </c>
      <c r="F421" s="26">
        <f ca="1">_xll.ELLEV(instance&amp;":"&amp;dimension,B421)</f>
        <v>0</v>
      </c>
      <c r="G421" s="23" t="str">
        <f ca="1">_xll.DBRW($B$9,$B421,G$16)</f>
        <v>SU_B</v>
      </c>
      <c r="H421" s="23" t="str">
        <f ca="1">_xll.DBRW($B$9,$B421,H$16)</f>
        <v/>
      </c>
      <c r="I421" s="23" t="str">
        <f ca="1">_xll.DBRW($B$9,$B421,I$16)</f>
        <v>PLN</v>
      </c>
      <c r="J421" s="23" t="str">
        <f ca="1">_xll.DBRW($B$9,$B421,J$16)</f>
        <v>VTD_VECTORENHANCED</v>
      </c>
      <c r="K421" s="6" t="str">
        <f ca="1">_xll.DBRW($B$9,$B421,K$16)</f>
        <v>VEOLIA TRANSPORT PODKARPACIE SP. Z O.O.</v>
      </c>
    </row>
    <row r="422" spans="1:11" x14ac:dyDescent="0.25">
      <c r="A422" t="str">
        <f ca="1">IF(_xll.TM1RPTELISCONSOLIDATED($B$17,$B422),IF(_xll.TM1RPTELLEV($B$17,$B422)&lt;=3,_xll.TM1RPTELLEV($B$17,$B422),"D"),"N")</f>
        <v>N</v>
      </c>
      <c r="B422" s="40" t="s">
        <v>1467</v>
      </c>
      <c r="C422" s="23" t="str">
        <f ca="1">_xll.DBRW($B$9,$B422,C$16)</f>
        <v>PKS Connex Sanok sp.z.o.o.</v>
      </c>
      <c r="D422" s="23" t="str">
        <f ca="1">_xll.DBRW($B$9,$B422,D$16)</f>
        <v>Inactive</v>
      </c>
      <c r="E422" s="25" t="str">
        <f ca="1">_xll.ELPAR(instance&amp;":"&amp;dimension,$B422,1)</f>
        <v>POL</v>
      </c>
      <c r="F422" s="26">
        <f ca="1">_xll.ELLEV(instance&amp;":"&amp;dimension,B422)</f>
        <v>0</v>
      </c>
      <c r="G422" s="23" t="str">
        <f ca="1">_xll.DBRW($B$9,$B422,G$16)</f>
        <v>SU_B</v>
      </c>
      <c r="H422" s="23" t="str">
        <f ca="1">_xll.DBRW($B$9,$B422,H$16)</f>
        <v/>
      </c>
      <c r="I422" s="23" t="str">
        <f ca="1">_xll.DBRW($B$9,$B422,I$16)</f>
        <v>PLN</v>
      </c>
      <c r="J422" s="23" t="str">
        <f ca="1">_xll.DBRW($B$9,$B422,J$16)</f>
        <v>VTD_VECTORENHANCED</v>
      </c>
      <c r="K422" s="6" t="str">
        <f ca="1">_xll.DBRW($B$9,$B422,K$16)</f>
        <v>PKS Connex Sanok sp.z.o.o.</v>
      </c>
    </row>
    <row r="423" spans="1:11" x14ac:dyDescent="0.25">
      <c r="A423" t="str">
        <f ca="1">IF(_xll.TM1RPTELISCONSOLIDATED($B$17,$B423),IF(_xll.TM1RPTELLEV($B$17,$B423)&lt;=3,_xll.TM1RPTELLEV($B$17,$B423),"D"),"N")</f>
        <v>N</v>
      </c>
      <c r="B423" s="40" t="s">
        <v>1468</v>
      </c>
      <c r="C423" s="23" t="str">
        <f ca="1">_xll.DBRW($B$9,$B423,C$16)</f>
        <v>ZKM VEOLIA TRANSPORT TCZEW SP. Z O.O.</v>
      </c>
      <c r="D423" s="23" t="str">
        <f ca="1">_xll.DBRW($B$9,$B423,D$16)</f>
        <v>Inactive</v>
      </c>
      <c r="E423" s="25" t="str">
        <f ca="1">_xll.ELPAR(instance&amp;":"&amp;dimension,$B423,1)</f>
        <v>POL</v>
      </c>
      <c r="F423" s="26">
        <f ca="1">_xll.ELLEV(instance&amp;":"&amp;dimension,B423)</f>
        <v>0</v>
      </c>
      <c r="G423" s="23" t="str">
        <f ca="1">_xll.DBRW($B$9,$B423,G$16)</f>
        <v>SU_B</v>
      </c>
      <c r="H423" s="23" t="str">
        <f ca="1">_xll.DBRW($B$9,$B423,H$16)</f>
        <v/>
      </c>
      <c r="I423" s="23" t="str">
        <f ca="1">_xll.DBRW($B$9,$B423,I$16)</f>
        <v>PLN</v>
      </c>
      <c r="J423" s="23" t="str">
        <f ca="1">_xll.DBRW($B$9,$B423,J$16)</f>
        <v>VTD_VECTORENHANCED</v>
      </c>
      <c r="K423" s="6" t="str">
        <f ca="1">_xll.DBRW($B$9,$B423,K$16)</f>
        <v>ZKM VEOLIA TRANSPORT TCZEW SP. Z O.O.</v>
      </c>
    </row>
    <row r="424" spans="1:11" x14ac:dyDescent="0.25">
      <c r="A424" t="str">
        <f ca="1">IF(_xll.TM1RPTELISCONSOLIDATED($B$17,$B424),IF(_xll.TM1RPTELLEV($B$17,$B424)&lt;=3,_xll.TM1RPTELLEV($B$17,$B424),"D"),"N")</f>
        <v>N</v>
      </c>
      <c r="B424" s="40" t="s">
        <v>1469</v>
      </c>
      <c r="C424" s="23" t="str">
        <f ca="1">_xll.DBRW($B$9,$B424,C$16)</f>
        <v>VEOLIA TRANSPORT OPOLSZCZYZNA SP. Z O.O.</v>
      </c>
      <c r="D424" s="23" t="str">
        <f ca="1">_xll.DBRW($B$9,$B424,D$16)</f>
        <v>Inactive</v>
      </c>
      <c r="E424" s="25" t="str">
        <f ca="1">_xll.ELPAR(instance&amp;":"&amp;dimension,$B424,1)</f>
        <v>POL</v>
      </c>
      <c r="F424" s="26">
        <f ca="1">_xll.ELLEV(instance&amp;":"&amp;dimension,B424)</f>
        <v>0</v>
      </c>
      <c r="G424" s="23" t="str">
        <f ca="1">_xll.DBRW($B$9,$B424,G$16)</f>
        <v>SU_B</v>
      </c>
      <c r="H424" s="23" t="str">
        <f ca="1">_xll.DBRW($B$9,$B424,H$16)</f>
        <v/>
      </c>
      <c r="I424" s="23" t="str">
        <f ca="1">_xll.DBRW($B$9,$B424,I$16)</f>
        <v>PLN</v>
      </c>
      <c r="J424" s="23" t="str">
        <f ca="1">_xll.DBRW($B$9,$B424,J$16)</f>
        <v>VTD_VECTORENHANCED</v>
      </c>
      <c r="K424" s="6" t="str">
        <f ca="1">_xll.DBRW($B$9,$B424,K$16)</f>
        <v>VEOLIA TRANSPORT OPOLSZCZYZNA SP. Z O.O.</v>
      </c>
    </row>
    <row r="425" spans="1:11" x14ac:dyDescent="0.25">
      <c r="A425" t="str">
        <f ca="1">IF(_xll.TM1RPTELISCONSOLIDATED($B$17,$B425),IF(_xll.TM1RPTELLEV($B$17,$B425)&lt;=3,_xll.TM1RPTELLEV($B$17,$B425),"D"),"N")</f>
        <v>N</v>
      </c>
      <c r="B425" s="40" t="s">
        <v>1470</v>
      </c>
      <c r="C425" s="23" t="str">
        <f ca="1">_xll.DBRW($B$9,$B425,C$16)</f>
        <v>VEOLIA TRANSPORT KUJAWY SP. Z O.O.</v>
      </c>
      <c r="D425" s="23" t="str">
        <f ca="1">_xll.DBRW($B$9,$B425,D$16)</f>
        <v>Inactive</v>
      </c>
      <c r="E425" s="25" t="str">
        <f ca="1">_xll.ELPAR(instance&amp;":"&amp;dimension,$B425,1)</f>
        <v>POL</v>
      </c>
      <c r="F425" s="26">
        <f ca="1">_xll.ELLEV(instance&amp;":"&amp;dimension,B425)</f>
        <v>0</v>
      </c>
      <c r="G425" s="23" t="str">
        <f ca="1">_xll.DBRW($B$9,$B425,G$16)</f>
        <v>SU_B</v>
      </c>
      <c r="H425" s="23" t="str">
        <f ca="1">_xll.DBRW($B$9,$B425,H$16)</f>
        <v/>
      </c>
      <c r="I425" s="23" t="str">
        <f ca="1">_xll.DBRW($B$9,$B425,I$16)</f>
        <v>PLN</v>
      </c>
      <c r="J425" s="23" t="str">
        <f ca="1">_xll.DBRW($B$9,$B425,J$16)</f>
        <v>VTD_VECTORENHANCED</v>
      </c>
      <c r="K425" s="6" t="str">
        <f ca="1">_xll.DBRW($B$9,$B425,K$16)</f>
        <v>VEOLIA TRANSPORT KUJAWY SP. Z O.O.</v>
      </c>
    </row>
    <row r="426" spans="1:11" x14ac:dyDescent="0.25">
      <c r="A426" t="str">
        <f ca="1">IF(_xll.TM1RPTELISCONSOLIDATED($B$17,$B426),IF(_xll.TM1RPTELLEV($B$17,$B426)&lt;=3,_xll.TM1RPTELLEV($B$17,$B426),"D"),"N")</f>
        <v>N</v>
      </c>
      <c r="B426" s="40" t="s">
        <v>1471</v>
      </c>
      <c r="C426" s="23" t="str">
        <f ca="1">_xll.DBRW($B$9,$B426,C$16)</f>
        <v>VEOLIA TRANSPORT BIESZCZADY SP. Z O.O.</v>
      </c>
      <c r="D426" s="23" t="str">
        <f ca="1">_xll.DBRW($B$9,$B426,D$16)</f>
        <v>Inactive</v>
      </c>
      <c r="E426" s="25" t="str">
        <f ca="1">_xll.ELPAR(instance&amp;":"&amp;dimension,$B426,1)</f>
        <v>POL</v>
      </c>
      <c r="F426" s="26">
        <f ca="1">_xll.ELLEV(instance&amp;":"&amp;dimension,B426)</f>
        <v>0</v>
      </c>
      <c r="G426" s="23" t="str">
        <f ca="1">_xll.DBRW($B$9,$B426,G$16)</f>
        <v>SU_B</v>
      </c>
      <c r="H426" s="23" t="str">
        <f ca="1">_xll.DBRW($B$9,$B426,H$16)</f>
        <v/>
      </c>
      <c r="I426" s="23" t="str">
        <f ca="1">_xll.DBRW($B$9,$B426,I$16)</f>
        <v>PLN</v>
      </c>
      <c r="J426" s="23" t="str">
        <f ca="1">_xll.DBRW($B$9,$B426,J$16)</f>
        <v>VTD_VECTORENHANCED</v>
      </c>
      <c r="K426" s="6" t="str">
        <f ca="1">_xll.DBRW($B$9,$B426,K$16)</f>
        <v>VEOLIA TRANSPORT BIESZCZADY SP. Z O.O.</v>
      </c>
    </row>
    <row r="427" spans="1:11" x14ac:dyDescent="0.25">
      <c r="A427" t="str">
        <f ca="1">IF(_xll.TM1RPTELISCONSOLIDATED($B$17,$B427),IF(_xll.TM1RPTELLEV($B$17,$B427)&lt;=3,_xll.TM1RPTELLEV($B$17,$B427),"D"),"N")</f>
        <v>N</v>
      </c>
      <c r="B427" s="40" t="s">
        <v>1472</v>
      </c>
      <c r="C427" s="23" t="str">
        <f ca="1">_xll.DBRW($B$9,$B427,C$16)</f>
        <v>VEOLIA TRANSPORT POMORZE SP. Z O.O.</v>
      </c>
      <c r="D427" s="23" t="str">
        <f ca="1">_xll.DBRW($B$9,$B427,D$16)</f>
        <v>Inactive</v>
      </c>
      <c r="E427" s="25" t="str">
        <f ca="1">_xll.ELPAR(instance&amp;":"&amp;dimension,$B427,1)</f>
        <v>POL</v>
      </c>
      <c r="F427" s="26">
        <f ca="1">_xll.ELLEV(instance&amp;":"&amp;dimension,B427)</f>
        <v>0</v>
      </c>
      <c r="G427" s="23" t="str">
        <f ca="1">_xll.DBRW($B$9,$B427,G$16)</f>
        <v>SU_B</v>
      </c>
      <c r="H427" s="23" t="str">
        <f ca="1">_xll.DBRW($B$9,$B427,H$16)</f>
        <v/>
      </c>
      <c r="I427" s="23" t="str">
        <f ca="1">_xll.DBRW($B$9,$B427,I$16)</f>
        <v>PLN</v>
      </c>
      <c r="J427" s="23" t="str">
        <f ca="1">_xll.DBRW($B$9,$B427,J$16)</f>
        <v>VTD_VECTORENHANCED</v>
      </c>
      <c r="K427" s="6" t="str">
        <f ca="1">_xll.DBRW($B$9,$B427,K$16)</f>
        <v>VEOLIA TRANSPORT POMORZE SP. Z O.O.</v>
      </c>
    </row>
    <row r="428" spans="1:11" x14ac:dyDescent="0.25">
      <c r="A428" t="str">
        <f ca="1">IF(_xll.TM1RPTELISCONSOLIDATED($B$17,$B428),IF(_xll.TM1RPTELLEV($B$17,$B428)&lt;=3,_xll.TM1RPTELLEV($B$17,$B428),"D"),"N")</f>
        <v>N</v>
      </c>
      <c r="B428" s="40" t="s">
        <v>1473</v>
      </c>
      <c r="C428" s="23" t="str">
        <f ca="1">_xll.DBRW($B$9,$B428,C$16)</f>
        <v>VEOLIA TRANSPORT MAZURY SP. Z O.O.</v>
      </c>
      <c r="D428" s="23" t="str">
        <f ca="1">_xll.DBRW($B$9,$B428,D$16)</f>
        <v>Inactive</v>
      </c>
      <c r="E428" s="25" t="str">
        <f ca="1">_xll.ELPAR(instance&amp;":"&amp;dimension,$B428,1)</f>
        <v>POL</v>
      </c>
      <c r="F428" s="26">
        <f ca="1">_xll.ELLEV(instance&amp;":"&amp;dimension,B428)</f>
        <v>0</v>
      </c>
      <c r="G428" s="23" t="str">
        <f ca="1">_xll.DBRW($B$9,$B428,G$16)</f>
        <v>SU_B</v>
      </c>
      <c r="H428" s="23" t="str">
        <f ca="1">_xll.DBRW($B$9,$B428,H$16)</f>
        <v/>
      </c>
      <c r="I428" s="23" t="str">
        <f ca="1">_xll.DBRW($B$9,$B428,I$16)</f>
        <v>PLN</v>
      </c>
      <c r="J428" s="23" t="str">
        <f ca="1">_xll.DBRW($B$9,$B428,J$16)</f>
        <v>VTD_VECTORENHANCED</v>
      </c>
      <c r="K428" s="6" t="str">
        <f ca="1">_xll.DBRW($B$9,$B428,K$16)</f>
        <v>VEOLIA TRANSPORT MAZURY SP. Z O.O.</v>
      </c>
    </row>
    <row r="429" spans="1:11" x14ac:dyDescent="0.25">
      <c r="A429" t="str">
        <f ca="1">IF(_xll.TM1RPTELISCONSOLIDATED($B$17,$B429),IF(_xll.TM1RPTELLEV($B$17,$B429)&lt;=3,_xll.TM1RPTELLEV($B$17,$B429),"D"),"N")</f>
        <v>N</v>
      </c>
      <c r="B429" s="40" t="s">
        <v>1474</v>
      </c>
      <c r="C429" s="23" t="str">
        <f ca="1">_xll.DBRW($B$9,$B429,C$16)</f>
        <v>GROWTH POLAND</v>
      </c>
      <c r="D429" s="23" t="str">
        <f ca="1">_xll.DBRW($B$9,$B429,D$16)</f>
        <v>Inactive</v>
      </c>
      <c r="E429" s="25" t="str">
        <f ca="1">_xll.ELPAR(instance&amp;":"&amp;dimension,$B429,1)</f>
        <v>POL</v>
      </c>
      <c r="F429" s="26">
        <f ca="1">_xll.ELLEV(instance&amp;":"&amp;dimension,B429)</f>
        <v>0</v>
      </c>
      <c r="G429" s="23" t="str">
        <f ca="1">_xll.DBRW($B$9,$B429,G$16)</f>
        <v>NA</v>
      </c>
      <c r="H429" s="23" t="str">
        <f ca="1">_xll.DBRW($B$9,$B429,H$16)</f>
        <v/>
      </c>
      <c r="I429" s="23" t="str">
        <f ca="1">_xll.DBRW($B$9,$B429,I$16)</f>
        <v>PLN</v>
      </c>
      <c r="J429" s="23" t="str">
        <f ca="1">_xll.DBRW($B$9,$B429,J$16)</f>
        <v>VTD_VECTORENHANCED</v>
      </c>
      <c r="K429" s="6" t="str">
        <f ca="1">_xll.DBRW($B$9,$B429,K$16)</f>
        <v>CROISSANCE POLOGNE</v>
      </c>
    </row>
    <row r="430" spans="1:11" x14ac:dyDescent="0.25">
      <c r="A430" t="str">
        <f ca="1">IF(_xll.TM1RPTELISCONSOLIDATED($B$17,$B430),IF(_xll.TM1RPTELLEV($B$17,$B430)&lt;=3,_xll.TM1RPTELLEV($B$17,$B430),"D"),"N")</f>
        <v>D</v>
      </c>
      <c r="B430" s="39" t="s">
        <v>1475</v>
      </c>
      <c r="C430" s="21" t="str">
        <f ca="1">_xll.DBRW($B$9,$B430,C$16)</f>
        <v>Russia</v>
      </c>
      <c r="D430" s="21" t="str">
        <f ca="1">_xll.DBRW($B$9,$B430,D$16)</f>
        <v>Inactive</v>
      </c>
      <c r="E430" s="21" t="str">
        <f ca="1">_xll.ELPAR(instance&amp;":"&amp;dimension,$B430,1)</f>
        <v>Central_Europe</v>
      </c>
      <c r="F430" s="22">
        <f ca="1">_xll.ELLEV(instance&amp;":"&amp;dimension,B430)</f>
        <v>1</v>
      </c>
      <c r="G430" s="21" t="str">
        <f ca="1">_xll.DBRW($B$9,$B430,G$16)</f>
        <v/>
      </c>
      <c r="H430" s="21" t="str">
        <f ca="1">_xll.DBRW($B$9,$B430,H$16)</f>
        <v/>
      </c>
      <c r="I430" s="21" t="str">
        <f ca="1">_xll.DBRW($B$9,$B430,I$16)</f>
        <v>RUB</v>
      </c>
      <c r="J430" s="21" t="str">
        <f ca="1">_xll.DBRW($B$9,$B430,J$16)</f>
        <v/>
      </c>
      <c r="K430" s="5" t="str">
        <f ca="1">_xll.DBRW($B$9,$B430,K$16)</f>
        <v>Russie</v>
      </c>
    </row>
    <row r="431" spans="1:11" x14ac:dyDescent="0.25">
      <c r="A431" t="str">
        <f ca="1">IF(_xll.TM1RPTELISCONSOLIDATED($B$17,$B431),IF(_xll.TM1RPTELLEV($B$17,$B431)&lt;=3,_xll.TM1RPTELLEV($B$17,$B431),"D"),"N")</f>
        <v>N</v>
      </c>
      <c r="B431" s="40" t="s">
        <v>1476</v>
      </c>
      <c r="C431" s="23" t="str">
        <f ca="1">_xll.DBRW($B$9,$B431,C$16)</f>
        <v>LLC PEOPLE TRAVEL GROUP MOSCOW</v>
      </c>
      <c r="D431" s="23" t="str">
        <f ca="1">_xll.DBRW($B$9,$B431,D$16)</f>
        <v>Inactive</v>
      </c>
      <c r="E431" s="25" t="str">
        <f ca="1">_xll.ELPAR(instance&amp;":"&amp;dimension,$B431,1)</f>
        <v>RU</v>
      </c>
      <c r="F431" s="26">
        <f ca="1">_xll.ELLEV(instance&amp;":"&amp;dimension,B431)</f>
        <v>0</v>
      </c>
      <c r="G431" s="23" t="str">
        <f ca="1">_xll.DBRW($B$9,$B431,G$16)</f>
        <v>SU_B</v>
      </c>
      <c r="H431" s="23" t="str">
        <f ca="1">_xll.DBRW($B$9,$B431,H$16)</f>
        <v/>
      </c>
      <c r="I431" s="23" t="str">
        <f ca="1">_xll.DBRW($B$9,$B431,I$16)</f>
        <v>RUB</v>
      </c>
      <c r="J431" s="23" t="str">
        <f ca="1">_xll.DBRW($B$9,$B431,J$16)</f>
        <v>VTD_VECTORENHANCED</v>
      </c>
      <c r="K431" s="6" t="str">
        <f ca="1">_xll.DBRW($B$9,$B431,K$16)</f>
        <v>LLC PEOPLE TRAVEL GROUP MOSCOW</v>
      </c>
    </row>
    <row r="432" spans="1:11" x14ac:dyDescent="0.25">
      <c r="A432" t="str">
        <f ca="1">IF(_xll.TM1RPTELISCONSOLIDATED($B$17,$B432),IF(_xll.TM1RPTELLEV($B$17,$B432)&lt;=3,_xll.TM1RPTELLEV($B$17,$B432),"D"),"N")</f>
        <v>D</v>
      </c>
      <c r="B432" s="39" t="s">
        <v>1477</v>
      </c>
      <c r="C432" s="21" t="str">
        <f ca="1">_xll.DBRW($B$9,$B432,C$16)</f>
        <v>Serbia</v>
      </c>
      <c r="D432" s="21" t="str">
        <f ca="1">_xll.DBRW($B$9,$B432,D$16)</f>
        <v>Inactive</v>
      </c>
      <c r="E432" s="21" t="str">
        <f ca="1">_xll.ELPAR(instance&amp;":"&amp;dimension,$B432,1)</f>
        <v>Central_Europe</v>
      </c>
      <c r="F432" s="22">
        <f ca="1">_xll.ELLEV(instance&amp;":"&amp;dimension,B432)</f>
        <v>1</v>
      </c>
      <c r="G432" s="21" t="str">
        <f ca="1">_xll.DBRW($B$9,$B432,G$16)</f>
        <v/>
      </c>
      <c r="H432" s="21" t="str">
        <f ca="1">_xll.DBRW($B$9,$B432,H$16)</f>
        <v/>
      </c>
      <c r="I432" s="21" t="str">
        <f ca="1">_xll.DBRW($B$9,$B432,I$16)</f>
        <v>RSD</v>
      </c>
      <c r="J432" s="21" t="str">
        <f ca="1">_xll.DBRW($B$9,$B432,J$16)</f>
        <v/>
      </c>
      <c r="K432" s="5" t="str">
        <f ca="1">_xll.DBRW($B$9,$B432,K$16)</f>
        <v>Serbie</v>
      </c>
    </row>
    <row r="433" spans="1:11" x14ac:dyDescent="0.25">
      <c r="A433" t="str">
        <f ca="1">IF(_xll.TM1RPTELISCONSOLIDATED($B$17,$B433),IF(_xll.TM1RPTELLEV($B$17,$B433)&lt;=3,_xll.TM1RPTELLEV($B$17,$B433),"D"),"N")</f>
        <v>N</v>
      </c>
      <c r="B433" s="40" t="s">
        <v>1478</v>
      </c>
      <c r="C433" s="23" t="str">
        <f ca="1">_xll.DBRW($B$9,$B433,C$16)</f>
        <v>Serbia - Input technical entity</v>
      </c>
      <c r="D433" s="23" t="str">
        <f ca="1">_xll.DBRW($B$9,$B433,D$16)</f>
        <v>Inactive</v>
      </c>
      <c r="E433" s="25" t="str">
        <f ca="1">_xll.ELPAR(instance&amp;":"&amp;dimension,$B433,1)</f>
        <v>SER</v>
      </c>
      <c r="F433" s="26">
        <f ca="1">_xll.ELLEV(instance&amp;":"&amp;dimension,B433)</f>
        <v>0</v>
      </c>
      <c r="G433" s="23" t="str">
        <f ca="1">_xll.DBRW($B$9,$B433,G$16)</f>
        <v>NA</v>
      </c>
      <c r="H433" s="23" t="str">
        <f ca="1">_xll.DBRW($B$9,$B433,H$16)</f>
        <v/>
      </c>
      <c r="I433" s="23" t="str">
        <f ca="1">_xll.DBRW($B$9,$B433,I$16)</f>
        <v>RSD</v>
      </c>
      <c r="J433" s="23" t="str">
        <f ca="1">_xll.DBRW($B$9,$B433,J$16)</f>
        <v/>
      </c>
      <c r="K433" s="6" t="str">
        <f ca="1">_xll.DBRW($B$9,$B433,K$16)</f>
        <v>Serbie - Entité technique de saisie</v>
      </c>
    </row>
    <row r="434" spans="1:11" x14ac:dyDescent="0.25">
      <c r="A434" t="str">
        <f ca="1">IF(_xll.TM1RPTELISCONSOLIDATED($B$17,$B434),IF(_xll.TM1RPTELLEV($B$17,$B434)&lt;=3,_xll.TM1RPTELLEV($B$17,$B434),"D"),"N")</f>
        <v>N</v>
      </c>
      <c r="B434" s="40" t="s">
        <v>1479</v>
      </c>
      <c r="C434" s="23" t="str">
        <f ca="1">_xll.DBRW($B$9,$B434,C$16)</f>
        <v>VEOLIA TRANSPORT LITAS A.D.</v>
      </c>
      <c r="D434" s="23" t="str">
        <f ca="1">_xll.DBRW($B$9,$B434,D$16)</f>
        <v>Inactive</v>
      </c>
      <c r="E434" s="25" t="str">
        <f ca="1">_xll.ELPAR(instance&amp;":"&amp;dimension,$B434,1)</f>
        <v>SER</v>
      </c>
      <c r="F434" s="26">
        <f ca="1">_xll.ELLEV(instance&amp;":"&amp;dimension,B434)</f>
        <v>0</v>
      </c>
      <c r="G434" s="23" t="str">
        <f ca="1">_xll.DBRW($B$9,$B434,G$16)</f>
        <v>SU_B</v>
      </c>
      <c r="H434" s="23" t="str">
        <f ca="1">_xll.DBRW($B$9,$B434,H$16)</f>
        <v/>
      </c>
      <c r="I434" s="23" t="str">
        <f ca="1">_xll.DBRW($B$9,$B434,I$16)</f>
        <v>RSD</v>
      </c>
      <c r="J434" s="23" t="str">
        <f ca="1">_xll.DBRW($B$9,$B434,J$16)</f>
        <v>VTD_VECTORENHANCED</v>
      </c>
      <c r="K434" s="6" t="str">
        <f ca="1">_xll.DBRW($B$9,$B434,K$16)</f>
        <v>VEOLIA TRANSPORT LITAS A.D.</v>
      </c>
    </row>
    <row r="435" spans="1:11" x14ac:dyDescent="0.25">
      <c r="A435" t="str">
        <f ca="1">IF(_xll.TM1RPTELISCONSOLIDATED($B$17,$B435),IF(_xll.TM1RPTELLEV($B$17,$B435)&lt;=3,_xll.TM1RPTELLEV($B$17,$B435),"D"),"N")</f>
        <v>N</v>
      </c>
      <c r="B435" s="40" t="s">
        <v>1480</v>
      </c>
      <c r="C435" s="23" t="str">
        <f ca="1">_xll.DBRW($B$9,$B435,C$16)</f>
        <v>VEOLIA TRANSPORT LUV D.O.O.</v>
      </c>
      <c r="D435" s="23" t="str">
        <f ca="1">_xll.DBRW($B$9,$B435,D$16)</f>
        <v>Inactive</v>
      </c>
      <c r="E435" s="25" t="str">
        <f ca="1">_xll.ELPAR(instance&amp;":"&amp;dimension,$B435,1)</f>
        <v>SER</v>
      </c>
      <c r="F435" s="26">
        <f ca="1">_xll.ELLEV(instance&amp;":"&amp;dimension,B435)</f>
        <v>0</v>
      </c>
      <c r="G435" s="23" t="str">
        <f ca="1">_xll.DBRW($B$9,$B435,G$16)</f>
        <v>SU_B</v>
      </c>
      <c r="H435" s="23" t="str">
        <f ca="1">_xll.DBRW($B$9,$B435,H$16)</f>
        <v/>
      </c>
      <c r="I435" s="23" t="str">
        <f ca="1">_xll.DBRW($B$9,$B435,I$16)</f>
        <v>RSD</v>
      </c>
      <c r="J435" s="23" t="str">
        <f ca="1">_xll.DBRW($B$9,$B435,J$16)</f>
        <v>VTD_VECTORENHANCED</v>
      </c>
      <c r="K435" s="6" t="str">
        <f ca="1">_xll.DBRW($B$9,$B435,K$16)</f>
        <v>VEOLIA TRANSPORT LUV D.O.O.</v>
      </c>
    </row>
    <row r="436" spans="1:11" x14ac:dyDescent="0.25">
      <c r="A436" t="str">
        <f ca="1">IF(_xll.TM1RPTELISCONSOLIDATED($B$17,$B436),IF(_xll.TM1RPTELLEV($B$17,$B436)&lt;=3,_xll.TM1RPTELLEV($B$17,$B436),"D"),"N")</f>
        <v>D</v>
      </c>
      <c r="B436" s="39" t="s">
        <v>1481</v>
      </c>
      <c r="C436" s="21" t="str">
        <f ca="1">_xll.DBRW($B$9,$B436,C$16)</f>
        <v>Slovenia</v>
      </c>
      <c r="D436" s="21" t="str">
        <f ca="1">_xll.DBRW($B$9,$B436,D$16)</f>
        <v>Inactive</v>
      </c>
      <c r="E436" s="21" t="str">
        <f ca="1">_xll.ELPAR(instance&amp;":"&amp;dimension,$B436,1)</f>
        <v>Central_Europe</v>
      </c>
      <c r="F436" s="22">
        <f ca="1">_xll.ELLEV(instance&amp;":"&amp;dimension,B436)</f>
        <v>1</v>
      </c>
      <c r="G436" s="21" t="str">
        <f ca="1">_xll.DBRW($B$9,$B436,G$16)</f>
        <v/>
      </c>
      <c r="H436" s="21" t="str">
        <f ca="1">_xll.DBRW($B$9,$B436,H$16)</f>
        <v/>
      </c>
      <c r="I436" s="21" t="str">
        <f ca="1">_xll.DBRW($B$9,$B436,I$16)</f>
        <v>EUR</v>
      </c>
      <c r="J436" s="21" t="str">
        <f ca="1">_xll.DBRW($B$9,$B436,J$16)</f>
        <v/>
      </c>
      <c r="K436" s="5" t="str">
        <f ca="1">_xll.DBRW($B$9,$B436,K$16)</f>
        <v>Slovénie</v>
      </c>
    </row>
    <row r="437" spans="1:11" x14ac:dyDescent="0.25">
      <c r="A437" t="str">
        <f ca="1">IF(_xll.TM1RPTELISCONSOLIDATED($B$17,$B437),IF(_xll.TM1RPTELLEV($B$17,$B437)&lt;=3,_xll.TM1RPTELLEV($B$17,$B437),"D"),"N")</f>
        <v>N</v>
      </c>
      <c r="B437" s="40" t="s">
        <v>1482</v>
      </c>
      <c r="C437" s="23" t="str">
        <f ca="1">_xll.DBRW($B$9,$B437,C$16)</f>
        <v>Slovenia - Input technical entity</v>
      </c>
      <c r="D437" s="23" t="str">
        <f ca="1">_xll.DBRW($B$9,$B437,D$16)</f>
        <v>Inactive</v>
      </c>
      <c r="E437" s="25" t="str">
        <f ca="1">_xll.ELPAR(instance&amp;":"&amp;dimension,$B437,1)</f>
        <v>SLV</v>
      </c>
      <c r="F437" s="26">
        <f ca="1">_xll.ELLEV(instance&amp;":"&amp;dimension,B437)</f>
        <v>0</v>
      </c>
      <c r="G437" s="23" t="str">
        <f ca="1">_xll.DBRW($B$9,$B437,G$16)</f>
        <v>NA</v>
      </c>
      <c r="H437" s="23" t="str">
        <f ca="1">_xll.DBRW($B$9,$B437,H$16)</f>
        <v/>
      </c>
      <c r="I437" s="23" t="str">
        <f ca="1">_xll.DBRW($B$9,$B437,I$16)</f>
        <v>EUR</v>
      </c>
      <c r="J437" s="23" t="str">
        <f ca="1">_xll.DBRW($B$9,$B437,J$16)</f>
        <v/>
      </c>
      <c r="K437" s="6" t="str">
        <f ca="1">_xll.DBRW($B$9,$B437,K$16)</f>
        <v>Slovénie - Entité technique de saisie</v>
      </c>
    </row>
    <row r="438" spans="1:11" x14ac:dyDescent="0.25">
      <c r="A438" t="str">
        <f ca="1">IF(_xll.TM1RPTELISCONSOLIDATED($B$17,$B438),IF(_xll.TM1RPTELLEV($B$17,$B438)&lt;=3,_xll.TM1RPTELLEV($B$17,$B438),"D"),"N")</f>
        <v>N</v>
      </c>
      <c r="B438" s="40" t="s">
        <v>1483</v>
      </c>
      <c r="C438" s="23" t="str">
        <f ca="1">_xll.DBRW($B$9,$B438,C$16)</f>
        <v>Veolia Transport Stajerska d.d.</v>
      </c>
      <c r="D438" s="23" t="str">
        <f ca="1">_xll.DBRW($B$9,$B438,D$16)</f>
        <v>Inactive</v>
      </c>
      <c r="E438" s="25" t="str">
        <f ca="1">_xll.ELPAR(instance&amp;":"&amp;dimension,$B438,1)</f>
        <v>SLV</v>
      </c>
      <c r="F438" s="26">
        <f ca="1">_xll.ELLEV(instance&amp;":"&amp;dimension,B438)</f>
        <v>0</v>
      </c>
      <c r="G438" s="23" t="str">
        <f ca="1">_xll.DBRW($B$9,$B438,G$16)</f>
        <v>SU_B</v>
      </c>
      <c r="H438" s="23" t="str">
        <f ca="1">_xll.DBRW($B$9,$B438,H$16)</f>
        <v/>
      </c>
      <c r="I438" s="23" t="str">
        <f ca="1">_xll.DBRW($B$9,$B438,I$16)</f>
        <v>EUR</v>
      </c>
      <c r="J438" s="23" t="str">
        <f ca="1">_xll.DBRW($B$9,$B438,J$16)</f>
        <v>VTD_VECTORENHANCED</v>
      </c>
      <c r="K438" s="6" t="str">
        <f ca="1">_xll.DBRW($B$9,$B438,K$16)</f>
        <v>Veolia Transport Stajerska d.d.</v>
      </c>
    </row>
    <row r="439" spans="1:11" x14ac:dyDescent="0.25">
      <c r="A439" t="str">
        <f ca="1">IF(_xll.TM1RPTELISCONSOLIDATED($B$17,$B439),IF(_xll.TM1RPTELLEV($B$17,$B439)&lt;=3,_xll.TM1RPTELLEV($B$17,$B439),"D"),"N")</f>
        <v>N</v>
      </c>
      <c r="B439" s="40" t="s">
        <v>1484</v>
      </c>
      <c r="C439" s="23" t="str">
        <f ca="1">_xll.DBRW($B$9,$B439,C$16)</f>
        <v>Veolia Transport Dolenjska in Primorska</v>
      </c>
      <c r="D439" s="23" t="str">
        <f ca="1">_xll.DBRW($B$9,$B439,D$16)</f>
        <v>Inactive</v>
      </c>
      <c r="E439" s="25" t="str">
        <f ca="1">_xll.ELPAR(instance&amp;":"&amp;dimension,$B439,1)</f>
        <v>SLV</v>
      </c>
      <c r="F439" s="26">
        <f ca="1">_xll.ELLEV(instance&amp;":"&amp;dimension,B439)</f>
        <v>0</v>
      </c>
      <c r="G439" s="23" t="str">
        <f ca="1">_xll.DBRW($B$9,$B439,G$16)</f>
        <v>SU_B</v>
      </c>
      <c r="H439" s="23" t="str">
        <f ca="1">_xll.DBRW($B$9,$B439,H$16)</f>
        <v/>
      </c>
      <c r="I439" s="23" t="str">
        <f ca="1">_xll.DBRW($B$9,$B439,I$16)</f>
        <v>EUR</v>
      </c>
      <c r="J439" s="23" t="str">
        <f ca="1">_xll.DBRW($B$9,$B439,J$16)</f>
        <v>VTD_VECTORENHANCED</v>
      </c>
      <c r="K439" s="6" t="str">
        <f ca="1">_xll.DBRW($B$9,$B439,K$16)</f>
        <v>Veolia Transport Dolenjska in Primorska</v>
      </c>
    </row>
    <row r="440" spans="1:11" x14ac:dyDescent="0.25">
      <c r="A440" t="str">
        <f ca="1">IF(_xll.TM1RPTELISCONSOLIDATED($B$17,$B440),IF(_xll.TM1RPTELLEV($B$17,$B440)&lt;=3,_xll.TM1RPTELLEV($B$17,$B440),"D"),"N")</f>
        <v>N</v>
      </c>
      <c r="B440" s="40" t="s">
        <v>1485</v>
      </c>
      <c r="C440" s="23" t="str">
        <f ca="1">_xll.DBRW($B$9,$B440,C$16)</f>
        <v>Veolia Transport Ljubljana d.d.</v>
      </c>
      <c r="D440" s="23" t="str">
        <f ca="1">_xll.DBRW($B$9,$B440,D$16)</f>
        <v>Inactive</v>
      </c>
      <c r="E440" s="25" t="str">
        <f ca="1">_xll.ELPAR(instance&amp;":"&amp;dimension,$B440,1)</f>
        <v>SLV</v>
      </c>
      <c r="F440" s="26">
        <f ca="1">_xll.ELLEV(instance&amp;":"&amp;dimension,B440)</f>
        <v>0</v>
      </c>
      <c r="G440" s="23" t="str">
        <f ca="1">_xll.DBRW($B$9,$B440,G$16)</f>
        <v>SU_B</v>
      </c>
      <c r="H440" s="23" t="str">
        <f ca="1">_xll.DBRW($B$9,$B440,H$16)</f>
        <v/>
      </c>
      <c r="I440" s="23" t="str">
        <f ca="1">_xll.DBRW($B$9,$B440,I$16)</f>
        <v>EUR</v>
      </c>
      <c r="J440" s="23" t="str">
        <f ca="1">_xll.DBRW($B$9,$B440,J$16)</f>
        <v>VTD_VECTORENHANCED</v>
      </c>
      <c r="K440" s="6" t="str">
        <f ca="1">_xll.DBRW($B$9,$B440,K$16)</f>
        <v>Veolia Transport Ljubljana d.d.</v>
      </c>
    </row>
    <row r="441" spans="1:11" x14ac:dyDescent="0.25">
      <c r="A441" t="str">
        <f ca="1">IF(_xll.TM1RPTELISCONSOLIDATED($B$17,$B441),IF(_xll.TM1RPTELLEV($B$17,$B441)&lt;=3,_xll.TM1RPTELLEV($B$17,$B441),"D"),"N")</f>
        <v>N</v>
      </c>
      <c r="B441" s="40" t="s">
        <v>1486</v>
      </c>
      <c r="C441" s="23" t="str">
        <f ca="1">_xll.DBRW($B$9,$B441,C$16)</f>
        <v>GROWTH SLOVENIA</v>
      </c>
      <c r="D441" s="23" t="str">
        <f ca="1">_xll.DBRW($B$9,$B441,D$16)</f>
        <v>Inactive</v>
      </c>
      <c r="E441" s="25" t="str">
        <f ca="1">_xll.ELPAR(instance&amp;":"&amp;dimension,$B441,1)</f>
        <v>SLV</v>
      </c>
      <c r="F441" s="26">
        <f ca="1">_xll.ELLEV(instance&amp;":"&amp;dimension,B441)</f>
        <v>0</v>
      </c>
      <c r="G441" s="23" t="str">
        <f ca="1">_xll.DBRW($B$9,$B441,G$16)</f>
        <v>NA</v>
      </c>
      <c r="H441" s="23" t="str">
        <f ca="1">_xll.DBRW($B$9,$B441,H$16)</f>
        <v/>
      </c>
      <c r="I441" s="23" t="str">
        <f ca="1">_xll.DBRW($B$9,$B441,I$16)</f>
        <v>EUR</v>
      </c>
      <c r="J441" s="23" t="str">
        <f ca="1">_xll.DBRW($B$9,$B441,J$16)</f>
        <v>VTD_VECTORENHANCED</v>
      </c>
      <c r="K441" s="6" t="str">
        <f ca="1">_xll.DBRW($B$9,$B441,K$16)</f>
        <v>CROISSANCE SLOVENIE</v>
      </c>
    </row>
    <row r="442" spans="1:11" x14ac:dyDescent="0.25">
      <c r="A442" t="str">
        <f ca="1">IF(_xll.TM1RPTELISCONSOLIDATED($B$17,$B442),IF(_xll.TM1RPTELLEV($B$17,$B442)&lt;=3,_xll.TM1RPTELLEV($B$17,$B442),"D"),"N")</f>
        <v>N</v>
      </c>
      <c r="B442" s="38" t="s">
        <v>1487</v>
      </c>
      <c r="C442" s="23" t="str">
        <f ca="1">_xll.DBRW($B$9,$B442,C$16)</f>
        <v>Veolia Transport Central Europe GmbH</v>
      </c>
      <c r="D442" s="23" t="str">
        <f ca="1">_xll.DBRW($B$9,$B442,D$16)</f>
        <v>Inactive</v>
      </c>
      <c r="E442" s="25" t="str">
        <f ca="1">_xll.ELPAR(instance&amp;":"&amp;dimension,$B442,1)</f>
        <v>Central_Europe</v>
      </c>
      <c r="F442" s="26">
        <f ca="1">_xll.ELLEV(instance&amp;":"&amp;dimension,B442)</f>
        <v>0</v>
      </c>
      <c r="G442" s="23" t="str">
        <f ca="1">_xll.DBRW($B$9,$B442,G$16)</f>
        <v>HO</v>
      </c>
      <c r="H442" s="23" t="str">
        <f ca="1">_xll.DBRW($B$9,$B442,H$16)</f>
        <v/>
      </c>
      <c r="I442" s="23" t="str">
        <f ca="1">_xll.DBRW($B$9,$B442,I$16)</f>
        <v>EUR</v>
      </c>
      <c r="J442" s="23" t="str">
        <f ca="1">_xll.DBRW($B$9,$B442,J$16)</f>
        <v>VTD_VECTORENHANCED</v>
      </c>
      <c r="K442" s="6" t="str">
        <f ca="1">_xll.DBRW($B$9,$B442,K$16)</f>
        <v>Veolia Transport Central Europe GmbH</v>
      </c>
    </row>
    <row r="443" spans="1:11" x14ac:dyDescent="0.25">
      <c r="A443">
        <f ca="1">IF(_xll.TM1RPTELISCONSOLIDATED($B$17,$B443),IF(_xll.TM1RPTELLEV($B$17,$B443)&lt;=3,_xll.TM1RPTELLEV($B$17,$B443),"D"),"N")</f>
        <v>2</v>
      </c>
      <c r="B443" s="35" t="s">
        <v>1488</v>
      </c>
      <c r="C443" s="17" t="str">
        <f ca="1">_xll.DBRW($B$9,$B443,C$16)</f>
        <v>Slovakia</v>
      </c>
      <c r="D443" s="17" t="str">
        <f ca="1">_xll.DBRW($B$9,$B443,D$16)</f>
        <v>Slovakia</v>
      </c>
      <c r="E443" s="17" t="str">
        <f ca="1">_xll.ELPAR(instance&amp;":"&amp;dimension,$B443,1)</f>
        <v>Germany_Central_Europe</v>
      </c>
      <c r="F443" s="18">
        <f ca="1">_xll.ELLEV(instance&amp;":"&amp;dimension,B443)</f>
        <v>2</v>
      </c>
      <c r="G443" s="17" t="str">
        <f ca="1">_xll.DBRW($B$9,$B443,G$16)</f>
        <v/>
      </c>
      <c r="H443" s="17" t="str">
        <f ca="1">_xll.DBRW($B$9,$B443,H$16)</f>
        <v/>
      </c>
      <c r="I443" s="17" t="str">
        <f ca="1">_xll.DBRW($B$9,$B443,I$16)</f>
        <v/>
      </c>
      <c r="J443" s="17" t="str">
        <f ca="1">_xll.DBRW($B$9,$B443,J$16)</f>
        <v/>
      </c>
      <c r="K443" s="3" t="str">
        <f ca="1">_xll.DBRW($B$9,$B443,K$16)</f>
        <v>Slovaquie</v>
      </c>
    </row>
    <row r="444" spans="1:11" x14ac:dyDescent="0.25">
      <c r="A444">
        <f ca="1">IF(_xll.TM1RPTELISCONSOLIDATED($B$17,$B444),IF(_xll.TM1RPTELLEV($B$17,$B444)&lt;=3,_xll.TM1RPTELLEV($B$17,$B444),"D"),"N")</f>
        <v>3</v>
      </c>
      <c r="B444" s="37" t="s">
        <v>1489</v>
      </c>
      <c r="C444" s="19" t="str">
        <f ca="1">_xll.DBRW($B$9,$B444,C$16)</f>
        <v>Slovakia Archives</v>
      </c>
      <c r="D444" s="19" t="str">
        <f ca="1">_xll.DBRW($B$9,$B444,D$16)</f>
        <v>Slovakia</v>
      </c>
      <c r="E444" s="19" t="str">
        <f ca="1">_xll.ELPAR(instance&amp;":"&amp;dimension,$B444,1)</f>
        <v>SLK</v>
      </c>
      <c r="F444" s="20">
        <f ca="1">_xll.ELLEV(instance&amp;":"&amp;dimension,B444)</f>
        <v>1</v>
      </c>
      <c r="G444" s="19" t="str">
        <f ca="1">_xll.DBRW($B$9,$B444,G$16)</f>
        <v/>
      </c>
      <c r="H444" s="19" t="str">
        <f ca="1">_xll.DBRW($B$9,$B444,H$16)</f>
        <v/>
      </c>
      <c r="I444" s="19" t="str">
        <f ca="1">_xll.DBRW($B$9,$B444,I$16)</f>
        <v/>
      </c>
      <c r="J444" s="19" t="str">
        <f ca="1">_xll.DBRW($B$9,$B444,J$16)</f>
        <v/>
      </c>
      <c r="K444" s="4" t="str">
        <f ca="1">_xll.DBRW($B$9,$B444,K$16)</f>
        <v>Slovaquie Archives</v>
      </c>
    </row>
    <row r="445" spans="1:11" x14ac:dyDescent="0.25">
      <c r="A445" t="str">
        <f ca="1">IF(_xll.TM1RPTELISCONSOLIDATED($B$17,$B445),IF(_xll.TM1RPTELLEV($B$17,$B445)&lt;=3,_xll.TM1RPTELLEV($B$17,$B445),"D"),"N")</f>
        <v>N</v>
      </c>
      <c r="B445" s="38" t="s">
        <v>1490</v>
      </c>
      <c r="C445" s="23" t="str">
        <f ca="1">_xll.DBRW($B$9,$B445,C$16)</f>
        <v>VEOLIA TRANSPORT SERVICES S.R.O</v>
      </c>
      <c r="D445" s="23" t="str">
        <f ca="1">_xll.DBRW($B$9,$B445,D$16)</f>
        <v>Slovakia</v>
      </c>
      <c r="E445" s="25" t="str">
        <f ca="1">_xll.ELPAR(instance&amp;":"&amp;dimension,$B445,1)</f>
        <v>SLK_ARCH</v>
      </c>
      <c r="F445" s="26">
        <f ca="1">_xll.ELLEV(instance&amp;":"&amp;dimension,B445)</f>
        <v>0</v>
      </c>
      <c r="G445" s="23" t="str">
        <f ca="1">_xll.DBRW($B$9,$B445,G$16)</f>
        <v>SU_B</v>
      </c>
      <c r="H445" s="23" t="str">
        <f ca="1">_xll.DBRW($B$9,$B445,H$16)</f>
        <v/>
      </c>
      <c r="I445" s="23" t="str">
        <f ca="1">_xll.DBRW($B$9,$B445,I$16)</f>
        <v>EUR</v>
      </c>
      <c r="J445" s="23" t="str">
        <f ca="1">_xll.DBRW($B$9,$B445,J$16)</f>
        <v/>
      </c>
      <c r="K445" s="6" t="str">
        <f ca="1">_xll.DBRW($B$9,$B445,K$16)</f>
        <v>VEOLIA TRANSPORT SERVICES S.R.O</v>
      </c>
    </row>
    <row r="446" spans="1:11" x14ac:dyDescent="0.25">
      <c r="A446" t="str">
        <f ca="1">IF(_xll.TM1RPTELISCONSOLIDATED($B$17,$B446),IF(_xll.TM1RPTELLEV($B$17,$B446)&lt;=3,_xll.TM1RPTELLEV($B$17,$B446),"D"),"N")</f>
        <v>N</v>
      </c>
      <c r="B446" s="38" t="s">
        <v>1491</v>
      </c>
      <c r="C446" s="23" t="str">
        <f ca="1">_xll.DBRW($B$9,$B446,C$16)</f>
        <v>VEOLIA TRANSPORT NITRA A.S</v>
      </c>
      <c r="D446" s="23" t="str">
        <f ca="1">_xll.DBRW($B$9,$B446,D$16)</f>
        <v>Slovakia</v>
      </c>
      <c r="E446" s="25" t="str">
        <f ca="1">_xll.ELPAR(instance&amp;":"&amp;dimension,$B446,1)</f>
        <v>SLK_ARCH</v>
      </c>
      <c r="F446" s="26">
        <f ca="1">_xll.ELLEV(instance&amp;":"&amp;dimension,B446)</f>
        <v>0</v>
      </c>
      <c r="G446" s="23" t="str">
        <f ca="1">_xll.DBRW($B$9,$B446,G$16)</f>
        <v>SU_B</v>
      </c>
      <c r="H446" s="23" t="str">
        <f ca="1">_xll.DBRW($B$9,$B446,H$16)</f>
        <v/>
      </c>
      <c r="I446" s="23" t="str">
        <f ca="1">_xll.DBRW($B$9,$B446,I$16)</f>
        <v>EUR</v>
      </c>
      <c r="J446" s="23" t="str">
        <f ca="1">_xll.DBRW($B$9,$B446,J$16)</f>
        <v/>
      </c>
      <c r="K446" s="6" t="str">
        <f ca="1">_xll.DBRW($B$9,$B446,K$16)</f>
        <v>VEOLIA TRANSPORT NITRA A.S</v>
      </c>
    </row>
    <row r="447" spans="1:11" x14ac:dyDescent="0.25">
      <c r="A447" t="str">
        <f ca="1">IF(_xll.TM1RPTELISCONSOLIDATED($B$17,$B447),IF(_xll.TM1RPTELLEV($B$17,$B447)&lt;=3,_xll.TM1RPTELLEV($B$17,$B447),"D"),"N")</f>
        <v>N</v>
      </c>
      <c r="B447" s="36" t="s">
        <v>1492</v>
      </c>
      <c r="C447" s="23" t="str">
        <f ca="1">_xll.DBRW($B$9,$B447,C$16)</f>
        <v>Slovakia - Input technical entity</v>
      </c>
      <c r="D447" s="23" t="str">
        <f ca="1">_xll.DBRW($B$9,$B447,D$16)</f>
        <v>Slovakia</v>
      </c>
      <c r="E447" s="25" t="str">
        <f ca="1">_xll.ELPAR(instance&amp;":"&amp;dimension,$B447,1)</f>
        <v>SLK</v>
      </c>
      <c r="F447" s="26">
        <f ca="1">_xll.ELLEV(instance&amp;":"&amp;dimension,B447)</f>
        <v>0</v>
      </c>
      <c r="G447" s="23" t="str">
        <f ca="1">_xll.DBRW($B$9,$B447,G$16)</f>
        <v>NA</v>
      </c>
      <c r="H447" s="23" t="str">
        <f ca="1">_xll.DBRW($B$9,$B447,H$16)</f>
        <v/>
      </c>
      <c r="I447" s="23" t="str">
        <f ca="1">_xll.DBRW($B$9,$B447,I$16)</f>
        <v>EUR</v>
      </c>
      <c r="J447" s="23" t="str">
        <f ca="1">_xll.DBRW($B$9,$B447,J$16)</f>
        <v/>
      </c>
      <c r="K447" s="6" t="str">
        <f ca="1">_xll.DBRW($B$9,$B447,K$16)</f>
        <v>Slovaquie - Entité technique de saisie</v>
      </c>
    </row>
    <row r="448" spans="1:11" x14ac:dyDescent="0.25">
      <c r="A448" t="str">
        <f ca="1">IF(_xll.TM1RPTELISCONSOLIDATED($B$17,$B448),IF(_xll.TM1RPTELLEV($B$17,$B448)&lt;=3,_xll.TM1RPTELLEV($B$17,$B448),"D"),"N")</f>
        <v>N</v>
      </c>
      <c r="B448" s="36" t="s">
        <v>1493</v>
      </c>
      <c r="C448" s="23" t="str">
        <f ca="1">_xll.DBRW($B$9,$B448,C$16)</f>
        <v>GROWTH SLOVAKIA BUS</v>
      </c>
      <c r="D448" s="23" t="str">
        <f ca="1">_xll.DBRW($B$9,$B448,D$16)</f>
        <v>Slovakia</v>
      </c>
      <c r="E448" s="25" t="str">
        <f ca="1">_xll.ELPAR(instance&amp;":"&amp;dimension,$B448,1)</f>
        <v>SLK</v>
      </c>
      <c r="F448" s="26">
        <f ca="1">_xll.ELLEV(instance&amp;":"&amp;dimension,B448)</f>
        <v>0</v>
      </c>
      <c r="G448" s="23" t="str">
        <f ca="1">_xll.DBRW($B$9,$B448,G$16)</f>
        <v>UR_BU</v>
      </c>
      <c r="H448" s="23" t="str">
        <f ca="1">_xll.DBRW($B$9,$B448,H$16)</f>
        <v/>
      </c>
      <c r="I448" s="23" t="str">
        <f ca="1">_xll.DBRW($B$9,$B448,I$16)</f>
        <v>EUR</v>
      </c>
      <c r="J448" s="23" t="str">
        <f ca="1">_xll.DBRW($B$9,$B448,J$16)</f>
        <v/>
      </c>
      <c r="K448" s="6" t="str">
        <f ca="1">_xll.DBRW($B$9,$B448,K$16)</f>
        <v>GROWTH SLOVAKIA BUS</v>
      </c>
    </row>
    <row r="449" spans="1:11" x14ac:dyDescent="0.25">
      <c r="A449" t="str">
        <f ca="1">IF(_xll.TM1RPTELISCONSOLIDATED($B$17,$B449),IF(_xll.TM1RPTELLEV($B$17,$B449)&lt;=3,_xll.TM1RPTELLEV($B$17,$B449),"D"),"N")</f>
        <v>N</v>
      </c>
      <c r="B449" s="36" t="s">
        <v>1494</v>
      </c>
      <c r="C449" s="23" t="str">
        <f ca="1">_xll.DBRW($B$9,$B449,C$16)</f>
        <v>GROWTH SLOVAKIA HOLDING</v>
      </c>
      <c r="D449" s="23" t="str">
        <f ca="1">_xll.DBRW($B$9,$B449,D$16)</f>
        <v>Slovakia</v>
      </c>
      <c r="E449" s="25" t="str">
        <f ca="1">_xll.ELPAR(instance&amp;":"&amp;dimension,$B449,1)</f>
        <v>SLK</v>
      </c>
      <c r="F449" s="26">
        <f ca="1">_xll.ELLEV(instance&amp;":"&amp;dimension,B449)</f>
        <v>0</v>
      </c>
      <c r="G449" s="23" t="str">
        <f ca="1">_xll.DBRW($B$9,$B449,G$16)</f>
        <v>HO</v>
      </c>
      <c r="H449" s="23" t="str">
        <f ca="1">_xll.DBRW($B$9,$B449,H$16)</f>
        <v/>
      </c>
      <c r="I449" s="23" t="str">
        <f ca="1">_xll.DBRW($B$9,$B449,I$16)</f>
        <v>EUR</v>
      </c>
      <c r="J449" s="23" t="str">
        <f ca="1">_xll.DBRW($B$9,$B449,J$16)</f>
        <v/>
      </c>
      <c r="K449" s="6" t="str">
        <f ca="1">_xll.DBRW($B$9,$B449,K$16)</f>
        <v>GROWTH SLOVAKIA HOLDING</v>
      </c>
    </row>
    <row r="450" spans="1:11" x14ac:dyDescent="0.25">
      <c r="A450" t="str">
        <f ca="1">IF(_xll.TM1RPTELISCONSOLIDATED($B$17,$B450),IF(_xll.TM1RPTELLEV($B$17,$B450)&lt;=3,_xll.TM1RPTELLEV($B$17,$B450),"D"),"N")</f>
        <v>N</v>
      </c>
      <c r="B450" s="36" t="s">
        <v>1495</v>
      </c>
      <c r="C450" s="23" t="str">
        <f ca="1">_xll.DBRW($B$9,$B450,C$16)</f>
        <v>TD TRANSPORT SK  S.R.O.</v>
      </c>
      <c r="D450" s="23" t="str">
        <f ca="1">_xll.DBRW($B$9,$B450,D$16)</f>
        <v>Slovakia</v>
      </c>
      <c r="E450" s="25" t="str">
        <f ca="1">_xll.ELPAR(instance&amp;":"&amp;dimension,$B450,1)</f>
        <v>SLK</v>
      </c>
      <c r="F450" s="26">
        <f ca="1">_xll.ELLEV(instance&amp;":"&amp;dimension,B450)</f>
        <v>0</v>
      </c>
      <c r="G450" s="23" t="str">
        <f ca="1">_xll.DBRW($B$9,$B450,G$16)</f>
        <v>UR_BU</v>
      </c>
      <c r="H450" s="23" t="str">
        <f ca="1">_xll.DBRW($B$9,$B450,H$16)</f>
        <v/>
      </c>
      <c r="I450" s="23" t="str">
        <f ca="1">_xll.DBRW($B$9,$B450,I$16)</f>
        <v>EUR</v>
      </c>
      <c r="J450" s="23" t="str">
        <f ca="1">_xll.DBRW($B$9,$B450,J$16)</f>
        <v/>
      </c>
      <c r="K450" s="6" t="str">
        <f ca="1">_xll.DBRW($B$9,$B450,K$16)</f>
        <v>TD TRANSPORT SK  S.R.O.</v>
      </c>
    </row>
    <row r="451" spans="1:11" x14ac:dyDescent="0.25">
      <c r="A451" t="str">
        <f ca="1">IF(_xll.TM1RPTELISCONSOLIDATED($B$17,$B451),IF(_xll.TM1RPTELLEV($B$17,$B451)&lt;=3,_xll.TM1RPTELLEV($B$17,$B451),"D"),"N")</f>
        <v>N</v>
      </c>
      <c r="B451" s="32" t="s">
        <v>480</v>
      </c>
      <c r="C451" s="23" t="str">
        <f ca="1">_xll.DBRW($B$9,$B451,C$16)</f>
        <v>Not affected</v>
      </c>
      <c r="D451" s="23" t="str">
        <f ca="1">_xll.DBRW($B$9,$B451,D$16)</f>
        <v/>
      </c>
      <c r="E451" s="25" t="str">
        <f ca="1">_xll.ELPAR(instance&amp;":"&amp;dimension,$B451,1)</f>
        <v>VTD_corp</v>
      </c>
      <c r="F451" s="26">
        <f ca="1">_xll.ELLEV(instance&amp;":"&amp;dimension,B451)</f>
        <v>0</v>
      </c>
      <c r="G451" s="23" t="str">
        <f ca="1">_xll.DBRW($B$9,$B451,G$16)</f>
        <v>NA</v>
      </c>
      <c r="H451" s="23" t="str">
        <f ca="1">_xll.DBRW($B$9,$B451,H$16)</f>
        <v/>
      </c>
      <c r="I451" s="23" t="str">
        <f ca="1">_xll.DBRW($B$9,$B451,I$16)</f>
        <v/>
      </c>
      <c r="J451" s="23" t="str">
        <f ca="1">_xll.DBRW($B$9,$B451,J$16)</f>
        <v/>
      </c>
      <c r="K451" s="6" t="str">
        <f ca="1">_xll.DBRW($B$9,$B451,K$16)</f>
        <v>Non affecté</v>
      </c>
    </row>
    <row r="452" spans="1:11" x14ac:dyDescent="0.25">
      <c r="A452">
        <f ca="1">IF(_xll.TM1RPTELISCONSOLIDATED($B$17,$B452),IF(_xll.TM1RPTELLEV($B$17,$B452)&lt;=3,_xll.TM1RPTELLEV($B$17,$B452),"D"),"N")</f>
        <v>1</v>
      </c>
      <c r="B452" s="33" t="s">
        <v>1496</v>
      </c>
      <c r="C452" s="15" t="str">
        <f ca="1">_xll.DBRW($B$9,$B452,C$16)</f>
        <v>North America</v>
      </c>
      <c r="D452" s="15" t="str">
        <f ca="1">_xll.DBRW($B$9,$B452,D$16)</f>
        <v>United States</v>
      </c>
      <c r="E452" s="15" t="str">
        <f ca="1">_xll.ELPAR(instance&amp;":"&amp;dimension,$B452,1)</f>
        <v>VTD_corp</v>
      </c>
      <c r="F452" s="16">
        <f ca="1">_xll.ELLEV(instance&amp;":"&amp;dimension,B452)</f>
        <v>4</v>
      </c>
      <c r="G452" s="15" t="str">
        <f ca="1">_xll.DBRW($B$9,$B452,G$16)</f>
        <v/>
      </c>
      <c r="H452" s="15" t="str">
        <f ca="1">_xll.DBRW($B$9,$B452,H$16)</f>
        <v>YES</v>
      </c>
      <c r="I452" s="15" t="str">
        <f ca="1">_xll.DBRW($B$9,$B452,I$16)</f>
        <v/>
      </c>
      <c r="J452" s="15" t="str">
        <f ca="1">_xll.DBRW($B$9,$B452,J$16)</f>
        <v/>
      </c>
      <c r="K452" s="2" t="str">
        <f ca="1">_xll.DBRW($B$9,$B452,K$16)</f>
        <v>Amérique du Nord</v>
      </c>
    </row>
    <row r="453" spans="1:11" x14ac:dyDescent="0.25">
      <c r="A453">
        <f ca="1">IF(_xll.TM1RPTELISCONSOLIDATED($B$17,$B453),IF(_xll.TM1RPTELLEV($B$17,$B453)&lt;=3,_xll.TM1RPTELLEV($B$17,$B453),"D"),"N")</f>
        <v>2</v>
      </c>
      <c r="B453" s="35" t="s">
        <v>1497</v>
      </c>
      <c r="C453" s="17" t="str">
        <f ca="1">_xll.DBRW($B$9,$B453,C$16)</f>
        <v>Canada</v>
      </c>
      <c r="D453" s="17" t="str">
        <f ca="1">_xll.DBRW($B$9,$B453,D$16)</f>
        <v>Canada</v>
      </c>
      <c r="E453" s="17" t="str">
        <f ca="1">_xll.ELPAR(instance&amp;":"&amp;dimension,$B453,1)</f>
        <v>North_America</v>
      </c>
      <c r="F453" s="18">
        <f ca="1">_xll.ELLEV(instance&amp;":"&amp;dimension,B453)</f>
        <v>3</v>
      </c>
      <c r="G453" s="17" t="str">
        <f ca="1">_xll.DBRW($B$9,$B453,G$16)</f>
        <v/>
      </c>
      <c r="H453" s="17" t="str">
        <f ca="1">_xll.DBRW($B$9,$B453,H$16)</f>
        <v/>
      </c>
      <c r="I453" s="17" t="str">
        <f ca="1">_xll.DBRW($B$9,$B453,I$16)</f>
        <v>CAD</v>
      </c>
      <c r="J453" s="17" t="str">
        <f ca="1">_xll.DBRW($B$9,$B453,J$16)</f>
        <v/>
      </c>
      <c r="K453" s="3" t="str">
        <f ca="1">_xll.DBRW($B$9,$B453,K$16)</f>
        <v>Canada</v>
      </c>
    </row>
    <row r="454" spans="1:11" x14ac:dyDescent="0.25">
      <c r="A454" t="str">
        <f ca="1">IF(_xll.TM1RPTELISCONSOLIDATED($B$17,$B454),IF(_xll.TM1RPTELLEV($B$17,$B454)&lt;=3,_xll.TM1RPTELLEV($B$17,$B454),"D"),"N")</f>
        <v>N</v>
      </c>
      <c r="B454" s="36" t="s">
        <v>1498</v>
      </c>
      <c r="C454" s="23" t="str">
        <f ca="1">_xll.DBRW($B$9,$B454,C$16)</f>
        <v>VEOLIA TRANSDEV CANADA INC</v>
      </c>
      <c r="D454" s="23" t="str">
        <f ca="1">_xll.DBRW($B$9,$B454,D$16)</f>
        <v>Canada</v>
      </c>
      <c r="E454" s="25" t="str">
        <f ca="1">_xll.ELPAR(instance&amp;":"&amp;dimension,$B454,1)</f>
        <v>CAN</v>
      </c>
      <c r="F454" s="26">
        <f ca="1">_xll.ELLEV(instance&amp;":"&amp;dimension,B454)</f>
        <v>0</v>
      </c>
      <c r="G454" s="23" t="str">
        <f ca="1">_xll.DBRW($B$9,$B454,G$16)</f>
        <v>HO</v>
      </c>
      <c r="H454" s="23" t="str">
        <f ca="1">_xll.DBRW($B$9,$B454,H$16)</f>
        <v/>
      </c>
      <c r="I454" s="23" t="str">
        <f ca="1">_xll.DBRW($B$9,$B454,I$16)</f>
        <v>CAD</v>
      </c>
      <c r="J454" s="23" t="str">
        <f ca="1">_xll.DBRW($B$9,$B454,J$16)</f>
        <v>CAN</v>
      </c>
      <c r="K454" s="6" t="str">
        <f ca="1">_xll.DBRW($B$9,$B454,K$16)</f>
        <v>VEOLIA TRANSDEV CANADA INC</v>
      </c>
    </row>
    <row r="455" spans="1:11" x14ac:dyDescent="0.25">
      <c r="A455" t="str">
        <f ca="1">IF(_xll.TM1RPTELISCONSOLIDATED($B$17,$B455),IF(_xll.TM1RPTELLEV($B$17,$B455)&lt;=3,_xll.TM1RPTELLEV($B$17,$B455),"D"),"N")</f>
        <v>N</v>
      </c>
      <c r="B455" s="36" t="s">
        <v>1499</v>
      </c>
      <c r="C455" s="23" t="str">
        <f ca="1">_xll.DBRW($B$9,$B455,C$16)</f>
        <v>TRANSDEV QUEBEC INC</v>
      </c>
      <c r="D455" s="23" t="str">
        <f ca="1">_xll.DBRW($B$9,$B455,D$16)</f>
        <v>Canada</v>
      </c>
      <c r="E455" s="25" t="str">
        <f ca="1">_xll.ELPAR(instance&amp;":"&amp;dimension,$B455,1)</f>
        <v>CAN</v>
      </c>
      <c r="F455" s="26">
        <f ca="1">_xll.ELLEV(instance&amp;":"&amp;dimension,B455)</f>
        <v>0</v>
      </c>
      <c r="G455" s="23" t="str">
        <f ca="1">_xll.DBRW($B$9,$B455,G$16)</f>
        <v>RC_RL</v>
      </c>
      <c r="H455" s="23" t="str">
        <f ca="1">_xll.DBRW($B$9,$B455,H$16)</f>
        <v/>
      </c>
      <c r="I455" s="23" t="str">
        <f ca="1">_xll.DBRW($B$9,$B455,I$16)</f>
        <v>CAD</v>
      </c>
      <c r="J455" s="23" t="str">
        <f ca="1">_xll.DBRW($B$9,$B455,J$16)</f>
        <v>CAN</v>
      </c>
      <c r="K455" s="6" t="str">
        <f ca="1">_xll.DBRW($B$9,$B455,K$16)</f>
        <v>TRANSDEV QUEBEC INC</v>
      </c>
    </row>
    <row r="456" spans="1:11" x14ac:dyDescent="0.25">
      <c r="A456">
        <f ca="1">IF(_xll.TM1RPTELISCONSOLIDATED($B$17,$B456),IF(_xll.TM1RPTELLEV($B$17,$B456)&lt;=3,_xll.TM1RPTELLEV($B$17,$B456),"D"),"N")</f>
        <v>3</v>
      </c>
      <c r="B456" s="37" t="s">
        <v>1500</v>
      </c>
      <c r="C456" s="19" t="str">
        <f ca="1">_xll.DBRW($B$9,$B456,C$16)</f>
        <v>Voyago Group</v>
      </c>
      <c r="D456" s="19" t="str">
        <f ca="1">_xll.DBRW($B$9,$B456,D$16)</f>
        <v>Canada</v>
      </c>
      <c r="E456" s="19" t="str">
        <f ca="1">_xll.ELPAR(instance&amp;":"&amp;dimension,$B456,1)</f>
        <v>CAN</v>
      </c>
      <c r="F456" s="20">
        <f ca="1">_xll.ELLEV(instance&amp;":"&amp;dimension,B456)</f>
        <v>1</v>
      </c>
      <c r="G456" s="19" t="str">
        <f ca="1">_xll.DBRW($B$9,$B456,G$16)</f>
        <v/>
      </c>
      <c r="H456" s="19" t="str">
        <f ca="1">_xll.DBRW($B$9,$B456,H$16)</f>
        <v/>
      </c>
      <c r="I456" s="19" t="str">
        <f ca="1">_xll.DBRW($B$9,$B456,I$16)</f>
        <v>CAD</v>
      </c>
      <c r="J456" s="19" t="str">
        <f ca="1">_xll.DBRW($B$9,$B456,J$16)</f>
        <v/>
      </c>
      <c r="K456" s="4" t="str">
        <f ca="1">_xll.DBRW($B$9,$B456,K$16)</f>
        <v>Voyago Group</v>
      </c>
    </row>
    <row r="457" spans="1:11" x14ac:dyDescent="0.25">
      <c r="A457" t="str">
        <f ca="1">IF(_xll.TM1RPTELISCONSOLIDATED($B$17,$B457),IF(_xll.TM1RPTELLEV($B$17,$B457)&lt;=3,_xll.TM1RPTELLEV($B$17,$B457),"D"),"N")</f>
        <v>N</v>
      </c>
      <c r="B457" s="38" t="s">
        <v>1501</v>
      </c>
      <c r="C457" s="23" t="str">
        <f ca="1">_xll.DBRW($B$9,$B457,C$16)</f>
        <v>Voyago</v>
      </c>
      <c r="D457" s="23" t="str">
        <f ca="1">_xll.DBRW($B$9,$B457,D$16)</f>
        <v>Canada</v>
      </c>
      <c r="E457" s="25" t="str">
        <f ca="1">_xll.ELPAR(instance&amp;":"&amp;dimension,$B457,1)</f>
        <v>Voyago_Group</v>
      </c>
      <c r="F457" s="26">
        <f ca="1">_xll.ELLEV(instance&amp;":"&amp;dimension,B457)</f>
        <v>0</v>
      </c>
      <c r="G457" s="23" t="str">
        <f ca="1">_xll.DBRW($B$9,$B457,G$16)</f>
        <v>RC_RL</v>
      </c>
      <c r="H457" s="23" t="str">
        <f ca="1">_xll.DBRW($B$9,$B457,H$16)</f>
        <v/>
      </c>
      <c r="I457" s="23" t="str">
        <f ca="1">_xll.DBRW($B$9,$B457,I$16)</f>
        <v>CAD</v>
      </c>
      <c r="J457" s="23" t="str">
        <f ca="1">_xll.DBRW($B$9,$B457,J$16)</f>
        <v>CAN</v>
      </c>
      <c r="K457" s="6" t="str">
        <f ca="1">_xll.DBRW($B$9,$B457,K$16)</f>
        <v>Voyago</v>
      </c>
    </row>
    <row r="458" spans="1:11" x14ac:dyDescent="0.25">
      <c r="A458" t="str">
        <f ca="1">IF(_xll.TM1RPTELISCONSOLIDATED($B$17,$B458),IF(_xll.TM1RPTELLEV($B$17,$B458)&lt;=3,_xll.TM1RPTELLEV($B$17,$B458),"D"),"N")</f>
        <v>N</v>
      </c>
      <c r="B458" s="38" t="s">
        <v>1502</v>
      </c>
      <c r="C458" s="23" t="str">
        <f ca="1">_xll.DBRW($B$9,$B458,C$16)</f>
        <v>ONTARIO LIMITED Real Estate</v>
      </c>
      <c r="D458" s="23" t="str">
        <f ca="1">_xll.DBRW($B$9,$B458,D$16)</f>
        <v>Canada</v>
      </c>
      <c r="E458" s="25" t="str">
        <f ca="1">_xll.ELPAR(instance&amp;":"&amp;dimension,$B458,1)</f>
        <v>Voyago_Group</v>
      </c>
      <c r="F458" s="26">
        <f ca="1">_xll.ELLEV(instance&amp;":"&amp;dimension,B458)</f>
        <v>0</v>
      </c>
      <c r="G458" s="23" t="str">
        <f ca="1">_xll.DBRW($B$9,$B458,G$16)</f>
        <v>OS_CO</v>
      </c>
      <c r="H458" s="23" t="str">
        <f ca="1">_xll.DBRW($B$9,$B458,H$16)</f>
        <v/>
      </c>
      <c r="I458" s="23" t="str">
        <f ca="1">_xll.DBRW($B$9,$B458,I$16)</f>
        <v>CAD</v>
      </c>
      <c r="J458" s="23" t="str">
        <f ca="1">_xll.DBRW($B$9,$B458,J$16)</f>
        <v>CAN</v>
      </c>
      <c r="K458" s="6" t="str">
        <f ca="1">_xll.DBRW($B$9,$B458,K$16)</f>
        <v>ONTARIO LIMITED Real Estate</v>
      </c>
    </row>
    <row r="459" spans="1:11" x14ac:dyDescent="0.25">
      <c r="A459" t="str">
        <f ca="1">IF(_xll.TM1RPTELISCONSOLIDATED($B$17,$B459),IF(_xll.TM1RPTELLEV($B$17,$B459)&lt;=3,_xll.TM1RPTELLEV($B$17,$B459),"D"),"N")</f>
        <v>N</v>
      </c>
      <c r="B459" s="38" t="s">
        <v>1503</v>
      </c>
      <c r="C459" s="23" t="str">
        <f ca="1">_xll.DBRW($B$9,$B459,C$16)</f>
        <v>VOYAGEUR PATIENT TRANSFER SERVICES INC</v>
      </c>
      <c r="D459" s="23" t="str">
        <f ca="1">_xll.DBRW($B$9,$B459,D$16)</f>
        <v>Canada</v>
      </c>
      <c r="E459" s="25" t="str">
        <f ca="1">_xll.ELPAR(instance&amp;":"&amp;dimension,$B459,1)</f>
        <v>Voyago_Group</v>
      </c>
      <c r="F459" s="26">
        <f ca="1">_xll.ELLEV(instance&amp;":"&amp;dimension,B459)</f>
        <v>0</v>
      </c>
      <c r="G459" s="23" t="str">
        <f ca="1">_xll.DBRW($B$9,$B459,G$16)</f>
        <v>SD_PA</v>
      </c>
      <c r="H459" s="23" t="str">
        <f ca="1">_xll.DBRW($B$9,$B459,H$16)</f>
        <v/>
      </c>
      <c r="I459" s="23" t="str">
        <f ca="1">_xll.DBRW($B$9,$B459,I$16)</f>
        <v>CAD</v>
      </c>
      <c r="J459" s="23" t="str">
        <f ca="1">_xll.DBRW($B$9,$B459,J$16)</f>
        <v>CAN</v>
      </c>
      <c r="K459" s="6" t="str">
        <f ca="1">_xll.DBRW($B$9,$B459,K$16)</f>
        <v>VOYAGEUR PATIENT TRANSFER SERVICES INC</v>
      </c>
    </row>
    <row r="460" spans="1:11" x14ac:dyDescent="0.25">
      <c r="A460" t="str">
        <f ca="1">IF(_xll.TM1RPTELISCONSOLIDATED($B$17,$B460),IF(_xll.TM1RPTELLEV($B$17,$B460)&lt;=3,_xll.TM1RPTELLEV($B$17,$B460),"D"),"N")</f>
        <v>N</v>
      </c>
      <c r="B460" s="38" t="s">
        <v>1504</v>
      </c>
      <c r="C460" s="23" t="str">
        <f ca="1">_xll.DBRW($B$9,$B460,C$16)</f>
        <v>CHECKER LIMOUSINE INC</v>
      </c>
      <c r="D460" s="23" t="str">
        <f ca="1">_xll.DBRW($B$9,$B460,D$16)</f>
        <v>Canada</v>
      </c>
      <c r="E460" s="25" t="str">
        <f ca="1">_xll.ELPAR(instance&amp;":"&amp;dimension,$B460,1)</f>
        <v>Voyago_Group</v>
      </c>
      <c r="F460" s="26">
        <f ca="1">_xll.ELLEV(instance&amp;":"&amp;dimension,B460)</f>
        <v>0</v>
      </c>
      <c r="G460" s="23" t="str">
        <f ca="1">_xll.DBRW($B$9,$B460,G$16)</f>
        <v>CO_SR</v>
      </c>
      <c r="H460" s="23" t="str">
        <f ca="1">_xll.DBRW($B$9,$B460,H$16)</f>
        <v/>
      </c>
      <c r="I460" s="23" t="str">
        <f ca="1">_xll.DBRW($B$9,$B460,I$16)</f>
        <v>CAD</v>
      </c>
      <c r="J460" s="23" t="str">
        <f ca="1">_xll.DBRW($B$9,$B460,J$16)</f>
        <v>CAN</v>
      </c>
      <c r="K460" s="6" t="str">
        <f ca="1">_xll.DBRW($B$9,$B460,K$16)</f>
        <v>CHECKER LIMOUSINE INC</v>
      </c>
    </row>
    <row r="461" spans="1:11" x14ac:dyDescent="0.25">
      <c r="A461" t="str">
        <f ca="1">IF(_xll.TM1RPTELISCONSOLIDATED($B$17,$B461),IF(_xll.TM1RPTELLEV($B$17,$B461)&lt;=3,_xll.TM1RPTELLEV($B$17,$B461),"D"),"N")</f>
        <v>N</v>
      </c>
      <c r="B461" s="38" t="s">
        <v>1505</v>
      </c>
      <c r="C461" s="23" t="str">
        <f ca="1">_xll.DBRW($B$9,$B461,C$16)</f>
        <v>ONTARIO LIMITED Transport</v>
      </c>
      <c r="D461" s="23" t="str">
        <f ca="1">_xll.DBRW($B$9,$B461,D$16)</f>
        <v>Canada</v>
      </c>
      <c r="E461" s="25" t="str">
        <f ca="1">_xll.ELPAR(instance&amp;":"&amp;dimension,$B461,1)</f>
        <v>Voyago_Group</v>
      </c>
      <c r="F461" s="26">
        <f ca="1">_xll.ELLEV(instance&amp;":"&amp;dimension,B461)</f>
        <v>0</v>
      </c>
      <c r="G461" s="23" t="str">
        <f ca="1">_xll.DBRW($B$9,$B461,G$16)</f>
        <v>RC_RL</v>
      </c>
      <c r="H461" s="23" t="str">
        <f ca="1">_xll.DBRW($B$9,$B461,H$16)</f>
        <v/>
      </c>
      <c r="I461" s="23" t="str">
        <f ca="1">_xll.DBRW($B$9,$B461,I$16)</f>
        <v>CAD</v>
      </c>
      <c r="J461" s="23" t="str">
        <f ca="1">_xll.DBRW($B$9,$B461,J$16)</f>
        <v>CAN</v>
      </c>
      <c r="K461" s="6" t="str">
        <f ca="1">_xll.DBRW($B$9,$B461,K$16)</f>
        <v>ONTARIO LIMITED Transport</v>
      </c>
    </row>
    <row r="462" spans="1:11" x14ac:dyDescent="0.25">
      <c r="A462">
        <f ca="1">IF(_xll.TM1RPTELISCONSOLIDATED($B$17,$B462),IF(_xll.TM1RPTELLEV($B$17,$B462)&lt;=3,_xll.TM1RPTELLEV($B$17,$B462),"D"),"N")</f>
        <v>3</v>
      </c>
      <c r="B462" s="37" t="s">
        <v>1506</v>
      </c>
      <c r="C462" s="19" t="str">
        <f ca="1">_xll.DBRW($B$9,$B462,C$16)</f>
        <v>Other Entities  (CAN)</v>
      </c>
      <c r="D462" s="19" t="str">
        <f ca="1">_xll.DBRW($B$9,$B462,D$16)</f>
        <v>Canada</v>
      </c>
      <c r="E462" s="19" t="str">
        <f ca="1">_xll.ELPAR(instance&amp;":"&amp;dimension,$B462,1)</f>
        <v>CAN</v>
      </c>
      <c r="F462" s="20">
        <f ca="1">_xll.ELLEV(instance&amp;":"&amp;dimension,B462)</f>
        <v>2</v>
      </c>
      <c r="G462" s="19" t="str">
        <f ca="1">_xll.DBRW($B$9,$B462,G$16)</f>
        <v/>
      </c>
      <c r="H462" s="19" t="str">
        <f ca="1">_xll.DBRW($B$9,$B462,H$16)</f>
        <v/>
      </c>
      <c r="I462" s="19" t="str">
        <f ca="1">_xll.DBRW($B$9,$B462,I$16)</f>
        <v>CAD</v>
      </c>
      <c r="J462" s="19" t="str">
        <f ca="1">_xll.DBRW($B$9,$B462,J$16)</f>
        <v/>
      </c>
      <c r="K462" s="4" t="str">
        <f ca="1">_xll.DBRW($B$9,$B462,K$16)</f>
        <v>Autres entités (CAN)</v>
      </c>
    </row>
    <row r="463" spans="1:11" x14ac:dyDescent="0.25">
      <c r="A463" t="str">
        <f ca="1">IF(_xll.TM1RPTELISCONSOLIDATED($B$17,$B463),IF(_xll.TM1RPTELLEV($B$17,$B463)&lt;=3,_xll.TM1RPTELLEV($B$17,$B463),"D"),"N")</f>
        <v>N</v>
      </c>
      <c r="B463" s="38" t="s">
        <v>1507</v>
      </c>
      <c r="C463" s="23" t="str">
        <f ca="1">_xll.DBRW($B$9,$B463,C$16)</f>
        <v>VEOLIA TRANSPORTATION SERVICES CANADA INC</v>
      </c>
      <c r="D463" s="23" t="str">
        <f ca="1">_xll.DBRW($B$9,$B463,D$16)</f>
        <v>Canada</v>
      </c>
      <c r="E463" s="25" t="str">
        <f ca="1">_xll.ELPAR(instance&amp;":"&amp;dimension,$B463,1)</f>
        <v>CAN_Other_Ent</v>
      </c>
      <c r="F463" s="26">
        <f ca="1">_xll.ELLEV(instance&amp;":"&amp;dimension,B463)</f>
        <v>0</v>
      </c>
      <c r="G463" s="23" t="str">
        <f ca="1">_xll.DBRW($B$9,$B463,G$16)</f>
        <v>UR_BU</v>
      </c>
      <c r="H463" s="23" t="str">
        <f ca="1">_xll.DBRW($B$9,$B463,H$16)</f>
        <v/>
      </c>
      <c r="I463" s="23" t="str">
        <f ca="1">_xll.DBRW($B$9,$B463,I$16)</f>
        <v>CAD</v>
      </c>
      <c r="J463" s="23" t="str">
        <f ca="1">_xll.DBRW($B$9,$B463,J$16)</f>
        <v>US_JDE</v>
      </c>
      <c r="K463" s="6" t="str">
        <f ca="1">_xll.DBRW($B$9,$B463,K$16)</f>
        <v>VEOLIA TRANSPORTATION SERVICES CANADA INC</v>
      </c>
    </row>
    <row r="464" spans="1:11" x14ac:dyDescent="0.25">
      <c r="A464" t="str">
        <f ca="1">IF(_xll.TM1RPTELISCONSOLIDATED($B$17,$B464),IF(_xll.TM1RPTELLEV($B$17,$B464)&lt;=3,_xll.TM1RPTELLEV($B$17,$B464),"D"),"N")</f>
        <v>N</v>
      </c>
      <c r="B464" s="38" t="s">
        <v>1508</v>
      </c>
      <c r="C464" s="23" t="str">
        <f ca="1">_xll.DBRW($B$9,$B464,C$16)</f>
        <v>YORK BRT</v>
      </c>
      <c r="D464" s="23" t="str">
        <f ca="1">_xll.DBRW($B$9,$B464,D$16)</f>
        <v>Canada</v>
      </c>
      <c r="E464" s="25" t="str">
        <f ca="1">_xll.ELPAR(instance&amp;":"&amp;dimension,$B464,1)</f>
        <v>CAN_Other_Ent</v>
      </c>
      <c r="F464" s="26">
        <f ca="1">_xll.ELLEV(instance&amp;":"&amp;dimension,B464)</f>
        <v>0</v>
      </c>
      <c r="G464" s="23" t="str">
        <f ca="1">_xll.DBRW($B$9,$B464,G$16)</f>
        <v>RC_RL</v>
      </c>
      <c r="H464" s="23" t="str">
        <f ca="1">_xll.DBRW($B$9,$B464,H$16)</f>
        <v/>
      </c>
      <c r="I464" s="23" t="str">
        <f ca="1">_xll.DBRW($B$9,$B464,I$16)</f>
        <v>CAD</v>
      </c>
      <c r="J464" s="23" t="str">
        <f ca="1">_xll.DBRW($B$9,$B464,J$16)</f>
        <v>US_JDE</v>
      </c>
      <c r="K464" s="6" t="str">
        <f ca="1">_xll.DBRW($B$9,$B464,K$16)</f>
        <v>YORK BRT</v>
      </c>
    </row>
    <row r="465" spans="1:11" x14ac:dyDescent="0.25">
      <c r="A465" t="str">
        <f ca="1">IF(_xll.TM1RPTELISCONSOLIDATED($B$17,$B465),IF(_xll.TM1RPTELLEV($B$17,$B465)&lt;=3,_xll.TM1RPTELLEV($B$17,$B465),"D"),"N")</f>
        <v>D</v>
      </c>
      <c r="B465" s="39" t="s">
        <v>1509</v>
      </c>
      <c r="C465" s="21" t="str">
        <f ca="1">_xll.DBRW($B$9,$B465,C$16)</f>
        <v>Hurontario</v>
      </c>
      <c r="D465" s="21" t="str">
        <f ca="1">_xll.DBRW($B$9,$B465,D$16)</f>
        <v>Canada</v>
      </c>
      <c r="E465" s="21" t="str">
        <f ca="1">_xll.ELPAR(instance&amp;":"&amp;dimension,$B465,1)</f>
        <v>CAN_Other_Ent</v>
      </c>
      <c r="F465" s="22">
        <f ca="1">_xll.ELLEV(instance&amp;":"&amp;dimension,B465)</f>
        <v>1</v>
      </c>
      <c r="G465" s="21" t="str">
        <f ca="1">_xll.DBRW($B$9,$B465,G$16)</f>
        <v/>
      </c>
      <c r="H465" s="21" t="str">
        <f ca="1">_xll.DBRW($B$9,$B465,H$16)</f>
        <v/>
      </c>
      <c r="I465" s="21" t="str">
        <f ca="1">_xll.DBRW($B$9,$B465,I$16)</f>
        <v>CAD</v>
      </c>
      <c r="J465" s="21" t="str">
        <f ca="1">_xll.DBRW($B$9,$B465,J$16)</f>
        <v/>
      </c>
      <c r="K465" s="5" t="str">
        <f ca="1">_xll.DBRW($B$9,$B465,K$16)</f>
        <v>Hurontario</v>
      </c>
    </row>
    <row r="466" spans="1:11" x14ac:dyDescent="0.25">
      <c r="A466" t="str">
        <f ca="1">IF(_xll.TM1RPTELISCONSOLIDATED($B$17,$B466),IF(_xll.TM1RPTELLEV($B$17,$B466)&lt;=3,_xll.TM1RPTELLEV($B$17,$B466),"D"),"N")</f>
        <v>N</v>
      </c>
      <c r="B466" s="40" t="s">
        <v>1510</v>
      </c>
      <c r="C466" s="23" t="str">
        <f ca="1">_xll.DBRW($B$9,$B466,C$16)</f>
        <v>TRANSDEV HURONTARIO EQUITY HOLDING</v>
      </c>
      <c r="D466" s="23" t="str">
        <f ca="1">_xll.DBRW($B$9,$B466,D$16)</f>
        <v>Canada</v>
      </c>
      <c r="E466" s="25" t="str">
        <f ca="1">_xll.ELPAR(instance&amp;":"&amp;dimension,$B466,1)</f>
        <v>Hurontario</v>
      </c>
      <c r="F466" s="26">
        <f ca="1">_xll.ELLEV(instance&amp;":"&amp;dimension,B466)</f>
        <v>0</v>
      </c>
      <c r="G466" s="23" t="str">
        <f ca="1">_xll.DBRW($B$9,$B466,G$16)</f>
        <v>UR_LR</v>
      </c>
      <c r="H466" s="23" t="str">
        <f ca="1">_xll.DBRW($B$9,$B466,H$16)</f>
        <v/>
      </c>
      <c r="I466" s="23" t="str">
        <f ca="1">_xll.DBRW($B$9,$B466,I$16)</f>
        <v>CAD</v>
      </c>
      <c r="J466" s="23" t="str">
        <f ca="1">_xll.DBRW($B$9,$B466,J$16)</f>
        <v>CAN</v>
      </c>
      <c r="K466" s="6" t="str">
        <f ca="1">_xll.DBRW($B$9,$B466,K$16)</f>
        <v>TRANSDEV HURONTARIO EQUITY HOLDING</v>
      </c>
    </row>
    <row r="467" spans="1:11" x14ac:dyDescent="0.25">
      <c r="A467" t="str">
        <f ca="1">IF(_xll.TM1RPTELISCONSOLIDATED($B$17,$B467),IF(_xll.TM1RPTELLEV($B$17,$B467)&lt;=3,_xll.TM1RPTELLEV($B$17,$B467),"D"),"N")</f>
        <v>N</v>
      </c>
      <c r="B467" s="40" t="s">
        <v>1511</v>
      </c>
      <c r="C467" s="23" t="str">
        <f ca="1">_xll.DBRW($B$9,$B467,C$16)</f>
        <v>MOBILINX HURONTARIO SERVICES</v>
      </c>
      <c r="D467" s="23" t="str">
        <f ca="1">_xll.DBRW($B$9,$B467,D$16)</f>
        <v>Canada</v>
      </c>
      <c r="E467" s="25" t="str">
        <f ca="1">_xll.ELPAR(instance&amp;":"&amp;dimension,$B467,1)</f>
        <v>Hurontario</v>
      </c>
      <c r="F467" s="26">
        <f ca="1">_xll.ELLEV(instance&amp;":"&amp;dimension,B467)</f>
        <v>0</v>
      </c>
      <c r="G467" s="23" t="str">
        <f ca="1">_xll.DBRW($B$9,$B467,G$16)</f>
        <v>UR_LR</v>
      </c>
      <c r="H467" s="23" t="str">
        <f ca="1">_xll.DBRW($B$9,$B467,H$16)</f>
        <v/>
      </c>
      <c r="I467" s="23" t="str">
        <f ca="1">_xll.DBRW($B$9,$B467,I$16)</f>
        <v>CAD</v>
      </c>
      <c r="J467" s="23" t="str">
        <f ca="1">_xll.DBRW($B$9,$B467,J$16)</f>
        <v>CAN</v>
      </c>
      <c r="K467" s="6" t="str">
        <f ca="1">_xll.DBRW($B$9,$B467,K$16)</f>
        <v>MOBILINX HURONTARIO SERVICES</v>
      </c>
    </row>
    <row r="468" spans="1:11" x14ac:dyDescent="0.25">
      <c r="A468" t="str">
        <f ca="1">IF(_xll.TM1RPTELISCONSOLIDATED($B$17,$B468),IF(_xll.TM1RPTELLEV($B$17,$B468)&lt;=3,_xll.TM1RPTELLEV($B$17,$B468),"D"),"N")</f>
        <v>D</v>
      </c>
      <c r="B468" s="39" t="s">
        <v>1500</v>
      </c>
      <c r="C468" s="21" t="str">
        <f ca="1">_xll.DBRW($B$9,$B468,C$16)</f>
        <v>Voyago Group</v>
      </c>
      <c r="D468" s="21" t="str">
        <f ca="1">_xll.DBRW($B$9,$B468,D$16)</f>
        <v>Canada</v>
      </c>
      <c r="E468" s="21" t="str">
        <f ca="1">_xll.ELPAR(instance&amp;":"&amp;dimension,$B468,1)</f>
        <v>CAN</v>
      </c>
      <c r="F468" s="22">
        <f ca="1">_xll.ELLEV(instance&amp;":"&amp;dimension,B468)</f>
        <v>1</v>
      </c>
      <c r="G468" s="21" t="str">
        <f ca="1">_xll.DBRW($B$9,$B468,G$16)</f>
        <v/>
      </c>
      <c r="H468" s="21" t="str">
        <f ca="1">_xll.DBRW($B$9,$B468,H$16)</f>
        <v/>
      </c>
      <c r="I468" s="21" t="str">
        <f ca="1">_xll.DBRW($B$9,$B468,I$16)</f>
        <v>CAD</v>
      </c>
      <c r="J468" s="21" t="str">
        <f ca="1">_xll.DBRW($B$9,$B468,J$16)</f>
        <v/>
      </c>
      <c r="K468" s="5" t="str">
        <f ca="1">_xll.DBRW($B$9,$B468,K$16)</f>
        <v>Voyago Group</v>
      </c>
    </row>
    <row r="469" spans="1:11" x14ac:dyDescent="0.25">
      <c r="A469" t="str">
        <f ca="1">IF(_xll.TM1RPTELISCONSOLIDATED($B$17,$B469),IF(_xll.TM1RPTELLEV($B$17,$B469)&lt;=3,_xll.TM1RPTELLEV($B$17,$B469),"D"),"N")</f>
        <v>N</v>
      </c>
      <c r="B469" s="40" t="s">
        <v>1501</v>
      </c>
      <c r="C469" s="23" t="str">
        <f ca="1">_xll.DBRW($B$9,$B469,C$16)</f>
        <v>Voyago</v>
      </c>
      <c r="D469" s="23" t="str">
        <f ca="1">_xll.DBRW($B$9,$B469,D$16)</f>
        <v>Canada</v>
      </c>
      <c r="E469" s="25" t="str">
        <f ca="1">_xll.ELPAR(instance&amp;":"&amp;dimension,$B469,1)</f>
        <v>Voyago_Group</v>
      </c>
      <c r="F469" s="26">
        <f ca="1">_xll.ELLEV(instance&amp;":"&amp;dimension,B469)</f>
        <v>0</v>
      </c>
      <c r="G469" s="23" t="str">
        <f ca="1">_xll.DBRW($B$9,$B469,G$16)</f>
        <v>RC_RL</v>
      </c>
      <c r="H469" s="23" t="str">
        <f ca="1">_xll.DBRW($B$9,$B469,H$16)</f>
        <v/>
      </c>
      <c r="I469" s="23" t="str">
        <f ca="1">_xll.DBRW($B$9,$B469,I$16)</f>
        <v>CAD</v>
      </c>
      <c r="J469" s="23" t="str">
        <f ca="1">_xll.DBRW($B$9,$B469,J$16)</f>
        <v>CAN</v>
      </c>
      <c r="K469" s="6" t="str">
        <f ca="1">_xll.DBRW($B$9,$B469,K$16)</f>
        <v>Voyago</v>
      </c>
    </row>
    <row r="470" spans="1:11" x14ac:dyDescent="0.25">
      <c r="A470" t="str">
        <f ca="1">IF(_xll.TM1RPTELISCONSOLIDATED($B$17,$B470),IF(_xll.TM1RPTELLEV($B$17,$B470)&lt;=3,_xll.TM1RPTELLEV($B$17,$B470),"D"),"N")</f>
        <v>N</v>
      </c>
      <c r="B470" s="40" t="s">
        <v>1502</v>
      </c>
      <c r="C470" s="23" t="str">
        <f ca="1">_xll.DBRW($B$9,$B470,C$16)</f>
        <v>ONTARIO LIMITED Real Estate</v>
      </c>
      <c r="D470" s="23" t="str">
        <f ca="1">_xll.DBRW($B$9,$B470,D$16)</f>
        <v>Canada</v>
      </c>
      <c r="E470" s="25" t="str">
        <f ca="1">_xll.ELPAR(instance&amp;":"&amp;dimension,$B470,1)</f>
        <v>Voyago_Group</v>
      </c>
      <c r="F470" s="26">
        <f ca="1">_xll.ELLEV(instance&amp;":"&amp;dimension,B470)</f>
        <v>0</v>
      </c>
      <c r="G470" s="23" t="str">
        <f ca="1">_xll.DBRW($B$9,$B470,G$16)</f>
        <v>OS_CO</v>
      </c>
      <c r="H470" s="23" t="str">
        <f ca="1">_xll.DBRW($B$9,$B470,H$16)</f>
        <v/>
      </c>
      <c r="I470" s="23" t="str">
        <f ca="1">_xll.DBRW($B$9,$B470,I$16)</f>
        <v>CAD</v>
      </c>
      <c r="J470" s="23" t="str">
        <f ca="1">_xll.DBRW($B$9,$B470,J$16)</f>
        <v>CAN</v>
      </c>
      <c r="K470" s="6" t="str">
        <f ca="1">_xll.DBRW($B$9,$B470,K$16)</f>
        <v>ONTARIO LIMITED Real Estate</v>
      </c>
    </row>
    <row r="471" spans="1:11" x14ac:dyDescent="0.25">
      <c r="A471" t="str">
        <f ca="1">IF(_xll.TM1RPTELISCONSOLIDATED($B$17,$B471),IF(_xll.TM1RPTELLEV($B$17,$B471)&lt;=3,_xll.TM1RPTELLEV($B$17,$B471),"D"),"N")</f>
        <v>N</v>
      </c>
      <c r="B471" s="40" t="s">
        <v>1503</v>
      </c>
      <c r="C471" s="23" t="str">
        <f ca="1">_xll.DBRW($B$9,$B471,C$16)</f>
        <v>VOYAGEUR PATIENT TRANSFER SERVICES INC</v>
      </c>
      <c r="D471" s="23" t="str">
        <f ca="1">_xll.DBRW($B$9,$B471,D$16)</f>
        <v>Canada</v>
      </c>
      <c r="E471" s="25" t="str">
        <f ca="1">_xll.ELPAR(instance&amp;":"&amp;dimension,$B471,1)</f>
        <v>Voyago_Group</v>
      </c>
      <c r="F471" s="26">
        <f ca="1">_xll.ELLEV(instance&amp;":"&amp;dimension,B471)</f>
        <v>0</v>
      </c>
      <c r="G471" s="23" t="str">
        <f ca="1">_xll.DBRW($B$9,$B471,G$16)</f>
        <v>SD_PA</v>
      </c>
      <c r="H471" s="23" t="str">
        <f ca="1">_xll.DBRW($B$9,$B471,H$16)</f>
        <v/>
      </c>
      <c r="I471" s="23" t="str">
        <f ca="1">_xll.DBRW($B$9,$B471,I$16)</f>
        <v>CAD</v>
      </c>
      <c r="J471" s="23" t="str">
        <f ca="1">_xll.DBRW($B$9,$B471,J$16)</f>
        <v>CAN</v>
      </c>
      <c r="K471" s="6" t="str">
        <f ca="1">_xll.DBRW($B$9,$B471,K$16)</f>
        <v>VOYAGEUR PATIENT TRANSFER SERVICES INC</v>
      </c>
    </row>
    <row r="472" spans="1:11" x14ac:dyDescent="0.25">
      <c r="A472" t="str">
        <f ca="1">IF(_xll.TM1RPTELISCONSOLIDATED($B$17,$B472),IF(_xll.TM1RPTELLEV($B$17,$B472)&lt;=3,_xll.TM1RPTELLEV($B$17,$B472),"D"),"N")</f>
        <v>N</v>
      </c>
      <c r="B472" s="40" t="s">
        <v>1504</v>
      </c>
      <c r="C472" s="23" t="str">
        <f ca="1">_xll.DBRW($B$9,$B472,C$16)</f>
        <v>CHECKER LIMOUSINE INC</v>
      </c>
      <c r="D472" s="23" t="str">
        <f ca="1">_xll.DBRW($B$9,$B472,D$16)</f>
        <v>Canada</v>
      </c>
      <c r="E472" s="25" t="str">
        <f ca="1">_xll.ELPAR(instance&amp;":"&amp;dimension,$B472,1)</f>
        <v>Voyago_Group</v>
      </c>
      <c r="F472" s="26">
        <f ca="1">_xll.ELLEV(instance&amp;":"&amp;dimension,B472)</f>
        <v>0</v>
      </c>
      <c r="G472" s="23" t="str">
        <f ca="1">_xll.DBRW($B$9,$B472,G$16)</f>
        <v>CO_SR</v>
      </c>
      <c r="H472" s="23" t="str">
        <f ca="1">_xll.DBRW($B$9,$B472,H$16)</f>
        <v/>
      </c>
      <c r="I472" s="23" t="str">
        <f ca="1">_xll.DBRW($B$9,$B472,I$16)</f>
        <v>CAD</v>
      </c>
      <c r="J472" s="23" t="str">
        <f ca="1">_xll.DBRW($B$9,$B472,J$16)</f>
        <v>CAN</v>
      </c>
      <c r="K472" s="6" t="str">
        <f ca="1">_xll.DBRW($B$9,$B472,K$16)</f>
        <v>CHECKER LIMOUSINE INC</v>
      </c>
    </row>
    <row r="473" spans="1:11" x14ac:dyDescent="0.25">
      <c r="A473" t="str">
        <f ca="1">IF(_xll.TM1RPTELISCONSOLIDATED($B$17,$B473),IF(_xll.TM1RPTELLEV($B$17,$B473)&lt;=3,_xll.TM1RPTELLEV($B$17,$B473),"D"),"N")</f>
        <v>N</v>
      </c>
      <c r="B473" s="40" t="s">
        <v>1505</v>
      </c>
      <c r="C473" s="23" t="str">
        <f ca="1">_xll.DBRW($B$9,$B473,C$16)</f>
        <v>ONTARIO LIMITED Transport</v>
      </c>
      <c r="D473" s="23" t="str">
        <f ca="1">_xll.DBRW($B$9,$B473,D$16)</f>
        <v>Canada</v>
      </c>
      <c r="E473" s="25" t="str">
        <f ca="1">_xll.ELPAR(instance&amp;":"&amp;dimension,$B473,1)</f>
        <v>Voyago_Group</v>
      </c>
      <c r="F473" s="26">
        <f ca="1">_xll.ELLEV(instance&amp;":"&amp;dimension,B473)</f>
        <v>0</v>
      </c>
      <c r="G473" s="23" t="str">
        <f ca="1">_xll.DBRW($B$9,$B473,G$16)</f>
        <v>RC_RL</v>
      </c>
      <c r="H473" s="23" t="str">
        <f ca="1">_xll.DBRW($B$9,$B473,H$16)</f>
        <v/>
      </c>
      <c r="I473" s="23" t="str">
        <f ca="1">_xll.DBRW($B$9,$B473,I$16)</f>
        <v>CAD</v>
      </c>
      <c r="J473" s="23" t="str">
        <f ca="1">_xll.DBRW($B$9,$B473,J$16)</f>
        <v>CAN</v>
      </c>
      <c r="K473" s="6" t="str">
        <f ca="1">_xll.DBRW($B$9,$B473,K$16)</f>
        <v>ONTARIO LIMITED Transport</v>
      </c>
    </row>
    <row r="474" spans="1:11" x14ac:dyDescent="0.25">
      <c r="A474">
        <f ca="1">IF(_xll.TM1RPTELISCONSOLIDATED($B$17,$B474),IF(_xll.TM1RPTELLEV($B$17,$B474)&lt;=3,_xll.TM1RPTELLEV($B$17,$B474),"D"),"N")</f>
        <v>3</v>
      </c>
      <c r="B474" s="37" t="s">
        <v>1512</v>
      </c>
      <c r="C474" s="19" t="str">
        <f ca="1">_xll.DBRW($B$9,$B474,C$16)</f>
        <v>Technical entities (CAN)</v>
      </c>
      <c r="D474" s="19" t="str">
        <f ca="1">_xll.DBRW($B$9,$B474,D$16)</f>
        <v>Canada</v>
      </c>
      <c r="E474" s="19" t="str">
        <f ca="1">_xll.ELPAR(instance&amp;":"&amp;dimension,$B474,1)</f>
        <v>CAN</v>
      </c>
      <c r="F474" s="20">
        <f ca="1">_xll.ELLEV(instance&amp;":"&amp;dimension,B474)</f>
        <v>1</v>
      </c>
      <c r="G474" s="19" t="str">
        <f ca="1">_xll.DBRW($B$9,$B474,G$16)</f>
        <v/>
      </c>
      <c r="H474" s="19" t="str">
        <f ca="1">_xll.DBRW($B$9,$B474,H$16)</f>
        <v/>
      </c>
      <c r="I474" s="19" t="str">
        <f ca="1">_xll.DBRW($B$9,$B474,I$16)</f>
        <v/>
      </c>
      <c r="J474" s="19" t="str">
        <f ca="1">_xll.DBRW($B$9,$B474,J$16)</f>
        <v/>
      </c>
      <c r="K474" s="4" t="str">
        <f ca="1">_xll.DBRW($B$9,$B474,K$16)</f>
        <v>Entités techniques (CAN)</v>
      </c>
    </row>
    <row r="475" spans="1:11" x14ac:dyDescent="0.25">
      <c r="A475" t="str">
        <f ca="1">IF(_xll.TM1RPTELISCONSOLIDATED($B$17,$B475),IF(_xll.TM1RPTELLEV($B$17,$B475)&lt;=3,_xll.TM1RPTELLEV($B$17,$B475),"D"),"N")</f>
        <v>N</v>
      </c>
      <c r="B475" s="38" t="s">
        <v>1513</v>
      </c>
      <c r="C475" s="23" t="str">
        <f ca="1">_xll.DBRW($B$9,$B475,C$16)</f>
        <v>Canada - Input technical entity</v>
      </c>
      <c r="D475" s="23" t="str">
        <f ca="1">_xll.DBRW($B$9,$B475,D$16)</f>
        <v>Canada</v>
      </c>
      <c r="E475" s="25" t="str">
        <f ca="1">_xll.ELPAR(instance&amp;":"&amp;dimension,$B475,1)</f>
        <v>CAN_Techn_Ent</v>
      </c>
      <c r="F475" s="26">
        <f ca="1">_xll.ELLEV(instance&amp;":"&amp;dimension,B475)</f>
        <v>0</v>
      </c>
      <c r="G475" s="23" t="str">
        <f ca="1">_xll.DBRW($B$9,$B475,G$16)</f>
        <v>NA</v>
      </c>
      <c r="H475" s="23" t="str">
        <f ca="1">_xll.DBRW($B$9,$B475,H$16)</f>
        <v/>
      </c>
      <c r="I475" s="23" t="str">
        <f ca="1">_xll.DBRW($B$9,$B475,I$16)</f>
        <v>CAD</v>
      </c>
      <c r="J475" s="23" t="str">
        <f ca="1">_xll.DBRW($B$9,$B475,J$16)</f>
        <v/>
      </c>
      <c r="K475" s="6" t="str">
        <f ca="1">_xll.DBRW($B$9,$B475,K$16)</f>
        <v>Canada - Entité technique de saisie</v>
      </c>
    </row>
    <row r="476" spans="1:11" x14ac:dyDescent="0.25">
      <c r="A476" t="str">
        <f ca="1">IF(_xll.TM1RPTELISCONSOLIDATED($B$17,$B476),IF(_xll.TM1RPTELLEV($B$17,$B476)&lt;=3,_xll.TM1RPTELLEV($B$17,$B476),"D"),"N")</f>
        <v>N</v>
      </c>
      <c r="B476" s="38" t="s">
        <v>1514</v>
      </c>
      <c r="C476" s="23" t="str">
        <f ca="1">_xll.DBRW($B$9,$B476,C$16)</f>
        <v>Canada - Input technical entity LTP Adjustment</v>
      </c>
      <c r="D476" s="23" t="str">
        <f ca="1">_xll.DBRW($B$9,$B476,D$16)</f>
        <v>Canada</v>
      </c>
      <c r="E476" s="25" t="str">
        <f ca="1">_xll.ELPAR(instance&amp;":"&amp;dimension,$B476,1)</f>
        <v>CAN_Techn_Ent</v>
      </c>
      <c r="F476" s="26">
        <f ca="1">_xll.ELLEV(instance&amp;":"&amp;dimension,B476)</f>
        <v>0</v>
      </c>
      <c r="G476" s="23" t="str">
        <f ca="1">_xll.DBRW($B$9,$B476,G$16)</f>
        <v>NA</v>
      </c>
      <c r="H476" s="23" t="str">
        <f ca="1">_xll.DBRW($B$9,$B476,H$16)</f>
        <v/>
      </c>
      <c r="I476" s="23" t="str">
        <f ca="1">_xll.DBRW($B$9,$B476,I$16)</f>
        <v>CAD</v>
      </c>
      <c r="J476" s="23" t="str">
        <f ca="1">_xll.DBRW($B$9,$B476,J$16)</f>
        <v/>
      </c>
      <c r="K476" s="6" t="str">
        <f ca="1">_xll.DBRW($B$9,$B476,K$16)</f>
        <v>Canada - Entité technique de saisie Ajustement LTP</v>
      </c>
    </row>
    <row r="477" spans="1:11" x14ac:dyDescent="0.25">
      <c r="A477" t="str">
        <f ca="1">IF(_xll.TM1RPTELISCONSOLIDATED($B$17,$B477),IF(_xll.TM1RPTELLEV($B$17,$B477)&lt;=3,_xll.TM1RPTELLEV($B$17,$B477),"D"),"N")</f>
        <v>N</v>
      </c>
      <c r="B477" s="38" t="s">
        <v>1515</v>
      </c>
      <c r="C477" s="23" t="str">
        <f ca="1">_xll.DBRW($B$9,$B477,C$16)</f>
        <v>CAN Reject</v>
      </c>
      <c r="D477" s="23" t="str">
        <f ca="1">_xll.DBRW($B$9,$B477,D$16)</f>
        <v>Canada</v>
      </c>
      <c r="E477" s="25" t="str">
        <f ca="1">_xll.ELPAR(instance&amp;":"&amp;dimension,$B477,1)</f>
        <v>CAN_Techn_Ent</v>
      </c>
      <c r="F477" s="26">
        <f ca="1">_xll.ELLEV(instance&amp;":"&amp;dimension,B477)</f>
        <v>0</v>
      </c>
      <c r="G477" s="23" t="str">
        <f ca="1">_xll.DBRW($B$9,$B477,G$16)</f>
        <v>NA</v>
      </c>
      <c r="H477" s="23" t="str">
        <f ca="1">_xll.DBRW($B$9,$B477,H$16)</f>
        <v/>
      </c>
      <c r="I477" s="23" t="str">
        <f ca="1">_xll.DBRW($B$9,$B477,I$16)</f>
        <v>CAD</v>
      </c>
      <c r="J477" s="23" t="str">
        <f ca="1">_xll.DBRW($B$9,$B477,J$16)</f>
        <v>CAN</v>
      </c>
      <c r="K477" s="6" t="str">
        <f ca="1">_xll.DBRW($B$9,$B477,K$16)</f>
        <v>CAN Reject</v>
      </c>
    </row>
    <row r="478" spans="1:11" x14ac:dyDescent="0.25">
      <c r="A478" t="str">
        <f ca="1">IF(_xll.TM1RPTELISCONSOLIDATED($B$17,$B478),IF(_xll.TM1RPTELLEV($B$17,$B478)&lt;=3,_xll.TM1RPTELLEV($B$17,$B478),"D"),"N")</f>
        <v>N</v>
      </c>
      <c r="B478" s="38" t="s">
        <v>1516</v>
      </c>
      <c r="C478" s="23" t="str">
        <f ca="1">_xll.DBRW($B$9,$B478,C$16)</f>
        <v>IFR16 Québec</v>
      </c>
      <c r="D478" s="23" t="str">
        <f ca="1">_xll.DBRW($B$9,$B478,D$16)</f>
        <v>Canada</v>
      </c>
      <c r="E478" s="25" t="str">
        <f ca="1">_xll.ELPAR(instance&amp;":"&amp;dimension,$B478,1)</f>
        <v>CAN_Techn_Ent</v>
      </c>
      <c r="F478" s="26">
        <f ca="1">_xll.ELLEV(instance&amp;":"&amp;dimension,B478)</f>
        <v>0</v>
      </c>
      <c r="G478" s="23" t="str">
        <f ca="1">_xll.DBRW($B$9,$B478,G$16)</f>
        <v>RC_RL</v>
      </c>
      <c r="H478" s="23" t="str">
        <f ca="1">_xll.DBRW($B$9,$B478,H$16)</f>
        <v/>
      </c>
      <c r="I478" s="23" t="str">
        <f ca="1">_xll.DBRW($B$9,$B478,I$16)</f>
        <v>CAD</v>
      </c>
      <c r="J478" s="23" t="str">
        <f ca="1">_xll.DBRW($B$9,$B478,J$16)</f>
        <v/>
      </c>
      <c r="K478" s="6" t="str">
        <f ca="1">_xll.DBRW($B$9,$B478,K$16)</f>
        <v>IFR16 Québec</v>
      </c>
    </row>
    <row r="479" spans="1:11" x14ac:dyDescent="0.25">
      <c r="A479" t="str">
        <f ca="1">IF(_xll.TM1RPTELISCONSOLIDATED($B$17,$B479),IF(_xll.TM1RPTELLEV($B$17,$B479)&lt;=3,_xll.TM1RPTELLEV($B$17,$B479),"D"),"N")</f>
        <v>N</v>
      </c>
      <c r="B479" s="38" t="s">
        <v>1517</v>
      </c>
      <c r="C479" s="23" t="str">
        <f ca="1">_xll.DBRW($B$9,$B479,C$16)</f>
        <v>IFR16 Ontario</v>
      </c>
      <c r="D479" s="23" t="str">
        <f ca="1">_xll.DBRW($B$9,$B479,D$16)</f>
        <v>Canada</v>
      </c>
      <c r="E479" s="25" t="str">
        <f ca="1">_xll.ELPAR(instance&amp;":"&amp;dimension,$B479,1)</f>
        <v>CAN_Techn_Ent</v>
      </c>
      <c r="F479" s="26">
        <f ca="1">_xll.ELLEV(instance&amp;":"&amp;dimension,B479)</f>
        <v>0</v>
      </c>
      <c r="G479" s="23" t="str">
        <f ca="1">_xll.DBRW($B$9,$B479,G$16)</f>
        <v>RC_RL</v>
      </c>
      <c r="H479" s="23" t="str">
        <f ca="1">_xll.DBRW($B$9,$B479,H$16)</f>
        <v/>
      </c>
      <c r="I479" s="23" t="str">
        <f ca="1">_xll.DBRW($B$9,$B479,I$16)</f>
        <v>CAD</v>
      </c>
      <c r="J479" s="23" t="str">
        <f ca="1">_xll.DBRW($B$9,$B479,J$16)</f>
        <v/>
      </c>
      <c r="K479" s="6" t="str">
        <f ca="1">_xll.DBRW($B$9,$B479,K$16)</f>
        <v>IFR16 Ontario</v>
      </c>
    </row>
    <row r="480" spans="1:11" x14ac:dyDescent="0.25">
      <c r="A480">
        <f ca="1">IF(_xll.TM1RPTELISCONSOLIDATED($B$17,$B480),IF(_xll.TM1RPTELLEV($B$17,$B480)&lt;=3,_xll.TM1RPTELLEV($B$17,$B480),"D"),"N")</f>
        <v>3</v>
      </c>
      <c r="B480" s="37" t="s">
        <v>1518</v>
      </c>
      <c r="C480" s="19" t="str">
        <f ca="1">_xll.DBRW($B$9,$B480,C$16)</f>
        <v>Canada Archives</v>
      </c>
      <c r="D480" s="19" t="str">
        <f ca="1">_xll.DBRW($B$9,$B480,D$16)</f>
        <v>Canada</v>
      </c>
      <c r="E480" s="19" t="str">
        <f ca="1">_xll.ELPAR(instance&amp;":"&amp;dimension,$B480,1)</f>
        <v>CAN</v>
      </c>
      <c r="F480" s="20">
        <f ca="1">_xll.ELLEV(instance&amp;":"&amp;dimension,B480)</f>
        <v>1</v>
      </c>
      <c r="G480" s="19" t="str">
        <f ca="1">_xll.DBRW($B$9,$B480,G$16)</f>
        <v/>
      </c>
      <c r="H480" s="19" t="str">
        <f ca="1">_xll.DBRW($B$9,$B480,H$16)</f>
        <v/>
      </c>
      <c r="I480" s="19" t="str">
        <f ca="1">_xll.DBRW($B$9,$B480,I$16)</f>
        <v/>
      </c>
      <c r="J480" s="19" t="str">
        <f ca="1">_xll.DBRW($B$9,$B480,J$16)</f>
        <v/>
      </c>
      <c r="K480" s="4" t="str">
        <f ca="1">_xll.DBRW($B$9,$B480,K$16)</f>
        <v>Canada Archives</v>
      </c>
    </row>
    <row r="481" spans="1:11" x14ac:dyDescent="0.25">
      <c r="A481" t="str">
        <f ca="1">IF(_xll.TM1RPTELISCONSOLIDATED($B$17,$B481),IF(_xll.TM1RPTELLEV($B$17,$B481)&lt;=3,_xll.TM1RPTELLEV($B$17,$B481),"D"),"N")</f>
        <v>N</v>
      </c>
      <c r="B481" s="38" t="s">
        <v>1519</v>
      </c>
      <c r="C481" s="23" t="str">
        <f ca="1">_xll.DBRW($B$9,$B481,C$16)</f>
        <v>TRANSDEV CANADA INC</v>
      </c>
      <c r="D481" s="23" t="str">
        <f ca="1">_xll.DBRW($B$9,$B481,D$16)</f>
        <v>Canada</v>
      </c>
      <c r="E481" s="25" t="str">
        <f ca="1">_xll.ELPAR(instance&amp;":"&amp;dimension,$B481,1)</f>
        <v>CAN_ARCH</v>
      </c>
      <c r="F481" s="26">
        <f ca="1">_xll.ELLEV(instance&amp;":"&amp;dimension,B481)</f>
        <v>0</v>
      </c>
      <c r="G481" s="23" t="str">
        <f ca="1">_xll.DBRW($B$9,$B481,G$16)</f>
        <v>HO</v>
      </c>
      <c r="H481" s="23" t="str">
        <f ca="1">_xll.DBRW($B$9,$B481,H$16)</f>
        <v/>
      </c>
      <c r="I481" s="23" t="str">
        <f ca="1">_xll.DBRW($B$9,$B481,I$16)</f>
        <v>CAD</v>
      </c>
      <c r="J481" s="23" t="str">
        <f ca="1">_xll.DBRW($B$9,$B481,J$16)</f>
        <v>CAN</v>
      </c>
      <c r="K481" s="6" t="str">
        <f ca="1">_xll.DBRW($B$9,$B481,K$16)</f>
        <v>TRANSDEV CANADA INC</v>
      </c>
    </row>
    <row r="482" spans="1:11" x14ac:dyDescent="0.25">
      <c r="A482" t="str">
        <f ca="1">IF(_xll.TM1RPTELISCONSOLIDATED($B$17,$B482),IF(_xll.TM1RPTELLEV($B$17,$B482)&lt;=3,_xll.TM1RPTELLEV($B$17,$B482),"D"),"N")</f>
        <v>N</v>
      </c>
      <c r="B482" s="38" t="s">
        <v>1520</v>
      </c>
      <c r="C482" s="23" t="str">
        <f ca="1">_xll.DBRW($B$9,$B482,C$16)</f>
        <v>LIMOCAR</v>
      </c>
      <c r="D482" s="23" t="str">
        <f ca="1">_xll.DBRW($B$9,$B482,D$16)</f>
        <v>Canada</v>
      </c>
      <c r="E482" s="25" t="str">
        <f ca="1">_xll.ELPAR(instance&amp;":"&amp;dimension,$B482,1)</f>
        <v>CAN_ARCH</v>
      </c>
      <c r="F482" s="26">
        <f ca="1">_xll.ELLEV(instance&amp;":"&amp;dimension,B482)</f>
        <v>0</v>
      </c>
      <c r="G482" s="23" t="str">
        <f ca="1">_xll.DBRW($B$9,$B482,G$16)</f>
        <v>RC_RL</v>
      </c>
      <c r="H482" s="23" t="str">
        <f ca="1">_xll.DBRW($B$9,$B482,H$16)</f>
        <v/>
      </c>
      <c r="I482" s="23" t="str">
        <f ca="1">_xll.DBRW($B$9,$B482,I$16)</f>
        <v>CAD</v>
      </c>
      <c r="J482" s="23" t="str">
        <f ca="1">_xll.DBRW($B$9,$B482,J$16)</f>
        <v>CAN</v>
      </c>
      <c r="K482" s="6" t="str">
        <f ca="1">_xll.DBRW($B$9,$B482,K$16)</f>
        <v>LIMOCAR</v>
      </c>
    </row>
    <row r="483" spans="1:11" x14ac:dyDescent="0.25">
      <c r="A483" t="str">
        <f ca="1">IF(_xll.TM1RPTELISCONSOLIDATED($B$17,$B483),IF(_xll.TM1RPTELLEV($B$17,$B483)&lt;=3,_xll.TM1RPTELLEV($B$17,$B483),"D"),"N")</f>
        <v>N</v>
      </c>
      <c r="B483" s="38" t="s">
        <v>1521</v>
      </c>
      <c r="C483" s="23" t="str">
        <f ca="1">_xll.DBRW($B$9,$B483,C$16)</f>
        <v>AUGER INC.</v>
      </c>
      <c r="D483" s="23" t="str">
        <f ca="1">_xll.DBRW($B$9,$B483,D$16)</f>
        <v>Canada</v>
      </c>
      <c r="E483" s="25" t="str">
        <f ca="1">_xll.ELPAR(instance&amp;":"&amp;dimension,$B483,1)</f>
        <v>CAN_ARCH</v>
      </c>
      <c r="F483" s="26">
        <f ca="1">_xll.ELLEV(instance&amp;":"&amp;dimension,B483)</f>
        <v>0</v>
      </c>
      <c r="G483" s="23" t="str">
        <f ca="1">_xll.DBRW($B$9,$B483,G$16)</f>
        <v>RC_RL</v>
      </c>
      <c r="H483" s="23" t="str">
        <f ca="1">_xll.DBRW($B$9,$B483,H$16)</f>
        <v/>
      </c>
      <c r="I483" s="23" t="str">
        <f ca="1">_xll.DBRW($B$9,$B483,I$16)</f>
        <v>CAD</v>
      </c>
      <c r="J483" s="23" t="str">
        <f ca="1">_xll.DBRW($B$9,$B483,J$16)</f>
        <v>CAN</v>
      </c>
      <c r="K483" s="6" t="str">
        <f ca="1">_xll.DBRW($B$9,$B483,K$16)</f>
        <v>AUGER INC.</v>
      </c>
    </row>
    <row r="484" spans="1:11" x14ac:dyDescent="0.25">
      <c r="A484" t="str">
        <f ca="1">IF(_xll.TM1RPTELISCONSOLIDATED($B$17,$B484),IF(_xll.TM1RPTELLEV($B$17,$B484)&lt;=3,_xll.TM1RPTELLEV($B$17,$B484),"D"),"N")</f>
        <v>N</v>
      </c>
      <c r="B484" s="38" t="s">
        <v>1522</v>
      </c>
      <c r="C484" s="23" t="str">
        <f ca="1">_xll.DBRW($B$9,$B484,C$16)</f>
        <v>VT CANADA INC</v>
      </c>
      <c r="D484" s="23" t="str">
        <f ca="1">_xll.DBRW($B$9,$B484,D$16)</f>
        <v>Canada</v>
      </c>
      <c r="E484" s="25" t="str">
        <f ca="1">_xll.ELPAR(instance&amp;":"&amp;dimension,$B484,1)</f>
        <v>CAN_ARCH</v>
      </c>
      <c r="F484" s="26">
        <f ca="1">_xll.ELLEV(instance&amp;":"&amp;dimension,B484)</f>
        <v>0</v>
      </c>
      <c r="G484" s="23" t="str">
        <f ca="1">_xll.DBRW($B$9,$B484,G$16)</f>
        <v>RC_RL</v>
      </c>
      <c r="H484" s="23" t="str">
        <f ca="1">_xll.DBRW($B$9,$B484,H$16)</f>
        <v/>
      </c>
      <c r="I484" s="23" t="str">
        <f ca="1">_xll.DBRW($B$9,$B484,I$16)</f>
        <v>CAD</v>
      </c>
      <c r="J484" s="23" t="str">
        <f ca="1">_xll.DBRW($B$9,$B484,J$16)</f>
        <v>CAN</v>
      </c>
      <c r="K484" s="6" t="str">
        <f ca="1">_xll.DBRW($B$9,$B484,K$16)</f>
        <v>VT CANADA INC</v>
      </c>
    </row>
    <row r="485" spans="1:11" x14ac:dyDescent="0.25">
      <c r="A485" t="str">
        <f ca="1">IF(_xll.TM1RPTELISCONSOLIDATED($B$17,$B485),IF(_xll.TM1RPTELLEV($B$17,$B485)&lt;=3,_xll.TM1RPTELLEV($B$17,$B485),"D"),"N")</f>
        <v>N</v>
      </c>
      <c r="B485" s="38" t="s">
        <v>1523</v>
      </c>
      <c r="C485" s="23" t="str">
        <f ca="1">_xll.DBRW($B$9,$B485,C$16)</f>
        <v>Autobus Boulais Ltee</v>
      </c>
      <c r="D485" s="23" t="str">
        <f ca="1">_xll.DBRW($B$9,$B485,D$16)</f>
        <v>Canada</v>
      </c>
      <c r="E485" s="25" t="str">
        <f ca="1">_xll.ELPAR(instance&amp;":"&amp;dimension,$B485,1)</f>
        <v>CAN_ARCH</v>
      </c>
      <c r="F485" s="26">
        <f ca="1">_xll.ELLEV(instance&amp;":"&amp;dimension,B485)</f>
        <v>0</v>
      </c>
      <c r="G485" s="23" t="str">
        <f ca="1">_xll.DBRW($B$9,$B485,G$16)</f>
        <v>RC_RL</v>
      </c>
      <c r="H485" s="23" t="str">
        <f ca="1">_xll.DBRW($B$9,$B485,H$16)</f>
        <v/>
      </c>
      <c r="I485" s="23" t="str">
        <f ca="1">_xll.DBRW($B$9,$B485,I$16)</f>
        <v>CAD</v>
      </c>
      <c r="J485" s="23" t="str">
        <f ca="1">_xll.DBRW($B$9,$B485,J$16)</f>
        <v>CAN</v>
      </c>
      <c r="K485" s="6" t="str">
        <f ca="1">_xll.DBRW($B$9,$B485,K$16)</f>
        <v>Autobus Boulais Ltee</v>
      </c>
    </row>
    <row r="486" spans="1:11" x14ac:dyDescent="0.25">
      <c r="A486" t="str">
        <f ca="1">IF(_xll.TM1RPTELISCONSOLIDATED($B$17,$B486),IF(_xll.TM1RPTELLEV($B$17,$B486)&lt;=3,_xll.TM1RPTELLEV($B$17,$B486),"D"),"N")</f>
        <v>N</v>
      </c>
      <c r="B486" s="38" t="s">
        <v>1524</v>
      </c>
      <c r="C486" s="23" t="str">
        <f ca="1">_xll.DBRW($B$9,$B486,C$16)</f>
        <v>VT QUEBEC INC</v>
      </c>
      <c r="D486" s="23" t="str">
        <f ca="1">_xll.DBRW($B$9,$B486,D$16)</f>
        <v>Canada</v>
      </c>
      <c r="E486" s="25" t="str">
        <f ca="1">_xll.ELPAR(instance&amp;":"&amp;dimension,$B486,1)</f>
        <v>CAN_ARCH</v>
      </c>
      <c r="F486" s="26">
        <f ca="1">_xll.ELLEV(instance&amp;":"&amp;dimension,B486)</f>
        <v>0</v>
      </c>
      <c r="G486" s="23" t="str">
        <f ca="1">_xll.DBRW($B$9,$B486,G$16)</f>
        <v>RC_RL</v>
      </c>
      <c r="H486" s="23" t="str">
        <f ca="1">_xll.DBRW($B$9,$B486,H$16)</f>
        <v/>
      </c>
      <c r="I486" s="23" t="str">
        <f ca="1">_xll.DBRW($B$9,$B486,I$16)</f>
        <v>CAD</v>
      </c>
      <c r="J486" s="23" t="str">
        <f ca="1">_xll.DBRW($B$9,$B486,J$16)</f>
        <v>CAN</v>
      </c>
      <c r="K486" s="6" t="str">
        <f ca="1">_xll.DBRW($B$9,$B486,K$16)</f>
        <v>VT QUEBEC INC</v>
      </c>
    </row>
    <row r="487" spans="1:11" x14ac:dyDescent="0.25">
      <c r="A487" t="str">
        <f ca="1">IF(_xll.TM1RPTELISCONSOLIDATED($B$17,$B487),IF(_xll.TM1RPTELLEV($B$17,$B487)&lt;=3,_xll.TM1RPTELLEV($B$17,$B487),"D"),"N")</f>
        <v>N</v>
      </c>
      <c r="B487" s="38" t="s">
        <v>1525</v>
      </c>
      <c r="C487" s="23" t="str">
        <f ca="1">_xll.DBRW($B$9,$B487,C$16)</f>
        <v>CROISSANCE CANADA</v>
      </c>
      <c r="D487" s="23" t="str">
        <f ca="1">_xll.DBRW($B$9,$B487,D$16)</f>
        <v>Canada</v>
      </c>
      <c r="E487" s="25" t="str">
        <f ca="1">_xll.ELPAR(instance&amp;":"&amp;dimension,$B487,1)</f>
        <v>CAN_ARCH</v>
      </c>
      <c r="F487" s="26">
        <f ca="1">_xll.ELLEV(instance&amp;":"&amp;dimension,B487)</f>
        <v>0</v>
      </c>
      <c r="G487" s="23" t="str">
        <f ca="1">_xll.DBRW($B$9,$B487,G$16)</f>
        <v>RC_RL</v>
      </c>
      <c r="H487" s="23" t="str">
        <f ca="1">_xll.DBRW($B$9,$B487,H$16)</f>
        <v/>
      </c>
      <c r="I487" s="23" t="str">
        <f ca="1">_xll.DBRW($B$9,$B487,I$16)</f>
        <v>CAD</v>
      </c>
      <c r="J487" s="23" t="str">
        <f ca="1">_xll.DBRW($B$9,$B487,J$16)</f>
        <v>CAN</v>
      </c>
      <c r="K487" s="6" t="str">
        <f ca="1">_xll.DBRW($B$9,$B487,K$16)</f>
        <v>CROISSANCE CANADA</v>
      </c>
    </row>
    <row r="488" spans="1:11" x14ac:dyDescent="0.25">
      <c r="A488">
        <f ca="1">IF(_xll.TM1RPTELISCONSOLIDATED($B$17,$B488),IF(_xll.TM1RPTELLEV($B$17,$B488)&lt;=3,_xll.TM1RPTELLEV($B$17,$B488),"D"),"N")</f>
        <v>2</v>
      </c>
      <c r="B488" s="35" t="s">
        <v>13</v>
      </c>
      <c r="C488" s="17" t="str">
        <f ca="1">_xll.DBRW($B$9,$B488,C$16)</f>
        <v>United States</v>
      </c>
      <c r="D488" s="17" t="str">
        <f ca="1">_xll.DBRW($B$9,$B488,D$16)</f>
        <v>United States</v>
      </c>
      <c r="E488" s="17" t="str">
        <f ca="1">_xll.ELPAR(instance&amp;":"&amp;dimension,$B488,1)</f>
        <v>North_America</v>
      </c>
      <c r="F488" s="18">
        <f ca="1">_xll.ELLEV(instance&amp;":"&amp;dimension,B488)</f>
        <v>3</v>
      </c>
      <c r="G488" s="17" t="str">
        <f ca="1">_xll.DBRW($B$9,$B488,G$16)</f>
        <v/>
      </c>
      <c r="H488" s="17" t="str">
        <f ca="1">_xll.DBRW($B$9,$B488,H$16)</f>
        <v>YES</v>
      </c>
      <c r="I488" s="17" t="str">
        <f ca="1">_xll.DBRW($B$9,$B488,I$16)</f>
        <v>USD</v>
      </c>
      <c r="J488" s="17" t="str">
        <f ca="1">_xll.DBRW($B$9,$B488,J$16)</f>
        <v/>
      </c>
      <c r="K488" s="3" t="str">
        <f ca="1">_xll.DBRW($B$9,$B488,K$16)</f>
        <v>Etats-Unis</v>
      </c>
    </row>
    <row r="489" spans="1:11" x14ac:dyDescent="0.25">
      <c r="A489" t="str">
        <f ca="1">IF(_xll.TM1RPTELISCONSOLIDATED($B$17,$B489),IF(_xll.TM1RPTELLEV($B$17,$B489)&lt;=3,_xll.TM1RPTELLEV($B$17,$B489),"D"),"N")</f>
        <v>N</v>
      </c>
      <c r="B489" s="36" t="s">
        <v>283</v>
      </c>
      <c r="C489" s="23" t="str">
        <f ca="1">_xll.DBRW($B$9,$B489,C$16)</f>
        <v>CAMELBACK</v>
      </c>
      <c r="D489" s="23" t="str">
        <f ca="1">_xll.DBRW($B$9,$B489,D$16)</f>
        <v>United States</v>
      </c>
      <c r="E489" s="25" t="str">
        <f ca="1">_xll.ELPAR(instance&amp;":"&amp;dimension,$B489,1)</f>
        <v>USA</v>
      </c>
      <c r="F489" s="26">
        <f ca="1">_xll.ELLEV(instance&amp;":"&amp;dimension,B489)</f>
        <v>0</v>
      </c>
      <c r="G489" s="23" t="str">
        <f ca="1">_xll.DBRW($B$9,$B489,G$16)</f>
        <v>NA</v>
      </c>
      <c r="H489" s="23" t="str">
        <f ca="1">_xll.DBRW($B$9,$B489,H$16)</f>
        <v>YES</v>
      </c>
      <c r="I489" s="23" t="str">
        <f ca="1">_xll.DBRW($B$9,$B489,I$16)</f>
        <v>USD</v>
      </c>
      <c r="J489" s="23" t="str">
        <f ca="1">_xll.DBRW($B$9,$B489,J$16)</f>
        <v>US_JDE</v>
      </c>
      <c r="K489" s="6" t="str">
        <f ca="1">_xll.DBRW($B$9,$B489,K$16)</f>
        <v>CAMELBACK</v>
      </c>
    </row>
    <row r="490" spans="1:11" x14ac:dyDescent="0.25">
      <c r="A490" t="str">
        <f ca="1">IF(_xll.TM1RPTELISCONSOLIDATED($B$17,$B490),IF(_xll.TM1RPTELLEV($B$17,$B490)&lt;=3,_xll.TM1RPTELLEV($B$17,$B490),"D"),"N")</f>
        <v>N</v>
      </c>
      <c r="B490" s="36" t="s">
        <v>1526</v>
      </c>
      <c r="C490" s="23" t="str">
        <f ca="1">_xll.DBRW($B$9,$B490,C$16)</f>
        <v>TRANSDEV ALTERNATIVE SERVICES INC</v>
      </c>
      <c r="D490" s="23" t="str">
        <f ca="1">_xll.DBRW($B$9,$B490,D$16)</f>
        <v>United States</v>
      </c>
      <c r="E490" s="25" t="str">
        <f ca="1">_xll.ELPAR(instance&amp;":"&amp;dimension,$B490,1)</f>
        <v>USA</v>
      </c>
      <c r="F490" s="26">
        <f ca="1">_xll.ELLEV(instance&amp;":"&amp;dimension,B490)</f>
        <v>0</v>
      </c>
      <c r="G490" s="23" t="str">
        <f ca="1">_xll.DBRW($B$9,$B490,G$16)</f>
        <v>UR_B2B</v>
      </c>
      <c r="H490" s="23" t="str">
        <f ca="1">_xll.DBRW($B$9,$B490,H$16)</f>
        <v>YES</v>
      </c>
      <c r="I490" s="23" t="str">
        <f ca="1">_xll.DBRW($B$9,$B490,I$16)</f>
        <v>USD</v>
      </c>
      <c r="J490" s="23" t="str">
        <f ca="1">_xll.DBRW($B$9,$B490,J$16)</f>
        <v>US_JDE</v>
      </c>
      <c r="K490" s="6" t="str">
        <f ca="1">_xll.DBRW($B$9,$B490,K$16)</f>
        <v>TRANSDEV ALTERNATIVE SERVICES INC</v>
      </c>
    </row>
    <row r="491" spans="1:11" x14ac:dyDescent="0.25">
      <c r="A491">
        <f ca="1">IF(_xll.TM1RPTELISCONSOLIDATED($B$17,$B491),IF(_xll.TM1RPTELLEV($B$17,$B491)&lt;=3,_xll.TM1RPTELLEV($B$17,$B491),"D"),"N")</f>
        <v>3</v>
      </c>
      <c r="B491" s="37" t="s">
        <v>1527</v>
      </c>
      <c r="C491" s="19" t="str">
        <f ca="1">_xll.DBRW($B$9,$B491,C$16)</f>
        <v>B2B</v>
      </c>
      <c r="D491" s="19" t="str">
        <f ca="1">_xll.DBRW($B$9,$B491,D$16)</f>
        <v>United States</v>
      </c>
      <c r="E491" s="19" t="str">
        <f ca="1">_xll.ELPAR(instance&amp;":"&amp;dimension,$B491,1)</f>
        <v>USA</v>
      </c>
      <c r="F491" s="20">
        <f ca="1">_xll.ELLEV(instance&amp;":"&amp;dimension,B491)</f>
        <v>2</v>
      </c>
      <c r="G491" s="19" t="str">
        <f ca="1">_xll.DBRW($B$9,$B491,G$16)</f>
        <v/>
      </c>
      <c r="H491" s="19" t="str">
        <f ca="1">_xll.DBRW($B$9,$B491,H$16)</f>
        <v>YES</v>
      </c>
      <c r="I491" s="19" t="str">
        <f ca="1">_xll.DBRW($B$9,$B491,I$16)</f>
        <v>USD</v>
      </c>
      <c r="J491" s="19" t="str">
        <f ca="1">_xll.DBRW($B$9,$B491,J$16)</f>
        <v/>
      </c>
      <c r="K491" s="4" t="str">
        <f ca="1">_xll.DBRW($B$9,$B491,K$16)</f>
        <v>B2B</v>
      </c>
    </row>
    <row r="492" spans="1:11" x14ac:dyDescent="0.25">
      <c r="A492" t="str">
        <f ca="1">IF(_xll.TM1RPTELISCONSOLIDATED($B$17,$B492),IF(_xll.TM1RPTELLEV($B$17,$B492)&lt;=3,_xll.TM1RPTELLEV($B$17,$B492),"D"),"N")</f>
        <v>D</v>
      </c>
      <c r="B492" s="39" t="s">
        <v>1528</v>
      </c>
      <c r="C492" s="21" t="str">
        <f ca="1">_xll.DBRW($B$9,$B492,C$16)</f>
        <v>B2B BUSINESS</v>
      </c>
      <c r="D492" s="21" t="str">
        <f ca="1">_xll.DBRW($B$9,$B492,D$16)</f>
        <v>United States</v>
      </c>
      <c r="E492" s="21" t="str">
        <f ca="1">_xll.ELPAR(instance&amp;":"&amp;dimension,$B492,1)</f>
        <v>US_B2B</v>
      </c>
      <c r="F492" s="22">
        <f ca="1">_xll.ELLEV(instance&amp;":"&amp;dimension,B492)</f>
        <v>1</v>
      </c>
      <c r="G492" s="21" t="str">
        <f ca="1">_xll.DBRW($B$9,$B492,G$16)</f>
        <v/>
      </c>
      <c r="H492" s="21" t="str">
        <f ca="1">_xll.DBRW($B$9,$B492,H$16)</f>
        <v>YES</v>
      </c>
      <c r="I492" s="21" t="str">
        <f ca="1">_xll.DBRW($B$9,$B492,I$16)</f>
        <v>USD</v>
      </c>
      <c r="J492" s="21" t="str">
        <f ca="1">_xll.DBRW($B$9,$B492,J$16)</f>
        <v/>
      </c>
      <c r="K492" s="5" t="str">
        <f ca="1">_xll.DBRW($B$9,$B492,K$16)</f>
        <v>B2B BUSINESS</v>
      </c>
    </row>
    <row r="493" spans="1:11" x14ac:dyDescent="0.25">
      <c r="A493" t="str">
        <f ca="1">IF(_xll.TM1RPTELISCONSOLIDATED($B$17,$B493),IF(_xll.TM1RPTELLEV($B$17,$B493)&lt;=3,_xll.TM1RPTELLEV($B$17,$B493),"D"),"N")</f>
        <v>N</v>
      </c>
      <c r="B493" s="40" t="s">
        <v>1529</v>
      </c>
      <c r="C493" s="23" t="str">
        <f ca="1">_xll.DBRW($B$9,$B493,C$16)</f>
        <v>B2B BUSINESS  (SSI)</v>
      </c>
      <c r="D493" s="23" t="str">
        <f ca="1">_xll.DBRW($B$9,$B493,D$16)</f>
        <v>United States</v>
      </c>
      <c r="E493" s="25" t="str">
        <f ca="1">_xll.ELPAR(instance&amp;":"&amp;dimension,$B493,1)</f>
        <v>US_B2B_BUSINESS</v>
      </c>
      <c r="F493" s="26">
        <f ca="1">_xll.ELLEV(instance&amp;":"&amp;dimension,B493)</f>
        <v>0</v>
      </c>
      <c r="G493" s="23" t="str">
        <f ca="1">_xll.DBRW($B$9,$B493,G$16)</f>
        <v>CO_SHR</v>
      </c>
      <c r="H493" s="23" t="str">
        <f ca="1">_xll.DBRW($B$9,$B493,H$16)</f>
        <v>YES</v>
      </c>
      <c r="I493" s="23" t="str">
        <f ca="1">_xll.DBRW($B$9,$B493,I$16)</f>
        <v>USD</v>
      </c>
      <c r="J493" s="23" t="str">
        <f ca="1">_xll.DBRW($B$9,$B493,J$16)</f>
        <v>US_JDE</v>
      </c>
      <c r="K493" s="6" t="str">
        <f ca="1">_xll.DBRW($B$9,$B493,K$16)</f>
        <v>B2B BUSINESS  (SSI)</v>
      </c>
    </row>
    <row r="494" spans="1:11" x14ac:dyDescent="0.25">
      <c r="A494" t="str">
        <f ca="1">IF(_xll.TM1RPTELISCONSOLIDATED($B$17,$B494),IF(_xll.TM1RPTELLEV($B$17,$B494)&lt;=3,_xll.TM1RPTELLEV($B$17,$B494),"D"),"N")</f>
        <v>N</v>
      </c>
      <c r="B494" s="40" t="s">
        <v>1530</v>
      </c>
      <c r="C494" s="23" t="str">
        <f ca="1">_xll.DBRW($B$9,$B494,C$16)</f>
        <v>IFR16 B to B US</v>
      </c>
      <c r="D494" s="23" t="str">
        <f ca="1">_xll.DBRW($B$9,$B494,D$16)</f>
        <v>United States</v>
      </c>
      <c r="E494" s="25" t="str">
        <f ca="1">_xll.ELPAR(instance&amp;":"&amp;dimension,$B494,1)</f>
        <v>US_B2B_BUSINESS</v>
      </c>
      <c r="F494" s="26">
        <f ca="1">_xll.ELLEV(instance&amp;":"&amp;dimension,B494)</f>
        <v>0</v>
      </c>
      <c r="G494" s="23" t="str">
        <f ca="1">_xll.DBRW($B$9,$B494,G$16)</f>
        <v>UR_B2B</v>
      </c>
      <c r="H494" s="23" t="str">
        <f ca="1">_xll.DBRW($B$9,$B494,H$16)</f>
        <v>YES</v>
      </c>
      <c r="I494" s="23" t="str">
        <f ca="1">_xll.DBRW($B$9,$B494,I$16)</f>
        <v>USD</v>
      </c>
      <c r="J494" s="23" t="str">
        <f ca="1">_xll.DBRW($B$9,$B494,J$16)</f>
        <v/>
      </c>
      <c r="K494" s="6" t="str">
        <f ca="1">_xll.DBRW($B$9,$B494,K$16)</f>
        <v>IFR16 B to B US</v>
      </c>
    </row>
    <row r="495" spans="1:11" x14ac:dyDescent="0.25">
      <c r="A495" t="str">
        <f ca="1">IF(_xll.TM1RPTELISCONSOLIDATED($B$17,$B495),IF(_xll.TM1RPTELLEV($B$17,$B495)&lt;=3,_xll.TM1RPTELLEV($B$17,$B495),"D"),"N")</f>
        <v>D</v>
      </c>
      <c r="B495" s="39" t="s">
        <v>1531</v>
      </c>
      <c r="C495" s="21" t="str">
        <f ca="1">_xll.DBRW($B$9,$B495,C$16)</f>
        <v>GOLDEN TOUCH</v>
      </c>
      <c r="D495" s="21" t="str">
        <f ca="1">_xll.DBRW($B$9,$B495,D$16)</f>
        <v>United States</v>
      </c>
      <c r="E495" s="21" t="str">
        <f ca="1">_xll.ELPAR(instance&amp;":"&amp;dimension,$B495,1)</f>
        <v>US_B2B</v>
      </c>
      <c r="F495" s="22">
        <f ca="1">_xll.ELLEV(instance&amp;":"&amp;dimension,B495)</f>
        <v>1</v>
      </c>
      <c r="G495" s="21" t="str">
        <f ca="1">_xll.DBRW($B$9,$B495,G$16)</f>
        <v/>
      </c>
      <c r="H495" s="21" t="str">
        <f ca="1">_xll.DBRW($B$9,$B495,H$16)</f>
        <v>YES</v>
      </c>
      <c r="I495" s="21" t="str">
        <f ca="1">_xll.DBRW($B$9,$B495,I$16)</f>
        <v>USD</v>
      </c>
      <c r="J495" s="21" t="str">
        <f ca="1">_xll.DBRW($B$9,$B495,J$16)</f>
        <v/>
      </c>
      <c r="K495" s="5" t="str">
        <f ca="1">_xll.DBRW($B$9,$B495,K$16)</f>
        <v>GOLDEN TOUCH</v>
      </c>
    </row>
    <row r="496" spans="1:11" x14ac:dyDescent="0.25">
      <c r="A496" t="str">
        <f ca="1">IF(_xll.TM1RPTELISCONSOLIDATED($B$17,$B496),IF(_xll.TM1RPTELLEV($B$17,$B496)&lt;=3,_xll.TM1RPTELLEV($B$17,$B496),"D"),"N")</f>
        <v>N</v>
      </c>
      <c r="B496" s="40" t="s">
        <v>1532</v>
      </c>
      <c r="C496" s="23" t="str">
        <f ca="1">_xll.DBRW($B$9,$B496,C$16)</f>
        <v>B2B GOLDEN TOUCH</v>
      </c>
      <c r="D496" s="23" t="str">
        <f ca="1">_xll.DBRW($B$9,$B496,D$16)</f>
        <v>United States</v>
      </c>
      <c r="E496" s="25" t="str">
        <f ca="1">_xll.ELPAR(instance&amp;":"&amp;dimension,$B496,1)</f>
        <v>US_GOLDEN_TOUCH</v>
      </c>
      <c r="F496" s="26">
        <f ca="1">_xll.ELLEV(instance&amp;":"&amp;dimension,B496)</f>
        <v>0</v>
      </c>
      <c r="G496" s="23" t="str">
        <f ca="1">_xll.DBRW($B$9,$B496,G$16)</f>
        <v>AT_LS</v>
      </c>
      <c r="H496" s="23" t="str">
        <f ca="1">_xll.DBRW($B$9,$B496,H$16)</f>
        <v>YES</v>
      </c>
      <c r="I496" s="23" t="str">
        <f ca="1">_xll.DBRW($B$9,$B496,I$16)</f>
        <v>USD</v>
      </c>
      <c r="J496" s="23" t="str">
        <f ca="1">_xll.DBRW($B$9,$B496,J$16)</f>
        <v>US_JDE</v>
      </c>
      <c r="K496" s="6" t="str">
        <f ca="1">_xll.DBRW($B$9,$B496,K$16)</f>
        <v>B2B GOLDEN TOUCH</v>
      </c>
    </row>
    <row r="497" spans="1:11" x14ac:dyDescent="0.25">
      <c r="A497" t="str">
        <f ca="1">IF(_xll.TM1RPTELISCONSOLIDATED($B$17,$B497),IF(_xll.TM1RPTELLEV($B$17,$B497)&lt;=3,_xll.TM1RPTELLEV($B$17,$B497),"D"),"N")</f>
        <v>N</v>
      </c>
      <c r="B497" s="40" t="s">
        <v>1533</v>
      </c>
      <c r="C497" s="23" t="str">
        <f ca="1">_xll.DBRW($B$9,$B497,C$16)</f>
        <v>IFR16 Golden Touch</v>
      </c>
      <c r="D497" s="23" t="str">
        <f ca="1">_xll.DBRW($B$9,$B497,D$16)</f>
        <v>United States</v>
      </c>
      <c r="E497" s="25" t="str">
        <f ca="1">_xll.ELPAR(instance&amp;":"&amp;dimension,$B497,1)</f>
        <v>US_GOLDEN_TOUCH</v>
      </c>
      <c r="F497" s="26">
        <f ca="1">_xll.ELLEV(instance&amp;":"&amp;dimension,B497)</f>
        <v>0</v>
      </c>
      <c r="G497" s="23" t="str">
        <f ca="1">_xll.DBRW($B$9,$B497,G$16)</f>
        <v>AT_LS</v>
      </c>
      <c r="H497" s="23" t="str">
        <f ca="1">_xll.DBRW($B$9,$B497,H$16)</f>
        <v>YES</v>
      </c>
      <c r="I497" s="23" t="str">
        <f ca="1">_xll.DBRW($B$9,$B497,I$16)</f>
        <v>USD</v>
      </c>
      <c r="J497" s="23" t="str">
        <f ca="1">_xll.DBRW($B$9,$B497,J$16)</f>
        <v>US_ORACLE</v>
      </c>
      <c r="K497" s="6" t="str">
        <f ca="1">_xll.DBRW($B$9,$B497,K$16)</f>
        <v>IFR16 Golden Touch</v>
      </c>
    </row>
    <row r="498" spans="1:11" x14ac:dyDescent="0.25">
      <c r="A498">
        <f ca="1">IF(_xll.TM1RPTELISCONSOLIDATED($B$17,$B498),IF(_xll.TM1RPTELLEV($B$17,$B498)&lt;=3,_xll.TM1RPTELLEV($B$17,$B498),"D"),"N")</f>
        <v>3</v>
      </c>
      <c r="B498" s="37" t="s">
        <v>293</v>
      </c>
      <c r="C498" s="19" t="str">
        <f ca="1">_xll.DBRW($B$9,$B498,C$16)</f>
        <v>B2C</v>
      </c>
      <c r="D498" s="19" t="str">
        <f ca="1">_xll.DBRW($B$9,$B498,D$16)</f>
        <v>United States</v>
      </c>
      <c r="E498" s="19" t="str">
        <f ca="1">_xll.ELPAR(instance&amp;":"&amp;dimension,$B498,1)</f>
        <v>USA</v>
      </c>
      <c r="F498" s="20">
        <f ca="1">_xll.ELLEV(instance&amp;":"&amp;dimension,B498)</f>
        <v>2</v>
      </c>
      <c r="G498" s="19" t="str">
        <f ca="1">_xll.DBRW($B$9,$B498,G$16)</f>
        <v/>
      </c>
      <c r="H498" s="19" t="str">
        <f ca="1">_xll.DBRW($B$9,$B498,H$16)</f>
        <v>YES</v>
      </c>
      <c r="I498" s="19" t="str">
        <f ca="1">_xll.DBRW($B$9,$B498,I$16)</f>
        <v>USD</v>
      </c>
      <c r="J498" s="19" t="str">
        <f ca="1">_xll.DBRW($B$9,$B498,J$16)</f>
        <v/>
      </c>
      <c r="K498" s="4" t="str">
        <f ca="1">_xll.DBRW($B$9,$B498,K$16)</f>
        <v>B2C</v>
      </c>
    </row>
    <row r="499" spans="1:11" x14ac:dyDescent="0.25">
      <c r="A499" t="str">
        <f ca="1">IF(_xll.TM1RPTELISCONSOLIDATED($B$17,$B499),IF(_xll.TM1RPTELLEV($B$17,$B499)&lt;=3,_xll.TM1RPTELLEV($B$17,$B499),"D"),"N")</f>
        <v>N</v>
      </c>
      <c r="B499" s="38" t="s">
        <v>1534</v>
      </c>
      <c r="C499" s="23" t="str">
        <f ca="1">_xll.DBRW($B$9,$B499,C$16)</f>
        <v>On demand - Input technical entity</v>
      </c>
      <c r="D499" s="23" t="str">
        <f ca="1">_xll.DBRW($B$9,$B499,D$16)</f>
        <v>United States</v>
      </c>
      <c r="E499" s="25" t="str">
        <f ca="1">_xll.ELPAR(instance&amp;":"&amp;dimension,$B499,1)</f>
        <v>OnDemand</v>
      </c>
      <c r="F499" s="26">
        <f ca="1">_xll.ELLEV(instance&amp;":"&amp;dimension,B499)</f>
        <v>0</v>
      </c>
      <c r="G499" s="23" t="str">
        <f ca="1">_xll.DBRW($B$9,$B499,G$16)</f>
        <v>NA</v>
      </c>
      <c r="H499" s="23" t="str">
        <f ca="1">_xll.DBRW($B$9,$B499,H$16)</f>
        <v>YES</v>
      </c>
      <c r="I499" s="23" t="str">
        <f ca="1">_xll.DBRW($B$9,$B499,I$16)</f>
        <v>USD</v>
      </c>
      <c r="J499" s="23" t="str">
        <f ca="1">_xll.DBRW($B$9,$B499,J$16)</f>
        <v/>
      </c>
      <c r="K499" s="6" t="str">
        <f ca="1">_xll.DBRW($B$9,$B499,K$16)</f>
        <v>On demand - Entité technique de saisie</v>
      </c>
    </row>
    <row r="500" spans="1:11" x14ac:dyDescent="0.25">
      <c r="A500" t="str">
        <f ca="1">IF(_xll.TM1RPTELISCONSOLIDATED($B$17,$B500),IF(_xll.TM1RPTELLEV($B$17,$B500)&lt;=3,_xll.TM1RPTELLEV($B$17,$B500),"D"),"N")</f>
        <v>N</v>
      </c>
      <c r="B500" s="38" t="s">
        <v>1535</v>
      </c>
      <c r="C500" s="23" t="str">
        <f ca="1">_xll.DBRW($B$9,$B500,C$16)</f>
        <v>SPLIT</v>
      </c>
      <c r="D500" s="23" t="str">
        <f ca="1">_xll.DBRW($B$9,$B500,D$16)</f>
        <v>United States</v>
      </c>
      <c r="E500" s="25" t="str">
        <f ca="1">_xll.ELPAR(instance&amp;":"&amp;dimension,$B500,1)</f>
        <v>OnDemand</v>
      </c>
      <c r="F500" s="26">
        <f ca="1">_xll.ELLEV(instance&amp;":"&amp;dimension,B500)</f>
        <v>0</v>
      </c>
      <c r="G500" s="23" t="str">
        <f ca="1">_xll.DBRW($B$9,$B500,G$16)</f>
        <v>CO_SHR</v>
      </c>
      <c r="H500" s="23" t="str">
        <f ca="1">_xll.DBRW($B$9,$B500,H$16)</f>
        <v>YES</v>
      </c>
      <c r="I500" s="23" t="str">
        <f ca="1">_xll.DBRW($B$9,$B500,I$16)</f>
        <v>USD</v>
      </c>
      <c r="J500" s="23" t="str">
        <f ca="1">_xll.DBRW($B$9,$B500,J$16)</f>
        <v>US_JDE</v>
      </c>
      <c r="K500" s="6" t="str">
        <f ca="1">_xll.DBRW($B$9,$B500,K$16)</f>
        <v>SPLIT</v>
      </c>
    </row>
    <row r="501" spans="1:11" x14ac:dyDescent="0.25">
      <c r="A501" t="str">
        <f ca="1">IF(_xll.TM1RPTELISCONSOLIDATED($B$17,$B501),IF(_xll.TM1RPTELLEV($B$17,$B501)&lt;=3,_xll.TM1RPTELLEV($B$17,$B501),"D"),"N")</f>
        <v>N</v>
      </c>
      <c r="B501" s="38" t="s">
        <v>1536</v>
      </c>
      <c r="C501" s="23" t="str">
        <f ca="1">_xll.DBRW($B$9,$B501,C$16)</f>
        <v>AJELO</v>
      </c>
      <c r="D501" s="23" t="str">
        <f ca="1">_xll.DBRW($B$9,$B501,D$16)</f>
        <v>United States</v>
      </c>
      <c r="E501" s="25" t="str">
        <f ca="1">_xll.ELPAR(instance&amp;":"&amp;dimension,$B501,1)</f>
        <v>OnDemand</v>
      </c>
      <c r="F501" s="26">
        <f ca="1">_xll.ELLEV(instance&amp;":"&amp;dimension,B501)</f>
        <v>0</v>
      </c>
      <c r="G501" s="23" t="str">
        <f ca="1">_xll.DBRW($B$9,$B501,G$16)</f>
        <v>CO_SHR</v>
      </c>
      <c r="H501" s="23" t="str">
        <f ca="1">_xll.DBRW($B$9,$B501,H$16)</f>
        <v>YES</v>
      </c>
      <c r="I501" s="23" t="str">
        <f ca="1">_xll.DBRW($B$9,$B501,I$16)</f>
        <v>USD</v>
      </c>
      <c r="J501" s="23" t="str">
        <f ca="1">_xll.DBRW($B$9,$B501,J$16)</f>
        <v>US_ORACLE</v>
      </c>
      <c r="K501" s="6" t="str">
        <f ca="1">_xll.DBRW($B$9,$B501,K$16)</f>
        <v>AJELO</v>
      </c>
    </row>
    <row r="502" spans="1:11" x14ac:dyDescent="0.25">
      <c r="A502" t="str">
        <f ca="1">IF(_xll.TM1RPTELISCONSOLIDATED($B$17,$B502),IF(_xll.TM1RPTELLEV($B$17,$B502)&lt;=3,_xll.TM1RPTELLEV($B$17,$B502),"D"),"N")</f>
        <v>N</v>
      </c>
      <c r="B502" s="38" t="s">
        <v>1537</v>
      </c>
      <c r="C502" s="23" t="str">
        <f ca="1">_xll.DBRW($B$9,$B502,C$16)</f>
        <v>Veolia Transportation on Demand Inc.</v>
      </c>
      <c r="D502" s="23" t="str">
        <f ca="1">_xll.DBRW($B$9,$B502,D$16)</f>
        <v>United States</v>
      </c>
      <c r="E502" s="25" t="str">
        <f ca="1">_xll.ELPAR(instance&amp;":"&amp;dimension,$B502,1)</f>
        <v>OnDemand</v>
      </c>
      <c r="F502" s="26">
        <f ca="1">_xll.ELLEV(instance&amp;":"&amp;dimension,B502)</f>
        <v>0</v>
      </c>
      <c r="G502" s="23" t="str">
        <f ca="1">_xll.DBRW($B$9,$B502,G$16)</f>
        <v>HO</v>
      </c>
      <c r="H502" s="23" t="str">
        <f ca="1">_xll.DBRW($B$9,$B502,H$16)</f>
        <v>YES</v>
      </c>
      <c r="I502" s="23" t="str">
        <f ca="1">_xll.DBRW($B$9,$B502,I$16)</f>
        <v>USD</v>
      </c>
      <c r="J502" s="23" t="str">
        <f ca="1">_xll.DBRW($B$9,$B502,J$16)</f>
        <v>US_JDE</v>
      </c>
      <c r="K502" s="6" t="str">
        <f ca="1">_xll.DBRW($B$9,$B502,K$16)</f>
        <v>Veolia Transportation on Demand Inc.</v>
      </c>
    </row>
    <row r="503" spans="1:11" x14ac:dyDescent="0.25">
      <c r="A503" t="str">
        <f ca="1">IF(_xll.TM1RPTELISCONSOLIDATED($B$17,$B503),IF(_xll.TM1RPTELLEV($B$17,$B503)&lt;=3,_xll.TM1RPTELLEV($B$17,$B503),"D"),"N")</f>
        <v>D</v>
      </c>
      <c r="B503" s="39" t="s">
        <v>294</v>
      </c>
      <c r="C503" s="21" t="str">
        <f ca="1">_xll.DBRW($B$9,$B503,C$16)</f>
        <v>SUPERSHUTTLE</v>
      </c>
      <c r="D503" s="21" t="str">
        <f ca="1">_xll.DBRW($B$9,$B503,D$16)</f>
        <v>United States</v>
      </c>
      <c r="E503" s="21" t="str">
        <f ca="1">_xll.ELPAR(instance&amp;":"&amp;dimension,$B503,1)</f>
        <v>OnDemand</v>
      </c>
      <c r="F503" s="22">
        <f ca="1">_xll.ELLEV(instance&amp;":"&amp;dimension,B503)</f>
        <v>1</v>
      </c>
      <c r="G503" s="21" t="str">
        <f ca="1">_xll.DBRW($B$9,$B503,G$16)</f>
        <v/>
      </c>
      <c r="H503" s="21" t="str">
        <f ca="1">_xll.DBRW($B$9,$B503,H$16)</f>
        <v>YES</v>
      </c>
      <c r="I503" s="21" t="str">
        <f ca="1">_xll.DBRW($B$9,$B503,I$16)</f>
        <v>USD</v>
      </c>
      <c r="J503" s="21" t="str">
        <f ca="1">_xll.DBRW($B$9,$B503,J$16)</f>
        <v/>
      </c>
      <c r="K503" s="5" t="str">
        <f ca="1">_xll.DBRW($B$9,$B503,K$16)</f>
        <v>SUPERSHUTTLE</v>
      </c>
    </row>
    <row r="504" spans="1:11" x14ac:dyDescent="0.25">
      <c r="A504" t="str">
        <f ca="1">IF(_xll.TM1RPTELISCONSOLIDATED($B$17,$B504),IF(_xll.TM1RPTELLEV($B$17,$B504)&lt;=3,_xll.TM1RPTELLEV($B$17,$B504),"D"),"N")</f>
        <v>N</v>
      </c>
      <c r="B504" s="40" t="s">
        <v>1538</v>
      </c>
      <c r="C504" s="23" t="str">
        <f ca="1">_xll.DBRW($B$9,$B504,C$16)</f>
        <v>Super Shuttle International Inc.</v>
      </c>
      <c r="D504" s="23" t="str">
        <f ca="1">_xll.DBRW($B$9,$B504,D$16)</f>
        <v>United States</v>
      </c>
      <c r="E504" s="25" t="str">
        <f ca="1">_xll.ELPAR(instance&amp;":"&amp;dimension,$B504,1)</f>
        <v>Sup_shut</v>
      </c>
      <c r="F504" s="26">
        <f ca="1">_xll.ELLEV(instance&amp;":"&amp;dimension,B504)</f>
        <v>0</v>
      </c>
      <c r="G504" s="23" t="str">
        <f ca="1">_xll.DBRW($B$9,$B504,G$16)</f>
        <v>CO_SHR</v>
      </c>
      <c r="H504" s="23" t="str">
        <f ca="1">_xll.DBRW($B$9,$B504,H$16)</f>
        <v>YES</v>
      </c>
      <c r="I504" s="23" t="str">
        <f ca="1">_xll.DBRW($B$9,$B504,I$16)</f>
        <v>USD</v>
      </c>
      <c r="J504" s="23" t="str">
        <f ca="1">_xll.DBRW($B$9,$B504,J$16)</f>
        <v>US_ORACLE</v>
      </c>
      <c r="K504" s="6" t="str">
        <f ca="1">_xll.DBRW($B$9,$B504,K$16)</f>
        <v>Super Shuttle International Inc.</v>
      </c>
    </row>
    <row r="505" spans="1:11" x14ac:dyDescent="0.25">
      <c r="A505" t="str">
        <f ca="1">IF(_xll.TM1RPTELISCONSOLIDATED($B$17,$B505),IF(_xll.TM1RPTELLEV($B$17,$B505)&lt;=3,_xll.TM1RPTELLEV($B$17,$B505),"D"),"N")</f>
        <v>N</v>
      </c>
      <c r="B505" s="40" t="s">
        <v>1539</v>
      </c>
      <c r="C505" s="23" t="str">
        <f ca="1">_xll.DBRW($B$9,$B505,C$16)</f>
        <v>IFR16 Super Shuttle US</v>
      </c>
      <c r="D505" s="23" t="str">
        <f ca="1">_xll.DBRW($B$9,$B505,D$16)</f>
        <v>United States</v>
      </c>
      <c r="E505" s="25" t="str">
        <f ca="1">_xll.ELPAR(instance&amp;":"&amp;dimension,$B505,1)</f>
        <v>Sup_shut</v>
      </c>
      <c r="F505" s="26">
        <f ca="1">_xll.ELLEV(instance&amp;":"&amp;dimension,B505)</f>
        <v>0</v>
      </c>
      <c r="G505" s="23" t="str">
        <f ca="1">_xll.DBRW($B$9,$B505,G$16)</f>
        <v>CO_SHR</v>
      </c>
      <c r="H505" s="23" t="str">
        <f ca="1">_xll.DBRW($B$9,$B505,H$16)</f>
        <v>YES</v>
      </c>
      <c r="I505" s="23" t="str">
        <f ca="1">_xll.DBRW($B$9,$B505,I$16)</f>
        <v>USD</v>
      </c>
      <c r="J505" s="23" t="str">
        <f ca="1">_xll.DBRW($B$9,$B505,J$16)</f>
        <v>US_ORACLE</v>
      </c>
      <c r="K505" s="6" t="str">
        <f ca="1">_xll.DBRW($B$9,$B505,K$16)</f>
        <v>IFR16 Super Shuttle US</v>
      </c>
    </row>
    <row r="506" spans="1:11" x14ac:dyDescent="0.25">
      <c r="A506" t="str">
        <f ca="1">IF(_xll.TM1RPTELISCONSOLIDATED($B$17,$B506),IF(_xll.TM1RPTELLEV($B$17,$B506)&lt;=3,_xll.TM1RPTELLEV($B$17,$B506),"D"),"N")</f>
        <v>D</v>
      </c>
      <c r="B506" s="39" t="s">
        <v>364</v>
      </c>
      <c r="C506" s="21" t="str">
        <f ca="1">_xll.DBRW($B$9,$B506,C$16)</f>
        <v>TAXI</v>
      </c>
      <c r="D506" s="21" t="str">
        <f ca="1">_xll.DBRW($B$9,$B506,D$16)</f>
        <v>United States</v>
      </c>
      <c r="E506" s="21" t="str">
        <f ca="1">_xll.ELPAR(instance&amp;":"&amp;dimension,$B506,1)</f>
        <v>OnDemand</v>
      </c>
      <c r="F506" s="22">
        <f ca="1">_xll.ELLEV(instance&amp;":"&amp;dimension,B506)</f>
        <v>1</v>
      </c>
      <c r="G506" s="21" t="str">
        <f ca="1">_xll.DBRW($B$9,$B506,G$16)</f>
        <v/>
      </c>
      <c r="H506" s="21" t="str">
        <f ca="1">_xll.DBRW($B$9,$B506,H$16)</f>
        <v>YES</v>
      </c>
      <c r="I506" s="21" t="str">
        <f ca="1">_xll.DBRW($B$9,$B506,I$16)</f>
        <v>USD</v>
      </c>
      <c r="J506" s="21" t="str">
        <f ca="1">_xll.DBRW($B$9,$B506,J$16)</f>
        <v/>
      </c>
      <c r="K506" s="5" t="str">
        <f ca="1">_xll.DBRW($B$9,$B506,K$16)</f>
        <v>TAXI</v>
      </c>
    </row>
    <row r="507" spans="1:11" x14ac:dyDescent="0.25">
      <c r="A507" t="str">
        <f ca="1">IF(_xll.TM1RPTELISCONSOLIDATED($B$17,$B507),IF(_xll.TM1RPTELLEV($B$17,$B507)&lt;=3,_xll.TM1RPTELLEV($B$17,$B507),"D"),"N")</f>
        <v>N</v>
      </c>
      <c r="B507" s="40" t="s">
        <v>1540</v>
      </c>
      <c r="C507" s="23" t="str">
        <f ca="1">_xll.DBRW($B$9,$B507,C$16)</f>
        <v>Supertaxi, Inc.</v>
      </c>
      <c r="D507" s="23" t="str">
        <f ca="1">_xll.DBRW($B$9,$B507,D$16)</f>
        <v>United States</v>
      </c>
      <c r="E507" s="25" t="str">
        <f ca="1">_xll.ELPAR(instance&amp;":"&amp;dimension,$B507,1)</f>
        <v>Sup_taxi</v>
      </c>
      <c r="F507" s="26">
        <f ca="1">_xll.ELLEV(instance&amp;":"&amp;dimension,B507)</f>
        <v>0</v>
      </c>
      <c r="G507" s="23" t="str">
        <f ca="1">_xll.DBRW($B$9,$B507,G$16)</f>
        <v>CO_SR</v>
      </c>
      <c r="H507" s="23" t="str">
        <f ca="1">_xll.DBRW($B$9,$B507,H$16)</f>
        <v>YES</v>
      </c>
      <c r="I507" s="23" t="str">
        <f ca="1">_xll.DBRW($B$9,$B507,I$16)</f>
        <v>USD</v>
      </c>
      <c r="J507" s="23" t="str">
        <f ca="1">_xll.DBRW($B$9,$B507,J$16)</f>
        <v>US_JDE</v>
      </c>
      <c r="K507" s="6" t="str">
        <f ca="1">_xll.DBRW($B$9,$B507,K$16)</f>
        <v>Supertaxi, Inc.</v>
      </c>
    </row>
    <row r="508" spans="1:11" x14ac:dyDescent="0.25">
      <c r="A508" t="str">
        <f ca="1">IF(_xll.TM1RPTELISCONSOLIDATED($B$17,$B508),IF(_xll.TM1RPTELLEV($B$17,$B508)&lt;=3,_xll.TM1RPTELLEV($B$17,$B508),"D"),"N")</f>
        <v>N</v>
      </c>
      <c r="B508" s="40" t="s">
        <v>1541</v>
      </c>
      <c r="C508" s="23" t="str">
        <f ca="1">_xll.DBRW($B$9,$B508,C$16)</f>
        <v>IFR16 Super Taxi US</v>
      </c>
      <c r="D508" s="23" t="str">
        <f ca="1">_xll.DBRW($B$9,$B508,D$16)</f>
        <v>United States</v>
      </c>
      <c r="E508" s="25" t="str">
        <f ca="1">_xll.ELPAR(instance&amp;":"&amp;dimension,$B508,1)</f>
        <v>Sup_taxi</v>
      </c>
      <c r="F508" s="26">
        <f ca="1">_xll.ELLEV(instance&amp;":"&amp;dimension,B508)</f>
        <v>0</v>
      </c>
      <c r="G508" s="23" t="str">
        <f ca="1">_xll.DBRW($B$9,$B508,G$16)</f>
        <v>CO_SR</v>
      </c>
      <c r="H508" s="23" t="str">
        <f ca="1">_xll.DBRW($B$9,$B508,H$16)</f>
        <v>YES</v>
      </c>
      <c r="I508" s="23" t="str">
        <f ca="1">_xll.DBRW($B$9,$B508,I$16)</f>
        <v>USD</v>
      </c>
      <c r="J508" s="23" t="str">
        <f ca="1">_xll.DBRW($B$9,$B508,J$16)</f>
        <v/>
      </c>
      <c r="K508" s="6" t="str">
        <f ca="1">_xll.DBRW($B$9,$B508,K$16)</f>
        <v>IFR16 Super Taxi US</v>
      </c>
    </row>
    <row r="509" spans="1:11" x14ac:dyDescent="0.25">
      <c r="A509">
        <f ca="1">IF(_xll.TM1RPTELISCONSOLIDATED($B$17,$B509),IF(_xll.TM1RPTELLEV($B$17,$B509)&lt;=3,_xll.TM1RPTELLEV($B$17,$B509),"D"),"N")</f>
        <v>3</v>
      </c>
      <c r="B509" s="37" t="s">
        <v>1542</v>
      </c>
      <c r="C509" s="19" t="str">
        <f ca="1">_xll.DBRW($B$9,$B509,C$16)</f>
        <v>B2G</v>
      </c>
      <c r="D509" s="19" t="str">
        <f ca="1">_xll.DBRW($B$9,$B509,D$16)</f>
        <v>United States</v>
      </c>
      <c r="E509" s="19" t="str">
        <f ca="1">_xll.ELPAR(instance&amp;":"&amp;dimension,$B509,1)</f>
        <v>USA</v>
      </c>
      <c r="F509" s="20">
        <f ca="1">_xll.ELLEV(instance&amp;":"&amp;dimension,B509)</f>
        <v>2</v>
      </c>
      <c r="G509" s="19" t="str">
        <f ca="1">_xll.DBRW($B$9,$B509,G$16)</f>
        <v/>
      </c>
      <c r="H509" s="19" t="str">
        <f ca="1">_xll.DBRW($B$9,$B509,H$16)</f>
        <v>YES</v>
      </c>
      <c r="I509" s="19" t="str">
        <f ca="1">_xll.DBRW($B$9,$B509,I$16)</f>
        <v>USD</v>
      </c>
      <c r="J509" s="19" t="str">
        <f ca="1">_xll.DBRW($B$9,$B509,J$16)</f>
        <v/>
      </c>
      <c r="K509" s="4" t="str">
        <f ca="1">_xll.DBRW($B$9,$B509,K$16)</f>
        <v>B2G</v>
      </c>
    </row>
    <row r="510" spans="1:11" x14ac:dyDescent="0.25">
      <c r="A510" t="str">
        <f ca="1">IF(_xll.TM1RPTELISCONSOLIDATED($B$17,$B510),IF(_xll.TM1RPTELLEV($B$17,$B510)&lt;=3,_xll.TM1RPTELLEV($B$17,$B510),"D"),"N")</f>
        <v>D</v>
      </c>
      <c r="B510" s="39" t="s">
        <v>1543</v>
      </c>
      <c r="C510" s="21" t="str">
        <f ca="1">_xll.DBRW($B$9,$B510,C$16)</f>
        <v>Intelliride</v>
      </c>
      <c r="D510" s="21" t="str">
        <f ca="1">_xll.DBRW($B$9,$B510,D$16)</f>
        <v>United States</v>
      </c>
      <c r="E510" s="21" t="str">
        <f ca="1">_xll.ELPAR(instance&amp;":"&amp;dimension,$B510,1)</f>
        <v>US_B2G</v>
      </c>
      <c r="F510" s="22">
        <f ca="1">_xll.ELLEV(instance&amp;":"&amp;dimension,B510)</f>
        <v>1</v>
      </c>
      <c r="G510" s="21" t="str">
        <f ca="1">_xll.DBRW($B$9,$B510,G$16)</f>
        <v/>
      </c>
      <c r="H510" s="21" t="str">
        <f ca="1">_xll.DBRW($B$9,$B510,H$16)</f>
        <v/>
      </c>
      <c r="I510" s="21" t="str">
        <f ca="1">_xll.DBRW($B$9,$B510,I$16)</f>
        <v>USD</v>
      </c>
      <c r="J510" s="21" t="str">
        <f ca="1">_xll.DBRW($B$9,$B510,J$16)</f>
        <v/>
      </c>
      <c r="K510" s="5" t="str">
        <f ca="1">_xll.DBRW($B$9,$B510,K$16)</f>
        <v>Intelliride</v>
      </c>
    </row>
    <row r="511" spans="1:11" x14ac:dyDescent="0.25">
      <c r="A511" t="str">
        <f ca="1">IF(_xll.TM1RPTELISCONSOLIDATED($B$17,$B511),IF(_xll.TM1RPTELLEV($B$17,$B511)&lt;=3,_xll.TM1RPTELLEV($B$17,$B511),"D"),"N")</f>
        <v>N</v>
      </c>
      <c r="B511" s="40" t="s">
        <v>1544</v>
      </c>
      <c r="C511" s="23" t="str">
        <f ca="1">_xll.DBRW($B$9,$B511,C$16)</f>
        <v>Intelliride Input technical entity</v>
      </c>
      <c r="D511" s="23" t="str">
        <f ca="1">_xll.DBRW($B$9,$B511,D$16)</f>
        <v>United States</v>
      </c>
      <c r="E511" s="25" t="str">
        <f ca="1">_xll.ELPAR(instance&amp;":"&amp;dimension,$B511,1)</f>
        <v>Intelliride</v>
      </c>
      <c r="F511" s="26">
        <f ca="1">_xll.ELLEV(instance&amp;":"&amp;dimension,B511)</f>
        <v>0</v>
      </c>
      <c r="G511" s="23" t="str">
        <f ca="1">_xll.DBRW($B$9,$B511,G$16)</f>
        <v>NA</v>
      </c>
      <c r="H511" s="23" t="str">
        <f ca="1">_xll.DBRW($B$9,$B511,H$16)</f>
        <v/>
      </c>
      <c r="I511" s="23" t="str">
        <f ca="1">_xll.DBRW($B$9,$B511,I$16)</f>
        <v>USD</v>
      </c>
      <c r="J511" s="23" t="str">
        <f ca="1">_xll.DBRW($B$9,$B511,J$16)</f>
        <v/>
      </c>
      <c r="K511" s="6" t="str">
        <f ca="1">_xll.DBRW($B$9,$B511,K$16)</f>
        <v>Intelliride - Entité technique de saisie</v>
      </c>
    </row>
    <row r="512" spans="1:11" x14ac:dyDescent="0.25">
      <c r="A512" t="str">
        <f ca="1">IF(_xll.TM1RPTELISCONSOLIDATED($B$17,$B512),IF(_xll.TM1RPTELLEV($B$17,$B512)&lt;=3,_xll.TM1RPTELLEV($B$17,$B512),"D"),"N")</f>
        <v>N</v>
      </c>
      <c r="B512" s="40" t="s">
        <v>1545</v>
      </c>
      <c r="C512" s="23" t="str">
        <f ca="1">_xll.DBRW($B$9,$B512,C$16)</f>
        <v>INTELLIRIDE LLC</v>
      </c>
      <c r="D512" s="23" t="str">
        <f ca="1">_xll.DBRW($B$9,$B512,D$16)</f>
        <v>United States</v>
      </c>
      <c r="E512" s="25" t="str">
        <f ca="1">_xll.ELPAR(instance&amp;":"&amp;dimension,$B512,1)</f>
        <v>Intelliride</v>
      </c>
      <c r="F512" s="26">
        <f ca="1">_xll.ELLEV(instance&amp;":"&amp;dimension,B512)</f>
        <v>0</v>
      </c>
      <c r="G512" s="23" t="str">
        <f ca="1">_xll.DBRW($B$9,$B512,G$16)</f>
        <v>CO_SR</v>
      </c>
      <c r="H512" s="23" t="str">
        <f ca="1">_xll.DBRW($B$9,$B512,H$16)</f>
        <v>YES</v>
      </c>
      <c r="I512" s="23" t="str">
        <f ca="1">_xll.DBRW($B$9,$B512,I$16)</f>
        <v>USD</v>
      </c>
      <c r="J512" s="23" t="str">
        <f ca="1">_xll.DBRW($B$9,$B512,J$16)</f>
        <v>US_JDE</v>
      </c>
      <c r="K512" s="6" t="str">
        <f ca="1">_xll.DBRW($B$9,$B512,K$16)</f>
        <v>INTELLIRIDE LLC</v>
      </c>
    </row>
    <row r="513" spans="1:11" x14ac:dyDescent="0.25">
      <c r="A513" t="str">
        <f ca="1">IF(_xll.TM1RPTELISCONSOLIDATED($B$17,$B513),IF(_xll.TM1RPTELLEV($B$17,$B513)&lt;=3,_xll.TM1RPTELLEV($B$17,$B513),"D"),"N")</f>
        <v>N</v>
      </c>
      <c r="B513" s="40" t="s">
        <v>1546</v>
      </c>
      <c r="C513" s="23" t="str">
        <f ca="1">_xll.DBRW($B$9,$B513,C$16)</f>
        <v>IFR16 Intelliride US</v>
      </c>
      <c r="D513" s="23" t="str">
        <f ca="1">_xll.DBRW($B$9,$B513,D$16)</f>
        <v>United States</v>
      </c>
      <c r="E513" s="25" t="str">
        <f ca="1">_xll.ELPAR(instance&amp;":"&amp;dimension,$B513,1)</f>
        <v>Intelliride</v>
      </c>
      <c r="F513" s="26">
        <f ca="1">_xll.ELLEV(instance&amp;":"&amp;dimension,B513)</f>
        <v>0</v>
      </c>
      <c r="G513" s="23" t="str">
        <f ca="1">_xll.DBRW($B$9,$B513,G$16)</f>
        <v>CO_SR</v>
      </c>
      <c r="H513" s="23" t="str">
        <f ca="1">_xll.DBRW($B$9,$B513,H$16)</f>
        <v/>
      </c>
      <c r="I513" s="23" t="str">
        <f ca="1">_xll.DBRW($B$9,$B513,I$16)</f>
        <v>USD</v>
      </c>
      <c r="J513" s="23" t="str">
        <f ca="1">_xll.DBRW($B$9,$B513,J$16)</f>
        <v/>
      </c>
      <c r="K513" s="6" t="str">
        <f ca="1">_xll.DBRW($B$9,$B513,K$16)</f>
        <v>IFR16 Intelliride US</v>
      </c>
    </row>
    <row r="514" spans="1:11" x14ac:dyDescent="0.25">
      <c r="A514" t="str">
        <f ca="1">IF(_xll.TM1RPTELISCONSOLIDATED($B$17,$B514),IF(_xll.TM1RPTELLEV($B$17,$B514)&lt;=3,_xll.TM1RPTELLEV($B$17,$B514),"D"),"N")</f>
        <v>D</v>
      </c>
      <c r="B514" s="39" t="s">
        <v>15</v>
      </c>
      <c r="C514" s="21" t="str">
        <f ca="1">_xll.DBRW($B$9,$B514,C$16)</f>
        <v>RAIL</v>
      </c>
      <c r="D514" s="21" t="str">
        <f ca="1">_xll.DBRW($B$9,$B514,D$16)</f>
        <v>United States</v>
      </c>
      <c r="E514" s="21" t="str">
        <f ca="1">_xll.ELPAR(instance&amp;":"&amp;dimension,$B514,1)</f>
        <v>US_B2G</v>
      </c>
      <c r="F514" s="22">
        <f ca="1">_xll.ELLEV(instance&amp;":"&amp;dimension,B514)</f>
        <v>1</v>
      </c>
      <c r="G514" s="21" t="str">
        <f ca="1">_xll.DBRW($B$9,$B514,G$16)</f>
        <v/>
      </c>
      <c r="H514" s="21" t="str">
        <f ca="1">_xll.DBRW($B$9,$B514,H$16)</f>
        <v>YES</v>
      </c>
      <c r="I514" s="21" t="str">
        <f ca="1">_xll.DBRW($B$9,$B514,I$16)</f>
        <v>USD</v>
      </c>
      <c r="J514" s="21" t="str">
        <f ca="1">_xll.DBRW($B$9,$B514,J$16)</f>
        <v/>
      </c>
      <c r="K514" s="5" t="str">
        <f ca="1">_xll.DBRW($B$9,$B514,K$16)</f>
        <v>RAIL</v>
      </c>
    </row>
    <row r="515" spans="1:11" x14ac:dyDescent="0.25">
      <c r="A515" t="str">
        <f ca="1">IF(_xll.TM1RPTELISCONSOLIDATED($B$17,$B515),IF(_xll.TM1RPTELLEV($B$17,$B515)&lt;=3,_xll.TM1RPTELLEV($B$17,$B515),"D"),"N")</f>
        <v>N</v>
      </c>
      <c r="B515" s="40" t="s">
        <v>1547</v>
      </c>
      <c r="C515" s="23" t="str">
        <f ca="1">_xll.DBRW($B$9,$B515,C$16)</f>
        <v>VEOLIA TRANSPORTATION SERVICES (RAIL)</v>
      </c>
      <c r="D515" s="23" t="str">
        <f ca="1">_xll.DBRW($B$9,$B515,D$16)</f>
        <v>United States</v>
      </c>
      <c r="E515" s="25" t="str">
        <f ca="1">_xll.ELPAR(instance&amp;":"&amp;dimension,$B515,1)</f>
        <v>US_Rail</v>
      </c>
      <c r="F515" s="26">
        <f ca="1">_xll.ELLEV(instance&amp;":"&amp;dimension,B515)</f>
        <v>0</v>
      </c>
      <c r="G515" s="23" t="str">
        <f ca="1">_xll.DBRW($B$9,$B515,G$16)</f>
        <v>RH</v>
      </c>
      <c r="H515" s="23" t="str">
        <f ca="1">_xll.DBRW($B$9,$B515,H$16)</f>
        <v>YES</v>
      </c>
      <c r="I515" s="23" t="str">
        <f ca="1">_xll.DBRW($B$9,$B515,I$16)</f>
        <v>USD</v>
      </c>
      <c r="J515" s="23" t="str">
        <f ca="1">_xll.DBRW($B$9,$B515,J$16)</f>
        <v>US_JDE</v>
      </c>
      <c r="K515" s="6" t="str">
        <f ca="1">_xll.DBRW($B$9,$B515,K$16)</f>
        <v>VEOLIA TRANSPORTATION SERVICES (RAIL)</v>
      </c>
    </row>
    <row r="516" spans="1:11" x14ac:dyDescent="0.25">
      <c r="A516" t="str">
        <f ca="1">IF(_xll.TM1RPTELISCONSOLIDATED($B$17,$B516),IF(_xll.TM1RPTELLEV($B$17,$B516)&lt;=3,_xll.TM1RPTELLEV($B$17,$B516),"D"),"N")</f>
        <v>N</v>
      </c>
      <c r="B516" s="40" t="s">
        <v>22</v>
      </c>
      <c r="C516" s="23" t="str">
        <f ca="1">_xll.DBRW($B$9,$B516,C$16)</f>
        <v>MBCRC</v>
      </c>
      <c r="D516" s="23" t="str">
        <f ca="1">_xll.DBRW($B$9,$B516,D$16)</f>
        <v>United States</v>
      </c>
      <c r="E516" s="25" t="str">
        <f ca="1">_xll.ELPAR(instance&amp;":"&amp;dimension,$B516,1)</f>
        <v>US_Rail</v>
      </c>
      <c r="F516" s="26">
        <f ca="1">_xll.ELLEV(instance&amp;":"&amp;dimension,B516)</f>
        <v>0</v>
      </c>
      <c r="G516" s="23" t="str">
        <f ca="1">_xll.DBRW($B$9,$B516,G$16)</f>
        <v>SU_H</v>
      </c>
      <c r="H516" s="23" t="str">
        <f ca="1">_xll.DBRW($B$9,$B516,H$16)</f>
        <v>YES</v>
      </c>
      <c r="I516" s="23" t="str">
        <f ca="1">_xll.DBRW($B$9,$B516,I$16)</f>
        <v>USD</v>
      </c>
      <c r="J516" s="23" t="str">
        <f ca="1">_xll.DBRW($B$9,$B516,J$16)</f>
        <v>US_JDE</v>
      </c>
      <c r="K516" s="6" t="str">
        <f ca="1">_xll.DBRW($B$9,$B516,K$16)</f>
        <v>MBCRC</v>
      </c>
    </row>
    <row r="517" spans="1:11" x14ac:dyDescent="0.25">
      <c r="A517" t="str">
        <f ca="1">IF(_xll.TM1RPTELISCONSOLIDATED($B$17,$B517),IF(_xll.TM1RPTELLEV($B$17,$B517)&lt;=3,_xll.TM1RPTELLEV($B$17,$B517),"D"),"N")</f>
        <v>N</v>
      </c>
      <c r="B517" s="40" t="s">
        <v>1548</v>
      </c>
      <c r="C517" s="23" t="str">
        <f ca="1">_xll.DBRW($B$9,$B517,C$16)</f>
        <v>Connex Railroad llc</v>
      </c>
      <c r="D517" s="23" t="str">
        <f ca="1">_xll.DBRW($B$9,$B517,D$16)</f>
        <v>United States</v>
      </c>
      <c r="E517" s="25" t="str">
        <f ca="1">_xll.ELPAR(instance&amp;":"&amp;dimension,$B517,1)</f>
        <v>US_Rail</v>
      </c>
      <c r="F517" s="26">
        <f ca="1">_xll.ELLEV(instance&amp;":"&amp;dimension,B517)</f>
        <v>0</v>
      </c>
      <c r="G517" s="23" t="str">
        <f ca="1">_xll.DBRW($B$9,$B517,G$16)</f>
        <v>HO</v>
      </c>
      <c r="H517" s="23" t="str">
        <f ca="1">_xll.DBRW($B$9,$B517,H$16)</f>
        <v>YES</v>
      </c>
      <c r="I517" s="23" t="str">
        <f ca="1">_xll.DBRW($B$9,$B517,I$16)</f>
        <v>USD</v>
      </c>
      <c r="J517" s="23" t="str">
        <f ca="1">_xll.DBRW($B$9,$B517,J$16)</f>
        <v>US_JDE</v>
      </c>
      <c r="K517" s="6" t="str">
        <f ca="1">_xll.DBRW($B$9,$B517,K$16)</f>
        <v>Connex Railroad llc</v>
      </c>
    </row>
    <row r="518" spans="1:11" x14ac:dyDescent="0.25">
      <c r="A518" t="str">
        <f ca="1">IF(_xll.TM1RPTELISCONSOLIDATED($B$17,$B518),IF(_xll.TM1RPTELLEV($B$17,$B518)&lt;=3,_xll.TM1RPTELLEV($B$17,$B518),"D"),"N")</f>
        <v>N</v>
      </c>
      <c r="B518" s="40" t="s">
        <v>1549</v>
      </c>
      <c r="C518" s="23" t="str">
        <f ca="1">_xll.DBRW($B$9,$B518,C$16)</f>
        <v>US Rail (Input)</v>
      </c>
      <c r="D518" s="23" t="str">
        <f ca="1">_xll.DBRW($B$9,$B518,D$16)</f>
        <v>United States</v>
      </c>
      <c r="E518" s="25" t="str">
        <f ca="1">_xll.ELPAR(instance&amp;":"&amp;dimension,$B518,1)</f>
        <v>US_Rail</v>
      </c>
      <c r="F518" s="26">
        <f ca="1">_xll.ELLEV(instance&amp;":"&amp;dimension,B518)</f>
        <v>0</v>
      </c>
      <c r="G518" s="23" t="str">
        <f ca="1">_xll.DBRW($B$9,$B518,G$16)</f>
        <v>NA</v>
      </c>
      <c r="H518" s="23" t="str">
        <f ca="1">_xll.DBRW($B$9,$B518,H$16)</f>
        <v>YES</v>
      </c>
      <c r="I518" s="23" t="str">
        <f ca="1">_xll.DBRW($B$9,$B518,I$16)</f>
        <v>USD</v>
      </c>
      <c r="J518" s="23" t="str">
        <f ca="1">_xll.DBRW($B$9,$B518,J$16)</f>
        <v>US_JDE</v>
      </c>
      <c r="K518" s="6" t="str">
        <f ca="1">_xll.DBRW($B$9,$B518,K$16)</f>
        <v>US Rail (Input)</v>
      </c>
    </row>
    <row r="519" spans="1:11" x14ac:dyDescent="0.25">
      <c r="A519" t="str">
        <f ca="1">IF(_xll.TM1RPTELISCONSOLIDATED($B$17,$B519),IF(_xll.TM1RPTELLEV($B$17,$B519)&lt;=3,_xll.TM1RPTELLEV($B$17,$B519),"D"),"N")</f>
        <v>N</v>
      </c>
      <c r="B519" s="40" t="s">
        <v>1550</v>
      </c>
      <c r="C519" s="23" t="str">
        <f ca="1">_xll.DBRW($B$9,$B519,C$16)</f>
        <v>IFR16 Rail US</v>
      </c>
      <c r="D519" s="23" t="str">
        <f ca="1">_xll.DBRW($B$9,$B519,D$16)</f>
        <v>United States</v>
      </c>
      <c r="E519" s="25" t="str">
        <f ca="1">_xll.ELPAR(instance&amp;":"&amp;dimension,$B519,1)</f>
        <v>US_Rail</v>
      </c>
      <c r="F519" s="26">
        <f ca="1">_xll.ELLEV(instance&amp;":"&amp;dimension,B519)</f>
        <v>0</v>
      </c>
      <c r="G519" s="23" t="str">
        <f ca="1">_xll.DBRW($B$9,$B519,G$16)</f>
        <v>SU_H</v>
      </c>
      <c r="H519" s="23" t="str">
        <f ca="1">_xll.DBRW($B$9,$B519,H$16)</f>
        <v>YES</v>
      </c>
      <c r="I519" s="23" t="str">
        <f ca="1">_xll.DBRW($B$9,$B519,I$16)</f>
        <v>USD</v>
      </c>
      <c r="J519" s="23" t="str">
        <f ca="1">_xll.DBRW($B$9,$B519,J$16)</f>
        <v/>
      </c>
      <c r="K519" s="6" t="str">
        <f ca="1">_xll.DBRW($B$9,$B519,K$16)</f>
        <v>IFR16 Rail US</v>
      </c>
    </row>
    <row r="520" spans="1:11" x14ac:dyDescent="0.25">
      <c r="A520" t="str">
        <f ca="1">IF(_xll.TM1RPTELISCONSOLIDATED($B$17,$B520),IF(_xll.TM1RPTELLEV($B$17,$B520)&lt;=3,_xll.TM1RPTELLEV($B$17,$B520),"D"),"N")</f>
        <v>D</v>
      </c>
      <c r="B520" s="39" t="s">
        <v>14</v>
      </c>
      <c r="C520" s="21" t="str">
        <f ca="1">_xll.DBRW($B$9,$B520,C$16)</f>
        <v>Transit</v>
      </c>
      <c r="D520" s="21" t="str">
        <f ca="1">_xll.DBRW($B$9,$B520,D$16)</f>
        <v>United States</v>
      </c>
      <c r="E520" s="21" t="str">
        <f ca="1">_xll.ELPAR(instance&amp;":"&amp;dimension,$B520,1)</f>
        <v>US_B2G</v>
      </c>
      <c r="F520" s="22">
        <f ca="1">_xll.ELLEV(instance&amp;":"&amp;dimension,B520)</f>
        <v>1</v>
      </c>
      <c r="G520" s="21" t="str">
        <f ca="1">_xll.DBRW($B$9,$B520,G$16)</f>
        <v/>
      </c>
      <c r="H520" s="21" t="str">
        <f ca="1">_xll.DBRW($B$9,$B520,H$16)</f>
        <v>YES</v>
      </c>
      <c r="I520" s="21" t="str">
        <f ca="1">_xll.DBRW($B$9,$B520,I$16)</f>
        <v>USD</v>
      </c>
      <c r="J520" s="21" t="str">
        <f ca="1">_xll.DBRW($B$9,$B520,J$16)</f>
        <v/>
      </c>
      <c r="K520" s="5" t="str">
        <f ca="1">_xll.DBRW($B$9,$B520,K$16)</f>
        <v>Transit</v>
      </c>
    </row>
    <row r="521" spans="1:11" x14ac:dyDescent="0.25">
      <c r="A521" t="str">
        <f ca="1">IF(_xll.TM1RPTELISCONSOLIDATED($B$17,$B521),IF(_xll.TM1RPTELLEV($B$17,$B521)&lt;=3,_xll.TM1RPTELLEV($B$17,$B521),"D"),"N")</f>
        <v>N</v>
      </c>
      <c r="B521" s="40" t="s">
        <v>1551</v>
      </c>
      <c r="C521" s="23" t="str">
        <f ca="1">_xll.DBRW($B$9,$B521,C$16)</f>
        <v>VEOLIA TRANSPORTATION SERVICES (TRANSIT)</v>
      </c>
      <c r="D521" s="23" t="str">
        <f ca="1">_xll.DBRW($B$9,$B521,D$16)</f>
        <v>United States</v>
      </c>
      <c r="E521" s="25" t="str">
        <f ca="1">_xll.ELPAR(instance&amp;":"&amp;dimension,$B521,1)</f>
        <v>Transit</v>
      </c>
      <c r="F521" s="26">
        <f ca="1">_xll.ELLEV(instance&amp;":"&amp;dimension,B521)</f>
        <v>0</v>
      </c>
      <c r="G521" s="23" t="str">
        <f ca="1">_xll.DBRW($B$9,$B521,G$16)</f>
        <v>UR_BU</v>
      </c>
      <c r="H521" s="23" t="str">
        <f ca="1">_xll.DBRW($B$9,$B521,H$16)</f>
        <v>YES</v>
      </c>
      <c r="I521" s="23" t="str">
        <f ca="1">_xll.DBRW($B$9,$B521,I$16)</f>
        <v>USD</v>
      </c>
      <c r="J521" s="23" t="str">
        <f ca="1">_xll.DBRW($B$9,$B521,J$16)</f>
        <v>US_JDE</v>
      </c>
      <c r="K521" s="6" t="str">
        <f ca="1">_xll.DBRW($B$9,$B521,K$16)</f>
        <v>VEOLIA TRANSPORTATION SERVICES (TRANSIT)</v>
      </c>
    </row>
    <row r="522" spans="1:11" x14ac:dyDescent="0.25">
      <c r="A522" t="str">
        <f ca="1">IF(_xll.TM1RPTELISCONSOLIDATED($B$17,$B522),IF(_xll.TM1RPTELLEV($B$17,$B522)&lt;=3,_xll.TM1RPTELLEV($B$17,$B522),"D"),"N")</f>
        <v>N</v>
      </c>
      <c r="B522" s="40" t="s">
        <v>1552</v>
      </c>
      <c r="C522" s="23" t="str">
        <f ca="1">_xll.DBRW($B$9,$B522,C$16)</f>
        <v>Transit - Input technical entity</v>
      </c>
      <c r="D522" s="23" t="str">
        <f ca="1">_xll.DBRW($B$9,$B522,D$16)</f>
        <v>United States</v>
      </c>
      <c r="E522" s="25" t="str">
        <f ca="1">_xll.ELPAR(instance&amp;":"&amp;dimension,$B522,1)</f>
        <v>Transit</v>
      </c>
      <c r="F522" s="26">
        <f ca="1">_xll.ELLEV(instance&amp;":"&amp;dimension,B522)</f>
        <v>0</v>
      </c>
      <c r="G522" s="23" t="str">
        <f ca="1">_xll.DBRW($B$9,$B522,G$16)</f>
        <v>NA</v>
      </c>
      <c r="H522" s="23" t="str">
        <f ca="1">_xll.DBRW($B$9,$B522,H$16)</f>
        <v>YES</v>
      </c>
      <c r="I522" s="23" t="str">
        <f ca="1">_xll.DBRW($B$9,$B522,I$16)</f>
        <v>USD</v>
      </c>
      <c r="J522" s="23" t="str">
        <f ca="1">_xll.DBRW($B$9,$B522,J$16)</f>
        <v/>
      </c>
      <c r="K522" s="6" t="str">
        <f ca="1">_xll.DBRW($B$9,$B522,K$16)</f>
        <v>Transit - Entité technique de saisie</v>
      </c>
    </row>
    <row r="523" spans="1:11" x14ac:dyDescent="0.25">
      <c r="A523" t="str">
        <f ca="1">IF(_xll.TM1RPTELISCONSOLIDATED($B$17,$B523),IF(_xll.TM1RPTELLEV($B$17,$B523)&lt;=3,_xll.TM1RPTELLEV($B$17,$B523),"D"),"N")</f>
        <v>N</v>
      </c>
      <c r="B523" s="40" t="s">
        <v>1553</v>
      </c>
      <c r="C523" s="23" t="str">
        <f ca="1">_xll.DBRW($B$9,$B523,C$16)</f>
        <v>IFR16 Transit US</v>
      </c>
      <c r="D523" s="23" t="str">
        <f ca="1">_xll.DBRW($B$9,$B523,D$16)</f>
        <v>United States</v>
      </c>
      <c r="E523" s="25" t="str">
        <f ca="1">_xll.ELPAR(instance&amp;":"&amp;dimension,$B523,1)</f>
        <v>Transit</v>
      </c>
      <c r="F523" s="26">
        <f ca="1">_xll.ELLEV(instance&amp;":"&amp;dimension,B523)</f>
        <v>0</v>
      </c>
      <c r="G523" s="23" t="str">
        <f ca="1">_xll.DBRW($B$9,$B523,G$16)</f>
        <v>UR_BU</v>
      </c>
      <c r="H523" s="23" t="str">
        <f ca="1">_xll.DBRW($B$9,$B523,H$16)</f>
        <v>YES</v>
      </c>
      <c r="I523" s="23" t="str">
        <f ca="1">_xll.DBRW($B$9,$B523,I$16)</f>
        <v>USD</v>
      </c>
      <c r="J523" s="23" t="str">
        <f ca="1">_xll.DBRW($B$9,$B523,J$16)</f>
        <v/>
      </c>
      <c r="K523" s="6" t="str">
        <f ca="1">_xll.DBRW($B$9,$B523,K$16)</f>
        <v>IFR16 Transit US</v>
      </c>
    </row>
    <row r="524" spans="1:11" x14ac:dyDescent="0.25">
      <c r="A524">
        <f ca="1">IF(_xll.TM1RPTELISCONSOLIDATED($B$17,$B524),IF(_xll.TM1RPTELLEV($B$17,$B524)&lt;=3,_xll.TM1RPTELLEV($B$17,$B524),"D"),"N")</f>
        <v>3</v>
      </c>
      <c r="B524" s="37" t="s">
        <v>1554</v>
      </c>
      <c r="C524" s="19" t="str">
        <f ca="1">_xll.DBRW($B$9,$B524,C$16)</f>
        <v>GROWTH</v>
      </c>
      <c r="D524" s="19" t="str">
        <f ca="1">_xll.DBRW($B$9,$B524,D$16)</f>
        <v>United States</v>
      </c>
      <c r="E524" s="19" t="str">
        <f ca="1">_xll.ELPAR(instance&amp;":"&amp;dimension,$B524,1)</f>
        <v>USA</v>
      </c>
      <c r="F524" s="20">
        <f ca="1">_xll.ELLEV(instance&amp;":"&amp;dimension,B524)</f>
        <v>1</v>
      </c>
      <c r="G524" s="19" t="str">
        <f ca="1">_xll.DBRW($B$9,$B524,G$16)</f>
        <v/>
      </c>
      <c r="H524" s="19" t="str">
        <f ca="1">_xll.DBRW($B$9,$B524,H$16)</f>
        <v>YES</v>
      </c>
      <c r="I524" s="19" t="str">
        <f ca="1">_xll.DBRW($B$9,$B524,I$16)</f>
        <v/>
      </c>
      <c r="J524" s="19" t="str">
        <f ca="1">_xll.DBRW($B$9,$B524,J$16)</f>
        <v/>
      </c>
      <c r="K524" s="4" t="str">
        <f ca="1">_xll.DBRW($B$9,$B524,K$16)</f>
        <v>GROWTH</v>
      </c>
    </row>
    <row r="525" spans="1:11" x14ac:dyDescent="0.25">
      <c r="A525" t="str">
        <f ca="1">IF(_xll.TM1RPTELISCONSOLIDATED($B$17,$B525),IF(_xll.TM1RPTELLEV($B$17,$B525)&lt;=3,_xll.TM1RPTELLEV($B$17,$B525),"D"),"N")</f>
        <v>N</v>
      </c>
      <c r="B525" s="38" t="s">
        <v>415</v>
      </c>
      <c r="C525" s="23" t="str">
        <f ca="1">_xll.DBRW($B$9,$B525,C$16)</f>
        <v>RED TOP TAXI</v>
      </c>
      <c r="D525" s="23" t="str">
        <f ca="1">_xll.DBRW($B$9,$B525,D$16)</f>
        <v>United States</v>
      </c>
      <c r="E525" s="25" t="str">
        <f ca="1">_xll.ELPAR(instance&amp;":"&amp;dimension,$B525,1)</f>
        <v>US_GROWTH</v>
      </c>
      <c r="F525" s="26">
        <f ca="1">_xll.ELLEV(instance&amp;":"&amp;dimension,B525)</f>
        <v>0</v>
      </c>
      <c r="G525" s="23" t="str">
        <f ca="1">_xll.DBRW($B$9,$B525,G$16)</f>
        <v>CO_SR</v>
      </c>
      <c r="H525" s="23" t="str">
        <f ca="1">_xll.DBRW($B$9,$B525,H$16)</f>
        <v>YES</v>
      </c>
      <c r="I525" s="23" t="str">
        <f ca="1">_xll.DBRW($B$9,$B525,I$16)</f>
        <v>USD</v>
      </c>
      <c r="J525" s="23" t="str">
        <f ca="1">_xll.DBRW($B$9,$B525,J$16)</f>
        <v>VTD_VECTORENHANCED</v>
      </c>
      <c r="K525" s="6" t="str">
        <f ca="1">_xll.DBRW($B$9,$B525,K$16)</f>
        <v>RED TOP TAXI</v>
      </c>
    </row>
    <row r="526" spans="1:11" x14ac:dyDescent="0.25">
      <c r="A526" t="str">
        <f ca="1">IF(_xll.TM1RPTELISCONSOLIDATED($B$17,$B526),IF(_xll.TM1RPTELLEV($B$17,$B526)&lt;=3,_xll.TM1RPTELLEV($B$17,$B526),"D"),"N")</f>
        <v>N</v>
      </c>
      <c r="B526" s="38" t="s">
        <v>416</v>
      </c>
      <c r="C526" s="23" t="str">
        <f ca="1">_xll.DBRW($B$9,$B526,C$16)</f>
        <v>eCAR Growth</v>
      </c>
      <c r="D526" s="23" t="str">
        <f ca="1">_xll.DBRW($B$9,$B526,D$16)</f>
        <v>United States</v>
      </c>
      <c r="E526" s="25" t="str">
        <f ca="1">_xll.ELPAR(instance&amp;":"&amp;dimension,$B526,1)</f>
        <v>US_GROWTH</v>
      </c>
      <c r="F526" s="26">
        <f ca="1">_xll.ELLEV(instance&amp;":"&amp;dimension,B526)</f>
        <v>0</v>
      </c>
      <c r="G526" s="23" t="str">
        <f ca="1">_xll.DBRW($B$9,$B526,G$16)</f>
        <v>CO_SHR</v>
      </c>
      <c r="H526" s="23" t="str">
        <f ca="1">_xll.DBRW($B$9,$B526,H$16)</f>
        <v>YES</v>
      </c>
      <c r="I526" s="23" t="str">
        <f ca="1">_xll.DBRW($B$9,$B526,I$16)</f>
        <v>USD</v>
      </c>
      <c r="J526" s="23" t="str">
        <f ca="1">_xll.DBRW($B$9,$B526,J$16)</f>
        <v>US_ORACLE</v>
      </c>
      <c r="K526" s="6" t="str">
        <f ca="1">_xll.DBRW($B$9,$B526,K$16)</f>
        <v>CROISSANCE eCAR</v>
      </c>
    </row>
    <row r="527" spans="1:11" x14ac:dyDescent="0.25">
      <c r="A527" t="str">
        <f ca="1">IF(_xll.TM1RPTELISCONSOLIDATED($B$17,$B527),IF(_xll.TM1RPTELLEV($B$17,$B527)&lt;=3,_xll.TM1RPTELLEV($B$17,$B527),"D"),"N")</f>
        <v>N</v>
      </c>
      <c r="B527" s="38" t="s">
        <v>417</v>
      </c>
      <c r="C527" s="23" t="str">
        <f ca="1">_xll.DBRW($B$9,$B527,C$16)</f>
        <v>GROWTH-OTHER VTOD</v>
      </c>
      <c r="D527" s="23" t="str">
        <f ca="1">_xll.DBRW($B$9,$B527,D$16)</f>
        <v>United States</v>
      </c>
      <c r="E527" s="25" t="str">
        <f ca="1">_xll.ELPAR(instance&amp;":"&amp;dimension,$B527,1)</f>
        <v>US_GROWTH</v>
      </c>
      <c r="F527" s="26">
        <f ca="1">_xll.ELLEV(instance&amp;":"&amp;dimension,B527)</f>
        <v>0</v>
      </c>
      <c r="G527" s="23" t="str">
        <f ca="1">_xll.DBRW($B$9,$B527,G$16)</f>
        <v>CO_SR</v>
      </c>
      <c r="H527" s="23" t="str">
        <f ca="1">_xll.DBRW($B$9,$B527,H$16)</f>
        <v>YES</v>
      </c>
      <c r="I527" s="23" t="str">
        <f ca="1">_xll.DBRW($B$9,$B527,I$16)</f>
        <v>USD</v>
      </c>
      <c r="J527" s="23" t="str">
        <f ca="1">_xll.DBRW($B$9,$B527,J$16)</f>
        <v>VTD_VECTORENHANCED</v>
      </c>
      <c r="K527" s="6" t="str">
        <f ca="1">_xll.DBRW($B$9,$B527,K$16)</f>
        <v>CROISSANCE - AUTRE VTOD</v>
      </c>
    </row>
    <row r="528" spans="1:11" x14ac:dyDescent="0.25">
      <c r="A528" t="str">
        <f ca="1">IF(_xll.TM1RPTELISCONSOLIDATED($B$17,$B528),IF(_xll.TM1RPTELLEV($B$17,$B528)&lt;=3,_xll.TM1RPTELLEV($B$17,$B528),"D"),"N")</f>
        <v>N</v>
      </c>
      <c r="B528" s="38" t="s">
        <v>281</v>
      </c>
      <c r="C528" s="23" t="str">
        <f ca="1">_xll.DBRW($B$9,$B528,C$16)</f>
        <v>GROWTH - USA</v>
      </c>
      <c r="D528" s="23" t="str">
        <f ca="1">_xll.DBRW($B$9,$B528,D$16)</f>
        <v>United States</v>
      </c>
      <c r="E528" s="25" t="str">
        <f ca="1">_xll.ELPAR(instance&amp;":"&amp;dimension,$B528,1)</f>
        <v>US_GROWTH</v>
      </c>
      <c r="F528" s="26">
        <f ca="1">_xll.ELLEV(instance&amp;":"&amp;dimension,B528)</f>
        <v>0</v>
      </c>
      <c r="G528" s="23" t="str">
        <f ca="1">_xll.DBRW($B$9,$B528,G$16)</f>
        <v>UR_BU</v>
      </c>
      <c r="H528" s="23" t="str">
        <f ca="1">_xll.DBRW($B$9,$B528,H$16)</f>
        <v>YES</v>
      </c>
      <c r="I528" s="23" t="str">
        <f ca="1">_xll.DBRW($B$9,$B528,I$16)</f>
        <v>USD</v>
      </c>
      <c r="J528" s="23" t="str">
        <f ca="1">_xll.DBRW($B$9,$B528,J$16)</f>
        <v>US_JDE</v>
      </c>
      <c r="K528" s="6" t="str">
        <f ca="1">_xll.DBRW($B$9,$B528,K$16)</f>
        <v>CROISSANCE - USA</v>
      </c>
    </row>
    <row r="529" spans="1:11" x14ac:dyDescent="0.25">
      <c r="A529">
        <f ca="1">IF(_xll.TM1RPTELISCONSOLIDATED($B$17,$B529),IF(_xll.TM1RPTELLEV($B$17,$B529)&lt;=3,_xll.TM1RPTELLEV($B$17,$B529),"D"),"N")</f>
        <v>3</v>
      </c>
      <c r="B529" s="37" t="s">
        <v>1555</v>
      </c>
      <c r="C529" s="19" t="str">
        <f ca="1">_xll.DBRW($B$9,$B529,C$16)</f>
        <v>REJECT</v>
      </c>
      <c r="D529" s="19" t="str">
        <f ca="1">_xll.DBRW($B$9,$B529,D$16)</f>
        <v>United States</v>
      </c>
      <c r="E529" s="19" t="str">
        <f ca="1">_xll.ELPAR(instance&amp;":"&amp;dimension,$B529,1)</f>
        <v>USA</v>
      </c>
      <c r="F529" s="20">
        <f ca="1">_xll.ELLEV(instance&amp;":"&amp;dimension,B529)</f>
        <v>1</v>
      </c>
      <c r="G529" s="19" t="str">
        <f ca="1">_xll.DBRW($B$9,$B529,G$16)</f>
        <v/>
      </c>
      <c r="H529" s="19" t="str">
        <f ca="1">_xll.DBRW($B$9,$B529,H$16)</f>
        <v>YES</v>
      </c>
      <c r="I529" s="19" t="str">
        <f ca="1">_xll.DBRW($B$9,$B529,I$16)</f>
        <v/>
      </c>
      <c r="J529" s="19" t="str">
        <f ca="1">_xll.DBRW($B$9,$B529,J$16)</f>
        <v/>
      </c>
      <c r="K529" s="4" t="str">
        <f ca="1">_xll.DBRW($B$9,$B529,K$16)</f>
        <v>REJECT</v>
      </c>
    </row>
    <row r="530" spans="1:11" x14ac:dyDescent="0.25">
      <c r="A530" t="str">
        <f ca="1">IF(_xll.TM1RPTELISCONSOLIDATED($B$17,$B530),IF(_xll.TM1RPTELLEV($B$17,$B530)&lt;=3,_xll.TM1RPTELLEV($B$17,$B530),"D"),"N")</f>
        <v>N</v>
      </c>
      <c r="B530" s="38" t="s">
        <v>1556</v>
      </c>
      <c r="C530" s="23" t="str">
        <f ca="1">_xll.DBRW($B$9,$B530,C$16)</f>
        <v>United States JDE  Reject</v>
      </c>
      <c r="D530" s="23" t="str">
        <f ca="1">_xll.DBRW($B$9,$B530,D$16)</f>
        <v>United States</v>
      </c>
      <c r="E530" s="25" t="str">
        <f ca="1">_xll.ELPAR(instance&amp;":"&amp;dimension,$B530,1)</f>
        <v>US_REJECT</v>
      </c>
      <c r="F530" s="26">
        <f ca="1">_xll.ELLEV(instance&amp;":"&amp;dimension,B530)</f>
        <v>0</v>
      </c>
      <c r="G530" s="23" t="str">
        <f ca="1">_xll.DBRW($B$9,$B530,G$16)</f>
        <v>NA</v>
      </c>
      <c r="H530" s="23" t="str">
        <f ca="1">_xll.DBRW($B$9,$B530,H$16)</f>
        <v>YES</v>
      </c>
      <c r="I530" s="23" t="str">
        <f ca="1">_xll.DBRW($B$9,$B530,I$16)</f>
        <v>USD</v>
      </c>
      <c r="J530" s="23" t="str">
        <f ca="1">_xll.DBRW($B$9,$B530,J$16)</f>
        <v>US_JDE</v>
      </c>
      <c r="K530" s="6" t="str">
        <f ca="1">_xll.DBRW($B$9,$B530,K$16)</f>
        <v>Etats-Unis JDE Rejets</v>
      </c>
    </row>
    <row r="531" spans="1:11" x14ac:dyDescent="0.25">
      <c r="A531" t="str">
        <f ca="1">IF(_xll.TM1RPTELISCONSOLIDATED($B$17,$B531),IF(_xll.TM1RPTELLEV($B$17,$B531)&lt;=3,_xll.TM1RPTELLEV($B$17,$B531),"D"),"N")</f>
        <v>N</v>
      </c>
      <c r="B531" s="38" t="s">
        <v>1557</v>
      </c>
      <c r="C531" s="23" t="str">
        <f ca="1">_xll.DBRW($B$9,$B531,C$16)</f>
        <v>United States ORACLE  Reject</v>
      </c>
      <c r="D531" s="23" t="str">
        <f ca="1">_xll.DBRW($B$9,$B531,D$16)</f>
        <v>United States</v>
      </c>
      <c r="E531" s="25" t="str">
        <f ca="1">_xll.ELPAR(instance&amp;":"&amp;dimension,$B531,1)</f>
        <v>US_REJECT</v>
      </c>
      <c r="F531" s="26">
        <f ca="1">_xll.ELLEV(instance&amp;":"&amp;dimension,B531)</f>
        <v>0</v>
      </c>
      <c r="G531" s="23" t="str">
        <f ca="1">_xll.DBRW($B$9,$B531,G$16)</f>
        <v>NA</v>
      </c>
      <c r="H531" s="23" t="str">
        <f ca="1">_xll.DBRW($B$9,$B531,H$16)</f>
        <v>YES</v>
      </c>
      <c r="I531" s="23" t="str">
        <f ca="1">_xll.DBRW($B$9,$B531,I$16)</f>
        <v>USD</v>
      </c>
      <c r="J531" s="23" t="str">
        <f ca="1">_xll.DBRW($B$9,$B531,J$16)</f>
        <v>US_ORACLE</v>
      </c>
      <c r="K531" s="6" t="str">
        <f ca="1">_xll.DBRW($B$9,$B531,K$16)</f>
        <v>Etats-Unis ORACLE Rejets</v>
      </c>
    </row>
    <row r="532" spans="1:11" x14ac:dyDescent="0.25">
      <c r="A532">
        <f ca="1">IF(_xll.TM1RPTELISCONSOLIDATED($B$17,$B532),IF(_xll.TM1RPTELLEV($B$17,$B532)&lt;=3,_xll.TM1RPTELLEV($B$17,$B532),"D"),"N")</f>
        <v>3</v>
      </c>
      <c r="B532" s="37" t="s">
        <v>1558</v>
      </c>
      <c r="C532" s="19" t="str">
        <f ca="1">_xll.DBRW($B$9,$B532,C$16)</f>
        <v>USA Holding</v>
      </c>
      <c r="D532" s="19" t="str">
        <f ca="1">_xll.DBRW($B$9,$B532,D$16)</f>
        <v>United States</v>
      </c>
      <c r="E532" s="19" t="str">
        <f ca="1">_xll.ELPAR(instance&amp;":"&amp;dimension,$B532,1)</f>
        <v>USA</v>
      </c>
      <c r="F532" s="20">
        <f ca="1">_xll.ELLEV(instance&amp;":"&amp;dimension,B532)</f>
        <v>1</v>
      </c>
      <c r="G532" s="19" t="str">
        <f ca="1">_xll.DBRW($B$9,$B532,G$16)</f>
        <v/>
      </c>
      <c r="H532" s="19" t="str">
        <f ca="1">_xll.DBRW($B$9,$B532,H$16)</f>
        <v>YES</v>
      </c>
      <c r="I532" s="19" t="str">
        <f ca="1">_xll.DBRW($B$9,$B532,I$16)</f>
        <v/>
      </c>
      <c r="J532" s="19" t="str">
        <f ca="1">_xll.DBRW($B$9,$B532,J$16)</f>
        <v/>
      </c>
      <c r="K532" s="4" t="str">
        <f ca="1">_xll.DBRW($B$9,$B532,K$16)</f>
        <v>USA Holding</v>
      </c>
    </row>
    <row r="533" spans="1:11" x14ac:dyDescent="0.25">
      <c r="A533" t="str">
        <f ca="1">IF(_xll.TM1RPTELISCONSOLIDATED($B$17,$B533),IF(_xll.TM1RPTELLEV($B$17,$B533)&lt;=3,_xll.TM1RPTELLEV($B$17,$B533),"D"),"N")</f>
        <v>N</v>
      </c>
      <c r="B533" s="38" t="s">
        <v>1559</v>
      </c>
      <c r="C533" s="23" t="str">
        <f ca="1">_xll.DBRW($B$9,$B533,C$16)</f>
        <v>Corporate US Input technical entity</v>
      </c>
      <c r="D533" s="23" t="str">
        <f ca="1">_xll.DBRW($B$9,$B533,D$16)</f>
        <v>United States</v>
      </c>
      <c r="E533" s="25" t="str">
        <f ca="1">_xll.ELPAR(instance&amp;":"&amp;dimension,$B533,1)</f>
        <v>USA_Holding</v>
      </c>
      <c r="F533" s="26">
        <f ca="1">_xll.ELLEV(instance&amp;":"&amp;dimension,B533)</f>
        <v>0</v>
      </c>
      <c r="G533" s="23" t="str">
        <f ca="1">_xll.DBRW($B$9,$B533,G$16)</f>
        <v>NA</v>
      </c>
      <c r="H533" s="23" t="str">
        <f ca="1">_xll.DBRW($B$9,$B533,H$16)</f>
        <v/>
      </c>
      <c r="I533" s="23" t="str">
        <f ca="1">_xll.DBRW($B$9,$B533,I$16)</f>
        <v>USD</v>
      </c>
      <c r="J533" s="23" t="str">
        <f ca="1">_xll.DBRW($B$9,$B533,J$16)</f>
        <v/>
      </c>
      <c r="K533" s="6" t="str">
        <f ca="1">_xll.DBRW($B$9,$B533,K$16)</f>
        <v>Corporate US - Entité technique de saisie</v>
      </c>
    </row>
    <row r="534" spans="1:11" x14ac:dyDescent="0.25">
      <c r="A534" t="str">
        <f ca="1">IF(_xll.TM1RPTELISCONSOLIDATED($B$17,$B534),IF(_xll.TM1RPTELLEV($B$17,$B534)&lt;=3,_xll.TM1RPTELLEV($B$17,$B534),"D"),"N")</f>
        <v>N</v>
      </c>
      <c r="B534" s="38" t="s">
        <v>1560</v>
      </c>
      <c r="C534" s="23" t="str">
        <f ca="1">_xll.DBRW($B$9,$B534,C$16)</f>
        <v>Veolia Transportation Inc.</v>
      </c>
      <c r="D534" s="23" t="str">
        <f ca="1">_xll.DBRW($B$9,$B534,D$16)</f>
        <v>United States</v>
      </c>
      <c r="E534" s="25" t="str">
        <f ca="1">_xll.ELPAR(instance&amp;":"&amp;dimension,$B534,1)</f>
        <v>USA_Holding</v>
      </c>
      <c r="F534" s="26">
        <f ca="1">_xll.ELLEV(instance&amp;":"&amp;dimension,B534)</f>
        <v>0</v>
      </c>
      <c r="G534" s="23" t="str">
        <f ca="1">_xll.DBRW($B$9,$B534,G$16)</f>
        <v>HO</v>
      </c>
      <c r="H534" s="23" t="str">
        <f ca="1">_xll.DBRW($B$9,$B534,H$16)</f>
        <v>YES</v>
      </c>
      <c r="I534" s="23" t="str">
        <f ca="1">_xll.DBRW($B$9,$B534,I$16)</f>
        <v>USD</v>
      </c>
      <c r="J534" s="23" t="str">
        <f ca="1">_xll.DBRW($B$9,$B534,J$16)</f>
        <v>US_JDE</v>
      </c>
      <c r="K534" s="6" t="str">
        <f ca="1">_xll.DBRW($B$9,$B534,K$16)</f>
        <v>Veolia Transportation Inc.</v>
      </c>
    </row>
    <row r="535" spans="1:11" x14ac:dyDescent="0.25">
      <c r="A535" t="str">
        <f ca="1">IF(_xll.TM1RPTELISCONSOLIDATED($B$17,$B535),IF(_xll.TM1RPTELLEV($B$17,$B535)&lt;=3,_xll.TM1RPTELLEV($B$17,$B535),"D"),"N")</f>
        <v>N</v>
      </c>
      <c r="B535" s="38" t="s">
        <v>1561</v>
      </c>
      <c r="C535" s="23" t="str">
        <f ca="1">_xll.DBRW($B$9,$B535,C$16)</f>
        <v>IFR16 Holding US</v>
      </c>
      <c r="D535" s="23" t="str">
        <f ca="1">_xll.DBRW($B$9,$B535,D$16)</f>
        <v>United States</v>
      </c>
      <c r="E535" s="25" t="str">
        <f ca="1">_xll.ELPAR(instance&amp;":"&amp;dimension,$B535,1)</f>
        <v>USA_Holding</v>
      </c>
      <c r="F535" s="26">
        <f ca="1">_xll.ELLEV(instance&amp;":"&amp;dimension,B535)</f>
        <v>0</v>
      </c>
      <c r="G535" s="23" t="str">
        <f ca="1">_xll.DBRW($B$9,$B535,G$16)</f>
        <v>HO</v>
      </c>
      <c r="H535" s="23" t="str">
        <f ca="1">_xll.DBRW($B$9,$B535,H$16)</f>
        <v>YES</v>
      </c>
      <c r="I535" s="23" t="str">
        <f ca="1">_xll.DBRW($B$9,$B535,I$16)</f>
        <v>USD</v>
      </c>
      <c r="J535" s="23" t="str">
        <f ca="1">_xll.DBRW($B$9,$B535,J$16)</f>
        <v/>
      </c>
      <c r="K535" s="6" t="str">
        <f ca="1">_xll.DBRW($B$9,$B535,K$16)</f>
        <v>IFR16 Holding US</v>
      </c>
    </row>
    <row r="536" spans="1:11" x14ac:dyDescent="0.25">
      <c r="A536" t="str">
        <f ca="1">IF(_xll.TM1RPTELISCONSOLIDATED($B$17,$B536),IF(_xll.TM1RPTELLEV($B$17,$B536)&lt;=3,_xll.TM1RPTELLEV($B$17,$B536),"D"),"N")</f>
        <v>N</v>
      </c>
      <c r="B536" s="36" t="s">
        <v>1562</v>
      </c>
      <c r="C536" s="23" t="str">
        <f ca="1">_xll.DBRW($B$9,$B536,C$16)</f>
        <v>USA - Input technical entity</v>
      </c>
      <c r="D536" s="23" t="str">
        <f ca="1">_xll.DBRW($B$9,$B536,D$16)</f>
        <v>United States</v>
      </c>
      <c r="E536" s="25" t="str">
        <f ca="1">_xll.ELPAR(instance&amp;":"&amp;dimension,$B536,1)</f>
        <v>USA</v>
      </c>
      <c r="F536" s="26">
        <f ca="1">_xll.ELLEV(instance&amp;":"&amp;dimension,B536)</f>
        <v>0</v>
      </c>
      <c r="G536" s="23" t="str">
        <f ca="1">_xll.DBRW($B$9,$B536,G$16)</f>
        <v>NA</v>
      </c>
      <c r="H536" s="23" t="str">
        <f ca="1">_xll.DBRW($B$9,$B536,H$16)</f>
        <v>YES</v>
      </c>
      <c r="I536" s="23" t="str">
        <f ca="1">_xll.DBRW($B$9,$B536,I$16)</f>
        <v>USD</v>
      </c>
      <c r="J536" s="23" t="str">
        <f ca="1">_xll.DBRW($B$9,$B536,J$16)</f>
        <v/>
      </c>
      <c r="K536" s="6" t="str">
        <f ca="1">_xll.DBRW($B$9,$B536,K$16)</f>
        <v>USA - Entité technique de saisie</v>
      </c>
    </row>
    <row r="537" spans="1:11" x14ac:dyDescent="0.25">
      <c r="A537">
        <f ca="1">IF(_xll.TM1RPTELISCONSOLIDATED($B$17,$B537),IF(_xll.TM1RPTELLEV($B$17,$B537)&lt;=3,_xll.TM1RPTELLEV($B$17,$B537),"D"),"N")</f>
        <v>1</v>
      </c>
      <c r="B537" s="33" t="s">
        <v>1563</v>
      </c>
      <c r="C537" s="15" t="str">
        <f ca="1">_xll.DBRW($B$9,$B537,C$16)</f>
        <v>South and Central America</v>
      </c>
      <c r="D537" s="15" t="str">
        <f ca="1">_xll.DBRW($B$9,$B537,D$16)</f>
        <v>Colombia</v>
      </c>
      <c r="E537" s="15" t="str">
        <f ca="1">_xll.ELPAR(instance&amp;":"&amp;dimension,$B537,1)</f>
        <v>VTD_corp</v>
      </c>
      <c r="F537" s="16">
        <f ca="1">_xll.ELLEV(instance&amp;":"&amp;dimension,B537)</f>
        <v>3</v>
      </c>
      <c r="G537" s="15" t="str">
        <f ca="1">_xll.DBRW($B$9,$B537,G$16)</f>
        <v/>
      </c>
      <c r="H537" s="15" t="str">
        <f ca="1">_xll.DBRW($B$9,$B537,H$16)</f>
        <v/>
      </c>
      <c r="I537" s="15" t="str">
        <f ca="1">_xll.DBRW($B$9,$B537,I$16)</f>
        <v/>
      </c>
      <c r="J537" s="15" t="str">
        <f ca="1">_xll.DBRW($B$9,$B537,J$16)</f>
        <v/>
      </c>
      <c r="K537" s="2" t="str">
        <f ca="1">_xll.DBRW($B$9,$B537,K$16)</f>
        <v>Amérique du Sud et Amérique centrale</v>
      </c>
    </row>
    <row r="538" spans="1:11" x14ac:dyDescent="0.25">
      <c r="A538">
        <f ca="1">IF(_xll.TM1RPTELISCONSOLIDATED($B$17,$B538),IF(_xll.TM1RPTELLEV($B$17,$B538)&lt;=3,_xll.TM1RPTELLEV($B$17,$B538),"D"),"N")</f>
        <v>2</v>
      </c>
      <c r="B538" s="35" t="s">
        <v>1564</v>
      </c>
      <c r="C538" s="17" t="str">
        <f ca="1">_xll.DBRW($B$9,$B538,C$16)</f>
        <v>Chile</v>
      </c>
      <c r="D538" s="17" t="str">
        <f ca="1">_xll.DBRW($B$9,$B538,D$16)</f>
        <v>Chile</v>
      </c>
      <c r="E538" s="17" t="str">
        <f ca="1">_xll.ELPAR(instance&amp;":"&amp;dimension,$B538,1)</f>
        <v>South_Central_America</v>
      </c>
      <c r="F538" s="18">
        <f ca="1">_xll.ELLEV(instance&amp;":"&amp;dimension,B538)</f>
        <v>2</v>
      </c>
      <c r="G538" s="17" t="str">
        <f ca="1">_xll.DBRW($B$9,$B538,G$16)</f>
        <v/>
      </c>
      <c r="H538" s="17" t="str">
        <f ca="1">_xll.DBRW($B$9,$B538,H$16)</f>
        <v/>
      </c>
      <c r="I538" s="17" t="str">
        <f ca="1">_xll.DBRW($B$9,$B538,I$16)</f>
        <v/>
      </c>
      <c r="J538" s="17" t="str">
        <f ca="1">_xll.DBRW($B$9,$B538,J$16)</f>
        <v/>
      </c>
      <c r="K538" s="3" t="str">
        <f ca="1">_xll.DBRW($B$9,$B538,K$16)</f>
        <v>Chili</v>
      </c>
    </row>
    <row r="539" spans="1:11" x14ac:dyDescent="0.25">
      <c r="A539">
        <f ca="1">IF(_xll.TM1RPTELISCONSOLIDATED($B$17,$B539),IF(_xll.TM1RPTELLEV($B$17,$B539)&lt;=3,_xll.TM1RPTELLEV($B$17,$B539),"D"),"N")</f>
        <v>3</v>
      </c>
      <c r="B539" s="37" t="s">
        <v>1565</v>
      </c>
      <c r="C539" s="19" t="str">
        <f ca="1">_xll.DBRW($B$9,$B539,C$16)</f>
        <v>Chile Archives</v>
      </c>
      <c r="D539" s="19" t="str">
        <f ca="1">_xll.DBRW($B$9,$B539,D$16)</f>
        <v>Chile</v>
      </c>
      <c r="E539" s="19" t="str">
        <f ca="1">_xll.ELPAR(instance&amp;":"&amp;dimension,$B539,1)</f>
        <v>CHL</v>
      </c>
      <c r="F539" s="20">
        <f ca="1">_xll.ELLEV(instance&amp;":"&amp;dimension,B539)</f>
        <v>1</v>
      </c>
      <c r="G539" s="19" t="str">
        <f ca="1">_xll.DBRW($B$9,$B539,G$16)</f>
        <v/>
      </c>
      <c r="H539" s="19" t="str">
        <f ca="1">_xll.DBRW($B$9,$B539,H$16)</f>
        <v/>
      </c>
      <c r="I539" s="19" t="str">
        <f ca="1">_xll.DBRW($B$9,$B539,I$16)</f>
        <v/>
      </c>
      <c r="J539" s="19" t="str">
        <f ca="1">_xll.DBRW($B$9,$B539,J$16)</f>
        <v/>
      </c>
      <c r="K539" s="4" t="str">
        <f ca="1">_xll.DBRW($B$9,$B539,K$16)</f>
        <v>Chili Archives</v>
      </c>
    </row>
    <row r="540" spans="1:11" x14ac:dyDescent="0.25">
      <c r="A540" t="str">
        <f ca="1">IF(_xll.TM1RPTELISCONSOLIDATED($B$17,$B540),IF(_xll.TM1RPTELLEV($B$17,$B540)&lt;=3,_xll.TM1RPTELLEV($B$17,$B540),"D"),"N")</f>
        <v>N</v>
      </c>
      <c r="B540" s="38" t="s">
        <v>1566</v>
      </c>
      <c r="C540" s="23" t="str">
        <f ca="1">_xll.DBRW($B$9,$B540,C$16)</f>
        <v>Carbus Urbano S.A.</v>
      </c>
      <c r="D540" s="23" t="str">
        <f ca="1">_xll.DBRW($B$9,$B540,D$16)</f>
        <v>Chile</v>
      </c>
      <c r="E540" s="25" t="str">
        <f ca="1">_xll.ELPAR(instance&amp;":"&amp;dimension,$B540,1)</f>
        <v>CHL_ARCH</v>
      </c>
      <c r="F540" s="26">
        <f ca="1">_xll.ELLEV(instance&amp;":"&amp;dimension,B540)</f>
        <v>0</v>
      </c>
      <c r="G540" s="23" t="str">
        <f ca="1">_xll.DBRW($B$9,$B540,G$16)</f>
        <v>UR_BU</v>
      </c>
      <c r="H540" s="23" t="str">
        <f ca="1">_xll.DBRW($B$9,$B540,H$16)</f>
        <v/>
      </c>
      <c r="I540" s="23" t="str">
        <f ca="1">_xll.DBRW($B$9,$B540,I$16)</f>
        <v>CLP</v>
      </c>
      <c r="J540" s="23" t="str">
        <f ca="1">_xll.DBRW($B$9,$B540,J$16)</f>
        <v>VTD_VECTORENHANCED</v>
      </c>
      <c r="K540" s="6" t="str">
        <f ca="1">_xll.DBRW($B$9,$B540,K$16)</f>
        <v>Carbus Urbano S.A.</v>
      </c>
    </row>
    <row r="541" spans="1:11" x14ac:dyDescent="0.25">
      <c r="A541" t="str">
        <f ca="1">IF(_xll.TM1RPTELISCONSOLIDATED($B$17,$B541),IF(_xll.TM1RPTELLEV($B$17,$B541)&lt;=3,_xll.TM1RPTELLEV($B$17,$B541),"D"),"N")</f>
        <v>N</v>
      </c>
      <c r="B541" s="36" t="s">
        <v>1567</v>
      </c>
      <c r="C541" s="23" t="str">
        <f ca="1">_xll.DBRW($B$9,$B541,C$16)</f>
        <v>Chile - Input technical entity</v>
      </c>
      <c r="D541" s="23" t="str">
        <f ca="1">_xll.DBRW($B$9,$B541,D$16)</f>
        <v>Chile</v>
      </c>
      <c r="E541" s="25" t="str">
        <f ca="1">_xll.ELPAR(instance&amp;":"&amp;dimension,$B541,1)</f>
        <v>CHL</v>
      </c>
      <c r="F541" s="26">
        <f ca="1">_xll.ELLEV(instance&amp;":"&amp;dimension,B541)</f>
        <v>0</v>
      </c>
      <c r="G541" s="23" t="str">
        <f ca="1">_xll.DBRW($B$9,$B541,G$16)</f>
        <v>NA</v>
      </c>
      <c r="H541" s="23" t="str">
        <f ca="1">_xll.DBRW($B$9,$B541,H$16)</f>
        <v/>
      </c>
      <c r="I541" s="23" t="str">
        <f ca="1">_xll.DBRW($B$9,$B541,I$16)</f>
        <v>CLP</v>
      </c>
      <c r="J541" s="23" t="str">
        <f ca="1">_xll.DBRW($B$9,$B541,J$16)</f>
        <v/>
      </c>
      <c r="K541" s="6" t="str">
        <f ca="1">_xll.DBRW($B$9,$B541,K$16)</f>
        <v>Chili - Entité technique de saisie</v>
      </c>
    </row>
    <row r="542" spans="1:11" x14ac:dyDescent="0.25">
      <c r="A542" t="str">
        <f ca="1">IF(_xll.TM1RPTELISCONSOLIDATED($B$17,$B542),IF(_xll.TM1RPTELLEV($B$17,$B542)&lt;=3,_xll.TM1RPTELLEV($B$17,$B542),"D"),"N")</f>
        <v>N</v>
      </c>
      <c r="B542" s="36" t="s">
        <v>1568</v>
      </c>
      <c r="C542" s="23" t="str">
        <f ca="1">_xll.DBRW($B$9,$B542,C$16)</f>
        <v>Chile - Reject technical entity</v>
      </c>
      <c r="D542" s="23" t="str">
        <f ca="1">_xll.DBRW($B$9,$B542,D$16)</f>
        <v>Chile</v>
      </c>
      <c r="E542" s="25" t="str">
        <f ca="1">_xll.ELPAR(instance&amp;":"&amp;dimension,$B542,1)</f>
        <v>CHL</v>
      </c>
      <c r="F542" s="26">
        <f ca="1">_xll.ELLEV(instance&amp;":"&amp;dimension,B542)</f>
        <v>0</v>
      </c>
      <c r="G542" s="23" t="str">
        <f ca="1">_xll.DBRW($B$9,$B542,G$16)</f>
        <v>NA</v>
      </c>
      <c r="H542" s="23" t="str">
        <f ca="1">_xll.DBRW($B$9,$B542,H$16)</f>
        <v/>
      </c>
      <c r="I542" s="23" t="str">
        <f ca="1">_xll.DBRW($B$9,$B542,I$16)</f>
        <v>CLP</v>
      </c>
      <c r="J542" s="23" t="str">
        <f ca="1">_xll.DBRW($B$9,$B542,J$16)</f>
        <v>CHL</v>
      </c>
      <c r="K542" s="6" t="str">
        <f ca="1">_xll.DBRW($B$9,$B542,K$16)</f>
        <v>Chili - Entité technique de rejet</v>
      </c>
    </row>
    <row r="543" spans="1:11" x14ac:dyDescent="0.25">
      <c r="A543" t="str">
        <f ca="1">IF(_xll.TM1RPTELISCONSOLIDATED($B$17,$B543),IF(_xll.TM1RPTELLEV($B$17,$B543)&lt;=3,_xll.TM1RPTELLEV($B$17,$B543),"D"),"N")</f>
        <v>N</v>
      </c>
      <c r="B543" s="36" t="s">
        <v>1569</v>
      </c>
      <c r="C543" s="23" t="str">
        <f ca="1">_xll.DBRW($B$9,$B543,C$16)</f>
        <v>Transdev Chile</v>
      </c>
      <c r="D543" s="23" t="str">
        <f ca="1">_xll.DBRW($B$9,$B543,D$16)</f>
        <v>Chile</v>
      </c>
      <c r="E543" s="25" t="str">
        <f ca="1">_xll.ELPAR(instance&amp;":"&amp;dimension,$B543,1)</f>
        <v>CHL</v>
      </c>
      <c r="F543" s="26">
        <f ca="1">_xll.ELLEV(instance&amp;":"&amp;dimension,B543)</f>
        <v>0</v>
      </c>
      <c r="G543" s="23" t="str">
        <f ca="1">_xll.DBRW($B$9,$B543,G$16)</f>
        <v>HO</v>
      </c>
      <c r="H543" s="23" t="str">
        <f ca="1">_xll.DBRW($B$9,$B543,H$16)</f>
        <v/>
      </c>
      <c r="I543" s="23" t="str">
        <f ca="1">_xll.DBRW($B$9,$B543,I$16)</f>
        <v>CLP</v>
      </c>
      <c r="J543" s="23" t="str">
        <f ca="1">_xll.DBRW($B$9,$B543,J$16)</f>
        <v>CHL</v>
      </c>
      <c r="K543" s="6" t="str">
        <f ca="1">_xll.DBRW($B$9,$B543,K$16)</f>
        <v>Transdev Chile</v>
      </c>
    </row>
    <row r="544" spans="1:11" x14ac:dyDescent="0.25">
      <c r="A544" t="str">
        <f ca="1">IF(_xll.TM1RPTELISCONSOLIDATED($B$17,$B544),IF(_xll.TM1RPTELLEV($B$17,$B544)&lt;=3,_xll.TM1RPTELLEV($B$17,$B544),"D"),"N")</f>
        <v>N</v>
      </c>
      <c r="B544" s="36" t="s">
        <v>1570</v>
      </c>
      <c r="C544" s="23" t="str">
        <f ca="1">_xll.DBRW($B$9,$B544,C$16)</f>
        <v>Redbus Urbano SA</v>
      </c>
      <c r="D544" s="23" t="str">
        <f ca="1">_xll.DBRW($B$9,$B544,D$16)</f>
        <v>Chile</v>
      </c>
      <c r="E544" s="25" t="str">
        <f ca="1">_xll.ELPAR(instance&amp;":"&amp;dimension,$B544,1)</f>
        <v>CHL</v>
      </c>
      <c r="F544" s="26">
        <f ca="1">_xll.ELLEV(instance&amp;":"&amp;dimension,B544)</f>
        <v>0</v>
      </c>
      <c r="G544" s="23" t="str">
        <f ca="1">_xll.DBRW($B$9,$B544,G$16)</f>
        <v>UR_BU</v>
      </c>
      <c r="H544" s="23" t="str">
        <f ca="1">_xll.DBRW($B$9,$B544,H$16)</f>
        <v/>
      </c>
      <c r="I544" s="23" t="str">
        <f ca="1">_xll.DBRW($B$9,$B544,I$16)</f>
        <v>CLP</v>
      </c>
      <c r="J544" s="23" t="str">
        <f ca="1">_xll.DBRW($B$9,$B544,J$16)</f>
        <v>CHL</v>
      </c>
      <c r="K544" s="6" t="str">
        <f ca="1">_xll.DBRW($B$9,$B544,K$16)</f>
        <v>Redbus Urbano SA</v>
      </c>
    </row>
    <row r="545" spans="1:11" x14ac:dyDescent="0.25">
      <c r="A545" t="str">
        <f ca="1">IF(_xll.TM1RPTELISCONSOLIDATED($B$17,$B545),IF(_xll.TM1RPTELLEV($B$17,$B545)&lt;=3,_xll.TM1RPTELLEV($B$17,$B545),"D"),"N")</f>
        <v>N</v>
      </c>
      <c r="B545" s="36" t="s">
        <v>1571</v>
      </c>
      <c r="C545" s="23" t="str">
        <f ca="1">_xll.DBRW($B$9,$B545,C$16)</f>
        <v>Redvan SPA</v>
      </c>
      <c r="D545" s="23" t="str">
        <f ca="1">_xll.DBRW($B$9,$B545,D$16)</f>
        <v>Chile</v>
      </c>
      <c r="E545" s="25" t="str">
        <f ca="1">_xll.ELPAR(instance&amp;":"&amp;dimension,$B545,1)</f>
        <v>CHL</v>
      </c>
      <c r="F545" s="26">
        <f ca="1">_xll.ELLEV(instance&amp;":"&amp;dimension,B545)</f>
        <v>0</v>
      </c>
      <c r="G545" s="23" t="str">
        <f ca="1">_xll.DBRW($B$9,$B545,G$16)</f>
        <v>AT_B2B</v>
      </c>
      <c r="H545" s="23" t="str">
        <f ca="1">_xll.DBRW($B$9,$B545,H$16)</f>
        <v/>
      </c>
      <c r="I545" s="23" t="str">
        <f ca="1">_xll.DBRW($B$9,$B545,I$16)</f>
        <v>CLP</v>
      </c>
      <c r="J545" s="23" t="str">
        <f ca="1">_xll.DBRW($B$9,$B545,J$16)</f>
        <v>CHL</v>
      </c>
      <c r="K545" s="6" t="str">
        <f ca="1">_xll.DBRW($B$9,$B545,K$16)</f>
        <v>Redvan SPA</v>
      </c>
    </row>
    <row r="546" spans="1:11" x14ac:dyDescent="0.25">
      <c r="A546" t="str">
        <f ca="1">IF(_xll.TM1RPTELISCONSOLIDATED($B$17,$B546),IF(_xll.TM1RPTELLEV($B$17,$B546)&lt;=3,_xll.TM1RPTELLEV($B$17,$B546),"D"),"N")</f>
        <v>N</v>
      </c>
      <c r="B546" s="36" t="s">
        <v>1572</v>
      </c>
      <c r="C546" s="23" t="str">
        <f ca="1">_xll.DBRW($B$9,$B546,C$16)</f>
        <v>Redsupport SPA</v>
      </c>
      <c r="D546" s="23" t="str">
        <f ca="1">_xll.DBRW($B$9,$B546,D$16)</f>
        <v>Chile</v>
      </c>
      <c r="E546" s="25" t="str">
        <f ca="1">_xll.ELPAR(instance&amp;":"&amp;dimension,$B546,1)</f>
        <v>CHL</v>
      </c>
      <c r="F546" s="26">
        <f ca="1">_xll.ELLEV(instance&amp;":"&amp;dimension,B546)</f>
        <v>0</v>
      </c>
      <c r="G546" s="23" t="str">
        <f ca="1">_xll.DBRW($B$9,$B546,G$16)</f>
        <v>AT_B2B</v>
      </c>
      <c r="H546" s="23" t="str">
        <f ca="1">_xll.DBRW($B$9,$B546,H$16)</f>
        <v/>
      </c>
      <c r="I546" s="23" t="str">
        <f ca="1">_xll.DBRW($B$9,$B546,I$16)</f>
        <v>CLP</v>
      </c>
      <c r="J546" s="23" t="str">
        <f ca="1">_xll.DBRW($B$9,$B546,J$16)</f>
        <v>CHL</v>
      </c>
      <c r="K546" s="6" t="str">
        <f ca="1">_xll.DBRW($B$9,$B546,K$16)</f>
        <v>Redsupport SPA</v>
      </c>
    </row>
    <row r="547" spans="1:11" x14ac:dyDescent="0.25">
      <c r="A547" t="str">
        <f ca="1">IF(_xll.TM1RPTELISCONSOLIDATED($B$17,$B547),IF(_xll.TM1RPTELLEV($B$17,$B547)&lt;=3,_xll.TM1RPTELLEV($B$17,$B547),"D"),"N")</f>
        <v>N</v>
      </c>
      <c r="B547" s="36" t="s">
        <v>1573</v>
      </c>
      <c r="C547" s="23" t="str">
        <f ca="1">_xll.DBRW($B$9,$B547,C$16)</f>
        <v>GROWTH CHILE</v>
      </c>
      <c r="D547" s="23" t="str">
        <f ca="1">_xll.DBRW($B$9,$B547,D$16)</f>
        <v>Chile</v>
      </c>
      <c r="E547" s="25" t="str">
        <f ca="1">_xll.ELPAR(instance&amp;":"&amp;dimension,$B547,1)</f>
        <v>CHL</v>
      </c>
      <c r="F547" s="26">
        <f ca="1">_xll.ELLEV(instance&amp;":"&amp;dimension,B547)</f>
        <v>0</v>
      </c>
      <c r="G547" s="23" t="str">
        <f ca="1">_xll.DBRW($B$9,$B547,G$16)</f>
        <v>CO_SHR</v>
      </c>
      <c r="H547" s="23" t="str">
        <f ca="1">_xll.DBRW($B$9,$B547,H$16)</f>
        <v/>
      </c>
      <c r="I547" s="23" t="str">
        <f ca="1">_xll.DBRW($B$9,$B547,I$16)</f>
        <v>CLP</v>
      </c>
      <c r="J547" s="23" t="str">
        <f ca="1">_xll.DBRW($B$9,$B547,J$16)</f>
        <v>CHL</v>
      </c>
      <c r="K547" s="6" t="str">
        <f ca="1">_xll.DBRW($B$9,$B547,K$16)</f>
        <v>GROWTH CHILE</v>
      </c>
    </row>
    <row r="548" spans="1:11" x14ac:dyDescent="0.25">
      <c r="A548" t="str">
        <f ca="1">IF(_xll.TM1RPTELISCONSOLIDATED($B$17,$B548),IF(_xll.TM1RPTELLEV($B$17,$B548)&lt;=3,_xll.TM1RPTELLEV($B$17,$B548),"D"),"N")</f>
        <v>N</v>
      </c>
      <c r="B548" s="36" t="s">
        <v>1574</v>
      </c>
      <c r="C548" s="23" t="str">
        <f ca="1">_xll.DBRW($B$9,$B548,C$16)</f>
        <v>GROWTH CHILE 2</v>
      </c>
      <c r="D548" s="23" t="str">
        <f ca="1">_xll.DBRW($B$9,$B548,D$16)</f>
        <v>Chile</v>
      </c>
      <c r="E548" s="25" t="str">
        <f ca="1">_xll.ELPAR(instance&amp;":"&amp;dimension,$B548,1)</f>
        <v>CHL</v>
      </c>
      <c r="F548" s="26">
        <f ca="1">_xll.ELLEV(instance&amp;":"&amp;dimension,B548)</f>
        <v>0</v>
      </c>
      <c r="G548" s="23" t="str">
        <f ca="1">_xll.DBRW($B$9,$B548,G$16)</f>
        <v>AT_LS</v>
      </c>
      <c r="H548" s="23" t="str">
        <f ca="1">_xll.DBRW($B$9,$B548,H$16)</f>
        <v/>
      </c>
      <c r="I548" s="23" t="str">
        <f ca="1">_xll.DBRW($B$9,$B548,I$16)</f>
        <v>CLP</v>
      </c>
      <c r="J548" s="23" t="str">
        <f ca="1">_xll.DBRW($B$9,$B548,J$16)</f>
        <v>CHL</v>
      </c>
      <c r="K548" s="6" t="str">
        <f ca="1">_xll.DBRW($B$9,$B548,K$16)</f>
        <v>GROWTH CHILE 2</v>
      </c>
    </row>
    <row r="549" spans="1:11" x14ac:dyDescent="0.25">
      <c r="A549" t="str">
        <f ca="1">IF(_xll.TM1RPTELISCONSOLIDATED($B$17,$B549),IF(_xll.TM1RPTELLEV($B$17,$B549)&lt;=3,_xll.TM1RPTELLEV($B$17,$B549),"D"),"N")</f>
        <v>N</v>
      </c>
      <c r="B549" s="36" t="s">
        <v>1575</v>
      </c>
      <c r="C549" s="23" t="str">
        <f ca="1">_xll.DBRW($B$9,$B549,C$16)</f>
        <v>IFR16 Chile</v>
      </c>
      <c r="D549" s="23" t="str">
        <f ca="1">_xll.DBRW($B$9,$B549,D$16)</f>
        <v>Chile</v>
      </c>
      <c r="E549" s="25" t="str">
        <f ca="1">_xll.ELPAR(instance&amp;":"&amp;dimension,$B549,1)</f>
        <v>CHL</v>
      </c>
      <c r="F549" s="26">
        <f ca="1">_xll.ELLEV(instance&amp;":"&amp;dimension,B549)</f>
        <v>0</v>
      </c>
      <c r="G549" s="23" t="str">
        <f ca="1">_xll.DBRW($B$9,$B549,G$16)</f>
        <v>UR_BU</v>
      </c>
      <c r="H549" s="23" t="str">
        <f ca="1">_xll.DBRW($B$9,$B549,H$16)</f>
        <v/>
      </c>
      <c r="I549" s="23" t="str">
        <f ca="1">_xll.DBRW($B$9,$B549,I$16)</f>
        <v>CLP</v>
      </c>
      <c r="J549" s="23" t="str">
        <f ca="1">_xll.DBRW($B$9,$B549,J$16)</f>
        <v/>
      </c>
      <c r="K549" s="6" t="str">
        <f ca="1">_xll.DBRW($B$9,$B549,K$16)</f>
        <v>IFR16 Chile</v>
      </c>
    </row>
    <row r="550" spans="1:11" x14ac:dyDescent="0.25">
      <c r="A550">
        <f ca="1">IF(_xll.TM1RPTELISCONSOLIDATED($B$17,$B550),IF(_xll.TM1RPTELLEV($B$17,$B550)&lt;=3,_xll.TM1RPTELLEV($B$17,$B550),"D"),"N")</f>
        <v>2</v>
      </c>
      <c r="B550" s="35" t="s">
        <v>1576</v>
      </c>
      <c r="C550" s="17" t="str">
        <f ca="1">_xll.DBRW($B$9,$B550,C$16)</f>
        <v>Colombia</v>
      </c>
      <c r="D550" s="17" t="str">
        <f ca="1">_xll.DBRW($B$9,$B550,D$16)</f>
        <v>Colombia</v>
      </c>
      <c r="E550" s="17" t="str">
        <f ca="1">_xll.ELPAR(instance&amp;":"&amp;dimension,$B550,1)</f>
        <v>South_Central_America</v>
      </c>
      <c r="F550" s="18">
        <f ca="1">_xll.ELLEV(instance&amp;":"&amp;dimension,B550)</f>
        <v>1</v>
      </c>
      <c r="G550" s="17" t="str">
        <f ca="1">_xll.DBRW($B$9,$B550,G$16)</f>
        <v/>
      </c>
      <c r="H550" s="17" t="str">
        <f ca="1">_xll.DBRW($B$9,$B550,H$16)</f>
        <v/>
      </c>
      <c r="I550" s="17" t="str">
        <f ca="1">_xll.DBRW($B$9,$B550,I$16)</f>
        <v/>
      </c>
      <c r="J550" s="17" t="str">
        <f ca="1">_xll.DBRW($B$9,$B550,J$16)</f>
        <v/>
      </c>
      <c r="K550" s="3" t="str">
        <f ca="1">_xll.DBRW($B$9,$B550,K$16)</f>
        <v>Colombie</v>
      </c>
    </row>
    <row r="551" spans="1:11" x14ac:dyDescent="0.25">
      <c r="A551" t="str">
        <f ca="1">IF(_xll.TM1RPTELISCONSOLIDATED($B$17,$B551),IF(_xll.TM1RPTELLEV($B$17,$B551)&lt;=3,_xll.TM1RPTELLEV($B$17,$B551),"D"),"N")</f>
        <v>N</v>
      </c>
      <c r="B551" s="36" t="s">
        <v>1577</v>
      </c>
      <c r="C551" s="23" t="str">
        <f ca="1">_xll.DBRW($B$9,$B551,C$16)</f>
        <v>Colombia - Input technical entity</v>
      </c>
      <c r="D551" s="23" t="str">
        <f ca="1">_xll.DBRW($B$9,$B551,D$16)</f>
        <v>Colombia</v>
      </c>
      <c r="E551" s="25" t="str">
        <f ca="1">_xll.ELPAR(instance&amp;":"&amp;dimension,$B551,1)</f>
        <v>CO</v>
      </c>
      <c r="F551" s="26">
        <f ca="1">_xll.ELLEV(instance&amp;":"&amp;dimension,B551)</f>
        <v>0</v>
      </c>
      <c r="G551" s="23" t="str">
        <f ca="1">_xll.DBRW($B$9,$B551,G$16)</f>
        <v>NA</v>
      </c>
      <c r="H551" s="23" t="str">
        <f ca="1">_xll.DBRW($B$9,$B551,H$16)</f>
        <v/>
      </c>
      <c r="I551" s="23" t="str">
        <f ca="1">_xll.DBRW($B$9,$B551,I$16)</f>
        <v>COP</v>
      </c>
      <c r="J551" s="23" t="str">
        <f ca="1">_xll.DBRW($B$9,$B551,J$16)</f>
        <v/>
      </c>
      <c r="K551" s="6" t="str">
        <f ca="1">_xll.DBRW($B$9,$B551,K$16)</f>
        <v>Colombie - Entité technique de saisie</v>
      </c>
    </row>
    <row r="552" spans="1:11" x14ac:dyDescent="0.25">
      <c r="A552" t="str">
        <f ca="1">IF(_xll.TM1RPTELISCONSOLIDATED($B$17,$B552),IF(_xll.TM1RPTELLEV($B$17,$B552)&lt;=3,_xll.TM1RPTELLEV($B$17,$B552),"D"),"N")</f>
        <v>N</v>
      </c>
      <c r="B552" s="36" t="s">
        <v>1578</v>
      </c>
      <c r="C552" s="23" t="str">
        <f ca="1">_xll.DBRW($B$9,$B552,C$16)</f>
        <v>TRANSDEV CHILE CABLEMOVIL BRANCH</v>
      </c>
      <c r="D552" s="23" t="str">
        <f ca="1">_xll.DBRW($B$9,$B552,D$16)</f>
        <v>Colombia</v>
      </c>
      <c r="E552" s="25" t="str">
        <f ca="1">_xll.ELPAR(instance&amp;":"&amp;dimension,$B552,1)</f>
        <v>CO</v>
      </c>
      <c r="F552" s="26">
        <f ca="1">_xll.ELLEV(instance&amp;":"&amp;dimension,B552)</f>
        <v>0</v>
      </c>
      <c r="G552" s="23" t="str">
        <f ca="1">_xll.DBRW($B$9,$B552,G$16)</f>
        <v>UR_MM</v>
      </c>
      <c r="H552" s="23" t="str">
        <f ca="1">_xll.DBRW($B$9,$B552,H$16)</f>
        <v/>
      </c>
      <c r="I552" s="23" t="str">
        <f ca="1">_xll.DBRW($B$9,$B552,I$16)</f>
        <v>COP</v>
      </c>
      <c r="J552" s="23" t="str">
        <f ca="1">_xll.DBRW($B$9,$B552,J$16)</f>
        <v/>
      </c>
      <c r="K552" s="6" t="str">
        <f ca="1">_xll.DBRW($B$9,$B552,K$16)</f>
        <v>TRANSDEV CHILE CABLEMOVIL BRANCH</v>
      </c>
    </row>
    <row r="553" spans="1:11" x14ac:dyDescent="0.25">
      <c r="A553" t="str">
        <f ca="1">IF(_xll.TM1RPTELISCONSOLIDATED($B$17,$B553),IF(_xll.TM1RPTELLEV($B$17,$B553)&lt;=3,_xll.TM1RPTELLEV($B$17,$B553),"D"),"N")</f>
        <v>N</v>
      </c>
      <c r="B553" s="36" t="s">
        <v>1579</v>
      </c>
      <c r="C553" s="23" t="str">
        <f ca="1">_xll.DBRW($B$9,$B553,C$16)</f>
        <v>Sté internationale de transport Massivo</v>
      </c>
      <c r="D553" s="23" t="str">
        <f ca="1">_xll.DBRW($B$9,$B553,D$16)</f>
        <v>Colombia</v>
      </c>
      <c r="E553" s="25" t="str">
        <f ca="1">_xll.ELPAR(instance&amp;":"&amp;dimension,$B553,1)</f>
        <v>CO</v>
      </c>
      <c r="F553" s="26">
        <f ca="1">_xll.ELLEV(instance&amp;":"&amp;dimension,B553)</f>
        <v>0</v>
      </c>
      <c r="G553" s="23" t="str">
        <f ca="1">_xll.DBRW($B$9,$B553,G$16)</f>
        <v>UR_BU</v>
      </c>
      <c r="H553" s="23" t="str">
        <f ca="1">_xll.DBRW($B$9,$B553,H$16)</f>
        <v/>
      </c>
      <c r="I553" s="23" t="str">
        <f ca="1">_xll.DBRW($B$9,$B553,I$16)</f>
        <v>COP</v>
      </c>
      <c r="J553" s="23" t="str">
        <f ca="1">_xll.DBRW($B$9,$B553,J$16)</f>
        <v>VTD_VECTORENHANCED</v>
      </c>
      <c r="K553" s="6" t="str">
        <f ca="1">_xll.DBRW($B$9,$B553,K$16)</f>
        <v>Sté internationale de transport Massivo</v>
      </c>
    </row>
    <row r="554" spans="1:11" x14ac:dyDescent="0.25">
      <c r="A554" t="str">
        <f ca="1">IF(_xll.TM1RPTELISCONSOLIDATED($B$17,$B554),IF(_xll.TM1RPTELLEV($B$17,$B554)&lt;=3,_xll.TM1RPTELLEV($B$17,$B554),"D"),"N")</f>
        <v>N</v>
      </c>
      <c r="B554" s="36" t="s">
        <v>1580</v>
      </c>
      <c r="C554" s="23" t="str">
        <f ca="1">_xll.DBRW($B$9,$B554,C$16)</f>
        <v>Conexion Movil</v>
      </c>
      <c r="D554" s="23" t="str">
        <f ca="1">_xll.DBRW($B$9,$B554,D$16)</f>
        <v>Colombia</v>
      </c>
      <c r="E554" s="25" t="str">
        <f ca="1">_xll.ELPAR(instance&amp;":"&amp;dimension,$B554,1)</f>
        <v>CO</v>
      </c>
      <c r="F554" s="26">
        <f ca="1">_xll.ELLEV(instance&amp;":"&amp;dimension,B554)</f>
        <v>0</v>
      </c>
      <c r="G554" s="23" t="str">
        <f ca="1">_xll.DBRW($B$9,$B554,G$16)</f>
        <v>UR_BU</v>
      </c>
      <c r="H554" s="23" t="str">
        <f ca="1">_xll.DBRW($B$9,$B554,H$16)</f>
        <v/>
      </c>
      <c r="I554" s="23" t="str">
        <f ca="1">_xll.DBRW($B$9,$B554,I$16)</f>
        <v>COP</v>
      </c>
      <c r="J554" s="23" t="str">
        <f ca="1">_xll.DBRW($B$9,$B554,J$16)</f>
        <v>VTD_VECTORENHANCED</v>
      </c>
      <c r="K554" s="6" t="str">
        <f ca="1">_xll.DBRW($B$9,$B554,K$16)</f>
        <v>Conexion Movil</v>
      </c>
    </row>
    <row r="555" spans="1:11" x14ac:dyDescent="0.25">
      <c r="A555" t="str">
        <f ca="1">IF(_xll.TM1RPTELISCONSOLIDATED($B$17,$B555),IF(_xll.TM1RPTELLEV($B$17,$B555)&lt;=3,_xll.TM1RPTELLEV($B$17,$B555),"D"),"N")</f>
        <v>N</v>
      </c>
      <c r="B555" s="36" t="s">
        <v>1581</v>
      </c>
      <c r="C555" s="23" t="str">
        <f ca="1">_xll.DBRW($B$9,$B555,C$16)</f>
        <v>City movil</v>
      </c>
      <c r="D555" s="23" t="str">
        <f ca="1">_xll.DBRW($B$9,$B555,D$16)</f>
        <v>Colombia</v>
      </c>
      <c r="E555" s="25" t="str">
        <f ca="1">_xll.ELPAR(instance&amp;":"&amp;dimension,$B555,1)</f>
        <v>CO</v>
      </c>
      <c r="F555" s="26">
        <f ca="1">_xll.ELLEV(instance&amp;":"&amp;dimension,B555)</f>
        <v>0</v>
      </c>
      <c r="G555" s="23" t="str">
        <f ca="1">_xll.DBRW($B$9,$B555,G$16)</f>
        <v>UR_BU</v>
      </c>
      <c r="H555" s="23" t="str">
        <f ca="1">_xll.DBRW($B$9,$B555,H$16)</f>
        <v/>
      </c>
      <c r="I555" s="23" t="str">
        <f ca="1">_xll.DBRW($B$9,$B555,I$16)</f>
        <v>COP</v>
      </c>
      <c r="J555" s="23" t="str">
        <f ca="1">_xll.DBRW($B$9,$B555,J$16)</f>
        <v>VTD_VECTORENHANCED</v>
      </c>
      <c r="K555" s="6" t="str">
        <f ca="1">_xll.DBRW($B$9,$B555,K$16)</f>
        <v>City movil</v>
      </c>
    </row>
    <row r="556" spans="1:11" x14ac:dyDescent="0.25">
      <c r="A556" t="str">
        <f ca="1">IF(_xll.TM1RPTELISCONSOLIDATED($B$17,$B556),IF(_xll.TM1RPTELLEV($B$17,$B556)&lt;=3,_xll.TM1RPTELLEV($B$17,$B556),"D"),"N")</f>
        <v>N</v>
      </c>
      <c r="B556" s="36" t="s">
        <v>1582</v>
      </c>
      <c r="C556" s="23" t="str">
        <f ca="1">_xll.DBRW($B$9,$B556,C$16)</f>
        <v>TRANSDEV COLOMBIA SAS</v>
      </c>
      <c r="D556" s="23" t="str">
        <f ca="1">_xll.DBRW($B$9,$B556,D$16)</f>
        <v>Colombia</v>
      </c>
      <c r="E556" s="25" t="str">
        <f ca="1">_xll.ELPAR(instance&amp;":"&amp;dimension,$B556,1)</f>
        <v>CO</v>
      </c>
      <c r="F556" s="26">
        <f ca="1">_xll.ELLEV(instance&amp;":"&amp;dimension,B556)</f>
        <v>0</v>
      </c>
      <c r="G556" s="23" t="str">
        <f ca="1">_xll.DBRW($B$9,$B556,G$16)</f>
        <v>HO</v>
      </c>
      <c r="H556" s="23" t="str">
        <f ca="1">_xll.DBRW($B$9,$B556,H$16)</f>
        <v/>
      </c>
      <c r="I556" s="23" t="str">
        <f ca="1">_xll.DBRW($B$9,$B556,I$16)</f>
        <v>COP</v>
      </c>
      <c r="J556" s="23" t="str">
        <f ca="1">_xll.DBRW($B$9,$B556,J$16)</f>
        <v/>
      </c>
      <c r="K556" s="6" t="str">
        <f ca="1">_xll.DBRW($B$9,$B556,K$16)</f>
        <v>TRANSDEV COLOMBIA SAS</v>
      </c>
    </row>
    <row r="557" spans="1:11" x14ac:dyDescent="0.25">
      <c r="A557" t="str">
        <f ca="1">IF(_xll.TM1RPTELISCONSOLIDATED($B$17,$B557),IF(_xll.TM1RPTELLEV($B$17,$B557)&lt;=3,_xll.TM1RPTELLEV($B$17,$B557),"D"),"N")</f>
        <v>N</v>
      </c>
      <c r="B557" s="36" t="s">
        <v>1583</v>
      </c>
      <c r="C557" s="23" t="str">
        <f ca="1">_xll.DBRW($B$9,$B557,C$16)</f>
        <v>BOGOTA MOVIL PROVISION SUR SAS</v>
      </c>
      <c r="D557" s="23" t="str">
        <f ca="1">_xll.DBRW($B$9,$B557,D$16)</f>
        <v>Colombia</v>
      </c>
      <c r="E557" s="25" t="str">
        <f ca="1">_xll.ELPAR(instance&amp;":"&amp;dimension,$B557,1)</f>
        <v>CO</v>
      </c>
      <c r="F557" s="26">
        <f ca="1">_xll.ELLEV(instance&amp;":"&amp;dimension,B557)</f>
        <v>0</v>
      </c>
      <c r="G557" s="23" t="str">
        <f ca="1">_xll.DBRW($B$9,$B557,G$16)</f>
        <v>UR_BU</v>
      </c>
      <c r="H557" s="23" t="str">
        <f ca="1">_xll.DBRW($B$9,$B557,H$16)</f>
        <v/>
      </c>
      <c r="I557" s="23" t="str">
        <f ca="1">_xll.DBRW($B$9,$B557,I$16)</f>
        <v>COP</v>
      </c>
      <c r="J557" s="23" t="str">
        <f ca="1">_xll.DBRW($B$9,$B557,J$16)</f>
        <v/>
      </c>
      <c r="K557" s="6" t="str">
        <f ca="1">_xll.DBRW($B$9,$B557,K$16)</f>
        <v>BOGOTA MOVIL PROVISION SUR SAS</v>
      </c>
    </row>
    <row r="558" spans="1:11" x14ac:dyDescent="0.25">
      <c r="A558" t="str">
        <f ca="1">IF(_xll.TM1RPTELISCONSOLIDATED($B$17,$B558),IF(_xll.TM1RPTELLEV($B$17,$B558)&lt;=3,_xll.TM1RPTELLEV($B$17,$B558),"D"),"N")</f>
        <v>N</v>
      </c>
      <c r="B558" s="36" t="s">
        <v>1584</v>
      </c>
      <c r="C558" s="23" t="str">
        <f ca="1">_xll.DBRW($B$9,$B558,C$16)</f>
        <v>BOGOTA MOVIL OPERACION SUR SAS</v>
      </c>
      <c r="D558" s="23" t="str">
        <f ca="1">_xll.DBRW($B$9,$B558,D$16)</f>
        <v>Colombia</v>
      </c>
      <c r="E558" s="25" t="str">
        <f ca="1">_xll.ELPAR(instance&amp;":"&amp;dimension,$B558,1)</f>
        <v>CO</v>
      </c>
      <c r="F558" s="26">
        <f ca="1">_xll.ELLEV(instance&amp;":"&amp;dimension,B558)</f>
        <v>0</v>
      </c>
      <c r="G558" s="23" t="str">
        <f ca="1">_xll.DBRW($B$9,$B558,G$16)</f>
        <v>UR_BU</v>
      </c>
      <c r="H558" s="23" t="str">
        <f ca="1">_xll.DBRW($B$9,$B558,H$16)</f>
        <v/>
      </c>
      <c r="I558" s="23" t="str">
        <f ca="1">_xll.DBRW($B$9,$B558,I$16)</f>
        <v>COP</v>
      </c>
      <c r="J558" s="23" t="str">
        <f ca="1">_xll.DBRW($B$9,$B558,J$16)</f>
        <v/>
      </c>
      <c r="K558" s="6" t="str">
        <f ca="1">_xll.DBRW($B$9,$B558,K$16)</f>
        <v>BOGOTA MOVIL OPERACION SUR SAS</v>
      </c>
    </row>
    <row r="559" spans="1:11" x14ac:dyDescent="0.25">
      <c r="A559" t="str">
        <f ca="1">IF(_xll.TM1RPTELISCONSOLIDATED($B$17,$B559),IF(_xll.TM1RPTELLEV($B$17,$B559)&lt;=3,_xll.TM1RPTELLEV($B$17,$B559),"D"),"N")</f>
        <v>N</v>
      </c>
      <c r="B559" s="36" t="s">
        <v>1585</v>
      </c>
      <c r="C559" s="23" t="str">
        <f ca="1">_xll.DBRW($B$9,$B559,C$16)</f>
        <v>TRANSDEV COLOMBIA ZONAL SAS</v>
      </c>
      <c r="D559" s="23" t="str">
        <f ca="1">_xll.DBRW($B$9,$B559,D$16)</f>
        <v>Colombia</v>
      </c>
      <c r="E559" s="25" t="str">
        <f ca="1">_xll.ELPAR(instance&amp;":"&amp;dimension,$B559,1)</f>
        <v>CO</v>
      </c>
      <c r="F559" s="26">
        <f ca="1">_xll.ELLEV(instance&amp;":"&amp;dimension,B559)</f>
        <v>0</v>
      </c>
      <c r="G559" s="23" t="str">
        <f ca="1">_xll.DBRW($B$9,$B559,G$16)</f>
        <v>UR_BU</v>
      </c>
      <c r="H559" s="23" t="str">
        <f ca="1">_xll.DBRW($B$9,$B559,H$16)</f>
        <v/>
      </c>
      <c r="I559" s="23" t="str">
        <f ca="1">_xll.DBRW($B$9,$B559,I$16)</f>
        <v>COP</v>
      </c>
      <c r="J559" s="23" t="str">
        <f ca="1">_xll.DBRW($B$9,$B559,J$16)</f>
        <v/>
      </c>
      <c r="K559" s="6" t="str">
        <f ca="1">_xll.DBRW($B$9,$B559,K$16)</f>
        <v>TRANSDEV COLOMBIA ZONAL SAS</v>
      </c>
    </row>
    <row r="560" spans="1:11" x14ac:dyDescent="0.25">
      <c r="A560" t="str">
        <f ca="1">IF(_xll.TM1RPTELISCONSOLIDATED($B$17,$B560),IF(_xll.TM1RPTELLEV($B$17,$B560)&lt;=3,_xll.TM1RPTELLEV($B$17,$B560),"D"),"N")</f>
        <v>N</v>
      </c>
      <c r="B560" s="36" t="s">
        <v>1586</v>
      </c>
      <c r="C560" s="23" t="str">
        <f ca="1">_xll.DBRW($B$9,$B560,C$16)</f>
        <v>ZMP FONTIBON III SAS</v>
      </c>
      <c r="D560" s="23" t="str">
        <f ca="1">_xll.DBRW($B$9,$B560,D$16)</f>
        <v>Colombia</v>
      </c>
      <c r="E560" s="25" t="str">
        <f ca="1">_xll.ELPAR(instance&amp;":"&amp;dimension,$B560,1)</f>
        <v>CO</v>
      </c>
      <c r="F560" s="26">
        <f ca="1">_xll.ELLEV(instance&amp;":"&amp;dimension,B560)</f>
        <v>0</v>
      </c>
      <c r="G560" s="23" t="str">
        <f ca="1">_xll.DBRW($B$9,$B560,G$16)</f>
        <v>UR_BU</v>
      </c>
      <c r="H560" s="23" t="str">
        <f ca="1">_xll.DBRW($B$9,$B560,H$16)</f>
        <v/>
      </c>
      <c r="I560" s="23" t="str">
        <f ca="1">_xll.DBRW($B$9,$B560,I$16)</f>
        <v>COP</v>
      </c>
      <c r="J560" s="23" t="str">
        <f ca="1">_xll.DBRW($B$9,$B560,J$16)</f>
        <v/>
      </c>
      <c r="K560" s="6" t="str">
        <f ca="1">_xll.DBRW($B$9,$B560,K$16)</f>
        <v>ZMP FONTIBON III SAS</v>
      </c>
    </row>
    <row r="561" spans="1:11" x14ac:dyDescent="0.25">
      <c r="A561" t="str">
        <f ca="1">IF(_xll.TM1RPTELISCONSOLIDATED($B$17,$B561),IF(_xll.TM1RPTELLEV($B$17,$B561)&lt;=3,_xll.TM1RPTELLEV($B$17,$B561),"D"),"N")</f>
        <v>N</v>
      </c>
      <c r="B561" s="36" t="s">
        <v>1587</v>
      </c>
      <c r="C561" s="23" t="str">
        <f ca="1">_xll.DBRW($B$9,$B561,C$16)</f>
        <v>ZMO FONTIBON III SAS</v>
      </c>
      <c r="D561" s="23" t="str">
        <f ca="1">_xll.DBRW($B$9,$B561,D$16)</f>
        <v>Colombia</v>
      </c>
      <c r="E561" s="25" t="str">
        <f ca="1">_xll.ELPAR(instance&amp;":"&amp;dimension,$B561,1)</f>
        <v>CO</v>
      </c>
      <c r="F561" s="26">
        <f ca="1">_xll.ELLEV(instance&amp;":"&amp;dimension,B561)</f>
        <v>0</v>
      </c>
      <c r="G561" s="23" t="str">
        <f ca="1">_xll.DBRW($B$9,$B561,G$16)</f>
        <v>UR_BU</v>
      </c>
      <c r="H561" s="23" t="str">
        <f ca="1">_xll.DBRW($B$9,$B561,H$16)</f>
        <v/>
      </c>
      <c r="I561" s="23" t="str">
        <f ca="1">_xll.DBRW($B$9,$B561,I$16)</f>
        <v>COP</v>
      </c>
      <c r="J561" s="23" t="str">
        <f ca="1">_xll.DBRW($B$9,$B561,J$16)</f>
        <v/>
      </c>
      <c r="K561" s="6" t="str">
        <f ca="1">_xll.DBRW($B$9,$B561,K$16)</f>
        <v>ZMO FONTIBON III SAS</v>
      </c>
    </row>
    <row r="562" spans="1:11" x14ac:dyDescent="0.25">
      <c r="A562" t="str">
        <f ca="1">IF(_xll.TM1RPTELISCONSOLIDATED($B$17,$B562),IF(_xll.TM1RPTELLEV($B$17,$B562)&lt;=3,_xll.TM1RPTELLEV($B$17,$B562),"D"),"N")</f>
        <v>N</v>
      </c>
      <c r="B562" s="36" t="s">
        <v>1588</v>
      </c>
      <c r="C562" s="23" t="str">
        <f ca="1">_xll.DBRW($B$9,$B562,C$16)</f>
        <v>ZMP FONTIBON V SAS</v>
      </c>
      <c r="D562" s="23" t="str">
        <f ca="1">_xll.DBRW($B$9,$B562,D$16)</f>
        <v>Colombia</v>
      </c>
      <c r="E562" s="25" t="str">
        <f ca="1">_xll.ELPAR(instance&amp;":"&amp;dimension,$B562,1)</f>
        <v>CO</v>
      </c>
      <c r="F562" s="26">
        <f ca="1">_xll.ELLEV(instance&amp;":"&amp;dimension,B562)</f>
        <v>0</v>
      </c>
      <c r="G562" s="23" t="str">
        <f ca="1">_xll.DBRW($B$9,$B562,G$16)</f>
        <v>UR_BU</v>
      </c>
      <c r="H562" s="23" t="str">
        <f ca="1">_xll.DBRW($B$9,$B562,H$16)</f>
        <v/>
      </c>
      <c r="I562" s="23" t="str">
        <f ca="1">_xll.DBRW($B$9,$B562,I$16)</f>
        <v>COP</v>
      </c>
      <c r="J562" s="23" t="str">
        <f ca="1">_xll.DBRW($B$9,$B562,J$16)</f>
        <v/>
      </c>
      <c r="K562" s="6" t="str">
        <f ca="1">_xll.DBRW($B$9,$B562,K$16)</f>
        <v>ZMP FONTIBON V SAS</v>
      </c>
    </row>
    <row r="563" spans="1:11" x14ac:dyDescent="0.25">
      <c r="A563" t="str">
        <f ca="1">IF(_xll.TM1RPTELISCONSOLIDATED($B$17,$B563),IF(_xll.TM1RPTELLEV($B$17,$B563)&lt;=3,_xll.TM1RPTELLEV($B$17,$B563),"D"),"N")</f>
        <v>N</v>
      </c>
      <c r="B563" s="36" t="s">
        <v>1589</v>
      </c>
      <c r="C563" s="23" t="str">
        <f ca="1">_xll.DBRW($B$9,$B563,C$16)</f>
        <v>ZMO FONTIBON V SAS</v>
      </c>
      <c r="D563" s="23" t="str">
        <f ca="1">_xll.DBRW($B$9,$B563,D$16)</f>
        <v>Colombia</v>
      </c>
      <c r="E563" s="25" t="str">
        <f ca="1">_xll.ELPAR(instance&amp;":"&amp;dimension,$B563,1)</f>
        <v>CO</v>
      </c>
      <c r="F563" s="26">
        <f ca="1">_xll.ELLEV(instance&amp;":"&amp;dimension,B563)</f>
        <v>0</v>
      </c>
      <c r="G563" s="23" t="str">
        <f ca="1">_xll.DBRW($B$9,$B563,G$16)</f>
        <v>UR_BU</v>
      </c>
      <c r="H563" s="23" t="str">
        <f ca="1">_xll.DBRW($B$9,$B563,H$16)</f>
        <v/>
      </c>
      <c r="I563" s="23" t="str">
        <f ca="1">_xll.DBRW($B$9,$B563,I$16)</f>
        <v>COP</v>
      </c>
      <c r="J563" s="23" t="str">
        <f ca="1">_xll.DBRW($B$9,$B563,J$16)</f>
        <v/>
      </c>
      <c r="K563" s="6" t="str">
        <f ca="1">_xll.DBRW($B$9,$B563,K$16)</f>
        <v>ZMO FONTIBON V SAS</v>
      </c>
    </row>
    <row r="564" spans="1:11" x14ac:dyDescent="0.25">
      <c r="A564">
        <f ca="1">IF(_xll.TM1RPTELISCONSOLIDATED($B$17,$B564),IF(_xll.TM1RPTELLEV($B$17,$B564)&lt;=3,_xll.TM1RPTELLEV($B$17,$B564),"D"),"N")</f>
        <v>1</v>
      </c>
      <c r="B564" s="33" t="s">
        <v>1590</v>
      </c>
      <c r="C564" s="15" t="str">
        <f ca="1">_xll.DBRW($B$9,$B564,C$16)</f>
        <v>South Europe</v>
      </c>
      <c r="D564" s="15" t="str">
        <f ca="1">_xll.DBRW($B$9,$B564,D$16)</f>
        <v>Inactive</v>
      </c>
      <c r="E564" s="15" t="str">
        <f ca="1">_xll.ELPAR(instance&amp;":"&amp;dimension,$B564,1)</f>
        <v>VTD_corp</v>
      </c>
      <c r="F564" s="16">
        <f ca="1">_xll.ELLEV(instance&amp;":"&amp;dimension,B564)</f>
        <v>4</v>
      </c>
      <c r="G564" s="15" t="str">
        <f ca="1">_xll.DBRW($B$9,$B564,G$16)</f>
        <v/>
      </c>
      <c r="H564" s="15" t="str">
        <f ca="1">_xll.DBRW($B$9,$B564,H$16)</f>
        <v/>
      </c>
      <c r="I564" s="15" t="str">
        <f ca="1">_xll.DBRW($B$9,$B564,I$16)</f>
        <v/>
      </c>
      <c r="J564" s="15" t="str">
        <f ca="1">_xll.DBRW($B$9,$B564,J$16)</f>
        <v/>
      </c>
      <c r="K564" s="2" t="str">
        <f ca="1">_xll.DBRW($B$9,$B564,K$16)</f>
        <v>Europe du Sud</v>
      </c>
    </row>
    <row r="565" spans="1:11" x14ac:dyDescent="0.25">
      <c r="A565">
        <f ca="1">IF(_xll.TM1RPTELISCONSOLIDATED($B$17,$B565),IF(_xll.TM1RPTELLEV($B$17,$B565)&lt;=3,_xll.TM1RPTELLEV($B$17,$B565),"D"),"N")</f>
        <v>2</v>
      </c>
      <c r="B565" s="35" t="s">
        <v>1591</v>
      </c>
      <c r="C565" s="17" t="str">
        <f ca="1">_xll.DBRW($B$9,$B565,C$16)</f>
        <v>Spain</v>
      </c>
      <c r="D565" s="17" t="str">
        <f ca="1">_xll.DBRW($B$9,$B565,D$16)</f>
        <v>Spain</v>
      </c>
      <c r="E565" s="17" t="str">
        <f ca="1">_xll.ELPAR(instance&amp;":"&amp;dimension,$B565,1)</f>
        <v>South_Europe</v>
      </c>
      <c r="F565" s="18">
        <f ca="1">_xll.ELLEV(instance&amp;":"&amp;dimension,B565)</f>
        <v>2</v>
      </c>
      <c r="G565" s="17" t="str">
        <f ca="1">_xll.DBRW($B$9,$B565,G$16)</f>
        <v/>
      </c>
      <c r="H565" s="17" t="str">
        <f ca="1">_xll.DBRW($B$9,$B565,H$16)</f>
        <v/>
      </c>
      <c r="I565" s="17" t="str">
        <f ca="1">_xll.DBRW($B$9,$B565,I$16)</f>
        <v/>
      </c>
      <c r="J565" s="17" t="str">
        <f ca="1">_xll.DBRW($B$9,$B565,J$16)</f>
        <v/>
      </c>
      <c r="K565" s="3" t="str">
        <f ca="1">_xll.DBRW($B$9,$B565,K$16)</f>
        <v>Espagne</v>
      </c>
    </row>
    <row r="566" spans="1:11" x14ac:dyDescent="0.25">
      <c r="A566">
        <f ca="1">IF(_xll.TM1RPTELISCONSOLIDATED($B$17,$B566),IF(_xll.TM1RPTELLEV($B$17,$B566)&lt;=3,_xll.TM1RPTELLEV($B$17,$B566),"D"),"N")</f>
        <v>3</v>
      </c>
      <c r="B566" s="37" t="s">
        <v>1592</v>
      </c>
      <c r="C566" s="19" t="str">
        <f ca="1">_xll.DBRW($B$9,$B566,C$16)</f>
        <v>Spain Archives</v>
      </c>
      <c r="D566" s="19" t="str">
        <f ca="1">_xll.DBRW($B$9,$B566,D$16)</f>
        <v>Spain</v>
      </c>
      <c r="E566" s="19" t="str">
        <f ca="1">_xll.ELPAR(instance&amp;":"&amp;dimension,$B566,1)</f>
        <v>ESP</v>
      </c>
      <c r="F566" s="20">
        <f ca="1">_xll.ELLEV(instance&amp;":"&amp;dimension,B566)</f>
        <v>1</v>
      </c>
      <c r="G566" s="19" t="str">
        <f ca="1">_xll.DBRW($B$9,$B566,G$16)</f>
        <v/>
      </c>
      <c r="H566" s="19" t="str">
        <f ca="1">_xll.DBRW($B$9,$B566,H$16)</f>
        <v/>
      </c>
      <c r="I566" s="19" t="str">
        <f ca="1">_xll.DBRW($B$9,$B566,I$16)</f>
        <v/>
      </c>
      <c r="J566" s="19" t="str">
        <f ca="1">_xll.DBRW($B$9,$B566,J$16)</f>
        <v/>
      </c>
      <c r="K566" s="4" t="str">
        <f ca="1">_xll.DBRW($B$9,$B566,K$16)</f>
        <v>Espagne Archives</v>
      </c>
    </row>
    <row r="567" spans="1:11" x14ac:dyDescent="0.25">
      <c r="A567" t="str">
        <f ca="1">IF(_xll.TM1RPTELISCONSOLIDATED($B$17,$B567),IF(_xll.TM1RPTELLEV($B$17,$B567)&lt;=3,_xll.TM1RPTELLEV($B$17,$B567),"D"),"N")</f>
        <v>N</v>
      </c>
      <c r="B567" s="38" t="s">
        <v>1593</v>
      </c>
      <c r="C567" s="23" t="str">
        <f ca="1">_xll.DBRW($B$9,$B567,C$16)</f>
        <v>VT BILBAO</v>
      </c>
      <c r="D567" s="23" t="str">
        <f ca="1">_xll.DBRW($B$9,$B567,D$16)</f>
        <v>Spain</v>
      </c>
      <c r="E567" s="25" t="str">
        <f ca="1">_xll.ELPAR(instance&amp;":"&amp;dimension,$B567,1)</f>
        <v>ESP_ARCH</v>
      </c>
      <c r="F567" s="26">
        <f ca="1">_xll.ELLEV(instance&amp;":"&amp;dimension,B567)</f>
        <v>0</v>
      </c>
      <c r="G567" s="23" t="str">
        <f ca="1">_xll.DBRW($B$9,$B567,G$16)</f>
        <v>UR_BU</v>
      </c>
      <c r="H567" s="23" t="str">
        <f ca="1">_xll.DBRW($B$9,$B567,H$16)</f>
        <v/>
      </c>
      <c r="I567" s="23" t="str">
        <f ca="1">_xll.DBRW($B$9,$B567,I$16)</f>
        <v>EUR</v>
      </c>
      <c r="J567" s="23" t="str">
        <f ca="1">_xll.DBRW($B$9,$B567,J$16)</f>
        <v>VTD_VECTORENHANCED</v>
      </c>
      <c r="K567" s="6" t="str">
        <f ca="1">_xll.DBRW($B$9,$B567,K$16)</f>
        <v>VT BILBAO</v>
      </c>
    </row>
    <row r="568" spans="1:11" x14ac:dyDescent="0.25">
      <c r="A568" t="str">
        <f ca="1">IF(_xll.TM1RPTELISCONSOLIDATED($B$17,$B568),IF(_xll.TM1RPTELLEV($B$17,$B568)&lt;=3,_xll.TM1RPTELLEV($B$17,$B568),"D"),"N")</f>
        <v>N</v>
      </c>
      <c r="B568" s="38" t="s">
        <v>1594</v>
      </c>
      <c r="C568" s="23" t="str">
        <f ca="1">_xll.DBRW($B$9,$B568,C$16)</f>
        <v>FCC-CONNEX CORPORACION SL</v>
      </c>
      <c r="D568" s="23" t="str">
        <f ca="1">_xll.DBRW($B$9,$B568,D$16)</f>
        <v>Spain</v>
      </c>
      <c r="E568" s="25" t="str">
        <f ca="1">_xll.ELPAR(instance&amp;":"&amp;dimension,$B568,1)</f>
        <v>ESP_ARCH</v>
      </c>
      <c r="F568" s="26">
        <f ca="1">_xll.ELLEV(instance&amp;":"&amp;dimension,B568)</f>
        <v>0</v>
      </c>
      <c r="G568" s="23" t="str">
        <f ca="1">_xll.DBRW($B$9,$B568,G$16)</f>
        <v>HO</v>
      </c>
      <c r="H568" s="23" t="str">
        <f ca="1">_xll.DBRW($B$9,$B568,H$16)</f>
        <v/>
      </c>
      <c r="I568" s="23" t="str">
        <f ca="1">_xll.DBRW($B$9,$B568,I$16)</f>
        <v>EUR</v>
      </c>
      <c r="J568" s="23" t="str">
        <f ca="1">_xll.DBRW($B$9,$B568,J$16)</f>
        <v>VTD_VECTORENHANCED</v>
      </c>
      <c r="K568" s="6" t="str">
        <f ca="1">_xll.DBRW($B$9,$B568,K$16)</f>
        <v>FCC-CONNEX CORPORACION SL</v>
      </c>
    </row>
    <row r="569" spans="1:11" x14ac:dyDescent="0.25">
      <c r="A569" t="str">
        <f ca="1">IF(_xll.TM1RPTELISCONSOLIDATED($B$17,$B569),IF(_xll.TM1RPTELLEV($B$17,$B569)&lt;=3,_xll.TM1RPTELLEV($B$17,$B569),"D"),"N")</f>
        <v>N</v>
      </c>
      <c r="B569" s="38" t="s">
        <v>1595</v>
      </c>
      <c r="C569" s="23" t="str">
        <f ca="1">_xll.DBRW($B$9,$B569,C$16)</f>
        <v>FCC CONNEX IG</v>
      </c>
      <c r="D569" s="23" t="str">
        <f ca="1">_xll.DBRW($B$9,$B569,D$16)</f>
        <v>Spain</v>
      </c>
      <c r="E569" s="25" t="str">
        <f ca="1">_xll.ELPAR(instance&amp;":"&amp;dimension,$B569,1)</f>
        <v>ESP_ARCH</v>
      </c>
      <c r="F569" s="26">
        <f ca="1">_xll.ELLEV(instance&amp;":"&amp;dimension,B569)</f>
        <v>0</v>
      </c>
      <c r="G569" s="23" t="str">
        <f ca="1">_xll.DBRW($B$9,$B569,G$16)</f>
        <v>HO</v>
      </c>
      <c r="H569" s="23" t="str">
        <f ca="1">_xll.DBRW($B$9,$B569,H$16)</f>
        <v/>
      </c>
      <c r="I569" s="23" t="str">
        <f ca="1">_xll.DBRW($B$9,$B569,I$16)</f>
        <v>EUR</v>
      </c>
      <c r="J569" s="23" t="str">
        <f ca="1">_xll.DBRW($B$9,$B569,J$16)</f>
        <v>VTD_VECTORENHANCED</v>
      </c>
      <c r="K569" s="6" t="str">
        <f ca="1">_xll.DBRW($B$9,$B569,K$16)</f>
        <v>FCC CONNEX IG</v>
      </c>
    </row>
    <row r="570" spans="1:11" x14ac:dyDescent="0.25">
      <c r="A570" t="str">
        <f ca="1">IF(_xll.TM1RPTELISCONSOLIDATED($B$17,$B570),IF(_xll.TM1RPTELLEV($B$17,$B570)&lt;=3,_xll.TM1RPTELLEV($B$17,$B570),"D"),"N")</f>
        <v>N</v>
      </c>
      <c r="B570" s="38" t="s">
        <v>1596</v>
      </c>
      <c r="C570" s="23" t="str">
        <f ca="1">_xll.DBRW($B$9,$B570,C$16)</f>
        <v>CORPORACION JEREZANA TRANSPORTES URBANOS</v>
      </c>
      <c r="D570" s="23" t="str">
        <f ca="1">_xll.DBRW($B$9,$B570,D$16)</f>
        <v>Spain</v>
      </c>
      <c r="E570" s="25" t="str">
        <f ca="1">_xll.ELPAR(instance&amp;":"&amp;dimension,$B570,1)</f>
        <v>ESP_ARCH</v>
      </c>
      <c r="F570" s="26">
        <f ca="1">_xll.ELLEV(instance&amp;":"&amp;dimension,B570)</f>
        <v>0</v>
      </c>
      <c r="G570" s="23" t="str">
        <f ca="1">_xll.DBRW($B$9,$B570,G$16)</f>
        <v>UR_BU</v>
      </c>
      <c r="H570" s="23" t="str">
        <f ca="1">_xll.DBRW($B$9,$B570,H$16)</f>
        <v/>
      </c>
      <c r="I570" s="23" t="str">
        <f ca="1">_xll.DBRW($B$9,$B570,I$16)</f>
        <v>EUR</v>
      </c>
      <c r="J570" s="23" t="str">
        <f ca="1">_xll.DBRW($B$9,$B570,J$16)</f>
        <v>VTD_VECTORENHANCED</v>
      </c>
      <c r="K570" s="6" t="str">
        <f ca="1">_xll.DBRW($B$9,$B570,K$16)</f>
        <v>CORPORACION JEREZANA TRANSPORTES URBANOS</v>
      </c>
    </row>
    <row r="571" spans="1:11" x14ac:dyDescent="0.25">
      <c r="A571" t="str">
        <f ca="1">IF(_xll.TM1RPTELISCONSOLIDATED($B$17,$B571),IF(_xll.TM1RPTELLEV($B$17,$B571)&lt;=3,_xll.TM1RPTELLEV($B$17,$B571),"D"),"N")</f>
        <v>N</v>
      </c>
      <c r="B571" s="38" t="s">
        <v>1597</v>
      </c>
      <c r="C571" s="23" t="str">
        <f ca="1">_xll.DBRW($B$9,$B571,C$16)</f>
        <v>COJETUSA IG</v>
      </c>
      <c r="D571" s="23" t="str">
        <f ca="1">_xll.DBRW($B$9,$B571,D$16)</f>
        <v>Spain</v>
      </c>
      <c r="E571" s="25" t="str">
        <f ca="1">_xll.ELPAR(instance&amp;":"&amp;dimension,$B571,1)</f>
        <v>ESP_ARCH</v>
      </c>
      <c r="F571" s="26">
        <f ca="1">_xll.ELLEV(instance&amp;":"&amp;dimension,B571)</f>
        <v>0</v>
      </c>
      <c r="G571" s="23" t="str">
        <f ca="1">_xll.DBRW($B$9,$B571,G$16)</f>
        <v>UR_BU</v>
      </c>
      <c r="H571" s="23" t="str">
        <f ca="1">_xll.DBRW($B$9,$B571,H$16)</f>
        <v/>
      </c>
      <c r="I571" s="23" t="str">
        <f ca="1">_xll.DBRW($B$9,$B571,I$16)</f>
        <v>EUR</v>
      </c>
      <c r="J571" s="23" t="str">
        <f ca="1">_xll.DBRW($B$9,$B571,J$16)</f>
        <v>VTD_VECTORENHANCED</v>
      </c>
      <c r="K571" s="6" t="str">
        <f ca="1">_xll.DBRW($B$9,$B571,K$16)</f>
        <v>COJETUSA IG</v>
      </c>
    </row>
    <row r="572" spans="1:11" x14ac:dyDescent="0.25">
      <c r="A572" t="str">
        <f ca="1">IF(_xll.TM1RPTELISCONSOLIDATED($B$17,$B572),IF(_xll.TM1RPTELLEV($B$17,$B572)&lt;=3,_xll.TM1RPTELLEV($B$17,$B572),"D"),"N")</f>
        <v>N</v>
      </c>
      <c r="B572" s="38" t="s">
        <v>1598</v>
      </c>
      <c r="C572" s="23" t="str">
        <f ca="1">_xll.DBRW($B$9,$B572,C$16)</f>
        <v>DETREN</v>
      </c>
      <c r="D572" s="23" t="str">
        <f ca="1">_xll.DBRW($B$9,$B572,D$16)</f>
        <v>Spain</v>
      </c>
      <c r="E572" s="25" t="str">
        <f ca="1">_xll.ELPAR(instance&amp;":"&amp;dimension,$B572,1)</f>
        <v>ESP_ARCH</v>
      </c>
      <c r="F572" s="26">
        <f ca="1">_xll.ELLEV(instance&amp;":"&amp;dimension,B572)</f>
        <v>0</v>
      </c>
      <c r="G572" s="23" t="str">
        <f ca="1">_xll.DBRW($B$9,$B572,G$16)</f>
        <v>HO</v>
      </c>
      <c r="H572" s="23" t="str">
        <f ca="1">_xll.DBRW($B$9,$B572,H$16)</f>
        <v/>
      </c>
      <c r="I572" s="23" t="str">
        <f ca="1">_xll.DBRW($B$9,$B572,I$16)</f>
        <v>EUR</v>
      </c>
      <c r="J572" s="23" t="str">
        <f ca="1">_xll.DBRW($B$9,$B572,J$16)</f>
        <v>VTD_VECTORENHANCED</v>
      </c>
      <c r="K572" s="6" t="str">
        <f ca="1">_xll.DBRW($B$9,$B572,K$16)</f>
        <v>DETREN</v>
      </c>
    </row>
    <row r="573" spans="1:11" x14ac:dyDescent="0.25">
      <c r="A573" t="str">
        <f ca="1">IF(_xll.TM1RPTELISCONSOLIDATED($B$17,$B573),IF(_xll.TM1RPTELLEV($B$17,$B573)&lt;=3,_xll.TM1RPTELLEV($B$17,$B573),"D"),"N")</f>
        <v>N</v>
      </c>
      <c r="B573" s="38" t="s">
        <v>1599</v>
      </c>
      <c r="C573" s="23" t="str">
        <f ca="1">_xll.DBRW($B$9,$B573,C$16)</f>
        <v>DETREN IG</v>
      </c>
      <c r="D573" s="23" t="str">
        <f ca="1">_xll.DBRW($B$9,$B573,D$16)</f>
        <v>Spain</v>
      </c>
      <c r="E573" s="25" t="str">
        <f ca="1">_xll.ELPAR(instance&amp;":"&amp;dimension,$B573,1)</f>
        <v>ESP_ARCH</v>
      </c>
      <c r="F573" s="26">
        <f ca="1">_xll.ELLEV(instance&amp;":"&amp;dimension,B573)</f>
        <v>0</v>
      </c>
      <c r="G573" s="23" t="str">
        <f ca="1">_xll.DBRW($B$9,$B573,G$16)</f>
        <v>HO</v>
      </c>
      <c r="H573" s="23" t="str">
        <f ca="1">_xll.DBRW($B$9,$B573,H$16)</f>
        <v/>
      </c>
      <c r="I573" s="23" t="str">
        <f ca="1">_xll.DBRW($B$9,$B573,I$16)</f>
        <v>EUR</v>
      </c>
      <c r="J573" s="23" t="str">
        <f ca="1">_xll.DBRW($B$9,$B573,J$16)</f>
        <v>VTD_VECTORENHANCED</v>
      </c>
      <c r="K573" s="6" t="str">
        <f ca="1">_xll.DBRW($B$9,$B573,K$16)</f>
        <v>DETREN IG</v>
      </c>
    </row>
    <row r="574" spans="1:11" x14ac:dyDescent="0.25">
      <c r="A574" t="str">
        <f ca="1">IF(_xll.TM1RPTELISCONSOLIDATED($B$17,$B574),IF(_xll.TM1RPTELLEV($B$17,$B574)&lt;=3,_xll.TM1RPTELLEV($B$17,$B574),"D"),"N")</f>
        <v>N</v>
      </c>
      <c r="B574" s="38" t="s">
        <v>1600</v>
      </c>
      <c r="C574" s="23" t="str">
        <f ca="1">_xll.DBRW($B$9,$B574,C$16)</f>
        <v>VT ESPAGNE</v>
      </c>
      <c r="D574" s="23" t="str">
        <f ca="1">_xll.DBRW($B$9,$B574,D$16)</f>
        <v>Spain</v>
      </c>
      <c r="E574" s="25" t="str">
        <f ca="1">_xll.ELPAR(instance&amp;":"&amp;dimension,$B574,1)</f>
        <v>ESP_ARCH</v>
      </c>
      <c r="F574" s="26">
        <f ca="1">_xll.ELLEV(instance&amp;":"&amp;dimension,B574)</f>
        <v>0</v>
      </c>
      <c r="G574" s="23" t="str">
        <f ca="1">_xll.DBRW($B$9,$B574,G$16)</f>
        <v>HO</v>
      </c>
      <c r="H574" s="23" t="str">
        <f ca="1">_xll.DBRW($B$9,$B574,H$16)</f>
        <v/>
      </c>
      <c r="I574" s="23" t="str">
        <f ca="1">_xll.DBRW($B$9,$B574,I$16)</f>
        <v>EUR</v>
      </c>
      <c r="J574" s="23" t="str">
        <f ca="1">_xll.DBRW($B$9,$B574,J$16)</f>
        <v>VTD_VECTORENHANCED</v>
      </c>
      <c r="K574" s="6" t="str">
        <f ca="1">_xll.DBRW($B$9,$B574,K$16)</f>
        <v>VT ESPAGNE</v>
      </c>
    </row>
    <row r="575" spans="1:11" x14ac:dyDescent="0.25">
      <c r="A575" t="str">
        <f ca="1">IF(_xll.TM1RPTELISCONSOLIDATED($B$17,$B575),IF(_xll.TM1RPTELLEV($B$17,$B575)&lt;=3,_xll.TM1RPTELLEV($B$17,$B575),"D"),"N")</f>
        <v>N</v>
      </c>
      <c r="B575" s="36" t="s">
        <v>1601</v>
      </c>
      <c r="C575" s="23" t="str">
        <f ca="1">_xll.DBRW($B$9,$B575,C$16)</f>
        <v>Spain - Input technical entity</v>
      </c>
      <c r="D575" s="23" t="str">
        <f ca="1">_xll.DBRW($B$9,$B575,D$16)</f>
        <v>Spain</v>
      </c>
      <c r="E575" s="25" t="str">
        <f ca="1">_xll.ELPAR(instance&amp;":"&amp;dimension,$B575,1)</f>
        <v>ESP</v>
      </c>
      <c r="F575" s="26">
        <f ca="1">_xll.ELLEV(instance&amp;":"&amp;dimension,B575)</f>
        <v>0</v>
      </c>
      <c r="G575" s="23" t="str">
        <f ca="1">_xll.DBRW($B$9,$B575,G$16)</f>
        <v>NA</v>
      </c>
      <c r="H575" s="23" t="str">
        <f ca="1">_xll.DBRW($B$9,$B575,H$16)</f>
        <v/>
      </c>
      <c r="I575" s="23" t="str">
        <f ca="1">_xll.DBRW($B$9,$B575,I$16)</f>
        <v>EUR</v>
      </c>
      <c r="J575" s="23" t="str">
        <f ca="1">_xll.DBRW($B$9,$B575,J$16)</f>
        <v/>
      </c>
      <c r="K575" s="6" t="str">
        <f ca="1">_xll.DBRW($B$9,$B575,K$16)</f>
        <v>Espagne - Entité technique de saisie</v>
      </c>
    </row>
    <row r="576" spans="1:11" x14ac:dyDescent="0.25">
      <c r="A576" t="str">
        <f ca="1">IF(_xll.TM1RPTELISCONSOLIDATED($B$17,$B576),IF(_xll.TM1RPTELLEV($B$17,$B576)&lt;=3,_xll.TM1RPTELLEV($B$17,$B576),"D"),"N")</f>
        <v>N</v>
      </c>
      <c r="B576" s="36" t="s">
        <v>1602</v>
      </c>
      <c r="C576" s="23" t="str">
        <f ca="1">_xll.DBRW($B$9,$B576,C$16)</f>
        <v>Spain - Reject technical entity</v>
      </c>
      <c r="D576" s="23" t="str">
        <f ca="1">_xll.DBRW($B$9,$B576,D$16)</f>
        <v>Spain</v>
      </c>
      <c r="E576" s="25" t="str">
        <f ca="1">_xll.ELPAR(instance&amp;":"&amp;dimension,$B576,1)</f>
        <v>ESP</v>
      </c>
      <c r="F576" s="26">
        <f ca="1">_xll.ELLEV(instance&amp;":"&amp;dimension,B576)</f>
        <v>0</v>
      </c>
      <c r="G576" s="23" t="str">
        <f ca="1">_xll.DBRW($B$9,$B576,G$16)</f>
        <v>NA</v>
      </c>
      <c r="H576" s="23" t="str">
        <f ca="1">_xll.DBRW($B$9,$B576,H$16)</f>
        <v/>
      </c>
      <c r="I576" s="23" t="str">
        <f ca="1">_xll.DBRW($B$9,$B576,I$16)</f>
        <v>EUR</v>
      </c>
      <c r="J576" s="23" t="str">
        <f ca="1">_xll.DBRW($B$9,$B576,J$16)</f>
        <v>ESP</v>
      </c>
      <c r="K576" s="6" t="str">
        <f ca="1">_xll.DBRW($B$9,$B576,K$16)</f>
        <v>Espagne - Entité technique de rejet</v>
      </c>
    </row>
    <row r="577" spans="1:11" x14ac:dyDescent="0.25">
      <c r="A577" t="str">
        <f ca="1">IF(_xll.TM1RPTELISCONSOLIDATED($B$17,$B577),IF(_xll.TM1RPTELLEV($B$17,$B577)&lt;=3,_xll.TM1RPTELLEV($B$17,$B577),"D"),"N")</f>
        <v>N</v>
      </c>
      <c r="B577" s="36" t="s">
        <v>1603</v>
      </c>
      <c r="C577" s="23" t="str">
        <f ca="1">_xll.DBRW($B$9,$B577,C$16)</f>
        <v>TENEMETRO</v>
      </c>
      <c r="D577" s="23" t="str">
        <f ca="1">_xll.DBRW($B$9,$B577,D$16)</f>
        <v>Spain</v>
      </c>
      <c r="E577" s="25" t="str">
        <f ca="1">_xll.ELPAR(instance&amp;":"&amp;dimension,$B577,1)</f>
        <v>ESP</v>
      </c>
      <c r="F577" s="26">
        <f ca="1">_xll.ELLEV(instance&amp;":"&amp;dimension,B577)</f>
        <v>0</v>
      </c>
      <c r="G577" s="23" t="str">
        <f ca="1">_xll.DBRW($B$9,$B577,G$16)</f>
        <v>UR_LR</v>
      </c>
      <c r="H577" s="23" t="str">
        <f ca="1">_xll.DBRW($B$9,$B577,H$16)</f>
        <v/>
      </c>
      <c r="I577" s="23" t="str">
        <f ca="1">_xll.DBRW($B$9,$B577,I$16)</f>
        <v>EUR</v>
      </c>
      <c r="J577" s="23" t="str">
        <f ca="1">_xll.DBRW($B$9,$B577,J$16)</f>
        <v>VTD_VECTORENHANCED</v>
      </c>
      <c r="K577" s="6" t="str">
        <f ca="1">_xll.DBRW($B$9,$B577,K$16)</f>
        <v>TENEMETRO</v>
      </c>
    </row>
    <row r="578" spans="1:11" x14ac:dyDescent="0.25">
      <c r="A578" t="str">
        <f ca="1">IF(_xll.TM1RPTELISCONSOLIDATED($B$17,$B578),IF(_xll.TM1RPTELLEV($B$17,$B578)&lt;=3,_xll.TM1RPTELLEV($B$17,$B578),"D"),"N")</f>
        <v>N</v>
      </c>
      <c r="B578" s="36" t="s">
        <v>1604</v>
      </c>
      <c r="C578" s="23" t="str">
        <f ca="1">_xll.DBRW($B$9,$B578,C$16)</f>
        <v>TRANSDEV ESPANA SL</v>
      </c>
      <c r="D578" s="23" t="str">
        <f ca="1">_xll.DBRW($B$9,$B578,D$16)</f>
        <v>Spain</v>
      </c>
      <c r="E578" s="25" t="str">
        <f ca="1">_xll.ELPAR(instance&amp;":"&amp;dimension,$B578,1)</f>
        <v>ESP</v>
      </c>
      <c r="F578" s="26">
        <f ca="1">_xll.ELLEV(instance&amp;":"&amp;dimension,B578)</f>
        <v>0</v>
      </c>
      <c r="G578" s="23" t="str">
        <f ca="1">_xll.DBRW($B$9,$B578,G$16)</f>
        <v>HO</v>
      </c>
      <c r="H578" s="23" t="str">
        <f ca="1">_xll.DBRW($B$9,$B578,H$16)</f>
        <v/>
      </c>
      <c r="I578" s="23" t="str">
        <f ca="1">_xll.DBRW($B$9,$B578,I$16)</f>
        <v>EUR</v>
      </c>
      <c r="J578" s="23" t="str">
        <f ca="1">_xll.DBRW($B$9,$B578,J$16)</f>
        <v>VTD_VECTORENHANCED</v>
      </c>
      <c r="K578" s="6" t="str">
        <f ca="1">_xll.DBRW($B$9,$B578,K$16)</f>
        <v>TRANSDEV ESPANA SL</v>
      </c>
    </row>
    <row r="579" spans="1:11" x14ac:dyDescent="0.25">
      <c r="A579" t="str">
        <f ca="1">IF(_xll.TM1RPTELISCONSOLIDATED($B$17,$B579),IF(_xll.TM1RPTELLEV($B$17,$B579)&lt;=3,_xll.TM1RPTELLEV($B$17,$B579),"D"),"N")</f>
        <v>N</v>
      </c>
      <c r="B579" s="36" t="s">
        <v>1605</v>
      </c>
      <c r="C579" s="23" t="str">
        <f ca="1">_xll.DBRW($B$9,$B579,C$16)</f>
        <v>UTE OURENSE</v>
      </c>
      <c r="D579" s="23" t="str">
        <f ca="1">_xll.DBRW($B$9,$B579,D$16)</f>
        <v>Spain</v>
      </c>
      <c r="E579" s="25" t="str">
        <f ca="1">_xll.ELPAR(instance&amp;":"&amp;dimension,$B579,1)</f>
        <v>ESP</v>
      </c>
      <c r="F579" s="26">
        <f ca="1">_xll.ELLEV(instance&amp;":"&amp;dimension,B579)</f>
        <v>0</v>
      </c>
      <c r="G579" s="23" t="str">
        <f ca="1">_xll.DBRW($B$9,$B579,G$16)</f>
        <v>UR_BU</v>
      </c>
      <c r="H579" s="23" t="str">
        <f ca="1">_xll.DBRW($B$9,$B579,H$16)</f>
        <v/>
      </c>
      <c r="I579" s="23" t="str">
        <f ca="1">_xll.DBRW($B$9,$B579,I$16)</f>
        <v>EUR</v>
      </c>
      <c r="J579" s="23" t="str">
        <f ca="1">_xll.DBRW($B$9,$B579,J$16)</f>
        <v>ESP</v>
      </c>
      <c r="K579" s="6" t="str">
        <f ca="1">_xll.DBRW($B$9,$B579,K$16)</f>
        <v>UTE OURENSE</v>
      </c>
    </row>
    <row r="580" spans="1:11" x14ac:dyDescent="0.25">
      <c r="A580" t="str">
        <f ca="1">IF(_xll.TM1RPTELISCONSOLIDATED($B$17,$B580),IF(_xll.TM1RPTELLEV($B$17,$B580)&lt;=3,_xll.TM1RPTELLEV($B$17,$B580),"D"),"N")</f>
        <v>N</v>
      </c>
      <c r="B580" s="36" t="s">
        <v>1606</v>
      </c>
      <c r="C580" s="23" t="str">
        <f ca="1">_xll.DBRW($B$9,$B580,C$16)</f>
        <v>TRANSMINO</v>
      </c>
      <c r="D580" s="23" t="str">
        <f ca="1">_xll.DBRW($B$9,$B580,D$16)</f>
        <v>Spain</v>
      </c>
      <c r="E580" s="25" t="str">
        <f ca="1">_xll.ELPAR(instance&amp;":"&amp;dimension,$B580,1)</f>
        <v>ESP</v>
      </c>
      <c r="F580" s="26">
        <f ca="1">_xll.ELLEV(instance&amp;":"&amp;dimension,B580)</f>
        <v>0</v>
      </c>
      <c r="G580" s="23" t="str">
        <f ca="1">_xll.DBRW($B$9,$B580,G$16)</f>
        <v>UR_BU</v>
      </c>
      <c r="H580" s="23" t="str">
        <f ca="1">_xll.DBRW($B$9,$B580,H$16)</f>
        <v/>
      </c>
      <c r="I580" s="23" t="str">
        <f ca="1">_xll.DBRW($B$9,$B580,I$16)</f>
        <v>EUR</v>
      </c>
      <c r="J580" s="23" t="str">
        <f ca="1">_xll.DBRW($B$9,$B580,J$16)</f>
        <v>ESP</v>
      </c>
      <c r="K580" s="6" t="str">
        <f ca="1">_xll.DBRW($B$9,$B580,K$16)</f>
        <v>TRANSMINO</v>
      </c>
    </row>
    <row r="581" spans="1:11" x14ac:dyDescent="0.25">
      <c r="A581" t="str">
        <f ca="1">IF(_xll.TM1RPTELISCONSOLIDATED($B$17,$B581),IF(_xll.TM1RPTELLEV($B$17,$B581)&lt;=3,_xll.TM1RPTELLEV($B$17,$B581),"D"),"N")</f>
        <v>N</v>
      </c>
      <c r="B581" s="36" t="s">
        <v>1607</v>
      </c>
      <c r="C581" s="23" t="str">
        <f ca="1">_xll.DBRW($B$9,$B581,C$16)</f>
        <v>UTE Trambaix</v>
      </c>
      <c r="D581" s="23" t="str">
        <f ca="1">_xll.DBRW($B$9,$B581,D$16)</f>
        <v>Spain</v>
      </c>
      <c r="E581" s="25" t="str">
        <f ca="1">_xll.ELPAR(instance&amp;":"&amp;dimension,$B581,1)</f>
        <v>ESP</v>
      </c>
      <c r="F581" s="26">
        <f ca="1">_xll.ELLEV(instance&amp;":"&amp;dimension,B581)</f>
        <v>0</v>
      </c>
      <c r="G581" s="23" t="str">
        <f ca="1">_xll.DBRW($B$9,$B581,G$16)</f>
        <v>UR_LR</v>
      </c>
      <c r="H581" s="23" t="str">
        <f ca="1">_xll.DBRW($B$9,$B581,H$16)</f>
        <v/>
      </c>
      <c r="I581" s="23" t="str">
        <f ca="1">_xll.DBRW($B$9,$B581,I$16)</f>
        <v>EUR</v>
      </c>
      <c r="J581" s="23" t="str">
        <f ca="1">_xll.DBRW($B$9,$B581,J$16)</f>
        <v>VTD_VECTORENHANCED</v>
      </c>
      <c r="K581" s="6" t="str">
        <f ca="1">_xll.DBRW($B$9,$B581,K$16)</f>
        <v>UTE Trambaix</v>
      </c>
    </row>
    <row r="582" spans="1:11" x14ac:dyDescent="0.25">
      <c r="A582" t="str">
        <f ca="1">IF(_xll.TM1RPTELISCONSOLIDATED($B$17,$B582),IF(_xll.TM1RPTELLEV($B$17,$B582)&lt;=3,_xll.TM1RPTELLEV($B$17,$B582),"D"),"N")</f>
        <v>N</v>
      </c>
      <c r="B582" s="36" t="s">
        <v>1608</v>
      </c>
      <c r="C582" s="23" t="str">
        <f ca="1">_xll.DBRW($B$9,$B582,C$16)</f>
        <v>UTE Trambaix IP</v>
      </c>
      <c r="D582" s="23" t="str">
        <f ca="1">_xll.DBRW($B$9,$B582,D$16)</f>
        <v>Spain</v>
      </c>
      <c r="E582" s="25" t="str">
        <f ca="1">_xll.ELPAR(instance&amp;":"&amp;dimension,$B582,1)</f>
        <v>ESP</v>
      </c>
      <c r="F582" s="26">
        <f ca="1">_xll.ELLEV(instance&amp;":"&amp;dimension,B582)</f>
        <v>0</v>
      </c>
      <c r="G582" s="23" t="str">
        <f ca="1">_xll.DBRW($B$9,$B582,G$16)</f>
        <v>UR_LR</v>
      </c>
      <c r="H582" s="23" t="str">
        <f ca="1">_xll.DBRW($B$9,$B582,H$16)</f>
        <v/>
      </c>
      <c r="I582" s="23" t="str">
        <f ca="1">_xll.DBRW($B$9,$B582,I$16)</f>
        <v>EUR</v>
      </c>
      <c r="J582" s="23" t="str">
        <f ca="1">_xll.DBRW($B$9,$B582,J$16)</f>
        <v>ESP</v>
      </c>
      <c r="K582" s="6" t="str">
        <f ca="1">_xll.DBRW($B$9,$B582,K$16)</f>
        <v>UTE Trambaix IP</v>
      </c>
    </row>
    <row r="583" spans="1:11" x14ac:dyDescent="0.25">
      <c r="A583" t="str">
        <f ca="1">IF(_xll.TM1RPTELISCONSOLIDATED($B$17,$B583),IF(_xll.TM1RPTELLEV($B$17,$B583)&lt;=3,_xll.TM1RPTELLEV($B$17,$B583),"D"),"N")</f>
        <v>N</v>
      </c>
      <c r="B583" s="36" t="s">
        <v>1609</v>
      </c>
      <c r="C583" s="23" t="str">
        <f ca="1">_xll.DBRW($B$9,$B583,C$16)</f>
        <v>UTE Trambesos</v>
      </c>
      <c r="D583" s="23" t="str">
        <f ca="1">_xll.DBRW($B$9,$B583,D$16)</f>
        <v>Spain</v>
      </c>
      <c r="E583" s="25" t="str">
        <f ca="1">_xll.ELPAR(instance&amp;":"&amp;dimension,$B583,1)</f>
        <v>ESP</v>
      </c>
      <c r="F583" s="26">
        <f ca="1">_xll.ELLEV(instance&amp;":"&amp;dimension,B583)</f>
        <v>0</v>
      </c>
      <c r="G583" s="23" t="str">
        <f ca="1">_xll.DBRW($B$9,$B583,G$16)</f>
        <v>UR_LR</v>
      </c>
      <c r="H583" s="23" t="str">
        <f ca="1">_xll.DBRW($B$9,$B583,H$16)</f>
        <v/>
      </c>
      <c r="I583" s="23" t="str">
        <f ca="1">_xll.DBRW($B$9,$B583,I$16)</f>
        <v>EUR</v>
      </c>
      <c r="J583" s="23" t="str">
        <f ca="1">_xll.DBRW($B$9,$B583,J$16)</f>
        <v>VTD_VECTORENHANCED</v>
      </c>
      <c r="K583" s="6" t="str">
        <f ca="1">_xll.DBRW($B$9,$B583,K$16)</f>
        <v>UTE Trambesos</v>
      </c>
    </row>
    <row r="584" spans="1:11" x14ac:dyDescent="0.25">
      <c r="A584" t="str">
        <f ca="1">IF(_xll.TM1RPTELISCONSOLIDATED($B$17,$B584),IF(_xll.TM1RPTELLEV($B$17,$B584)&lt;=3,_xll.TM1RPTELLEV($B$17,$B584),"D"),"N")</f>
        <v>N</v>
      </c>
      <c r="B584" s="36" t="s">
        <v>1610</v>
      </c>
      <c r="C584" s="23" t="str">
        <f ca="1">_xll.DBRW($B$9,$B584,C$16)</f>
        <v>UTE Trambesos IP</v>
      </c>
      <c r="D584" s="23" t="str">
        <f ca="1">_xll.DBRW($B$9,$B584,D$16)</f>
        <v>Spain</v>
      </c>
      <c r="E584" s="25" t="str">
        <f ca="1">_xll.ELPAR(instance&amp;":"&amp;dimension,$B584,1)</f>
        <v>ESP</v>
      </c>
      <c r="F584" s="26">
        <f ca="1">_xll.ELLEV(instance&amp;":"&amp;dimension,B584)</f>
        <v>0</v>
      </c>
      <c r="G584" s="23" t="str">
        <f ca="1">_xll.DBRW($B$9,$B584,G$16)</f>
        <v>UR_LR</v>
      </c>
      <c r="H584" s="23" t="str">
        <f ca="1">_xll.DBRW($B$9,$B584,H$16)</f>
        <v/>
      </c>
      <c r="I584" s="23" t="str">
        <f ca="1">_xll.DBRW($B$9,$B584,I$16)</f>
        <v>EUR</v>
      </c>
      <c r="J584" s="23" t="str">
        <f ca="1">_xll.DBRW($B$9,$B584,J$16)</f>
        <v>ESP</v>
      </c>
      <c r="K584" s="6" t="str">
        <f ca="1">_xll.DBRW($B$9,$B584,K$16)</f>
        <v>UTE Trambesos IP</v>
      </c>
    </row>
    <row r="585" spans="1:11" x14ac:dyDescent="0.25">
      <c r="A585" t="str">
        <f ca="1">IF(_xll.TM1RPTELISCONSOLIDATED($B$17,$B585),IF(_xll.TM1RPTELLEV($B$17,$B585)&lt;=3,_xll.TM1RPTELLEV($B$17,$B585),"D"),"N")</f>
        <v>N</v>
      </c>
      <c r="B585" s="36" t="s">
        <v>1611</v>
      </c>
      <c r="C585" s="23" t="str">
        <f ca="1">_xll.DBRW($B$9,$B585,C$16)</f>
        <v>MONTAÑESA</v>
      </c>
      <c r="D585" s="23" t="str">
        <f ca="1">_xll.DBRW($B$9,$B585,D$16)</f>
        <v>Spain</v>
      </c>
      <c r="E585" s="25" t="str">
        <f ca="1">_xll.ELPAR(instance&amp;":"&amp;dimension,$B585,1)</f>
        <v>ESP</v>
      </c>
      <c r="F585" s="26">
        <f ca="1">_xll.ELLEV(instance&amp;":"&amp;dimension,B585)</f>
        <v>0</v>
      </c>
      <c r="G585" s="23" t="str">
        <f ca="1">_xll.DBRW($B$9,$B585,G$16)</f>
        <v>HO</v>
      </c>
      <c r="H585" s="23" t="str">
        <f ca="1">_xll.DBRW($B$9,$B585,H$16)</f>
        <v/>
      </c>
      <c r="I585" s="23" t="str">
        <f ca="1">_xll.DBRW($B$9,$B585,I$16)</f>
        <v>EUR</v>
      </c>
      <c r="J585" s="23" t="str">
        <f ca="1">_xll.DBRW($B$9,$B585,J$16)</f>
        <v>VTD_VECTORENHANCED</v>
      </c>
      <c r="K585" s="6" t="str">
        <f ca="1">_xll.DBRW($B$9,$B585,K$16)</f>
        <v>MONTAÑESA</v>
      </c>
    </row>
    <row r="586" spans="1:11" x14ac:dyDescent="0.25">
      <c r="A586" t="str">
        <f ca="1">IF(_xll.TM1RPTELISCONSOLIDATED($B$17,$B586),IF(_xll.TM1RPTELLEV($B$17,$B586)&lt;=3,_xll.TM1RPTELLEV($B$17,$B586),"D"),"N")</f>
        <v>N</v>
      </c>
      <c r="B586" s="36" t="s">
        <v>1612</v>
      </c>
      <c r="C586" s="23" t="str">
        <f ca="1">_xll.DBRW($B$9,$B586,C$16)</f>
        <v>Growth Spain</v>
      </c>
      <c r="D586" s="23" t="str">
        <f ca="1">_xll.DBRW($B$9,$B586,D$16)</f>
        <v>Spain</v>
      </c>
      <c r="E586" s="25" t="str">
        <f ca="1">_xll.ELPAR(instance&amp;":"&amp;dimension,$B586,1)</f>
        <v>ESP</v>
      </c>
      <c r="F586" s="26">
        <f ca="1">_xll.ELLEV(instance&amp;":"&amp;dimension,B586)</f>
        <v>0</v>
      </c>
      <c r="G586" s="23" t="str">
        <f ca="1">_xll.DBRW($B$9,$B586,G$16)</f>
        <v>UR_BU</v>
      </c>
      <c r="H586" s="23" t="str">
        <f ca="1">_xll.DBRW($B$9,$B586,H$16)</f>
        <v/>
      </c>
      <c r="I586" s="23" t="str">
        <f ca="1">_xll.DBRW($B$9,$B586,I$16)</f>
        <v>EUR</v>
      </c>
      <c r="J586" s="23" t="str">
        <f ca="1">_xll.DBRW($B$9,$B586,J$16)</f>
        <v>ESP</v>
      </c>
      <c r="K586" s="6" t="str">
        <f ca="1">_xll.DBRW($B$9,$B586,K$16)</f>
        <v>Growth Spain</v>
      </c>
    </row>
    <row r="587" spans="1:11" x14ac:dyDescent="0.25">
      <c r="A587">
        <f ca="1">IF(_xll.TM1RPTELISCONSOLIDATED($B$17,$B587),IF(_xll.TM1RPTELLEV($B$17,$B587)&lt;=3,_xll.TM1RPTELLEV($B$17,$B587),"D"),"N")</f>
        <v>2</v>
      </c>
      <c r="B587" s="35" t="s">
        <v>1613</v>
      </c>
      <c r="C587" s="17" t="str">
        <f ca="1">_xll.DBRW($B$9,$B587,C$16)</f>
        <v>Internorte</v>
      </c>
      <c r="D587" s="17" t="str">
        <f ca="1">_xll.DBRW($B$9,$B587,D$16)</f>
        <v>Internorte</v>
      </c>
      <c r="E587" s="17" t="str">
        <f ca="1">_xll.ELPAR(instance&amp;":"&amp;dimension,$B587,1)</f>
        <v>South_Europe</v>
      </c>
      <c r="F587" s="18">
        <f ca="1">_xll.ELLEV(instance&amp;":"&amp;dimension,B587)</f>
        <v>2</v>
      </c>
      <c r="G587" s="17" t="str">
        <f ca="1">_xll.DBRW($B$9,$B587,G$16)</f>
        <v/>
      </c>
      <c r="H587" s="17" t="str">
        <f ca="1">_xll.DBRW($B$9,$B587,H$16)</f>
        <v/>
      </c>
      <c r="I587" s="17" t="str">
        <f ca="1">_xll.DBRW($B$9,$B587,I$16)</f>
        <v/>
      </c>
      <c r="J587" s="17" t="str">
        <f ca="1">_xll.DBRW($B$9,$B587,J$16)</f>
        <v/>
      </c>
      <c r="K587" s="3" t="str">
        <f ca="1">_xll.DBRW($B$9,$B587,K$16)</f>
        <v>Internorte</v>
      </c>
    </row>
    <row r="588" spans="1:11" x14ac:dyDescent="0.25">
      <c r="A588">
        <f ca="1">IF(_xll.TM1RPTELISCONSOLIDATED($B$17,$B588),IF(_xll.TM1RPTELLEV($B$17,$B588)&lt;=3,_xll.TM1RPTELLEV($B$17,$B588),"D"),"N")</f>
        <v>3</v>
      </c>
      <c r="B588" s="37" t="s">
        <v>1614</v>
      </c>
      <c r="C588" s="19" t="str">
        <f ca="1">_xll.DBRW($B$9,$B588,C$16)</f>
        <v>Internorte Archives</v>
      </c>
      <c r="D588" s="19" t="str">
        <f ca="1">_xll.DBRW($B$9,$B588,D$16)</f>
        <v>Internorte</v>
      </c>
      <c r="E588" s="19" t="str">
        <f ca="1">_xll.ELPAR(instance&amp;":"&amp;dimension,$B588,1)</f>
        <v>Inter_Coaches_internorte</v>
      </c>
      <c r="F588" s="20">
        <f ca="1">_xll.ELLEV(instance&amp;":"&amp;dimension,B588)</f>
        <v>1</v>
      </c>
      <c r="G588" s="19" t="str">
        <f ca="1">_xll.DBRW($B$9,$B588,G$16)</f>
        <v/>
      </c>
      <c r="H588" s="19" t="str">
        <f ca="1">_xll.DBRW($B$9,$B588,H$16)</f>
        <v/>
      </c>
      <c r="I588" s="19" t="str">
        <f ca="1">_xll.DBRW($B$9,$B588,I$16)</f>
        <v/>
      </c>
      <c r="J588" s="19" t="str">
        <f ca="1">_xll.DBRW($B$9,$B588,J$16)</f>
        <v/>
      </c>
      <c r="K588" s="4" t="str">
        <f ca="1">_xll.DBRW($B$9,$B588,K$16)</f>
        <v>Internorte Archives</v>
      </c>
    </row>
    <row r="589" spans="1:11" x14ac:dyDescent="0.25">
      <c r="A589" t="str">
        <f ca="1">IF(_xll.TM1RPTELISCONSOLIDATED($B$17,$B589),IF(_xll.TM1RPTELLEV($B$17,$B589)&lt;=3,_xll.TM1RPTELLEV($B$17,$B589),"D"),"N")</f>
        <v>N</v>
      </c>
      <c r="B589" s="38" t="s">
        <v>1615</v>
      </c>
      <c r="C589" s="23" t="str">
        <f ca="1">_xll.DBRW($B$9,$B589,C$16)</f>
        <v>INTERSUL</v>
      </c>
      <c r="D589" s="23" t="str">
        <f ca="1">_xll.DBRW($B$9,$B589,D$16)</f>
        <v>Internorte</v>
      </c>
      <c r="E589" s="25" t="str">
        <f ca="1">_xll.ELPAR(instance&amp;":"&amp;dimension,$B589,1)</f>
        <v>Inter_Coaches_internorte_ARCH</v>
      </c>
      <c r="F589" s="26">
        <f ca="1">_xll.ELLEV(instance&amp;":"&amp;dimension,B589)</f>
        <v>0</v>
      </c>
      <c r="G589" s="23" t="str">
        <f ca="1">_xll.DBRW($B$9,$B589,G$16)</f>
        <v>NIC</v>
      </c>
      <c r="H589" s="23" t="str">
        <f ca="1">_xll.DBRW($B$9,$B589,H$16)</f>
        <v/>
      </c>
      <c r="I589" s="23" t="str">
        <f ca="1">_xll.DBRW($B$9,$B589,I$16)</f>
        <v>EUR</v>
      </c>
      <c r="J589" s="23" t="str">
        <f ca="1">_xll.DBRW($B$9,$B589,J$16)</f>
        <v>VTD_VECTORENHANCED</v>
      </c>
      <c r="K589" s="6" t="str">
        <f ca="1">_xll.DBRW($B$9,$B589,K$16)</f>
        <v>INTERSUL</v>
      </c>
    </row>
    <row r="590" spans="1:11" x14ac:dyDescent="0.25">
      <c r="A590" t="str">
        <f ca="1">IF(_xll.TM1RPTELISCONSOLIDATED($B$17,$B590),IF(_xll.TM1RPTELLEV($B$17,$B590)&lt;=3,_xll.TM1RPTELLEV($B$17,$B590),"D"),"N")</f>
        <v>N</v>
      </c>
      <c r="B590" s="38" t="s">
        <v>1616</v>
      </c>
      <c r="C590" s="23" t="str">
        <f ca="1">_xll.DBRW($B$9,$B590,C$16)</f>
        <v>LOPES VOYAGES</v>
      </c>
      <c r="D590" s="23" t="str">
        <f ca="1">_xll.DBRW($B$9,$B590,D$16)</f>
        <v>Internorte</v>
      </c>
      <c r="E590" s="25" t="str">
        <f ca="1">_xll.ELPAR(instance&amp;":"&amp;dimension,$B590,1)</f>
        <v>Inter_Coaches_internorte_ARCH</v>
      </c>
      <c r="F590" s="26">
        <f ca="1">_xll.ELLEV(instance&amp;":"&amp;dimension,B590)</f>
        <v>0</v>
      </c>
      <c r="G590" s="23" t="str">
        <f ca="1">_xll.DBRW($B$9,$B590,G$16)</f>
        <v>OS_TA</v>
      </c>
      <c r="H590" s="23" t="str">
        <f ca="1">_xll.DBRW($B$9,$B590,H$16)</f>
        <v/>
      </c>
      <c r="I590" s="23" t="str">
        <f ca="1">_xll.DBRW($B$9,$B590,I$16)</f>
        <v>EUR</v>
      </c>
      <c r="J590" s="23" t="str">
        <f ca="1">_xll.DBRW($B$9,$B590,J$16)</f>
        <v>VTD_VECTORENHANCED</v>
      </c>
      <c r="K590" s="6" t="str">
        <f ca="1">_xll.DBRW($B$9,$B590,K$16)</f>
        <v>LOPES VOYAGES</v>
      </c>
    </row>
    <row r="591" spans="1:11" x14ac:dyDescent="0.25">
      <c r="A591" t="str">
        <f ca="1">IF(_xll.TM1RPTELISCONSOLIDATED($B$17,$B591),IF(_xll.TM1RPTELLEV($B$17,$B591)&lt;=3,_xll.TM1RPTELLEV($B$17,$B591),"D"),"N")</f>
        <v>N</v>
      </c>
      <c r="B591" s="38" t="s">
        <v>1617</v>
      </c>
      <c r="C591" s="23" t="str">
        <f ca="1">_xll.DBRW($B$9,$B591,C$16)</f>
        <v>GPS (TNC)</v>
      </c>
      <c r="D591" s="23" t="str">
        <f ca="1">_xll.DBRW($B$9,$B591,D$16)</f>
        <v>Internorte</v>
      </c>
      <c r="E591" s="25" t="str">
        <f ca="1">_xll.ELPAR(instance&amp;":"&amp;dimension,$B591,1)</f>
        <v>Inter_Coaches_internorte_ARCH</v>
      </c>
      <c r="F591" s="26">
        <f ca="1">_xll.ELLEV(instance&amp;":"&amp;dimension,B591)</f>
        <v>0</v>
      </c>
      <c r="G591" s="23" t="str">
        <f ca="1">_xll.DBRW($B$9,$B591,G$16)</f>
        <v>SU_B</v>
      </c>
      <c r="H591" s="23" t="str">
        <f ca="1">_xll.DBRW($B$9,$B591,H$16)</f>
        <v/>
      </c>
      <c r="I591" s="23" t="str">
        <f ca="1">_xll.DBRW($B$9,$B591,I$16)</f>
        <v>EUR</v>
      </c>
      <c r="J591" s="23" t="str">
        <f ca="1">_xll.DBRW($B$9,$B591,J$16)</f>
        <v>VTD_VECTORENHANCED</v>
      </c>
      <c r="K591" s="6" t="str">
        <f ca="1">_xll.DBRW($B$9,$B591,K$16)</f>
        <v>GPS (TNC)</v>
      </c>
    </row>
    <row r="592" spans="1:11" x14ac:dyDescent="0.25">
      <c r="A592" t="str">
        <f ca="1">IF(_xll.TM1RPTELISCONSOLIDATED($B$17,$B592),IF(_xll.TM1RPTELLEV($B$17,$B592)&lt;=3,_xll.TM1RPTELLEV($B$17,$B592),"D"),"N")</f>
        <v>N</v>
      </c>
      <c r="B592" s="36" t="s">
        <v>1618</v>
      </c>
      <c r="C592" s="23" t="str">
        <f ca="1">_xll.DBRW($B$9,$B592,C$16)</f>
        <v>Internorte - Input technical entity</v>
      </c>
      <c r="D592" s="23" t="str">
        <f ca="1">_xll.DBRW($B$9,$B592,D$16)</f>
        <v>Internorte</v>
      </c>
      <c r="E592" s="25" t="str">
        <f ca="1">_xll.ELPAR(instance&amp;":"&amp;dimension,$B592,1)</f>
        <v>Inter_Coaches_internorte</v>
      </c>
      <c r="F592" s="26">
        <f ca="1">_xll.ELLEV(instance&amp;":"&amp;dimension,B592)</f>
        <v>0</v>
      </c>
      <c r="G592" s="23" t="str">
        <f ca="1">_xll.DBRW($B$9,$B592,G$16)</f>
        <v>NA</v>
      </c>
      <c r="H592" s="23" t="str">
        <f ca="1">_xll.DBRW($B$9,$B592,H$16)</f>
        <v/>
      </c>
      <c r="I592" s="23" t="str">
        <f ca="1">_xll.DBRW($B$9,$B592,I$16)</f>
        <v>EUR</v>
      </c>
      <c r="J592" s="23" t="str">
        <f ca="1">_xll.DBRW($B$9,$B592,J$16)</f>
        <v/>
      </c>
      <c r="K592" s="6" t="str">
        <f ca="1">_xll.DBRW($B$9,$B592,K$16)</f>
        <v>Internorte - Entité technique de saisie</v>
      </c>
    </row>
    <row r="593" spans="1:11" x14ac:dyDescent="0.25">
      <c r="A593" t="str">
        <f ca="1">IF(_xll.TM1RPTELISCONSOLIDATED($B$17,$B593),IF(_xll.TM1RPTELLEV($B$17,$B593)&lt;=3,_xll.TM1RPTELLEV($B$17,$B593),"D"),"N")</f>
        <v>N</v>
      </c>
      <c r="B593" s="36" t="s">
        <v>1619</v>
      </c>
      <c r="C593" s="23" t="str">
        <f ca="1">_xll.DBRW($B$9,$B593,C$16)</f>
        <v>RT</v>
      </c>
      <c r="D593" s="23" t="str">
        <f ca="1">_xll.DBRW($B$9,$B593,D$16)</f>
        <v>Internorte</v>
      </c>
      <c r="E593" s="25" t="str">
        <f ca="1">_xll.ELPAR(instance&amp;":"&amp;dimension,$B593,1)</f>
        <v>Inter_Coaches_internorte</v>
      </c>
      <c r="F593" s="26">
        <f ca="1">_xll.ELLEV(instance&amp;":"&amp;dimension,B593)</f>
        <v>0</v>
      </c>
      <c r="G593" s="23" t="str">
        <f ca="1">_xll.DBRW($B$9,$B593,G$16)</f>
        <v>SU_B</v>
      </c>
      <c r="H593" s="23" t="str">
        <f ca="1">_xll.DBRW($B$9,$B593,H$16)</f>
        <v/>
      </c>
      <c r="I593" s="23" t="str">
        <f ca="1">_xll.DBRW($B$9,$B593,I$16)</f>
        <v>EUR</v>
      </c>
      <c r="J593" s="23" t="str">
        <f ca="1">_xll.DBRW($B$9,$B593,J$16)</f>
        <v>VTD_VECTORENHANCED</v>
      </c>
      <c r="K593" s="6" t="str">
        <f ca="1">_xll.DBRW($B$9,$B593,K$16)</f>
        <v>RT</v>
      </c>
    </row>
    <row r="594" spans="1:11" x14ac:dyDescent="0.25">
      <c r="A594" t="str">
        <f ca="1">IF(_xll.TM1RPTELISCONSOLIDATED($B$17,$B594),IF(_xll.TM1RPTELLEV($B$17,$B594)&lt;=3,_xll.TM1RPTELLEV($B$17,$B594),"D"),"N")</f>
        <v>N</v>
      </c>
      <c r="B594" s="36" t="s">
        <v>1620</v>
      </c>
      <c r="C594" s="23" t="str">
        <f ca="1">_xll.DBRW($B$9,$B594,C$16)</f>
        <v>INTERNORTE.</v>
      </c>
      <c r="D594" s="23" t="str">
        <f ca="1">_xll.DBRW($B$9,$B594,D$16)</f>
        <v>Internorte</v>
      </c>
      <c r="E594" s="25" t="str">
        <f ca="1">_xll.ELPAR(instance&amp;":"&amp;dimension,$B594,1)</f>
        <v>Inter_Coaches_internorte</v>
      </c>
      <c r="F594" s="26">
        <f ca="1">_xll.ELLEV(instance&amp;":"&amp;dimension,B594)</f>
        <v>0</v>
      </c>
      <c r="G594" s="23" t="str">
        <f ca="1">_xll.DBRW($B$9,$B594,G$16)</f>
        <v>NIC</v>
      </c>
      <c r="H594" s="23" t="str">
        <f ca="1">_xll.DBRW($B$9,$B594,H$16)</f>
        <v/>
      </c>
      <c r="I594" s="23" t="str">
        <f ca="1">_xll.DBRW($B$9,$B594,I$16)</f>
        <v>EUR</v>
      </c>
      <c r="J594" s="23" t="str">
        <f ca="1">_xll.DBRW($B$9,$B594,J$16)</f>
        <v>VTD_VECTORENHANCED</v>
      </c>
      <c r="K594" s="6" t="str">
        <f ca="1">_xll.DBRW($B$9,$B594,K$16)</f>
        <v>INTERNORTE.</v>
      </c>
    </row>
    <row r="595" spans="1:11" x14ac:dyDescent="0.25">
      <c r="A595" t="str">
        <f ca="1">IF(_xll.TM1RPTELISCONSOLIDATED($B$17,$B595),IF(_xll.TM1RPTELLEV($B$17,$B595)&lt;=3,_xll.TM1RPTELLEV($B$17,$B595),"D"),"N")</f>
        <v>N</v>
      </c>
      <c r="B595" s="36" t="s">
        <v>1621</v>
      </c>
      <c r="C595" s="23" t="str">
        <f ca="1">_xll.DBRW($B$9,$B595,C$16)</f>
        <v>INTERCENTRO</v>
      </c>
      <c r="D595" s="23" t="str">
        <f ca="1">_xll.DBRW($B$9,$B595,D$16)</f>
        <v>Internorte</v>
      </c>
      <c r="E595" s="25" t="str">
        <f ca="1">_xll.ELPAR(instance&amp;":"&amp;dimension,$B595,1)</f>
        <v>Inter_Coaches_internorte</v>
      </c>
      <c r="F595" s="26">
        <f ca="1">_xll.ELLEV(instance&amp;":"&amp;dimension,B595)</f>
        <v>0</v>
      </c>
      <c r="G595" s="23" t="str">
        <f ca="1">_xll.DBRW($B$9,$B595,G$16)</f>
        <v>NIC</v>
      </c>
      <c r="H595" s="23" t="str">
        <f ca="1">_xll.DBRW($B$9,$B595,H$16)</f>
        <v/>
      </c>
      <c r="I595" s="23" t="str">
        <f ca="1">_xll.DBRW($B$9,$B595,I$16)</f>
        <v>EUR</v>
      </c>
      <c r="J595" s="23" t="str">
        <f ca="1">_xll.DBRW($B$9,$B595,J$16)</f>
        <v>VTD_VECTORENHANCED</v>
      </c>
      <c r="K595" s="6" t="str">
        <f ca="1">_xll.DBRW($B$9,$B595,K$16)</f>
        <v>INTERCENTRO</v>
      </c>
    </row>
    <row r="596" spans="1:11" x14ac:dyDescent="0.25">
      <c r="A596" t="str">
        <f ca="1">IF(_xll.TM1RPTELISCONSOLIDATED($B$17,$B596),IF(_xll.TM1RPTELLEV($B$17,$B596)&lt;=3,_xll.TM1RPTELLEV($B$17,$B596),"D"),"N")</f>
        <v>N</v>
      </c>
      <c r="B596" s="36" t="s">
        <v>1622</v>
      </c>
      <c r="C596" s="23" t="str">
        <f ca="1">_xll.DBRW($B$9,$B596,C$16)</f>
        <v>INTERGALIZA</v>
      </c>
      <c r="D596" s="23" t="str">
        <f ca="1">_xll.DBRW($B$9,$B596,D$16)</f>
        <v>Internorte</v>
      </c>
      <c r="E596" s="25" t="str">
        <f ca="1">_xll.ELPAR(instance&amp;":"&amp;dimension,$B596,1)</f>
        <v>Inter_Coaches_internorte</v>
      </c>
      <c r="F596" s="26">
        <f ca="1">_xll.ELLEV(instance&amp;":"&amp;dimension,B596)</f>
        <v>0</v>
      </c>
      <c r="G596" s="23" t="str">
        <f ca="1">_xll.DBRW($B$9,$B596,G$16)</f>
        <v>NIC</v>
      </c>
      <c r="H596" s="23" t="str">
        <f ca="1">_xll.DBRW($B$9,$B596,H$16)</f>
        <v/>
      </c>
      <c r="I596" s="23" t="str">
        <f ca="1">_xll.DBRW($B$9,$B596,I$16)</f>
        <v>EUR</v>
      </c>
      <c r="J596" s="23" t="str">
        <f ca="1">_xll.DBRW($B$9,$B596,J$16)</f>
        <v>VTD_VECTORENHANCED</v>
      </c>
      <c r="K596" s="6" t="str">
        <f ca="1">_xll.DBRW($B$9,$B596,K$16)</f>
        <v>INTERGALIZA</v>
      </c>
    </row>
    <row r="597" spans="1:11" x14ac:dyDescent="0.25">
      <c r="A597" t="str">
        <f ca="1">IF(_xll.TM1RPTELISCONSOLIDATED($B$17,$B597),IF(_xll.TM1RPTELLEV($B$17,$B597)&lt;=3,_xll.TM1RPTELLEV($B$17,$B597),"D"),"N")</f>
        <v>N</v>
      </c>
      <c r="B597" s="36" t="s">
        <v>1623</v>
      </c>
      <c r="C597" s="23" t="str">
        <f ca="1">_xll.DBRW($B$9,$B597,C$16)</f>
        <v>IBEROLINES</v>
      </c>
      <c r="D597" s="23" t="str">
        <f ca="1">_xll.DBRW($B$9,$B597,D$16)</f>
        <v>Internorte</v>
      </c>
      <c r="E597" s="25" t="str">
        <f ca="1">_xll.ELPAR(instance&amp;":"&amp;dimension,$B597,1)</f>
        <v>Inter_Coaches_internorte</v>
      </c>
      <c r="F597" s="26">
        <f ca="1">_xll.ELLEV(instance&amp;":"&amp;dimension,B597)</f>
        <v>0</v>
      </c>
      <c r="G597" s="23" t="str">
        <f ca="1">_xll.DBRW($B$9,$B597,G$16)</f>
        <v>NIC</v>
      </c>
      <c r="H597" s="23" t="str">
        <f ca="1">_xll.DBRW($B$9,$B597,H$16)</f>
        <v/>
      </c>
      <c r="I597" s="23" t="str">
        <f ca="1">_xll.DBRW($B$9,$B597,I$16)</f>
        <v>EUR</v>
      </c>
      <c r="J597" s="23" t="str">
        <f ca="1">_xll.DBRW($B$9,$B597,J$16)</f>
        <v>VTD_VECTORENHANCED</v>
      </c>
      <c r="K597" s="6" t="str">
        <f ca="1">_xll.DBRW($B$9,$B597,K$16)</f>
        <v>IBEROLINES</v>
      </c>
    </row>
    <row r="598" spans="1:11" x14ac:dyDescent="0.25">
      <c r="A598" t="str">
        <f ca="1">IF(_xll.TM1RPTELISCONSOLIDATED($B$17,$B598),IF(_xll.TM1RPTELLEV($B$17,$B598)&lt;=3,_xll.TM1RPTELLEV($B$17,$B598),"D"),"N")</f>
        <v>N</v>
      </c>
      <c r="B598" s="36" t="s">
        <v>1624</v>
      </c>
      <c r="C598" s="23" t="str">
        <f ca="1">_xll.DBRW($B$9,$B598,C$16)</f>
        <v>IBERFRAN</v>
      </c>
      <c r="D598" s="23" t="str">
        <f ca="1">_xll.DBRW($B$9,$B598,D$16)</f>
        <v>Internorte</v>
      </c>
      <c r="E598" s="25" t="str">
        <f ca="1">_xll.ELPAR(instance&amp;":"&amp;dimension,$B598,1)</f>
        <v>Inter_Coaches_internorte</v>
      </c>
      <c r="F598" s="26">
        <f ca="1">_xll.ELLEV(instance&amp;":"&amp;dimension,B598)</f>
        <v>0</v>
      </c>
      <c r="G598" s="23" t="str">
        <f ca="1">_xll.DBRW($B$9,$B598,G$16)</f>
        <v>NIC</v>
      </c>
      <c r="H598" s="23" t="str">
        <f ca="1">_xll.DBRW($B$9,$B598,H$16)</f>
        <v/>
      </c>
      <c r="I598" s="23" t="str">
        <f ca="1">_xll.DBRW($B$9,$B598,I$16)</f>
        <v>EUR</v>
      </c>
      <c r="J598" s="23" t="str">
        <f ca="1">_xll.DBRW($B$9,$B598,J$16)</f>
        <v>VTD_VECTORENHANCED</v>
      </c>
      <c r="K598" s="6" t="str">
        <f ca="1">_xll.DBRW($B$9,$B598,K$16)</f>
        <v>IBERFRAN</v>
      </c>
    </row>
    <row r="599" spans="1:11" x14ac:dyDescent="0.25">
      <c r="A599" t="str">
        <f ca="1">IF(_xll.TM1RPTELISCONSOLIDATED($B$17,$B599),IF(_xll.TM1RPTELLEV($B$17,$B599)&lt;=3,_xll.TM1RPTELLEV($B$17,$B599),"D"),"N")</f>
        <v>N</v>
      </c>
      <c r="B599" s="36" t="s">
        <v>1625</v>
      </c>
      <c r="C599" s="23" t="str">
        <f ca="1">_xll.DBRW($B$9,$B599,C$16)</f>
        <v>IBERO EUROSUR S.L.</v>
      </c>
      <c r="D599" s="23" t="str">
        <f ca="1">_xll.DBRW($B$9,$B599,D$16)</f>
        <v>Internorte</v>
      </c>
      <c r="E599" s="25" t="str">
        <f ca="1">_xll.ELPAR(instance&amp;":"&amp;dimension,$B599,1)</f>
        <v>Inter_Coaches_internorte</v>
      </c>
      <c r="F599" s="26">
        <f ca="1">_xll.ELLEV(instance&amp;":"&amp;dimension,B599)</f>
        <v>0</v>
      </c>
      <c r="G599" s="23" t="str">
        <f ca="1">_xll.DBRW($B$9,$B599,G$16)</f>
        <v>NIC</v>
      </c>
      <c r="H599" s="23" t="str">
        <f ca="1">_xll.DBRW($B$9,$B599,H$16)</f>
        <v/>
      </c>
      <c r="I599" s="23" t="str">
        <f ca="1">_xll.DBRW($B$9,$B599,I$16)</f>
        <v>EUR</v>
      </c>
      <c r="J599" s="23" t="str">
        <f ca="1">_xll.DBRW($B$9,$B599,J$16)</f>
        <v>VTD_VECTORENHANCED</v>
      </c>
      <c r="K599" s="6" t="str">
        <f ca="1">_xll.DBRW($B$9,$B599,K$16)</f>
        <v>IBERO EUROSUR S.L.</v>
      </c>
    </row>
    <row r="600" spans="1:11" x14ac:dyDescent="0.25">
      <c r="A600" t="str">
        <f ca="1">IF(_xll.TM1RPTELISCONSOLIDATED($B$17,$B600),IF(_xll.TM1RPTELLEV($B$17,$B600)&lt;=3,_xll.TM1RPTELLEV($B$17,$B600),"D"),"N")</f>
        <v>N</v>
      </c>
      <c r="B600" s="36" t="s">
        <v>1626</v>
      </c>
      <c r="C600" s="23" t="str">
        <f ca="1">_xll.DBRW($B$9,$B600,C$16)</f>
        <v>DEUTSCHE TOURING GMBH</v>
      </c>
      <c r="D600" s="23" t="str">
        <f ca="1">_xll.DBRW($B$9,$B600,D$16)</f>
        <v>Internorte</v>
      </c>
      <c r="E600" s="25" t="str">
        <f ca="1">_xll.ELPAR(instance&amp;":"&amp;dimension,$B600,1)</f>
        <v>Inter_Coaches_internorte</v>
      </c>
      <c r="F600" s="26">
        <f ca="1">_xll.ELLEV(instance&amp;":"&amp;dimension,B600)</f>
        <v>0</v>
      </c>
      <c r="G600" s="23" t="str">
        <f ca="1">_xll.DBRW($B$9,$B600,G$16)</f>
        <v>NIC</v>
      </c>
      <c r="H600" s="23" t="str">
        <f ca="1">_xll.DBRW($B$9,$B600,H$16)</f>
        <v/>
      </c>
      <c r="I600" s="23" t="str">
        <f ca="1">_xll.DBRW($B$9,$B600,I$16)</f>
        <v>EUR</v>
      </c>
      <c r="J600" s="23" t="str">
        <f ca="1">_xll.DBRW($B$9,$B600,J$16)</f>
        <v>VTD_VECTORENHANCED</v>
      </c>
      <c r="K600" s="6" t="str">
        <f ca="1">_xll.DBRW($B$9,$B600,K$16)</f>
        <v>DEUTSCHE TOURING GMBH</v>
      </c>
    </row>
    <row r="601" spans="1:11" x14ac:dyDescent="0.25">
      <c r="A601" t="str">
        <f ca="1">IF(_xll.TM1RPTELISCONSOLIDATED($B$17,$B601),IF(_xll.TM1RPTELLEV($B$17,$B601)&lt;=3,_xll.TM1RPTELLEV($B$17,$B601),"D"),"N")</f>
        <v>N</v>
      </c>
      <c r="B601" s="36" t="s">
        <v>1627</v>
      </c>
      <c r="C601" s="23" t="str">
        <f ca="1">_xll.DBRW($B$9,$B601,C$16)</f>
        <v>TOURING CROATIA</v>
      </c>
      <c r="D601" s="23" t="str">
        <f ca="1">_xll.DBRW($B$9,$B601,D$16)</f>
        <v>Internorte</v>
      </c>
      <c r="E601" s="25" t="str">
        <f ca="1">_xll.ELPAR(instance&amp;":"&amp;dimension,$B601,1)</f>
        <v>Inter_Coaches_internorte</v>
      </c>
      <c r="F601" s="26">
        <f ca="1">_xll.ELLEV(instance&amp;":"&amp;dimension,B601)</f>
        <v>0</v>
      </c>
      <c r="G601" s="23" t="str">
        <f ca="1">_xll.DBRW($B$9,$B601,G$16)</f>
        <v>NIC</v>
      </c>
      <c r="H601" s="23" t="str">
        <f ca="1">_xll.DBRW($B$9,$B601,H$16)</f>
        <v/>
      </c>
      <c r="I601" s="23" t="str">
        <f ca="1">_xll.DBRW($B$9,$B601,I$16)</f>
        <v>HRK</v>
      </c>
      <c r="J601" s="23" t="str">
        <f ca="1">_xll.DBRW($B$9,$B601,J$16)</f>
        <v>VTD_VECTORENHANCED</v>
      </c>
      <c r="K601" s="6" t="str">
        <f ca="1">_xll.DBRW($B$9,$B601,K$16)</f>
        <v>TOURING CROATIA</v>
      </c>
    </row>
    <row r="602" spans="1:11" x14ac:dyDescent="0.25">
      <c r="A602" t="str">
        <f ca="1">IF(_xll.TM1RPTELISCONSOLIDATED($B$17,$B602),IF(_xll.TM1RPTELLEV($B$17,$B602)&lt;=3,_xll.TM1RPTELLEV($B$17,$B602),"D"),"N")</f>
        <v>N</v>
      </c>
      <c r="B602" s="36" t="s">
        <v>1628</v>
      </c>
      <c r="C602" s="23" t="str">
        <f ca="1">_xll.DBRW($B$9,$B602,C$16)</f>
        <v>TOURING BOHEMIA</v>
      </c>
      <c r="D602" s="23" t="str">
        <f ca="1">_xll.DBRW($B$9,$B602,D$16)</f>
        <v>Internorte</v>
      </c>
      <c r="E602" s="25" t="str">
        <f ca="1">_xll.ELPAR(instance&amp;":"&amp;dimension,$B602,1)</f>
        <v>Inter_Coaches_internorte</v>
      </c>
      <c r="F602" s="26">
        <f ca="1">_xll.ELLEV(instance&amp;":"&amp;dimension,B602)</f>
        <v>0</v>
      </c>
      <c r="G602" s="23" t="str">
        <f ca="1">_xll.DBRW($B$9,$B602,G$16)</f>
        <v>NIC</v>
      </c>
      <c r="H602" s="23" t="str">
        <f ca="1">_xll.DBRW($B$9,$B602,H$16)</f>
        <v/>
      </c>
      <c r="I602" s="23" t="str">
        <f ca="1">_xll.DBRW($B$9,$B602,I$16)</f>
        <v>CZK</v>
      </c>
      <c r="J602" s="23" t="str">
        <f ca="1">_xll.DBRW($B$9,$B602,J$16)</f>
        <v>VTD_VECTORENHANCED</v>
      </c>
      <c r="K602" s="6" t="str">
        <f ca="1">_xll.DBRW($B$9,$B602,K$16)</f>
        <v>TOURING BOHEMIA</v>
      </c>
    </row>
    <row r="603" spans="1:11" x14ac:dyDescent="0.25">
      <c r="A603" t="str">
        <f ca="1">IF(_xll.TM1RPTELISCONSOLIDATED($B$17,$B603),IF(_xll.TM1RPTELLEV($B$17,$B603)&lt;=3,_xll.TM1RPTELLEV($B$17,$B603),"D"),"N")</f>
        <v>N</v>
      </c>
      <c r="B603" s="36" t="s">
        <v>1629</v>
      </c>
      <c r="C603" s="23" t="str">
        <f ca="1">_xll.DBRW($B$9,$B603,C$16)</f>
        <v>TOURING POLSKA</v>
      </c>
      <c r="D603" s="23" t="str">
        <f ca="1">_xll.DBRW($B$9,$B603,D$16)</f>
        <v>Internorte</v>
      </c>
      <c r="E603" s="25" t="str">
        <f ca="1">_xll.ELPAR(instance&amp;":"&amp;dimension,$B603,1)</f>
        <v>Inter_Coaches_internorte</v>
      </c>
      <c r="F603" s="26">
        <f ca="1">_xll.ELLEV(instance&amp;":"&amp;dimension,B603)</f>
        <v>0</v>
      </c>
      <c r="G603" s="23" t="str">
        <f ca="1">_xll.DBRW($B$9,$B603,G$16)</f>
        <v>NIC</v>
      </c>
      <c r="H603" s="23" t="str">
        <f ca="1">_xll.DBRW($B$9,$B603,H$16)</f>
        <v/>
      </c>
      <c r="I603" s="23" t="str">
        <f ca="1">_xll.DBRW($B$9,$B603,I$16)</f>
        <v>PLN</v>
      </c>
      <c r="J603" s="23" t="str">
        <f ca="1">_xll.DBRW($B$9,$B603,J$16)</f>
        <v>VTD_VECTORENHANCED</v>
      </c>
      <c r="K603" s="6" t="str">
        <f ca="1">_xll.DBRW($B$9,$B603,K$16)</f>
        <v>TOURING POLSKA</v>
      </c>
    </row>
    <row r="604" spans="1:11" x14ac:dyDescent="0.25">
      <c r="A604" t="str">
        <f ca="1">IF(_xll.TM1RPTELISCONSOLIDATED($B$17,$B604),IF(_xll.TM1RPTELLEV($B$17,$B604)&lt;=3,_xll.TM1RPTELLEV($B$17,$B604),"D"),"N")</f>
        <v>N</v>
      </c>
      <c r="B604" s="36" t="s">
        <v>1630</v>
      </c>
      <c r="C604" s="23" t="str">
        <f ca="1">_xll.DBRW($B$9,$B604,C$16)</f>
        <v>TOURING SERBIA</v>
      </c>
      <c r="D604" s="23" t="str">
        <f ca="1">_xll.DBRW($B$9,$B604,D$16)</f>
        <v>Internorte</v>
      </c>
      <c r="E604" s="25" t="str">
        <f ca="1">_xll.ELPAR(instance&amp;":"&amp;dimension,$B604,1)</f>
        <v>Inter_Coaches_internorte</v>
      </c>
      <c r="F604" s="26">
        <f ca="1">_xll.ELLEV(instance&amp;":"&amp;dimension,B604)</f>
        <v>0</v>
      </c>
      <c r="G604" s="23" t="str">
        <f ca="1">_xll.DBRW($B$9,$B604,G$16)</f>
        <v>NIC</v>
      </c>
      <c r="H604" s="23" t="str">
        <f ca="1">_xll.DBRW($B$9,$B604,H$16)</f>
        <v/>
      </c>
      <c r="I604" s="23" t="str">
        <f ca="1">_xll.DBRW($B$9,$B604,I$16)</f>
        <v>RSD</v>
      </c>
      <c r="J604" s="23" t="str">
        <f ca="1">_xll.DBRW($B$9,$B604,J$16)</f>
        <v>VTD_VECTORENHANCED</v>
      </c>
      <c r="K604" s="6" t="str">
        <f ca="1">_xll.DBRW($B$9,$B604,K$16)</f>
        <v>TOURING SERBIA</v>
      </c>
    </row>
    <row r="605" spans="1:11" x14ac:dyDescent="0.25">
      <c r="A605" t="str">
        <f ca="1">IF(_xll.TM1RPTELISCONSOLIDATED($B$17,$B605),IF(_xll.TM1RPTELLEV($B$17,$B605)&lt;=3,_xll.TM1RPTELLEV($B$17,$B605),"D"),"N")</f>
        <v>N</v>
      </c>
      <c r="B605" s="36" t="s">
        <v>1631</v>
      </c>
      <c r="C605" s="23" t="str">
        <f ca="1">_xll.DBRW($B$9,$B605,C$16)</f>
        <v>TOURING SCANDINAVIA</v>
      </c>
      <c r="D605" s="23" t="str">
        <f ca="1">_xll.DBRW($B$9,$B605,D$16)</f>
        <v>Internorte</v>
      </c>
      <c r="E605" s="25" t="str">
        <f ca="1">_xll.ELPAR(instance&amp;":"&amp;dimension,$B605,1)</f>
        <v>Inter_Coaches_internorte</v>
      </c>
      <c r="F605" s="26">
        <f ca="1">_xll.ELLEV(instance&amp;":"&amp;dimension,B605)</f>
        <v>0</v>
      </c>
      <c r="G605" s="23" t="str">
        <f ca="1">_xll.DBRW($B$9,$B605,G$16)</f>
        <v>NIC</v>
      </c>
      <c r="H605" s="23" t="str">
        <f ca="1">_xll.DBRW($B$9,$B605,H$16)</f>
        <v/>
      </c>
      <c r="I605" s="23" t="str">
        <f ca="1">_xll.DBRW($B$9,$B605,I$16)</f>
        <v>DKK</v>
      </c>
      <c r="J605" s="23" t="str">
        <f ca="1">_xll.DBRW($B$9,$B605,J$16)</f>
        <v>VTD_VECTORENHANCED</v>
      </c>
      <c r="K605" s="6" t="str">
        <f ca="1">_xll.DBRW($B$9,$B605,K$16)</f>
        <v>TOURING SCANDINAVIA</v>
      </c>
    </row>
    <row r="606" spans="1:11" x14ac:dyDescent="0.25">
      <c r="A606" t="str">
        <f ca="1">IF(_xll.TM1RPTELISCONSOLIDATED($B$17,$B606),IF(_xll.TM1RPTELLEV($B$17,$B606)&lt;=3,_xll.TM1RPTELLEV($B$17,$B606),"D"),"N")</f>
        <v>N</v>
      </c>
      <c r="B606" s="36" t="s">
        <v>1632</v>
      </c>
      <c r="C606" s="23" t="str">
        <f ca="1">_xll.DBRW($B$9,$B606,C$16)</f>
        <v>EUROLINES FRANKFURT</v>
      </c>
      <c r="D606" s="23" t="str">
        <f ca="1">_xll.DBRW($B$9,$B606,D$16)</f>
        <v>Internorte</v>
      </c>
      <c r="E606" s="25" t="str">
        <f ca="1">_xll.ELPAR(instance&amp;":"&amp;dimension,$B606,1)</f>
        <v>Inter_Coaches_internorte</v>
      </c>
      <c r="F606" s="26">
        <f ca="1">_xll.ELLEV(instance&amp;":"&amp;dimension,B606)</f>
        <v>0</v>
      </c>
      <c r="G606" s="23" t="str">
        <f ca="1">_xll.DBRW($B$9,$B606,G$16)</f>
        <v>NIC</v>
      </c>
      <c r="H606" s="23" t="str">
        <f ca="1">_xll.DBRW($B$9,$B606,H$16)</f>
        <v/>
      </c>
      <c r="I606" s="23" t="str">
        <f ca="1">_xll.DBRW($B$9,$B606,I$16)</f>
        <v>EUR</v>
      </c>
      <c r="J606" s="23" t="str">
        <f ca="1">_xll.DBRW($B$9,$B606,J$16)</f>
        <v>VTD_VECTORENHANCED</v>
      </c>
      <c r="K606" s="6" t="str">
        <f ca="1">_xll.DBRW($B$9,$B606,K$16)</f>
        <v>EUROLINES FRANKFURT</v>
      </c>
    </row>
    <row r="607" spans="1:11" x14ac:dyDescent="0.25">
      <c r="A607" t="str">
        <f ca="1">IF(_xll.TM1RPTELISCONSOLIDATED($B$17,$B607),IF(_xll.TM1RPTELLEV($B$17,$B607)&lt;=3,_xll.TM1RPTELLEV($B$17,$B607),"D"),"N")</f>
        <v>N</v>
      </c>
      <c r="B607" s="36" t="s">
        <v>1633</v>
      </c>
      <c r="C607" s="23" t="str">
        <f ca="1">_xll.DBRW($B$9,$B607,C$16)</f>
        <v>AUTO-PENAFIEL, LDA (ROCALDAS)</v>
      </c>
      <c r="D607" s="23" t="str">
        <f ca="1">_xll.DBRW($B$9,$B607,D$16)</f>
        <v>Internorte</v>
      </c>
      <c r="E607" s="25" t="str">
        <f ca="1">_xll.ELPAR(instance&amp;":"&amp;dimension,$B607,1)</f>
        <v>Inter_Coaches_internorte</v>
      </c>
      <c r="F607" s="26">
        <f ca="1">_xll.ELLEV(instance&amp;":"&amp;dimension,B607)</f>
        <v>0</v>
      </c>
      <c r="G607" s="23" t="str">
        <f ca="1">_xll.DBRW($B$9,$B607,G$16)</f>
        <v>SU_B</v>
      </c>
      <c r="H607" s="23" t="str">
        <f ca="1">_xll.DBRW($B$9,$B607,H$16)</f>
        <v/>
      </c>
      <c r="I607" s="23" t="str">
        <f ca="1">_xll.DBRW($B$9,$B607,I$16)</f>
        <v>EUR</v>
      </c>
      <c r="J607" s="23" t="str">
        <f ca="1">_xll.DBRW($B$9,$B607,J$16)</f>
        <v>VTD_VECTORENHANCED</v>
      </c>
      <c r="K607" s="6" t="str">
        <f ca="1">_xll.DBRW($B$9,$B607,K$16)</f>
        <v>AUTO-PENAFIEL, LDA (ROCALDAS)</v>
      </c>
    </row>
    <row r="608" spans="1:11" x14ac:dyDescent="0.25">
      <c r="A608" t="str">
        <f ca="1">IF(_xll.TM1RPTELISCONSOLIDATED($B$17,$B608),IF(_xll.TM1RPTELLEV($B$17,$B608)&lt;=3,_xll.TM1RPTELLEV($B$17,$B608),"D"),"N")</f>
        <v>N</v>
      </c>
      <c r="B608" s="36" t="s">
        <v>1634</v>
      </c>
      <c r="C608" s="23" t="str">
        <f ca="1">_xll.DBRW($B$9,$B608,C$16)</f>
        <v>GPS</v>
      </c>
      <c r="D608" s="23" t="str">
        <f ca="1">_xll.DBRW($B$9,$B608,D$16)</f>
        <v>Internorte</v>
      </c>
      <c r="E608" s="25" t="str">
        <f ca="1">_xll.ELPAR(instance&amp;":"&amp;dimension,$B608,1)</f>
        <v>Inter_Coaches_internorte</v>
      </c>
      <c r="F608" s="26">
        <f ca="1">_xll.ELLEV(instance&amp;":"&amp;dimension,B608)</f>
        <v>0</v>
      </c>
      <c r="G608" s="23" t="str">
        <f ca="1">_xll.DBRW($B$9,$B608,G$16)</f>
        <v>SU_B</v>
      </c>
      <c r="H608" s="23" t="str">
        <f ca="1">_xll.DBRW($B$9,$B608,H$16)</f>
        <v/>
      </c>
      <c r="I608" s="23" t="str">
        <f ca="1">_xll.DBRW($B$9,$B608,I$16)</f>
        <v>EUR</v>
      </c>
      <c r="J608" s="23" t="str">
        <f ca="1">_xll.DBRW($B$9,$B608,J$16)</f>
        <v>VTD_VECTORENHANCED</v>
      </c>
      <c r="K608" s="6" t="str">
        <f ca="1">_xll.DBRW($B$9,$B608,K$16)</f>
        <v>GPS</v>
      </c>
    </row>
    <row r="609" spans="1:11" x14ac:dyDescent="0.25">
      <c r="A609" t="str">
        <f ca="1">IF(_xll.TM1RPTELISCONSOLIDATED($B$17,$B609),IF(_xll.TM1RPTELLEV($B$17,$B609)&lt;=3,_xll.TM1RPTELLEV($B$17,$B609),"D"),"N")</f>
        <v>N</v>
      </c>
      <c r="B609" s="36" t="s">
        <v>1635</v>
      </c>
      <c r="C609" s="23" t="str">
        <f ca="1">_xll.DBRW($B$9,$B609,C$16)</f>
        <v>IBERO EUROSUR S.L. (TNC)</v>
      </c>
      <c r="D609" s="23" t="str">
        <f ca="1">_xll.DBRW($B$9,$B609,D$16)</f>
        <v>Internorte</v>
      </c>
      <c r="E609" s="25" t="str">
        <f ca="1">_xll.ELPAR(instance&amp;":"&amp;dimension,$B609,1)</f>
        <v>Inter_Coaches_internorte</v>
      </c>
      <c r="F609" s="26">
        <f ca="1">_xll.ELLEV(instance&amp;":"&amp;dimension,B609)</f>
        <v>0</v>
      </c>
      <c r="G609" s="23" t="str">
        <f ca="1">_xll.DBRW($B$9,$B609,G$16)</f>
        <v>NIC</v>
      </c>
      <c r="H609" s="23" t="str">
        <f ca="1">_xll.DBRW($B$9,$B609,H$16)</f>
        <v/>
      </c>
      <c r="I609" s="23" t="str">
        <f ca="1">_xll.DBRW($B$9,$B609,I$16)</f>
        <v>EUR</v>
      </c>
      <c r="J609" s="23" t="str">
        <f ca="1">_xll.DBRW($B$9,$B609,J$16)</f>
        <v>VTD_VECTORENHANCED</v>
      </c>
      <c r="K609" s="6" t="str">
        <f ca="1">_xll.DBRW($B$9,$B609,K$16)</f>
        <v>IBERO EUROSUR S.L. (TNC)</v>
      </c>
    </row>
    <row r="610" spans="1:11" x14ac:dyDescent="0.25">
      <c r="A610" t="str">
        <f ca="1">IF(_xll.TM1RPTELISCONSOLIDATED($B$17,$B610),IF(_xll.TM1RPTELLEV($B$17,$B610)&lt;=3,_xll.TM1RPTELLEV($B$17,$B610),"D"),"N")</f>
        <v>N</v>
      </c>
      <c r="B610" s="36" t="s">
        <v>1636</v>
      </c>
      <c r="C610" s="23" t="str">
        <f ca="1">_xll.DBRW($B$9,$B610,C$16)</f>
        <v>RODOLEZIRIA</v>
      </c>
      <c r="D610" s="23" t="str">
        <f ca="1">_xll.DBRW($B$9,$B610,D$16)</f>
        <v>Internorte</v>
      </c>
      <c r="E610" s="25" t="str">
        <f ca="1">_xll.ELPAR(instance&amp;":"&amp;dimension,$B610,1)</f>
        <v>Inter_Coaches_internorte</v>
      </c>
      <c r="F610" s="26">
        <f ca="1">_xll.ELLEV(instance&amp;":"&amp;dimension,B610)</f>
        <v>0</v>
      </c>
      <c r="G610" s="23" t="str">
        <f ca="1">_xll.DBRW($B$9,$B610,G$16)</f>
        <v>NIC</v>
      </c>
      <c r="H610" s="23" t="str">
        <f ca="1">_xll.DBRW($B$9,$B610,H$16)</f>
        <v/>
      </c>
      <c r="I610" s="23" t="str">
        <f ca="1">_xll.DBRW($B$9,$B610,I$16)</f>
        <v>EUR</v>
      </c>
      <c r="J610" s="23" t="str">
        <f ca="1">_xll.DBRW($B$9,$B610,J$16)</f>
        <v>POR</v>
      </c>
      <c r="K610" s="6" t="str">
        <f ca="1">_xll.DBRW($B$9,$B610,K$16)</f>
        <v>RODOLEZIRIA</v>
      </c>
    </row>
    <row r="611" spans="1:11" x14ac:dyDescent="0.25">
      <c r="A611" t="str">
        <f ca="1">IF(_xll.TM1RPTELISCONSOLIDATED($B$17,$B611),IF(_xll.TM1RPTELLEV($B$17,$B611)&lt;=3,_xll.TM1RPTELLEV($B$17,$B611),"D"),"N")</f>
        <v>N</v>
      </c>
      <c r="B611" s="36" t="s">
        <v>1637</v>
      </c>
      <c r="C611" s="23" t="str">
        <f ca="1">_xll.DBRW($B$9,$B611,C$16)</f>
        <v>RMTEJO</v>
      </c>
      <c r="D611" s="23" t="str">
        <f ca="1">_xll.DBRW($B$9,$B611,D$16)</f>
        <v>Internorte</v>
      </c>
      <c r="E611" s="25" t="str">
        <f ca="1">_xll.ELPAR(instance&amp;":"&amp;dimension,$B611,1)</f>
        <v>Inter_Coaches_internorte</v>
      </c>
      <c r="F611" s="26">
        <f ca="1">_xll.ELLEV(instance&amp;":"&amp;dimension,B611)</f>
        <v>0</v>
      </c>
      <c r="G611" s="23" t="str">
        <f ca="1">_xll.DBRW($B$9,$B611,G$16)</f>
        <v>NIC</v>
      </c>
      <c r="H611" s="23" t="str">
        <f ca="1">_xll.DBRW($B$9,$B611,H$16)</f>
        <v/>
      </c>
      <c r="I611" s="23" t="str">
        <f ca="1">_xll.DBRW($B$9,$B611,I$16)</f>
        <v>EUR</v>
      </c>
      <c r="J611" s="23" t="str">
        <f ca="1">_xll.DBRW($B$9,$B611,J$16)</f>
        <v>POR</v>
      </c>
      <c r="K611" s="6" t="str">
        <f ca="1">_xll.DBRW($B$9,$B611,K$16)</f>
        <v>RMTEJO</v>
      </c>
    </row>
    <row r="612" spans="1:11" x14ac:dyDescent="0.25">
      <c r="A612">
        <f ca="1">IF(_xll.TM1RPTELISCONSOLIDATED($B$17,$B612),IF(_xll.TM1RPTELLEV($B$17,$B612)&lt;=3,_xll.TM1RPTELLEV($B$17,$B612),"D"),"N")</f>
        <v>2</v>
      </c>
      <c r="B612" s="35" t="s">
        <v>1638</v>
      </c>
      <c r="C612" s="17" t="str">
        <f ca="1">_xll.DBRW($B$9,$B612,C$16)</f>
        <v>Portugal</v>
      </c>
      <c r="D612" s="17" t="str">
        <f ca="1">_xll.DBRW($B$9,$B612,D$16)</f>
        <v>Portugal</v>
      </c>
      <c r="E612" s="17" t="str">
        <f ca="1">_xll.ELPAR(instance&amp;":"&amp;dimension,$B612,1)</f>
        <v>South_Europe</v>
      </c>
      <c r="F612" s="18">
        <f ca="1">_xll.ELLEV(instance&amp;":"&amp;dimension,B612)</f>
        <v>3</v>
      </c>
      <c r="G612" s="17" t="str">
        <f ca="1">_xll.DBRW($B$9,$B612,G$16)</f>
        <v/>
      </c>
      <c r="H612" s="17" t="str">
        <f ca="1">_xll.DBRW($B$9,$B612,H$16)</f>
        <v/>
      </c>
      <c r="I612" s="17" t="str">
        <f ca="1">_xll.DBRW($B$9,$B612,I$16)</f>
        <v>EUR</v>
      </c>
      <c r="J612" s="17" t="str">
        <f ca="1">_xll.DBRW($B$9,$B612,J$16)</f>
        <v/>
      </c>
      <c r="K612" s="3" t="str">
        <f ca="1">_xll.DBRW($B$9,$B612,K$16)</f>
        <v>Portugal</v>
      </c>
    </row>
    <row r="613" spans="1:11" x14ac:dyDescent="0.25">
      <c r="A613" t="str">
        <f ca="1">IF(_xll.TM1RPTELISCONSOLIDATED($B$17,$B613),IF(_xll.TM1RPTELLEV($B$17,$B613)&lt;=3,_xll.TM1RPTELLEV($B$17,$B613),"D"),"N")</f>
        <v>N</v>
      </c>
      <c r="B613" s="36" t="s">
        <v>1639</v>
      </c>
      <c r="C613" s="23" t="str">
        <f ca="1">_xll.DBRW($B$9,$B613,C$16)</f>
        <v>Portugal Other - Input technical entity</v>
      </c>
      <c r="D613" s="23" t="str">
        <f ca="1">_xll.DBRW($B$9,$B613,D$16)</f>
        <v>Portugal</v>
      </c>
      <c r="E613" s="25" t="str">
        <f ca="1">_xll.ELPAR(instance&amp;":"&amp;dimension,$B613,1)</f>
        <v>POR</v>
      </c>
      <c r="F613" s="26">
        <f ca="1">_xll.ELLEV(instance&amp;":"&amp;dimension,B613)</f>
        <v>0</v>
      </c>
      <c r="G613" s="23" t="str">
        <f ca="1">_xll.DBRW($B$9,$B613,G$16)</f>
        <v>SU_B</v>
      </c>
      <c r="H613" s="23" t="str">
        <f ca="1">_xll.DBRW($B$9,$B613,H$16)</f>
        <v/>
      </c>
      <c r="I613" s="23" t="str">
        <f ca="1">_xll.DBRW($B$9,$B613,I$16)</f>
        <v>EUR</v>
      </c>
      <c r="J613" s="23" t="str">
        <f ca="1">_xll.DBRW($B$9,$B613,J$16)</f>
        <v/>
      </c>
      <c r="K613" s="6" t="str">
        <f ca="1">_xll.DBRW($B$9,$B613,K$16)</f>
        <v>Portugal Autre - Entité technique de saisie</v>
      </c>
    </row>
    <row r="614" spans="1:11" x14ac:dyDescent="0.25">
      <c r="A614">
        <f ca="1">IF(_xll.TM1RPTELISCONSOLIDATED($B$17,$B614),IF(_xll.TM1RPTELLEV($B$17,$B614)&lt;=3,_xll.TM1RPTELLEV($B$17,$B614),"D"),"N")</f>
        <v>3</v>
      </c>
      <c r="B614" s="37" t="s">
        <v>1640</v>
      </c>
      <c r="C614" s="19" t="str">
        <f ca="1">_xll.DBRW($B$9,$B614,C$16)</f>
        <v>Portugal Archives</v>
      </c>
      <c r="D614" s="19" t="str">
        <f ca="1">_xll.DBRW($B$9,$B614,D$16)</f>
        <v>Portugal</v>
      </c>
      <c r="E614" s="19" t="str">
        <f ca="1">_xll.ELPAR(instance&amp;":"&amp;dimension,$B614,1)</f>
        <v>POR</v>
      </c>
      <c r="F614" s="20">
        <f ca="1">_xll.ELLEV(instance&amp;":"&amp;dimension,B614)</f>
        <v>1</v>
      </c>
      <c r="G614" s="19" t="str">
        <f ca="1">_xll.DBRW($B$9,$B614,G$16)</f>
        <v/>
      </c>
      <c r="H614" s="19" t="str">
        <f ca="1">_xll.DBRW($B$9,$B614,H$16)</f>
        <v/>
      </c>
      <c r="I614" s="19" t="str">
        <f ca="1">_xll.DBRW($B$9,$B614,I$16)</f>
        <v/>
      </c>
      <c r="J614" s="19" t="str">
        <f ca="1">_xll.DBRW($B$9,$B614,J$16)</f>
        <v/>
      </c>
      <c r="K614" s="4" t="str">
        <f ca="1">_xll.DBRW($B$9,$B614,K$16)</f>
        <v>Portugal Archives</v>
      </c>
    </row>
    <row r="615" spans="1:11" x14ac:dyDescent="0.25">
      <c r="A615" t="str">
        <f ca="1">IF(_xll.TM1RPTELISCONSOLIDATED($B$17,$B615),IF(_xll.TM1RPTELLEV($B$17,$B615)&lt;=3,_xll.TM1RPTELLEV($B$17,$B615),"D"),"N")</f>
        <v>N</v>
      </c>
      <c r="B615" s="38" t="s">
        <v>1641</v>
      </c>
      <c r="C615" s="23" t="str">
        <f ca="1">_xll.DBRW($B$9,$B615,C$16)</f>
        <v>TRANSDEV PORTUGAL</v>
      </c>
      <c r="D615" s="23" t="str">
        <f ca="1">_xll.DBRW($B$9,$B615,D$16)</f>
        <v>Portugal</v>
      </c>
      <c r="E615" s="25" t="str">
        <f ca="1">_xll.ELPAR(instance&amp;":"&amp;dimension,$B615,1)</f>
        <v>POR_ARCH</v>
      </c>
      <c r="F615" s="26">
        <f ca="1">_xll.ELLEV(instance&amp;":"&amp;dimension,B615)</f>
        <v>0</v>
      </c>
      <c r="G615" s="23" t="str">
        <f ca="1">_xll.DBRW($B$9,$B615,G$16)</f>
        <v>UR_M</v>
      </c>
      <c r="H615" s="23" t="str">
        <f ca="1">_xll.DBRW($B$9,$B615,H$16)</f>
        <v/>
      </c>
      <c r="I615" s="23" t="str">
        <f ca="1">_xll.DBRW($B$9,$B615,I$16)</f>
        <v>EUR</v>
      </c>
      <c r="J615" s="23" t="str">
        <f ca="1">_xll.DBRW($B$9,$B615,J$16)</f>
        <v>POR</v>
      </c>
      <c r="K615" s="6" t="str">
        <f ca="1">_xll.DBRW($B$9,$B615,K$16)</f>
        <v>TRANSDEV PORTUGAL</v>
      </c>
    </row>
    <row r="616" spans="1:11" x14ac:dyDescent="0.25">
      <c r="A616" t="str">
        <f ca="1">IF(_xll.TM1RPTELISCONSOLIDATED($B$17,$B616),IF(_xll.TM1RPTELLEV($B$17,$B616)&lt;=3,_xll.TM1RPTELLEV($B$17,$B616),"D"),"N")</f>
        <v>N</v>
      </c>
      <c r="B616" s="38" t="s">
        <v>1642</v>
      </c>
      <c r="C616" s="23" t="str">
        <f ca="1">_xll.DBRW($B$9,$B616,C$16)</f>
        <v>CARAMULO</v>
      </c>
      <c r="D616" s="23" t="str">
        <f ca="1">_xll.DBRW($B$9,$B616,D$16)</f>
        <v>Portugal</v>
      </c>
      <c r="E616" s="25" t="str">
        <f ca="1">_xll.ELPAR(instance&amp;":"&amp;dimension,$B616,1)</f>
        <v>POR_ARCH</v>
      </c>
      <c r="F616" s="26">
        <f ca="1">_xll.ELLEV(instance&amp;":"&amp;dimension,B616)</f>
        <v>0</v>
      </c>
      <c r="G616" s="23" t="str">
        <f ca="1">_xll.DBRW($B$9,$B616,G$16)</f>
        <v>SU_B</v>
      </c>
      <c r="H616" s="23" t="str">
        <f ca="1">_xll.DBRW($B$9,$B616,H$16)</f>
        <v/>
      </c>
      <c r="I616" s="23" t="str">
        <f ca="1">_xll.DBRW($B$9,$B616,I$16)</f>
        <v>EUR</v>
      </c>
      <c r="J616" s="23" t="str">
        <f ca="1">_xll.DBRW($B$9,$B616,J$16)</f>
        <v>POR</v>
      </c>
      <c r="K616" s="6" t="str">
        <f ca="1">_xll.DBRW($B$9,$B616,K$16)</f>
        <v>CARAMULO</v>
      </c>
    </row>
    <row r="617" spans="1:11" x14ac:dyDescent="0.25">
      <c r="A617" t="str">
        <f ca="1">IF(_xll.TM1RPTELISCONSOLIDATED($B$17,$B617),IF(_xll.TM1RPTELLEV($B$17,$B617)&lt;=3,_xll.TM1RPTELLEV($B$17,$B617),"D"),"N")</f>
        <v>N</v>
      </c>
      <c r="B617" s="38" t="s">
        <v>1643</v>
      </c>
      <c r="C617" s="23" t="str">
        <f ca="1">_xll.DBRW($B$9,$B617,C$16)</f>
        <v>TRPN</v>
      </c>
      <c r="D617" s="23" t="str">
        <f ca="1">_xll.DBRW($B$9,$B617,D$16)</f>
        <v>Portugal</v>
      </c>
      <c r="E617" s="25" t="str">
        <f ca="1">_xll.ELPAR(instance&amp;":"&amp;dimension,$B617,1)</f>
        <v>POR_ARCH</v>
      </c>
      <c r="F617" s="26">
        <f ca="1">_xll.ELLEV(instance&amp;":"&amp;dimension,B617)</f>
        <v>0</v>
      </c>
      <c r="G617" s="23" t="str">
        <f ca="1">_xll.DBRW($B$9,$B617,G$16)</f>
        <v>SU_B</v>
      </c>
      <c r="H617" s="23" t="str">
        <f ca="1">_xll.DBRW($B$9,$B617,H$16)</f>
        <v/>
      </c>
      <c r="I617" s="23" t="str">
        <f ca="1">_xll.DBRW($B$9,$B617,I$16)</f>
        <v>EUR</v>
      </c>
      <c r="J617" s="23" t="str">
        <f ca="1">_xll.DBRW($B$9,$B617,J$16)</f>
        <v>POR</v>
      </c>
      <c r="K617" s="6" t="str">
        <f ca="1">_xll.DBRW($B$9,$B617,K$16)</f>
        <v>TRPN</v>
      </c>
    </row>
    <row r="618" spans="1:11" x14ac:dyDescent="0.25">
      <c r="A618" t="str">
        <f ca="1">IF(_xll.TM1RPTELISCONSOLIDATED($B$17,$B618),IF(_xll.TM1RPTELLEV($B$17,$B618)&lt;=3,_xll.TM1RPTELLEV($B$17,$B618),"D"),"N")</f>
        <v>N</v>
      </c>
      <c r="B618" s="38" t="s">
        <v>1644</v>
      </c>
      <c r="C618" s="23" t="str">
        <f ca="1">_xll.DBRW($B$9,$B618,C$16)</f>
        <v>S2M</v>
      </c>
      <c r="D618" s="23" t="str">
        <f ca="1">_xll.DBRW($B$9,$B618,D$16)</f>
        <v>Portugal</v>
      </c>
      <c r="E618" s="25" t="str">
        <f ca="1">_xll.ELPAR(instance&amp;":"&amp;dimension,$B618,1)</f>
        <v>POR_ARCH</v>
      </c>
      <c r="F618" s="26">
        <f ca="1">_xll.ELLEV(instance&amp;":"&amp;dimension,B618)</f>
        <v>0</v>
      </c>
      <c r="G618" s="23" t="str">
        <f ca="1">_xll.DBRW($B$9,$B618,G$16)</f>
        <v>UR_M</v>
      </c>
      <c r="H618" s="23" t="str">
        <f ca="1">_xll.DBRW($B$9,$B618,H$16)</f>
        <v/>
      </c>
      <c r="I618" s="23" t="str">
        <f ca="1">_xll.DBRW($B$9,$B618,I$16)</f>
        <v>EUR</v>
      </c>
      <c r="J618" s="23" t="str">
        <f ca="1">_xll.DBRW($B$9,$B618,J$16)</f>
        <v>POR</v>
      </c>
      <c r="K618" s="6" t="str">
        <f ca="1">_xll.DBRW($B$9,$B618,K$16)</f>
        <v>S2M</v>
      </c>
    </row>
    <row r="619" spans="1:11" x14ac:dyDescent="0.25">
      <c r="A619" t="str">
        <f ca="1">IF(_xll.TM1RPTELISCONSOLIDATED($B$17,$B619),IF(_xll.TM1RPTELLEV($B$17,$B619)&lt;=3,_xll.TM1RPTELLEV($B$17,$B619),"D"),"N")</f>
        <v>N</v>
      </c>
      <c r="B619" s="38" t="s">
        <v>1645</v>
      </c>
      <c r="C619" s="23" t="str">
        <f ca="1">_xll.DBRW($B$9,$B619,C$16)</f>
        <v>HJT</v>
      </c>
      <c r="D619" s="23" t="str">
        <f ca="1">_xll.DBRW($B$9,$B619,D$16)</f>
        <v>Portugal</v>
      </c>
      <c r="E619" s="25" t="str">
        <f ca="1">_xll.ELPAR(instance&amp;":"&amp;dimension,$B619,1)</f>
        <v>POR_ARCH</v>
      </c>
      <c r="F619" s="26">
        <f ca="1">_xll.ELLEV(instance&amp;":"&amp;dimension,B619)</f>
        <v>0</v>
      </c>
      <c r="G619" s="23" t="str">
        <f ca="1">_xll.DBRW($B$9,$B619,G$16)</f>
        <v>HO</v>
      </c>
      <c r="H619" s="23" t="str">
        <f ca="1">_xll.DBRW($B$9,$B619,H$16)</f>
        <v/>
      </c>
      <c r="I619" s="23" t="str">
        <f ca="1">_xll.DBRW($B$9,$B619,I$16)</f>
        <v>EUR</v>
      </c>
      <c r="J619" s="23" t="str">
        <f ca="1">_xll.DBRW($B$9,$B619,J$16)</f>
        <v>POR</v>
      </c>
      <c r="K619" s="6" t="str">
        <f ca="1">_xll.DBRW($B$9,$B619,K$16)</f>
        <v>HJT</v>
      </c>
    </row>
    <row r="620" spans="1:11" x14ac:dyDescent="0.25">
      <c r="A620" t="str">
        <f ca="1">IF(_xll.TM1RPTELISCONSOLIDATED($B$17,$B620),IF(_xll.TM1RPTELLEV($B$17,$B620)&lt;=3,_xll.TM1RPTELLEV($B$17,$B620),"D"),"N")</f>
        <v>N</v>
      </c>
      <c r="B620" s="38" t="s">
        <v>1646</v>
      </c>
      <c r="C620" s="23" t="str">
        <f ca="1">_xll.DBRW($B$9,$B620,C$16)</f>
        <v>JRF</v>
      </c>
      <c r="D620" s="23" t="str">
        <f ca="1">_xll.DBRW($B$9,$B620,D$16)</f>
        <v>Portugal</v>
      </c>
      <c r="E620" s="25" t="str">
        <f ca="1">_xll.ELPAR(instance&amp;":"&amp;dimension,$B620,1)</f>
        <v>POR_ARCH</v>
      </c>
      <c r="F620" s="26">
        <f ca="1">_xll.ELLEV(instance&amp;":"&amp;dimension,B620)</f>
        <v>0</v>
      </c>
      <c r="G620" s="23" t="str">
        <f ca="1">_xll.DBRW($B$9,$B620,G$16)</f>
        <v>SU_B</v>
      </c>
      <c r="H620" s="23" t="str">
        <f ca="1">_xll.DBRW($B$9,$B620,H$16)</f>
        <v/>
      </c>
      <c r="I620" s="23" t="str">
        <f ca="1">_xll.DBRW($B$9,$B620,I$16)</f>
        <v>EUR</v>
      </c>
      <c r="J620" s="23" t="str">
        <f ca="1">_xll.DBRW($B$9,$B620,J$16)</f>
        <v>POR</v>
      </c>
      <c r="K620" s="6" t="str">
        <f ca="1">_xll.DBRW($B$9,$B620,K$16)</f>
        <v>JRF</v>
      </c>
    </row>
    <row r="621" spans="1:11" x14ac:dyDescent="0.25">
      <c r="A621">
        <f ca="1">IF(_xll.TM1RPTELISCONSOLIDATED($B$17,$B621),IF(_xll.TM1RPTELLEV($B$17,$B621)&lt;=3,_xll.TM1RPTELLEV($B$17,$B621),"D"),"N")</f>
        <v>3</v>
      </c>
      <c r="B621" s="37" t="s">
        <v>1647</v>
      </c>
      <c r="C621" s="19" t="str">
        <f ca="1">_xll.DBRW($B$9,$B621,C$16)</f>
        <v>Portugal Holdings</v>
      </c>
      <c r="D621" s="19" t="str">
        <f ca="1">_xll.DBRW($B$9,$B621,D$16)</f>
        <v>Portugal</v>
      </c>
      <c r="E621" s="19" t="str">
        <f ca="1">_xll.ELPAR(instance&amp;":"&amp;dimension,$B621,1)</f>
        <v>POR</v>
      </c>
      <c r="F621" s="20">
        <f ca="1">_xll.ELLEV(instance&amp;":"&amp;dimension,B621)</f>
        <v>1</v>
      </c>
      <c r="G621" s="19" t="str">
        <f ca="1">_xll.DBRW($B$9,$B621,G$16)</f>
        <v/>
      </c>
      <c r="H621" s="19" t="str">
        <f ca="1">_xll.DBRW($B$9,$B621,H$16)</f>
        <v/>
      </c>
      <c r="I621" s="19" t="str">
        <f ca="1">_xll.DBRW($B$9,$B621,I$16)</f>
        <v/>
      </c>
      <c r="J621" s="19" t="str">
        <f ca="1">_xll.DBRW($B$9,$B621,J$16)</f>
        <v/>
      </c>
      <c r="K621" s="4" t="str">
        <f ca="1">_xll.DBRW($B$9,$B621,K$16)</f>
        <v>Holdings Portugal</v>
      </c>
    </row>
    <row r="622" spans="1:11" x14ac:dyDescent="0.25">
      <c r="A622" t="str">
        <f ca="1">IF(_xll.TM1RPTELISCONSOLIDATED($B$17,$B622),IF(_xll.TM1RPTELLEV($B$17,$B622)&lt;=3,_xll.TM1RPTELLEV($B$17,$B622),"D"),"N")</f>
        <v>N</v>
      </c>
      <c r="B622" s="38" t="s">
        <v>1648</v>
      </c>
      <c r="C622" s="23" t="str">
        <f ca="1">_xll.DBRW($B$9,$B622,C$16)</f>
        <v>POR_Hold_Reject</v>
      </c>
      <c r="D622" s="23" t="str">
        <f ca="1">_xll.DBRW($B$9,$B622,D$16)</f>
        <v>Portugal</v>
      </c>
      <c r="E622" s="25" t="str">
        <f ca="1">_xll.ELPAR(instance&amp;":"&amp;dimension,$B622,1)</f>
        <v>POR_Holdings</v>
      </c>
      <c r="F622" s="26">
        <f ca="1">_xll.ELLEV(instance&amp;":"&amp;dimension,B622)</f>
        <v>0</v>
      </c>
      <c r="G622" s="23" t="str">
        <f ca="1">_xll.DBRW($B$9,$B622,G$16)</f>
        <v>NA</v>
      </c>
      <c r="H622" s="23" t="str">
        <f ca="1">_xll.DBRW($B$9,$B622,H$16)</f>
        <v/>
      </c>
      <c r="I622" s="23" t="str">
        <f ca="1">_xll.DBRW($B$9,$B622,I$16)</f>
        <v>EUR</v>
      </c>
      <c r="J622" s="23" t="str">
        <f ca="1">_xll.DBRW($B$9,$B622,J$16)</f>
        <v>POR_Hold</v>
      </c>
      <c r="K622" s="6" t="str">
        <f ca="1">_xll.DBRW($B$9,$B622,K$16)</f>
        <v>POR_Hold_Reject</v>
      </c>
    </row>
    <row r="623" spans="1:11" x14ac:dyDescent="0.25">
      <c r="A623" t="str">
        <f ca="1">IF(_xll.TM1RPTELISCONSOLIDATED($B$17,$B623),IF(_xll.TM1RPTELLEV($B$17,$B623)&lt;=3,_xll.TM1RPTELLEV($B$17,$B623),"D"),"N")</f>
        <v>N</v>
      </c>
      <c r="B623" s="38" t="s">
        <v>1649</v>
      </c>
      <c r="C623" s="23" t="str">
        <f ca="1">_xll.DBRW($B$9,$B623,C$16)</f>
        <v>TPT-SGPS</v>
      </c>
      <c r="D623" s="23" t="str">
        <f ca="1">_xll.DBRW($B$9,$B623,D$16)</f>
        <v>Portugal</v>
      </c>
      <c r="E623" s="25" t="str">
        <f ca="1">_xll.ELPAR(instance&amp;":"&amp;dimension,$B623,1)</f>
        <v>POR_Holdings</v>
      </c>
      <c r="F623" s="26">
        <f ca="1">_xll.ELLEV(instance&amp;":"&amp;dimension,B623)</f>
        <v>0</v>
      </c>
      <c r="G623" s="23" t="str">
        <f ca="1">_xll.DBRW($B$9,$B623,G$16)</f>
        <v>HO</v>
      </c>
      <c r="H623" s="23" t="str">
        <f ca="1">_xll.DBRW($B$9,$B623,H$16)</f>
        <v/>
      </c>
      <c r="I623" s="23" t="str">
        <f ca="1">_xll.DBRW($B$9,$B623,I$16)</f>
        <v>EUR</v>
      </c>
      <c r="J623" s="23" t="str">
        <f ca="1">_xll.DBRW($B$9,$B623,J$16)</f>
        <v>POR_Hold</v>
      </c>
      <c r="K623" s="6" t="str">
        <f ca="1">_xll.DBRW($B$9,$B623,K$16)</f>
        <v>TPT-SGPS</v>
      </c>
    </row>
    <row r="624" spans="1:11" x14ac:dyDescent="0.25">
      <c r="A624" t="str">
        <f ca="1">IF(_xll.TM1RPTELISCONSOLIDATED($B$17,$B624),IF(_xll.TM1RPTELLEV($B$17,$B624)&lt;=3,_xll.TM1RPTELLEV($B$17,$B624),"D"),"N")</f>
        <v>N</v>
      </c>
      <c r="B624" s="38" t="s">
        <v>1650</v>
      </c>
      <c r="C624" s="23" t="str">
        <f ca="1">_xll.DBRW($B$9,$B624,C$16)</f>
        <v>TRANSDEV MOBILIDADE</v>
      </c>
      <c r="D624" s="23" t="str">
        <f ca="1">_xll.DBRW($B$9,$B624,D$16)</f>
        <v>Portugal</v>
      </c>
      <c r="E624" s="25" t="str">
        <f ca="1">_xll.ELPAR(instance&amp;":"&amp;dimension,$B624,1)</f>
        <v>POR_Holdings</v>
      </c>
      <c r="F624" s="26">
        <f ca="1">_xll.ELLEV(instance&amp;":"&amp;dimension,B624)</f>
        <v>0</v>
      </c>
      <c r="G624" s="23" t="str">
        <f ca="1">_xll.DBRW($B$9,$B624,G$16)</f>
        <v>HO</v>
      </c>
      <c r="H624" s="23" t="str">
        <f ca="1">_xll.DBRW($B$9,$B624,H$16)</f>
        <v/>
      </c>
      <c r="I624" s="23" t="str">
        <f ca="1">_xll.DBRW($B$9,$B624,I$16)</f>
        <v>EUR</v>
      </c>
      <c r="J624" s="23" t="str">
        <f ca="1">_xll.DBRW($B$9,$B624,J$16)</f>
        <v>POR_Hold</v>
      </c>
      <c r="K624" s="6" t="str">
        <f ca="1">_xll.DBRW($B$9,$B624,K$16)</f>
        <v>TRANSDEV MOBILIDADE</v>
      </c>
    </row>
    <row r="625" spans="1:11" x14ac:dyDescent="0.25">
      <c r="A625">
        <f ca="1">IF(_xll.TM1RPTELISCONSOLIDATED($B$17,$B625),IF(_xll.TM1RPTELLEV($B$17,$B625)&lt;=3,_xll.TM1RPTELLEV($B$17,$B625),"D"),"N")</f>
        <v>3</v>
      </c>
      <c r="B625" s="37" t="s">
        <v>1651</v>
      </c>
      <c r="C625" s="19" t="str">
        <f ca="1">_xll.DBRW($B$9,$B625,C$16)</f>
        <v>Other Entities (POR)</v>
      </c>
      <c r="D625" s="19" t="str">
        <f ca="1">_xll.DBRW($B$9,$B625,D$16)</f>
        <v>Portugal</v>
      </c>
      <c r="E625" s="19" t="str">
        <f ca="1">_xll.ELPAR(instance&amp;":"&amp;dimension,$B625,1)</f>
        <v>POR</v>
      </c>
      <c r="F625" s="20">
        <f ca="1">_xll.ELLEV(instance&amp;":"&amp;dimension,B625)</f>
        <v>1</v>
      </c>
      <c r="G625" s="19" t="str">
        <f ca="1">_xll.DBRW($B$9,$B625,G$16)</f>
        <v/>
      </c>
      <c r="H625" s="19" t="str">
        <f ca="1">_xll.DBRW($B$9,$B625,H$16)</f>
        <v/>
      </c>
      <c r="I625" s="19" t="str">
        <f ca="1">_xll.DBRW($B$9,$B625,I$16)</f>
        <v/>
      </c>
      <c r="J625" s="19" t="str">
        <f ca="1">_xll.DBRW($B$9,$B625,J$16)</f>
        <v/>
      </c>
      <c r="K625" s="4" t="str">
        <f ca="1">_xll.DBRW($B$9,$B625,K$16)</f>
        <v>Autres entités (POR)</v>
      </c>
    </row>
    <row r="626" spans="1:11" x14ac:dyDescent="0.25">
      <c r="A626" t="str">
        <f ca="1">IF(_xll.TM1RPTELISCONSOLIDATED($B$17,$B626),IF(_xll.TM1RPTELLEV($B$17,$B626)&lt;=3,_xll.TM1RPTELLEV($B$17,$B626),"D"),"N")</f>
        <v>N</v>
      </c>
      <c r="B626" s="38" t="s">
        <v>1652</v>
      </c>
      <c r="C626" s="23" t="str">
        <f ca="1">_xll.DBRW($B$9,$B626,C$16)</f>
        <v>RODOCÔA</v>
      </c>
      <c r="D626" s="23" t="str">
        <f ca="1">_xll.DBRW($B$9,$B626,D$16)</f>
        <v>Portugal</v>
      </c>
      <c r="E626" s="25" t="str">
        <f ca="1">_xll.ELPAR(instance&amp;":"&amp;dimension,$B626,1)</f>
        <v>POR_Other_Ent</v>
      </c>
      <c r="F626" s="26">
        <f ca="1">_xll.ELLEV(instance&amp;":"&amp;dimension,B626)</f>
        <v>0</v>
      </c>
      <c r="G626" s="23" t="str">
        <f ca="1">_xll.DBRW($B$9,$B626,G$16)</f>
        <v>NA</v>
      </c>
      <c r="H626" s="23" t="str">
        <f ca="1">_xll.DBRW($B$9,$B626,H$16)</f>
        <v/>
      </c>
      <c r="I626" s="23" t="str">
        <f ca="1">_xll.DBRW($B$9,$B626,I$16)</f>
        <v>EUR</v>
      </c>
      <c r="J626" s="23" t="str">
        <f ca="1">_xll.DBRW($B$9,$B626,J$16)</f>
        <v>POR</v>
      </c>
      <c r="K626" s="6" t="str">
        <f ca="1">_xll.DBRW($B$9,$B626,K$16)</f>
        <v>RODOCÔA</v>
      </c>
    </row>
    <row r="627" spans="1:11" x14ac:dyDescent="0.25">
      <c r="A627">
        <f ca="1">IF(_xll.TM1RPTELISCONSOLIDATED($B$17,$B627),IF(_xll.TM1RPTELLEV($B$17,$B627)&lt;=3,_xll.TM1RPTELLEV($B$17,$B627),"D"),"N")</f>
        <v>3</v>
      </c>
      <c r="B627" s="37" t="s">
        <v>1653</v>
      </c>
      <c r="C627" s="19" t="str">
        <f ca="1">_xll.DBRW($B$9,$B627,C$16)</f>
        <v>Pole Routier</v>
      </c>
      <c r="D627" s="19" t="str">
        <f ca="1">_xll.DBRW($B$9,$B627,D$16)</f>
        <v>Portugal</v>
      </c>
      <c r="E627" s="19" t="str">
        <f ca="1">_xll.ELPAR(instance&amp;":"&amp;dimension,$B627,1)</f>
        <v>POR</v>
      </c>
      <c r="F627" s="20">
        <f ca="1">_xll.ELLEV(instance&amp;":"&amp;dimension,B627)</f>
        <v>2</v>
      </c>
      <c r="G627" s="19" t="str">
        <f ca="1">_xll.DBRW($B$9,$B627,G$16)</f>
        <v/>
      </c>
      <c r="H627" s="19" t="str">
        <f ca="1">_xll.DBRW($B$9,$B627,H$16)</f>
        <v/>
      </c>
      <c r="I627" s="19" t="str">
        <f ca="1">_xll.DBRW($B$9,$B627,I$16)</f>
        <v>EUR</v>
      </c>
      <c r="J627" s="19" t="str">
        <f ca="1">_xll.DBRW($B$9,$B627,J$16)</f>
        <v/>
      </c>
      <c r="K627" s="4" t="str">
        <f ca="1">_xll.DBRW($B$9,$B627,K$16)</f>
        <v>Pole Routier</v>
      </c>
    </row>
    <row r="628" spans="1:11" x14ac:dyDescent="0.25">
      <c r="A628" t="str">
        <f ca="1">IF(_xll.TM1RPTELISCONSOLIDATED($B$17,$B628),IF(_xll.TM1RPTELLEV($B$17,$B628)&lt;=3,_xll.TM1RPTELLEV($B$17,$B628),"D"),"N")</f>
        <v>D</v>
      </c>
      <c r="B628" s="39" t="s">
        <v>1654</v>
      </c>
      <c r="C628" s="21" t="str">
        <f ca="1">_xll.DBRW($B$9,$B628,C$16)</f>
        <v>Lisboa</v>
      </c>
      <c r="D628" s="21" t="str">
        <f ca="1">_xll.DBRW($B$9,$B628,D$16)</f>
        <v>Portugal</v>
      </c>
      <c r="E628" s="21" t="str">
        <f ca="1">_xll.ELPAR(instance&amp;":"&amp;dimension,$B628,1)</f>
        <v>POR_PR</v>
      </c>
      <c r="F628" s="22">
        <f ca="1">_xll.ELLEV(instance&amp;":"&amp;dimension,B628)</f>
        <v>1</v>
      </c>
      <c r="G628" s="21" t="str">
        <f ca="1">_xll.DBRW($B$9,$B628,G$16)</f>
        <v/>
      </c>
      <c r="H628" s="21" t="str">
        <f ca="1">_xll.DBRW($B$9,$B628,H$16)</f>
        <v/>
      </c>
      <c r="I628" s="21" t="str">
        <f ca="1">_xll.DBRW($B$9,$B628,I$16)</f>
        <v>EUR</v>
      </c>
      <c r="J628" s="21" t="str">
        <f ca="1">_xll.DBRW($B$9,$B628,J$16)</f>
        <v/>
      </c>
      <c r="K628" s="5" t="str">
        <f ca="1">_xll.DBRW($B$9,$B628,K$16)</f>
        <v>Lisboa</v>
      </c>
    </row>
    <row r="629" spans="1:11" x14ac:dyDescent="0.25">
      <c r="A629" t="str">
        <f ca="1">IF(_xll.TM1RPTELISCONSOLIDATED($B$17,$B629),IF(_xll.TM1RPTELLEV($B$17,$B629)&lt;=3,_xll.TM1RPTELLEV($B$17,$B629),"D"),"N")</f>
        <v>N</v>
      </c>
      <c r="B629" s="40" t="s">
        <v>1655</v>
      </c>
      <c r="C629" s="23" t="str">
        <f ca="1">_xll.DBRW($B$9,$B629,C$16)</f>
        <v>UNIPESSOAL LDA</v>
      </c>
      <c r="D629" s="23" t="str">
        <f ca="1">_xll.DBRW($B$9,$B629,D$16)</f>
        <v>Portugal</v>
      </c>
      <c r="E629" s="25" t="str">
        <f ca="1">_xll.ELPAR(instance&amp;":"&amp;dimension,$B629,1)</f>
        <v>LISBOA</v>
      </c>
      <c r="F629" s="26">
        <f ca="1">_xll.ELLEV(instance&amp;":"&amp;dimension,B629)</f>
        <v>0</v>
      </c>
      <c r="G629" s="23" t="str">
        <f ca="1">_xll.DBRW($B$9,$B629,G$16)</f>
        <v>AT_LS</v>
      </c>
      <c r="H629" s="23" t="str">
        <f ca="1">_xll.DBRW($B$9,$B629,H$16)</f>
        <v/>
      </c>
      <c r="I629" s="23" t="str">
        <f ca="1">_xll.DBRW($B$9,$B629,I$16)</f>
        <v>EUR</v>
      </c>
      <c r="J629" s="23" t="str">
        <f ca="1">_xll.DBRW($B$9,$B629,J$16)</f>
        <v>POR</v>
      </c>
      <c r="K629" s="6" t="str">
        <f ca="1">_xll.DBRW($B$9,$B629,K$16)</f>
        <v>UNIPESSOAL LDA</v>
      </c>
    </row>
    <row r="630" spans="1:11" x14ac:dyDescent="0.25">
      <c r="A630" t="str">
        <f ca="1">IF(_xll.TM1RPTELISCONSOLIDATED($B$17,$B630),IF(_xll.TM1RPTELLEV($B$17,$B630)&lt;=3,_xll.TM1RPTELLEV($B$17,$B630),"D"),"N")</f>
        <v>D</v>
      </c>
      <c r="B630" s="39" t="s">
        <v>1656</v>
      </c>
      <c r="C630" s="21" t="str">
        <f ca="1">_xll.DBRW($B$9,$B630,C$16)</f>
        <v>Guimaraes</v>
      </c>
      <c r="D630" s="21" t="str">
        <f ca="1">_xll.DBRW($B$9,$B630,D$16)</f>
        <v>Portugal</v>
      </c>
      <c r="E630" s="21" t="str">
        <f ca="1">_xll.ELPAR(instance&amp;":"&amp;dimension,$B630,1)</f>
        <v>POR_PR</v>
      </c>
      <c r="F630" s="22">
        <f ca="1">_xll.ELLEV(instance&amp;":"&amp;dimension,B630)</f>
        <v>1</v>
      </c>
      <c r="G630" s="21" t="str">
        <f ca="1">_xll.DBRW($B$9,$B630,G$16)</f>
        <v/>
      </c>
      <c r="H630" s="21" t="str">
        <f ca="1">_xll.DBRW($B$9,$B630,H$16)</f>
        <v/>
      </c>
      <c r="I630" s="21" t="str">
        <f ca="1">_xll.DBRW($B$9,$B630,I$16)</f>
        <v>EUR</v>
      </c>
      <c r="J630" s="21" t="str">
        <f ca="1">_xll.DBRW($B$9,$B630,J$16)</f>
        <v/>
      </c>
      <c r="K630" s="5" t="str">
        <f ca="1">_xll.DBRW($B$9,$B630,K$16)</f>
        <v>Guimaraes</v>
      </c>
    </row>
    <row r="631" spans="1:11" x14ac:dyDescent="0.25">
      <c r="A631" t="str">
        <f ca="1">IF(_xll.TM1RPTELISCONSOLIDATED($B$17,$B631),IF(_xll.TM1RPTELLEV($B$17,$B631)&lt;=3,_xll.TM1RPTELLEV($B$17,$B631),"D"),"N")</f>
        <v>N</v>
      </c>
      <c r="B631" s="40" t="s">
        <v>1657</v>
      </c>
      <c r="C631" s="23" t="str">
        <f ca="1">_xll.DBRW($B$9,$B631,C$16)</f>
        <v>MONDINENSE</v>
      </c>
      <c r="D631" s="23" t="str">
        <f ca="1">_xll.DBRW($B$9,$B631,D$16)</f>
        <v>Portugal</v>
      </c>
      <c r="E631" s="25" t="str">
        <f ca="1">_xll.ELPAR(instance&amp;":"&amp;dimension,$B631,1)</f>
        <v>POR_001</v>
      </c>
      <c r="F631" s="26">
        <f ca="1">_xll.ELLEV(instance&amp;":"&amp;dimension,B631)</f>
        <v>0</v>
      </c>
      <c r="G631" s="23" t="str">
        <f ca="1">_xll.DBRW($B$9,$B631,G$16)</f>
        <v>SU_B</v>
      </c>
      <c r="H631" s="23" t="str">
        <f ca="1">_xll.DBRW($B$9,$B631,H$16)</f>
        <v/>
      </c>
      <c r="I631" s="23" t="str">
        <f ca="1">_xll.DBRW($B$9,$B631,I$16)</f>
        <v>EUR</v>
      </c>
      <c r="J631" s="23" t="str">
        <f ca="1">_xll.DBRW($B$9,$B631,J$16)</f>
        <v>POR</v>
      </c>
      <c r="K631" s="6" t="str">
        <f ca="1">_xll.DBRW($B$9,$B631,K$16)</f>
        <v>MONDINENSE</v>
      </c>
    </row>
    <row r="632" spans="1:11" x14ac:dyDescent="0.25">
      <c r="A632" t="str">
        <f ca="1">IF(_xll.TM1RPTELISCONSOLIDATED($B$17,$B632),IF(_xll.TM1RPTELLEV($B$17,$B632)&lt;=3,_xll.TM1RPTELLEV($B$17,$B632),"D"),"N")</f>
        <v>N</v>
      </c>
      <c r="B632" s="40" t="s">
        <v>1658</v>
      </c>
      <c r="C632" s="23" t="str">
        <f ca="1">_xll.DBRW($B$9,$B632,C$16)</f>
        <v>TRANSCOVIZELA</v>
      </c>
      <c r="D632" s="23" t="str">
        <f ca="1">_xll.DBRW($B$9,$B632,D$16)</f>
        <v>Portugal</v>
      </c>
      <c r="E632" s="25" t="str">
        <f ca="1">_xll.ELPAR(instance&amp;":"&amp;dimension,$B632,1)</f>
        <v>POR_001</v>
      </c>
      <c r="F632" s="26">
        <f ca="1">_xll.ELLEV(instance&amp;":"&amp;dimension,B632)</f>
        <v>0</v>
      </c>
      <c r="G632" s="23" t="str">
        <f ca="1">_xll.DBRW($B$9,$B632,G$16)</f>
        <v>SU_B</v>
      </c>
      <c r="H632" s="23" t="str">
        <f ca="1">_xll.DBRW($B$9,$B632,H$16)</f>
        <v/>
      </c>
      <c r="I632" s="23" t="str">
        <f ca="1">_xll.DBRW($B$9,$B632,I$16)</f>
        <v>EUR</v>
      </c>
      <c r="J632" s="23" t="str">
        <f ca="1">_xll.DBRW($B$9,$B632,J$16)</f>
        <v>POR</v>
      </c>
      <c r="K632" s="6" t="str">
        <f ca="1">_xll.DBRW($B$9,$B632,K$16)</f>
        <v>TRANSCOVIZELA</v>
      </c>
    </row>
    <row r="633" spans="1:11" x14ac:dyDescent="0.25">
      <c r="A633" t="str">
        <f ca="1">IF(_xll.TM1RPTELISCONSOLIDATED($B$17,$B633),IF(_xll.TM1RPTELLEV($B$17,$B633)&lt;=3,_xll.TM1RPTELLEV($B$17,$B633),"D"),"N")</f>
        <v>N</v>
      </c>
      <c r="B633" s="40" t="s">
        <v>1659</v>
      </c>
      <c r="C633" s="23" t="str">
        <f ca="1">_xll.DBRW($B$9,$B633,C$16)</f>
        <v>PARTICULA ANDANTE, LDA</v>
      </c>
      <c r="D633" s="23" t="str">
        <f ca="1">_xll.DBRW($B$9,$B633,D$16)</f>
        <v>Portugal</v>
      </c>
      <c r="E633" s="25" t="str">
        <f ca="1">_xll.ELPAR(instance&amp;":"&amp;dimension,$B633,1)</f>
        <v>POR_001</v>
      </c>
      <c r="F633" s="26">
        <f ca="1">_xll.ELLEV(instance&amp;":"&amp;dimension,B633)</f>
        <v>0</v>
      </c>
      <c r="G633" s="23" t="str">
        <f ca="1">_xll.DBRW($B$9,$B633,G$16)</f>
        <v>SU_B</v>
      </c>
      <c r="H633" s="23" t="str">
        <f ca="1">_xll.DBRW($B$9,$B633,H$16)</f>
        <v/>
      </c>
      <c r="I633" s="23" t="str">
        <f ca="1">_xll.DBRW($B$9,$B633,I$16)</f>
        <v>EUR</v>
      </c>
      <c r="J633" s="23" t="str">
        <f ca="1">_xll.DBRW($B$9,$B633,J$16)</f>
        <v>POR</v>
      </c>
      <c r="K633" s="6" t="str">
        <f ca="1">_xll.DBRW($B$9,$B633,K$16)</f>
        <v>PARTICULA ANDANTE, LDA</v>
      </c>
    </row>
    <row r="634" spans="1:11" x14ac:dyDescent="0.25">
      <c r="A634" t="str">
        <f ca="1">IF(_xll.TM1RPTELISCONSOLIDATED($B$17,$B634),IF(_xll.TM1RPTELLEV($B$17,$B634)&lt;=3,_xll.TM1RPTELLEV($B$17,$B634),"D"),"N")</f>
        <v>D</v>
      </c>
      <c r="B634" s="39" t="s">
        <v>1660</v>
      </c>
      <c r="C634" s="21" t="str">
        <f ca="1">_xll.DBRW($B$9,$B634,C$16)</f>
        <v>Braga Barcelos</v>
      </c>
      <c r="D634" s="21" t="str">
        <f ca="1">_xll.DBRW($B$9,$B634,D$16)</f>
        <v>Portugal</v>
      </c>
      <c r="E634" s="21" t="str">
        <f ca="1">_xll.ELPAR(instance&amp;":"&amp;dimension,$B634,1)</f>
        <v>POR_PR</v>
      </c>
      <c r="F634" s="22">
        <f ca="1">_xll.ELLEV(instance&amp;":"&amp;dimension,B634)</f>
        <v>1</v>
      </c>
      <c r="G634" s="21" t="str">
        <f ca="1">_xll.DBRW($B$9,$B634,G$16)</f>
        <v/>
      </c>
      <c r="H634" s="21" t="str">
        <f ca="1">_xll.DBRW($B$9,$B634,H$16)</f>
        <v/>
      </c>
      <c r="I634" s="21" t="str">
        <f ca="1">_xll.DBRW($B$9,$B634,I$16)</f>
        <v>EUR</v>
      </c>
      <c r="J634" s="21" t="str">
        <f ca="1">_xll.DBRW($B$9,$B634,J$16)</f>
        <v/>
      </c>
      <c r="K634" s="5" t="str">
        <f ca="1">_xll.DBRW($B$9,$B634,K$16)</f>
        <v>Braga Barcelos</v>
      </c>
    </row>
    <row r="635" spans="1:11" x14ac:dyDescent="0.25">
      <c r="A635" t="str">
        <f ca="1">IF(_xll.TM1RPTELISCONSOLIDATED($B$17,$B635),IF(_xll.TM1RPTELLEV($B$17,$B635)&lt;=3,_xll.TM1RPTELLEV($B$17,$B635),"D"),"N")</f>
        <v>N</v>
      </c>
      <c r="B635" s="40" t="s">
        <v>1661</v>
      </c>
      <c r="C635" s="23" t="str">
        <f ca="1">_xll.DBRW($B$9,$B635,C$16)</f>
        <v>MINHO BUS</v>
      </c>
      <c r="D635" s="23" t="str">
        <f ca="1">_xll.DBRW($B$9,$B635,D$16)</f>
        <v>Portugal</v>
      </c>
      <c r="E635" s="25" t="str">
        <f ca="1">_xll.ELPAR(instance&amp;":"&amp;dimension,$B635,1)</f>
        <v>POR_002</v>
      </c>
      <c r="F635" s="26">
        <f ca="1">_xll.ELLEV(instance&amp;":"&amp;dimension,B635)</f>
        <v>0</v>
      </c>
      <c r="G635" s="23" t="str">
        <f ca="1">_xll.DBRW($B$9,$B635,G$16)</f>
        <v>SU_B</v>
      </c>
      <c r="H635" s="23" t="str">
        <f ca="1">_xll.DBRW($B$9,$B635,H$16)</f>
        <v/>
      </c>
      <c r="I635" s="23" t="str">
        <f ca="1">_xll.DBRW($B$9,$B635,I$16)</f>
        <v>EUR</v>
      </c>
      <c r="J635" s="23" t="str">
        <f ca="1">_xll.DBRW($B$9,$B635,J$16)</f>
        <v>POR</v>
      </c>
      <c r="K635" s="6" t="str">
        <f ca="1">_xll.DBRW($B$9,$B635,K$16)</f>
        <v>MINHO BUS</v>
      </c>
    </row>
    <row r="636" spans="1:11" x14ac:dyDescent="0.25">
      <c r="A636" t="str">
        <f ca="1">IF(_xll.TM1RPTELISCONSOLIDATED($B$17,$B636),IF(_xll.TM1RPTELLEV($B$17,$B636)&lt;=3,_xll.TM1RPTELLEV($B$17,$B636),"D"),"N")</f>
        <v>N</v>
      </c>
      <c r="B636" s="40" t="s">
        <v>1662</v>
      </c>
      <c r="C636" s="23" t="str">
        <f ca="1">_xll.DBRW($B$9,$B636,C$16)</f>
        <v>REDM</v>
      </c>
      <c r="D636" s="23" t="str">
        <f ca="1">_xll.DBRW($B$9,$B636,D$16)</f>
        <v>Portugal</v>
      </c>
      <c r="E636" s="25" t="str">
        <f ca="1">_xll.ELPAR(instance&amp;":"&amp;dimension,$B636,1)</f>
        <v>POR_002</v>
      </c>
      <c r="F636" s="26">
        <f ca="1">_xll.ELLEV(instance&amp;":"&amp;dimension,B636)</f>
        <v>0</v>
      </c>
      <c r="G636" s="23" t="str">
        <f ca="1">_xll.DBRW($B$9,$B636,G$16)</f>
        <v>SU_B</v>
      </c>
      <c r="H636" s="23" t="str">
        <f ca="1">_xll.DBRW($B$9,$B636,H$16)</f>
        <v/>
      </c>
      <c r="I636" s="23" t="str">
        <f ca="1">_xll.DBRW($B$9,$B636,I$16)</f>
        <v>EUR</v>
      </c>
      <c r="J636" s="23" t="str">
        <f ca="1">_xll.DBRW($B$9,$B636,J$16)</f>
        <v>POR</v>
      </c>
      <c r="K636" s="6" t="str">
        <f ca="1">_xll.DBRW($B$9,$B636,K$16)</f>
        <v>REDM</v>
      </c>
    </row>
    <row r="637" spans="1:11" x14ac:dyDescent="0.25">
      <c r="A637" t="str">
        <f ca="1">IF(_xll.TM1RPTELISCONSOLIDATED($B$17,$B637),IF(_xll.TM1RPTELLEV($B$17,$B637)&lt;=3,_xll.TM1RPTELLEV($B$17,$B637),"D"),"N")</f>
        <v>N</v>
      </c>
      <c r="B637" s="40" t="s">
        <v>1663</v>
      </c>
      <c r="C637" s="23" t="str">
        <f ca="1">_xll.DBRW($B$9,$B637,C$16)</f>
        <v>TRANSDEV &amp; AVIC CAVADO, LDA</v>
      </c>
      <c r="D637" s="23" t="str">
        <f ca="1">_xll.DBRW($B$9,$B637,D$16)</f>
        <v>Portugal</v>
      </c>
      <c r="E637" s="25" t="str">
        <f ca="1">_xll.ELPAR(instance&amp;":"&amp;dimension,$B637,1)</f>
        <v>POR_002</v>
      </c>
      <c r="F637" s="26">
        <f ca="1">_xll.ELLEV(instance&amp;":"&amp;dimension,B637)</f>
        <v>0</v>
      </c>
      <c r="G637" s="23" t="str">
        <f ca="1">_xll.DBRW($B$9,$B637,G$16)</f>
        <v>SU_B</v>
      </c>
      <c r="H637" s="23" t="str">
        <f ca="1">_xll.DBRW($B$9,$B637,H$16)</f>
        <v/>
      </c>
      <c r="I637" s="23" t="str">
        <f ca="1">_xll.DBRW($B$9,$B637,I$16)</f>
        <v>EUR</v>
      </c>
      <c r="J637" s="23" t="str">
        <f ca="1">_xll.DBRW($B$9,$B637,J$16)</f>
        <v>POR</v>
      </c>
      <c r="K637" s="6" t="str">
        <f ca="1">_xll.DBRW($B$9,$B637,K$16)</f>
        <v>TRANSDEV &amp; AVIC CAVADO, LDA</v>
      </c>
    </row>
    <row r="638" spans="1:11" x14ac:dyDescent="0.25">
      <c r="A638" t="str">
        <f ca="1">IF(_xll.TM1RPTELISCONSOLIDATED($B$17,$B638),IF(_xll.TM1RPTELLEV($B$17,$B638)&lt;=3,_xll.TM1RPTELLEV($B$17,$B638),"D"),"N")</f>
        <v>N</v>
      </c>
      <c r="B638" s="40" t="s">
        <v>1664</v>
      </c>
      <c r="C638" s="23" t="str">
        <f ca="1">_xll.DBRW($B$9,$B638,C$16)</f>
        <v>EMPRESA DE TRANSPORTES CIM CAVADO, LDA</v>
      </c>
      <c r="D638" s="23" t="str">
        <f ca="1">_xll.DBRW($B$9,$B638,D$16)</f>
        <v>Portugal</v>
      </c>
      <c r="E638" s="25" t="str">
        <f ca="1">_xll.ELPAR(instance&amp;":"&amp;dimension,$B638,1)</f>
        <v>POR_002</v>
      </c>
      <c r="F638" s="26">
        <f ca="1">_xll.ELLEV(instance&amp;":"&amp;dimension,B638)</f>
        <v>0</v>
      </c>
      <c r="G638" s="23" t="str">
        <f ca="1">_xll.DBRW($B$9,$B638,G$16)</f>
        <v>SU_B</v>
      </c>
      <c r="H638" s="23" t="str">
        <f ca="1">_xll.DBRW($B$9,$B638,H$16)</f>
        <v/>
      </c>
      <c r="I638" s="23" t="str">
        <f ca="1">_xll.DBRW($B$9,$B638,I$16)</f>
        <v>EUR</v>
      </c>
      <c r="J638" s="23" t="str">
        <f ca="1">_xll.DBRW($B$9,$B638,J$16)</f>
        <v>POR</v>
      </c>
      <c r="K638" s="6" t="str">
        <f ca="1">_xll.DBRW($B$9,$B638,K$16)</f>
        <v>EMPRESA DE TRANSPORTES CIM CAVADO, LDA</v>
      </c>
    </row>
    <row r="639" spans="1:11" x14ac:dyDescent="0.25">
      <c r="A639" t="str">
        <f ca="1">IF(_xll.TM1RPTELISCONSOLIDATED($B$17,$B639),IF(_xll.TM1RPTELLEV($B$17,$B639)&lt;=3,_xll.TM1RPTELLEV($B$17,$B639),"D"),"N")</f>
        <v>D</v>
      </c>
      <c r="B639" s="39" t="s">
        <v>1665</v>
      </c>
      <c r="C639" s="21" t="str">
        <f ca="1">_xll.DBRW($B$9,$B639,C$16)</f>
        <v>Aveiro</v>
      </c>
      <c r="D639" s="21" t="str">
        <f ca="1">_xll.DBRW($B$9,$B639,D$16)</f>
        <v>Portugal</v>
      </c>
      <c r="E639" s="21" t="str">
        <f ca="1">_xll.ELPAR(instance&amp;":"&amp;dimension,$B639,1)</f>
        <v>POR_PR</v>
      </c>
      <c r="F639" s="22">
        <f ca="1">_xll.ELLEV(instance&amp;":"&amp;dimension,B639)</f>
        <v>1</v>
      </c>
      <c r="G639" s="21" t="str">
        <f ca="1">_xll.DBRW($B$9,$B639,G$16)</f>
        <v/>
      </c>
      <c r="H639" s="21" t="str">
        <f ca="1">_xll.DBRW($B$9,$B639,H$16)</f>
        <v/>
      </c>
      <c r="I639" s="21" t="str">
        <f ca="1">_xll.DBRW($B$9,$B639,I$16)</f>
        <v>EUR</v>
      </c>
      <c r="J639" s="21" t="str">
        <f ca="1">_xll.DBRW($B$9,$B639,J$16)</f>
        <v/>
      </c>
      <c r="K639" s="5" t="str">
        <f ca="1">_xll.DBRW($B$9,$B639,K$16)</f>
        <v>Aveiro</v>
      </c>
    </row>
    <row r="640" spans="1:11" x14ac:dyDescent="0.25">
      <c r="A640" t="str">
        <f ca="1">IF(_xll.TM1RPTELISCONSOLIDATED($B$17,$B640),IF(_xll.TM1RPTELLEV($B$17,$B640)&lt;=3,_xll.TM1RPTELLEV($B$17,$B640),"D"),"N")</f>
        <v>N</v>
      </c>
      <c r="B640" s="40" t="s">
        <v>1666</v>
      </c>
      <c r="C640" s="23" t="str">
        <f ca="1">_xll.DBRW($B$9,$B640,C$16)</f>
        <v>CAIMA</v>
      </c>
      <c r="D640" s="23" t="str">
        <f ca="1">_xll.DBRW($B$9,$B640,D$16)</f>
        <v>Portugal</v>
      </c>
      <c r="E640" s="25" t="str">
        <f ca="1">_xll.ELPAR(instance&amp;":"&amp;dimension,$B640,1)</f>
        <v>POR_003</v>
      </c>
      <c r="F640" s="26">
        <f ca="1">_xll.ELLEV(instance&amp;":"&amp;dimension,B640)</f>
        <v>0</v>
      </c>
      <c r="G640" s="23" t="str">
        <f ca="1">_xll.DBRW($B$9,$B640,G$16)</f>
        <v>SU_B</v>
      </c>
      <c r="H640" s="23" t="str">
        <f ca="1">_xll.DBRW($B$9,$B640,H$16)</f>
        <v/>
      </c>
      <c r="I640" s="23" t="str">
        <f ca="1">_xll.DBRW($B$9,$B640,I$16)</f>
        <v>EUR</v>
      </c>
      <c r="J640" s="23" t="str">
        <f ca="1">_xll.DBRW($B$9,$B640,J$16)</f>
        <v>POR</v>
      </c>
      <c r="K640" s="6" t="str">
        <f ca="1">_xll.DBRW($B$9,$B640,K$16)</f>
        <v>CAIMA</v>
      </c>
    </row>
    <row r="641" spans="1:11" x14ac:dyDescent="0.25">
      <c r="A641" t="str">
        <f ca="1">IF(_xll.TM1RPTELISCONSOLIDATED($B$17,$B641),IF(_xll.TM1RPTELLEV($B$17,$B641)&lt;=3,_xll.TM1RPTELLEV($B$17,$B641),"D"),"N")</f>
        <v>N</v>
      </c>
      <c r="B641" s="40" t="s">
        <v>1667</v>
      </c>
      <c r="C641" s="23" t="str">
        <f ca="1">_xll.DBRW($B$9,$B641,C$16)</f>
        <v>CHARLINE</v>
      </c>
      <c r="D641" s="23" t="str">
        <f ca="1">_xll.DBRW($B$9,$B641,D$16)</f>
        <v>Portugal</v>
      </c>
      <c r="E641" s="25" t="str">
        <f ca="1">_xll.ELPAR(instance&amp;":"&amp;dimension,$B641,1)</f>
        <v>POR_003</v>
      </c>
      <c r="F641" s="26">
        <f ca="1">_xll.ELLEV(instance&amp;":"&amp;dimension,B641)</f>
        <v>0</v>
      </c>
      <c r="G641" s="23" t="str">
        <f ca="1">_xll.DBRW($B$9,$B641,G$16)</f>
        <v>SU_B</v>
      </c>
      <c r="H641" s="23" t="str">
        <f ca="1">_xll.DBRW($B$9,$B641,H$16)</f>
        <v/>
      </c>
      <c r="I641" s="23" t="str">
        <f ca="1">_xll.DBRW($B$9,$B641,I$16)</f>
        <v>EUR</v>
      </c>
      <c r="J641" s="23" t="str">
        <f ca="1">_xll.DBRW($B$9,$B641,J$16)</f>
        <v>POR</v>
      </c>
      <c r="K641" s="6" t="str">
        <f ca="1">_xll.DBRW($B$9,$B641,K$16)</f>
        <v>CHARLINE</v>
      </c>
    </row>
    <row r="642" spans="1:11" x14ac:dyDescent="0.25">
      <c r="A642" t="str">
        <f ca="1">IF(_xll.TM1RPTELISCONSOLIDATED($B$17,$B642),IF(_xll.TM1RPTELLEV($B$17,$B642)&lt;=3,_xll.TM1RPTELLEV($B$17,$B642),"D"),"N")</f>
        <v>N</v>
      </c>
      <c r="B642" s="40" t="s">
        <v>1668</v>
      </c>
      <c r="C642" s="23" t="str">
        <f ca="1">_xll.DBRW($B$9,$B642,C$16)</f>
        <v>CALCADA</v>
      </c>
      <c r="D642" s="23" t="str">
        <f ca="1">_xll.DBRW($B$9,$B642,D$16)</f>
        <v>Portugal</v>
      </c>
      <c r="E642" s="25" t="str">
        <f ca="1">_xll.ELPAR(instance&amp;":"&amp;dimension,$B642,1)</f>
        <v>POR_003</v>
      </c>
      <c r="F642" s="26">
        <f ca="1">_xll.ELLEV(instance&amp;":"&amp;dimension,B642)</f>
        <v>0</v>
      </c>
      <c r="G642" s="23" t="str">
        <f ca="1">_xll.DBRW($B$9,$B642,G$16)</f>
        <v>SU_B</v>
      </c>
      <c r="H642" s="23" t="str">
        <f ca="1">_xll.DBRW($B$9,$B642,H$16)</f>
        <v/>
      </c>
      <c r="I642" s="23" t="str">
        <f ca="1">_xll.DBRW($B$9,$B642,I$16)</f>
        <v>EUR</v>
      </c>
      <c r="J642" s="23" t="str">
        <f ca="1">_xll.DBRW($B$9,$B642,J$16)</f>
        <v>POR</v>
      </c>
      <c r="K642" s="6" t="str">
        <f ca="1">_xll.DBRW($B$9,$B642,K$16)</f>
        <v>CALCADA</v>
      </c>
    </row>
    <row r="643" spans="1:11" x14ac:dyDescent="0.25">
      <c r="A643" t="str">
        <f ca="1">IF(_xll.TM1RPTELISCONSOLIDATED($B$17,$B643),IF(_xll.TM1RPTELLEV($B$17,$B643)&lt;=3,_xll.TM1RPTELLEV($B$17,$B643),"D"),"N")</f>
        <v>N</v>
      </c>
      <c r="B643" s="40" t="s">
        <v>1669</v>
      </c>
      <c r="C643" s="23" t="str">
        <f ca="1">_xll.DBRW($B$9,$B643,C$16)</f>
        <v>AVA</v>
      </c>
      <c r="D643" s="23" t="str">
        <f ca="1">_xll.DBRW($B$9,$B643,D$16)</f>
        <v>Portugal</v>
      </c>
      <c r="E643" s="25" t="str">
        <f ca="1">_xll.ELPAR(instance&amp;":"&amp;dimension,$B643,1)</f>
        <v>POR_003</v>
      </c>
      <c r="F643" s="26">
        <f ca="1">_xll.ELLEV(instance&amp;":"&amp;dimension,B643)</f>
        <v>0</v>
      </c>
      <c r="G643" s="23" t="str">
        <f ca="1">_xll.DBRW($B$9,$B643,G$16)</f>
        <v>SU_B</v>
      </c>
      <c r="H643" s="23" t="str">
        <f ca="1">_xll.DBRW($B$9,$B643,H$16)</f>
        <v/>
      </c>
      <c r="I643" s="23" t="str">
        <f ca="1">_xll.DBRW($B$9,$B643,I$16)</f>
        <v>EUR</v>
      </c>
      <c r="J643" s="23" t="str">
        <f ca="1">_xll.DBRW($B$9,$B643,J$16)</f>
        <v>POR</v>
      </c>
      <c r="K643" s="6" t="str">
        <f ca="1">_xll.DBRW($B$9,$B643,K$16)</f>
        <v>AVA</v>
      </c>
    </row>
    <row r="644" spans="1:11" x14ac:dyDescent="0.25">
      <c r="A644" t="str">
        <f ca="1">IF(_xll.TM1RPTELISCONSOLIDATED($B$17,$B644),IF(_xll.TM1RPTELLEV($B$17,$B644)&lt;=3,_xll.TM1RPTELLEV($B$17,$B644),"D"),"N")</f>
        <v>D</v>
      </c>
      <c r="B644" s="39" t="s">
        <v>1670</v>
      </c>
      <c r="C644" s="21" t="str">
        <f ca="1">_xll.DBRW($B$9,$B644,C$16)</f>
        <v>Porto</v>
      </c>
      <c r="D644" s="21" t="str">
        <f ca="1">_xll.DBRW($B$9,$B644,D$16)</f>
        <v>Portugal</v>
      </c>
      <c r="E644" s="21" t="str">
        <f ca="1">_xll.ELPAR(instance&amp;":"&amp;dimension,$B644,1)</f>
        <v>POR_PR</v>
      </c>
      <c r="F644" s="22">
        <f ca="1">_xll.ELLEV(instance&amp;":"&amp;dimension,B644)</f>
        <v>1</v>
      </c>
      <c r="G644" s="21" t="str">
        <f ca="1">_xll.DBRW($B$9,$B644,G$16)</f>
        <v/>
      </c>
      <c r="H644" s="21" t="str">
        <f ca="1">_xll.DBRW($B$9,$B644,H$16)</f>
        <v/>
      </c>
      <c r="I644" s="21" t="str">
        <f ca="1">_xll.DBRW($B$9,$B644,I$16)</f>
        <v>EUR</v>
      </c>
      <c r="J644" s="21" t="str">
        <f ca="1">_xll.DBRW($B$9,$B644,J$16)</f>
        <v/>
      </c>
      <c r="K644" s="5" t="str">
        <f ca="1">_xll.DBRW($B$9,$B644,K$16)</f>
        <v>Porto</v>
      </c>
    </row>
    <row r="645" spans="1:11" x14ac:dyDescent="0.25">
      <c r="A645" t="str">
        <f ca="1">IF(_xll.TM1RPTELISCONSOLIDATED($B$17,$B645),IF(_xll.TM1RPTELLEV($B$17,$B645)&lt;=3,_xll.TM1RPTELLEV($B$17,$B645),"D"),"N")</f>
        <v>N</v>
      </c>
      <c r="B645" s="40" t="s">
        <v>1671</v>
      </c>
      <c r="C645" s="23" t="str">
        <f ca="1">_xll.DBRW($B$9,$B645,C$16)</f>
        <v>AVAF</v>
      </c>
      <c r="D645" s="23" t="str">
        <f ca="1">_xll.DBRW($B$9,$B645,D$16)</f>
        <v>Portugal</v>
      </c>
      <c r="E645" s="25" t="str">
        <f ca="1">_xll.ELPAR(instance&amp;":"&amp;dimension,$B645,1)</f>
        <v>POR_004</v>
      </c>
      <c r="F645" s="26">
        <f ca="1">_xll.ELLEV(instance&amp;":"&amp;dimension,B645)</f>
        <v>0</v>
      </c>
      <c r="G645" s="23" t="str">
        <f ca="1">_xll.DBRW($B$9,$B645,G$16)</f>
        <v>SU_B</v>
      </c>
      <c r="H645" s="23" t="str">
        <f ca="1">_xll.DBRW($B$9,$B645,H$16)</f>
        <v/>
      </c>
      <c r="I645" s="23" t="str">
        <f ca="1">_xll.DBRW($B$9,$B645,I$16)</f>
        <v>EUR</v>
      </c>
      <c r="J645" s="23" t="str">
        <f ca="1">_xll.DBRW($B$9,$B645,J$16)</f>
        <v>POR</v>
      </c>
      <c r="K645" s="6" t="str">
        <f ca="1">_xll.DBRW($B$9,$B645,K$16)</f>
        <v>AVAF</v>
      </c>
    </row>
    <row r="646" spans="1:11" x14ac:dyDescent="0.25">
      <c r="A646" t="str">
        <f ca="1">IF(_xll.TM1RPTELISCONSOLIDATED($B$17,$B646),IF(_xll.TM1RPTELLEV($B$17,$B646)&lt;=3,_xll.TM1RPTELLEV($B$17,$B646),"D"),"N")</f>
        <v>N</v>
      </c>
      <c r="B646" s="40" t="s">
        <v>1672</v>
      </c>
      <c r="C646" s="23" t="str">
        <f ca="1">_xll.DBRW($B$9,$B646,C$16)</f>
        <v>JVP</v>
      </c>
      <c r="D646" s="23" t="str">
        <f ca="1">_xll.DBRW($B$9,$B646,D$16)</f>
        <v>Portugal</v>
      </c>
      <c r="E646" s="25" t="str">
        <f ca="1">_xll.ELPAR(instance&amp;":"&amp;dimension,$B646,1)</f>
        <v>POR_004</v>
      </c>
      <c r="F646" s="26">
        <f ca="1">_xll.ELLEV(instance&amp;":"&amp;dimension,B646)</f>
        <v>0</v>
      </c>
      <c r="G646" s="23" t="str">
        <f ca="1">_xll.DBRW($B$9,$B646,G$16)</f>
        <v>SU_B</v>
      </c>
      <c r="H646" s="23" t="str">
        <f ca="1">_xll.DBRW($B$9,$B646,H$16)</f>
        <v/>
      </c>
      <c r="I646" s="23" t="str">
        <f ca="1">_xll.DBRW($B$9,$B646,I$16)</f>
        <v>EUR</v>
      </c>
      <c r="J646" s="23" t="str">
        <f ca="1">_xll.DBRW($B$9,$B646,J$16)</f>
        <v>POR</v>
      </c>
      <c r="K646" s="6" t="str">
        <f ca="1">_xll.DBRW($B$9,$B646,K$16)</f>
        <v>JVP</v>
      </c>
    </row>
    <row r="647" spans="1:11" x14ac:dyDescent="0.25">
      <c r="A647" t="str">
        <f ca="1">IF(_xll.TM1RPTELISCONSOLIDATED($B$17,$B647),IF(_xll.TM1RPTELLEV($B$17,$B647)&lt;=3,_xll.TM1RPTELLEV($B$17,$B647),"D"),"N")</f>
        <v>N</v>
      </c>
      <c r="B647" s="40" t="s">
        <v>1673</v>
      </c>
      <c r="C647" s="23" t="str">
        <f ca="1">_xll.DBRW($B$9,$B647,C$16)</f>
        <v>SOARES</v>
      </c>
      <c r="D647" s="23" t="str">
        <f ca="1">_xll.DBRW($B$9,$B647,D$16)</f>
        <v>Portugal</v>
      </c>
      <c r="E647" s="25" t="str">
        <f ca="1">_xll.ELPAR(instance&amp;":"&amp;dimension,$B647,1)</f>
        <v>POR_004</v>
      </c>
      <c r="F647" s="26">
        <f ca="1">_xll.ELLEV(instance&amp;":"&amp;dimension,B647)</f>
        <v>0</v>
      </c>
      <c r="G647" s="23" t="str">
        <f ca="1">_xll.DBRW($B$9,$B647,G$16)</f>
        <v>SU_B</v>
      </c>
      <c r="H647" s="23" t="str">
        <f ca="1">_xll.DBRW($B$9,$B647,H$16)</f>
        <v/>
      </c>
      <c r="I647" s="23" t="str">
        <f ca="1">_xll.DBRW($B$9,$B647,I$16)</f>
        <v>EUR</v>
      </c>
      <c r="J647" s="23" t="str">
        <f ca="1">_xll.DBRW($B$9,$B647,J$16)</f>
        <v>POR</v>
      </c>
      <c r="K647" s="6" t="str">
        <f ca="1">_xll.DBRW($B$9,$B647,K$16)</f>
        <v>SOARES</v>
      </c>
    </row>
    <row r="648" spans="1:11" x14ac:dyDescent="0.25">
      <c r="A648" t="str">
        <f ca="1">IF(_xll.TM1RPTELISCONSOLIDATED($B$17,$B648),IF(_xll.TM1RPTELLEV($B$17,$B648)&lt;=3,_xll.TM1RPTELLEV($B$17,$B648),"D"),"N")</f>
        <v>N</v>
      </c>
      <c r="B648" s="40" t="s">
        <v>1674</v>
      </c>
      <c r="C648" s="23" t="str">
        <f ca="1">_xll.DBRW($B$9,$B648,C$16)</f>
        <v>ALPTUR</v>
      </c>
      <c r="D648" s="23" t="str">
        <f ca="1">_xll.DBRW($B$9,$B648,D$16)</f>
        <v>Portugal</v>
      </c>
      <c r="E648" s="25" t="str">
        <f ca="1">_xll.ELPAR(instance&amp;":"&amp;dimension,$B648,1)</f>
        <v>POR_004</v>
      </c>
      <c r="F648" s="26">
        <f ca="1">_xll.ELLEV(instance&amp;":"&amp;dimension,B648)</f>
        <v>0</v>
      </c>
      <c r="G648" s="23" t="str">
        <f ca="1">_xll.DBRW($B$9,$B648,G$16)</f>
        <v>SU_B</v>
      </c>
      <c r="H648" s="23" t="str">
        <f ca="1">_xll.DBRW($B$9,$B648,H$16)</f>
        <v/>
      </c>
      <c r="I648" s="23" t="str">
        <f ca="1">_xll.DBRW($B$9,$B648,I$16)</f>
        <v>EUR</v>
      </c>
      <c r="J648" s="23" t="str">
        <f ca="1">_xll.DBRW($B$9,$B648,J$16)</f>
        <v>POR</v>
      </c>
      <c r="K648" s="6" t="str">
        <f ca="1">_xll.DBRW($B$9,$B648,K$16)</f>
        <v>ALPTUR</v>
      </c>
    </row>
    <row r="649" spans="1:11" x14ac:dyDescent="0.25">
      <c r="A649" t="str">
        <f ca="1">IF(_xll.TM1RPTELISCONSOLIDATED($B$17,$B649),IF(_xll.TM1RPTELLEV($B$17,$B649)&lt;=3,_xll.TM1RPTELLEV($B$17,$B649),"D"),"N")</f>
        <v>N</v>
      </c>
      <c r="B649" s="40" t="s">
        <v>1675</v>
      </c>
      <c r="C649" s="23" t="str">
        <f ca="1">_xll.DBRW($B$9,$B649,C$16)</f>
        <v>TRANSDEV PORTO</v>
      </c>
      <c r="D649" s="23" t="str">
        <f ca="1">_xll.DBRW($B$9,$B649,D$16)</f>
        <v>Portugal</v>
      </c>
      <c r="E649" s="25" t="str">
        <f ca="1">_xll.ELPAR(instance&amp;":"&amp;dimension,$B649,1)</f>
        <v>POR_004</v>
      </c>
      <c r="F649" s="26">
        <f ca="1">_xll.ELLEV(instance&amp;":"&amp;dimension,B649)</f>
        <v>0</v>
      </c>
      <c r="G649" s="23" t="str">
        <f ca="1">_xll.DBRW($B$9,$B649,G$16)</f>
        <v>UR_M</v>
      </c>
      <c r="H649" s="23" t="str">
        <f ca="1">_xll.DBRW($B$9,$B649,H$16)</f>
        <v/>
      </c>
      <c r="I649" s="23" t="str">
        <f ca="1">_xll.DBRW($B$9,$B649,I$16)</f>
        <v>EUR</v>
      </c>
      <c r="J649" s="23" t="str">
        <f ca="1">_xll.DBRW($B$9,$B649,J$16)</f>
        <v>POR</v>
      </c>
      <c r="K649" s="6" t="str">
        <f ca="1">_xll.DBRW($B$9,$B649,K$16)</f>
        <v>TRANSDEV PORTO</v>
      </c>
    </row>
    <row r="650" spans="1:11" x14ac:dyDescent="0.25">
      <c r="A650" t="str">
        <f ca="1">IF(_xll.TM1RPTELISCONSOLIDATED($B$17,$B650),IF(_xll.TM1RPTELLEV($B$17,$B650)&lt;=3,_xll.TM1RPTELLEV($B$17,$B650),"D"),"N")</f>
        <v>D</v>
      </c>
      <c r="B650" s="39" t="s">
        <v>1676</v>
      </c>
      <c r="C650" s="21" t="str">
        <f ca="1">_xll.DBRW($B$9,$B650,C$16)</f>
        <v>Coimbra Interior &amp; Litoral</v>
      </c>
      <c r="D650" s="21" t="str">
        <f ca="1">_xll.DBRW($B$9,$B650,D$16)</f>
        <v>Portugal</v>
      </c>
      <c r="E650" s="21" t="str">
        <f ca="1">_xll.ELPAR(instance&amp;":"&amp;dimension,$B650,1)</f>
        <v>POR_PR</v>
      </c>
      <c r="F650" s="22">
        <f ca="1">_xll.ELLEV(instance&amp;":"&amp;dimension,B650)</f>
        <v>1</v>
      </c>
      <c r="G650" s="21" t="str">
        <f ca="1">_xll.DBRW($B$9,$B650,G$16)</f>
        <v/>
      </c>
      <c r="H650" s="21" t="str">
        <f ca="1">_xll.DBRW($B$9,$B650,H$16)</f>
        <v/>
      </c>
      <c r="I650" s="21" t="str">
        <f ca="1">_xll.DBRW($B$9,$B650,I$16)</f>
        <v>EUR</v>
      </c>
      <c r="J650" s="21" t="str">
        <f ca="1">_xll.DBRW($B$9,$B650,J$16)</f>
        <v/>
      </c>
      <c r="K650" s="5" t="str">
        <f ca="1">_xll.DBRW($B$9,$B650,K$16)</f>
        <v>Coimbra Interior &amp; Litoral</v>
      </c>
    </row>
    <row r="651" spans="1:11" x14ac:dyDescent="0.25">
      <c r="A651" t="str">
        <f ca="1">IF(_xll.TM1RPTELISCONSOLIDATED($B$17,$B651),IF(_xll.TM1RPTELLEV($B$17,$B651)&lt;=3,_xll.TM1RPTELLEV($B$17,$B651),"D"),"N")</f>
        <v>N</v>
      </c>
      <c r="B651" s="40" t="s">
        <v>1677</v>
      </c>
      <c r="C651" s="23" t="str">
        <f ca="1">_xll.DBRW($B$9,$B651,C$16)</f>
        <v>RBL</v>
      </c>
      <c r="D651" s="23" t="str">
        <f ca="1">_xll.DBRW($B$9,$B651,D$16)</f>
        <v>Portugal</v>
      </c>
      <c r="E651" s="25" t="str">
        <f ca="1">_xll.ELPAR(instance&amp;":"&amp;dimension,$B651,1)</f>
        <v>POR_005</v>
      </c>
      <c r="F651" s="26">
        <f ca="1">_xll.ELLEV(instance&amp;":"&amp;dimension,B651)</f>
        <v>0</v>
      </c>
      <c r="G651" s="23" t="str">
        <f ca="1">_xll.DBRW($B$9,$B651,G$16)</f>
        <v>SU_B</v>
      </c>
      <c r="H651" s="23" t="str">
        <f ca="1">_xll.DBRW($B$9,$B651,H$16)</f>
        <v/>
      </c>
      <c r="I651" s="23" t="str">
        <f ca="1">_xll.DBRW($B$9,$B651,I$16)</f>
        <v>EUR</v>
      </c>
      <c r="J651" s="23" t="str">
        <f ca="1">_xll.DBRW($B$9,$B651,J$16)</f>
        <v>POR</v>
      </c>
      <c r="K651" s="6" t="str">
        <f ca="1">_xll.DBRW($B$9,$B651,K$16)</f>
        <v>RBL</v>
      </c>
    </row>
    <row r="652" spans="1:11" x14ac:dyDescent="0.25">
      <c r="A652" t="str">
        <f ca="1">IF(_xll.TM1RPTELISCONSOLIDATED($B$17,$B652),IF(_xll.TM1RPTELLEV($B$17,$B652)&lt;=3,_xll.TM1RPTELLEV($B$17,$B652),"D"),"N")</f>
        <v>N</v>
      </c>
      <c r="B652" s="40" t="s">
        <v>1678</v>
      </c>
      <c r="C652" s="23" t="str">
        <f ca="1">_xll.DBRW($B$9,$B652,C$16)</f>
        <v>ETAC</v>
      </c>
      <c r="D652" s="23" t="str">
        <f ca="1">_xll.DBRW($B$9,$B652,D$16)</f>
        <v>Portugal</v>
      </c>
      <c r="E652" s="25" t="str">
        <f ca="1">_xll.ELPAR(instance&amp;":"&amp;dimension,$B652,1)</f>
        <v>POR_005</v>
      </c>
      <c r="F652" s="26">
        <f ca="1">_xll.ELLEV(instance&amp;":"&amp;dimension,B652)</f>
        <v>0</v>
      </c>
      <c r="G652" s="23" t="str">
        <f ca="1">_xll.DBRW($B$9,$B652,G$16)</f>
        <v>SU_B</v>
      </c>
      <c r="H652" s="23" t="str">
        <f ca="1">_xll.DBRW($B$9,$B652,H$16)</f>
        <v/>
      </c>
      <c r="I652" s="23" t="str">
        <f ca="1">_xll.DBRW($B$9,$B652,I$16)</f>
        <v>EUR</v>
      </c>
      <c r="J652" s="23" t="str">
        <f ca="1">_xll.DBRW($B$9,$B652,J$16)</f>
        <v>POR</v>
      </c>
      <c r="K652" s="6" t="str">
        <f ca="1">_xll.DBRW($B$9,$B652,K$16)</f>
        <v>ETAC</v>
      </c>
    </row>
    <row r="653" spans="1:11" x14ac:dyDescent="0.25">
      <c r="A653" t="str">
        <f ca="1">IF(_xll.TM1RPTELISCONSOLIDATED($B$17,$B653),IF(_xll.TM1RPTELLEV($B$17,$B653)&lt;=3,_xll.TM1RPTELLEV($B$17,$B653),"D"),"N")</f>
        <v>N</v>
      </c>
      <c r="B653" s="40" t="s">
        <v>1679</v>
      </c>
      <c r="C653" s="23" t="str">
        <f ca="1">_xll.DBRW($B$9,$B653,C$16)</f>
        <v>TRISAN</v>
      </c>
      <c r="D653" s="23" t="str">
        <f ca="1">_xll.DBRW($B$9,$B653,D$16)</f>
        <v>Portugal</v>
      </c>
      <c r="E653" s="25" t="str">
        <f ca="1">_xll.ELPAR(instance&amp;":"&amp;dimension,$B653,1)</f>
        <v>POR_005</v>
      </c>
      <c r="F653" s="26">
        <f ca="1">_xll.ELLEV(instance&amp;":"&amp;dimension,B653)</f>
        <v>0</v>
      </c>
      <c r="G653" s="23" t="str">
        <f ca="1">_xll.DBRW($B$9,$B653,G$16)</f>
        <v>SU_B</v>
      </c>
      <c r="H653" s="23" t="str">
        <f ca="1">_xll.DBRW($B$9,$B653,H$16)</f>
        <v/>
      </c>
      <c r="I653" s="23" t="str">
        <f ca="1">_xll.DBRW($B$9,$B653,I$16)</f>
        <v>EUR</v>
      </c>
      <c r="J653" s="23" t="str">
        <f ca="1">_xll.DBRW($B$9,$B653,J$16)</f>
        <v>POR</v>
      </c>
      <c r="K653" s="6" t="str">
        <f ca="1">_xll.DBRW($B$9,$B653,K$16)</f>
        <v>TRISAN</v>
      </c>
    </row>
    <row r="654" spans="1:11" x14ac:dyDescent="0.25">
      <c r="A654" t="str">
        <f ca="1">IF(_xll.TM1RPTELISCONSOLIDATED($B$17,$B654),IF(_xll.TM1RPTELLEV($B$17,$B654)&lt;=3,_xll.TM1RPTELLEV($B$17,$B654),"D"),"N")</f>
        <v>N</v>
      </c>
      <c r="B654" s="40" t="s">
        <v>1680</v>
      </c>
      <c r="C654" s="23" t="str">
        <f ca="1">_xll.DBRW($B$9,$B654,C$16)</f>
        <v>MOISES</v>
      </c>
      <c r="D654" s="23" t="str">
        <f ca="1">_xll.DBRW($B$9,$B654,D$16)</f>
        <v>Portugal</v>
      </c>
      <c r="E654" s="25" t="str">
        <f ca="1">_xll.ELPAR(instance&amp;":"&amp;dimension,$B654,1)</f>
        <v>POR_005</v>
      </c>
      <c r="F654" s="26">
        <f ca="1">_xll.ELLEV(instance&amp;":"&amp;dimension,B654)</f>
        <v>0</v>
      </c>
      <c r="G654" s="23" t="str">
        <f ca="1">_xll.DBRW($B$9,$B654,G$16)</f>
        <v>SU_B</v>
      </c>
      <c r="H654" s="23" t="str">
        <f ca="1">_xll.DBRW($B$9,$B654,H$16)</f>
        <v/>
      </c>
      <c r="I654" s="23" t="str">
        <f ca="1">_xll.DBRW($B$9,$B654,I$16)</f>
        <v>EUR</v>
      </c>
      <c r="J654" s="23" t="str">
        <f ca="1">_xll.DBRW($B$9,$B654,J$16)</f>
        <v>POR</v>
      </c>
      <c r="K654" s="6" t="str">
        <f ca="1">_xll.DBRW($B$9,$B654,K$16)</f>
        <v>MOISES</v>
      </c>
    </row>
    <row r="655" spans="1:11" x14ac:dyDescent="0.25">
      <c r="A655" t="str">
        <f ca="1">IF(_xll.TM1RPTELISCONSOLIDATED($B$17,$B655),IF(_xll.TM1RPTELLEV($B$17,$B655)&lt;=3,_xll.TM1RPTELLEV($B$17,$B655),"D"),"N")</f>
        <v>N</v>
      </c>
      <c r="B655" s="40" t="s">
        <v>1681</v>
      </c>
      <c r="C655" s="23" t="str">
        <f ca="1">_xll.DBRW($B$9,$B655,C$16)</f>
        <v>GROWTH Portugal</v>
      </c>
      <c r="D655" s="23" t="str">
        <f ca="1">_xll.DBRW($B$9,$B655,D$16)</f>
        <v>Portugal</v>
      </c>
      <c r="E655" s="25" t="str">
        <f ca="1">_xll.ELPAR(instance&amp;":"&amp;dimension,$B655,1)</f>
        <v>POR_005</v>
      </c>
      <c r="F655" s="26">
        <f ca="1">_xll.ELLEV(instance&amp;":"&amp;dimension,B655)</f>
        <v>0</v>
      </c>
      <c r="G655" s="23" t="str">
        <f ca="1">_xll.DBRW($B$9,$B655,G$16)</f>
        <v>SU_B</v>
      </c>
      <c r="H655" s="23" t="str">
        <f ca="1">_xll.DBRW($B$9,$B655,H$16)</f>
        <v/>
      </c>
      <c r="I655" s="23" t="str">
        <f ca="1">_xll.DBRW($B$9,$B655,I$16)</f>
        <v>EUR</v>
      </c>
      <c r="J655" s="23" t="str">
        <f ca="1">_xll.DBRW($B$9,$B655,J$16)</f>
        <v>POR</v>
      </c>
      <c r="K655" s="6" t="str">
        <f ca="1">_xll.DBRW($B$9,$B655,K$16)</f>
        <v>GROWTH PORTUGAL</v>
      </c>
    </row>
    <row r="656" spans="1:11" x14ac:dyDescent="0.25">
      <c r="A656" t="str">
        <f ca="1">IF(_xll.TM1RPTELISCONSOLIDATED($B$17,$B656),IF(_xll.TM1RPTELLEV($B$17,$B656)&lt;=3,_xll.TM1RPTELLEV($B$17,$B656),"D"),"N")</f>
        <v>D</v>
      </c>
      <c r="B656" s="39" t="s">
        <v>1682</v>
      </c>
      <c r="C656" s="21" t="str">
        <f ca="1">_xll.DBRW($B$9,$B656,C$16)</f>
        <v>Castelo Branco</v>
      </c>
      <c r="D656" s="21" t="str">
        <f ca="1">_xll.DBRW($B$9,$B656,D$16)</f>
        <v>Portugal</v>
      </c>
      <c r="E656" s="21" t="str">
        <f ca="1">_xll.ELPAR(instance&amp;":"&amp;dimension,$B656,1)</f>
        <v>POR_PR</v>
      </c>
      <c r="F656" s="22">
        <f ca="1">_xll.ELLEV(instance&amp;":"&amp;dimension,B656)</f>
        <v>1</v>
      </c>
      <c r="G656" s="21" t="str">
        <f ca="1">_xll.DBRW($B$9,$B656,G$16)</f>
        <v/>
      </c>
      <c r="H656" s="21" t="str">
        <f ca="1">_xll.DBRW($B$9,$B656,H$16)</f>
        <v/>
      </c>
      <c r="I656" s="21" t="str">
        <f ca="1">_xll.DBRW($B$9,$B656,I$16)</f>
        <v>EUR</v>
      </c>
      <c r="J656" s="21" t="str">
        <f ca="1">_xll.DBRW($B$9,$B656,J$16)</f>
        <v/>
      </c>
      <c r="K656" s="5" t="str">
        <f ca="1">_xll.DBRW($B$9,$B656,K$16)</f>
        <v>Castelo Branco</v>
      </c>
    </row>
    <row r="657" spans="1:11" x14ac:dyDescent="0.25">
      <c r="A657" t="str">
        <f ca="1">IF(_xll.TM1RPTELISCONSOLIDATED($B$17,$B657),IF(_xll.TM1RPTELLEV($B$17,$B657)&lt;=3,_xll.TM1RPTELLEV($B$17,$B657),"D"),"N")</f>
        <v>N</v>
      </c>
      <c r="B657" s="40" t="s">
        <v>1683</v>
      </c>
      <c r="C657" s="23" t="str">
        <f ca="1">_xll.DBRW($B$9,$B657,C$16)</f>
        <v>JOALTO RB</v>
      </c>
      <c r="D657" s="23" t="str">
        <f ca="1">_xll.DBRW($B$9,$B657,D$16)</f>
        <v>Portugal</v>
      </c>
      <c r="E657" s="25" t="str">
        <f ca="1">_xll.ELPAR(instance&amp;":"&amp;dimension,$B657,1)</f>
        <v>POR_006</v>
      </c>
      <c r="F657" s="26">
        <f ca="1">_xll.ELLEV(instance&amp;":"&amp;dimension,B657)</f>
        <v>0</v>
      </c>
      <c r="G657" s="23" t="str">
        <f ca="1">_xll.DBRW($B$9,$B657,G$16)</f>
        <v>SU_B</v>
      </c>
      <c r="H657" s="23" t="str">
        <f ca="1">_xll.DBRW($B$9,$B657,H$16)</f>
        <v/>
      </c>
      <c r="I657" s="23" t="str">
        <f ca="1">_xll.DBRW($B$9,$B657,I$16)</f>
        <v>EUR</v>
      </c>
      <c r="J657" s="23" t="str">
        <f ca="1">_xll.DBRW($B$9,$B657,J$16)</f>
        <v>POR</v>
      </c>
      <c r="K657" s="6" t="str">
        <f ca="1">_xll.DBRW($B$9,$B657,K$16)</f>
        <v>JOALTO RB</v>
      </c>
    </row>
    <row r="658" spans="1:11" x14ac:dyDescent="0.25">
      <c r="A658" t="str">
        <f ca="1">IF(_xll.TM1RPTELISCONSOLIDATED($B$17,$B658),IF(_xll.TM1RPTELLEV($B$17,$B658)&lt;=3,_xll.TM1RPTELLEV($B$17,$B658),"D"),"N")</f>
        <v>N</v>
      </c>
      <c r="B658" s="40" t="s">
        <v>1684</v>
      </c>
      <c r="C658" s="23" t="str">
        <f ca="1">_xll.DBRW($B$9,$B658,C$16)</f>
        <v>TRANSCOVILHA</v>
      </c>
      <c r="D658" s="23" t="str">
        <f ca="1">_xll.DBRW($B$9,$B658,D$16)</f>
        <v>Portugal</v>
      </c>
      <c r="E658" s="25" t="str">
        <f ca="1">_xll.ELPAR(instance&amp;":"&amp;dimension,$B658,1)</f>
        <v>POR_006</v>
      </c>
      <c r="F658" s="26">
        <f ca="1">_xll.ELLEV(instance&amp;":"&amp;dimension,B658)</f>
        <v>0</v>
      </c>
      <c r="G658" s="23" t="str">
        <f ca="1">_xll.DBRW($B$9,$B658,G$16)</f>
        <v>SU_B</v>
      </c>
      <c r="H658" s="23" t="str">
        <f ca="1">_xll.DBRW($B$9,$B658,H$16)</f>
        <v/>
      </c>
      <c r="I658" s="23" t="str">
        <f ca="1">_xll.DBRW($B$9,$B658,I$16)</f>
        <v>EUR</v>
      </c>
      <c r="J658" s="23" t="str">
        <f ca="1">_xll.DBRW($B$9,$B658,J$16)</f>
        <v>POR</v>
      </c>
      <c r="K658" s="6" t="str">
        <f ca="1">_xll.DBRW($B$9,$B658,K$16)</f>
        <v>TRANSCOVILHA</v>
      </c>
    </row>
    <row r="659" spans="1:11" x14ac:dyDescent="0.25">
      <c r="A659" t="str">
        <f ca="1">IF(_xll.TM1RPTELISCONSOLIDATED($B$17,$B659),IF(_xll.TM1RPTELLEV($B$17,$B659)&lt;=3,_xll.TM1RPTELLEV($B$17,$B659),"D"),"N")</f>
        <v>N</v>
      </c>
      <c r="B659" s="40" t="s">
        <v>1685</v>
      </c>
      <c r="C659" s="23" t="str">
        <f ca="1">_xll.DBRW($B$9,$B659,C$16)</f>
        <v>RBI</v>
      </c>
      <c r="D659" s="23" t="str">
        <f ca="1">_xll.DBRW($B$9,$B659,D$16)</f>
        <v>Portugal</v>
      </c>
      <c r="E659" s="25" t="str">
        <f ca="1">_xll.ELPAR(instance&amp;":"&amp;dimension,$B659,1)</f>
        <v>POR_006</v>
      </c>
      <c r="F659" s="26">
        <f ca="1">_xll.ELLEV(instance&amp;":"&amp;dimension,B659)</f>
        <v>0</v>
      </c>
      <c r="G659" s="23" t="str">
        <f ca="1">_xll.DBRW($B$9,$B659,G$16)</f>
        <v>SU_B</v>
      </c>
      <c r="H659" s="23" t="str">
        <f ca="1">_xll.DBRW($B$9,$B659,H$16)</f>
        <v/>
      </c>
      <c r="I659" s="23" t="str">
        <f ca="1">_xll.DBRW($B$9,$B659,I$16)</f>
        <v>EUR</v>
      </c>
      <c r="J659" s="23" t="str">
        <f ca="1">_xll.DBRW($B$9,$B659,J$16)</f>
        <v>POR</v>
      </c>
      <c r="K659" s="6" t="str">
        <f ca="1">_xll.DBRW($B$9,$B659,K$16)</f>
        <v>RBI</v>
      </c>
    </row>
    <row r="660" spans="1:11" x14ac:dyDescent="0.25">
      <c r="A660" t="str">
        <f ca="1">IF(_xll.TM1RPTELISCONSOLIDATED($B$17,$B660),IF(_xll.TM1RPTELLEV($B$17,$B660)&lt;=3,_xll.TM1RPTELLEV($B$17,$B660),"D"),"N")</f>
        <v>N</v>
      </c>
      <c r="B660" s="40" t="s">
        <v>1686</v>
      </c>
      <c r="C660" s="23" t="str">
        <f ca="1">_xll.DBRW($B$9,$B660,C$16)</f>
        <v>ASAD TPT</v>
      </c>
      <c r="D660" s="23" t="str">
        <f ca="1">_xll.DBRW($B$9,$B660,D$16)</f>
        <v>Portugal</v>
      </c>
      <c r="E660" s="25" t="str">
        <f ca="1">_xll.ELPAR(instance&amp;":"&amp;dimension,$B660,1)</f>
        <v>POR_006</v>
      </c>
      <c r="F660" s="26">
        <f ca="1">_xll.ELLEV(instance&amp;":"&amp;dimension,B660)</f>
        <v>0</v>
      </c>
      <c r="G660" s="23" t="str">
        <f ca="1">_xll.DBRW($B$9,$B660,G$16)</f>
        <v>SU_B</v>
      </c>
      <c r="H660" s="23" t="str">
        <f ca="1">_xll.DBRW($B$9,$B660,H$16)</f>
        <v/>
      </c>
      <c r="I660" s="23" t="str">
        <f ca="1">_xll.DBRW($B$9,$B660,I$16)</f>
        <v>EUR</v>
      </c>
      <c r="J660" s="23" t="str">
        <f ca="1">_xll.DBRW($B$9,$B660,J$16)</f>
        <v>POR</v>
      </c>
      <c r="K660" s="6" t="str">
        <f ca="1">_xll.DBRW($B$9,$B660,K$16)</f>
        <v>ASAD TPT</v>
      </c>
    </row>
    <row r="661" spans="1:11" x14ac:dyDescent="0.25">
      <c r="A661" t="str">
        <f ca="1">IF(_xll.TM1RPTELISCONSOLIDATED($B$17,$B661),IF(_xll.TM1RPTELLEV($B$17,$B661)&lt;=3,_xll.TM1RPTELLEV($B$17,$B661),"D"),"N")</f>
        <v>N</v>
      </c>
      <c r="B661" s="40" t="s">
        <v>1687</v>
      </c>
      <c r="C661" s="23" t="str">
        <f ca="1">_xll.DBRW($B$9,$B661,C$16)</f>
        <v>UMJ</v>
      </c>
      <c r="D661" s="23" t="str">
        <f ca="1">_xll.DBRW($B$9,$B661,D$16)</f>
        <v>Portugal</v>
      </c>
      <c r="E661" s="25" t="str">
        <f ca="1">_xll.ELPAR(instance&amp;":"&amp;dimension,$B661,1)</f>
        <v>POR_006</v>
      </c>
      <c r="F661" s="26">
        <f ca="1">_xll.ELLEV(instance&amp;":"&amp;dimension,B661)</f>
        <v>0</v>
      </c>
      <c r="G661" s="23" t="str">
        <f ca="1">_xll.DBRW($B$9,$B661,G$16)</f>
        <v>SU_B</v>
      </c>
      <c r="H661" s="23" t="str">
        <f ca="1">_xll.DBRW($B$9,$B661,H$16)</f>
        <v/>
      </c>
      <c r="I661" s="23" t="str">
        <f ca="1">_xll.DBRW($B$9,$B661,I$16)</f>
        <v>EUR</v>
      </c>
      <c r="J661" s="23" t="str">
        <f ca="1">_xll.DBRW($B$9,$B661,J$16)</f>
        <v>POR</v>
      </c>
      <c r="K661" s="6" t="str">
        <f ca="1">_xll.DBRW($B$9,$B661,K$16)</f>
        <v>UMJ</v>
      </c>
    </row>
    <row r="662" spans="1:11" x14ac:dyDescent="0.25">
      <c r="A662" t="str">
        <f ca="1">IF(_xll.TM1RPTELISCONSOLIDATED($B$17,$B662),IF(_xll.TM1RPTELLEV($B$17,$B662)&lt;=3,_xll.TM1RPTELLEV($B$17,$B662),"D"),"N")</f>
        <v>D</v>
      </c>
      <c r="B662" s="39" t="s">
        <v>1688</v>
      </c>
      <c r="C662" s="21" t="str">
        <f ca="1">_xll.DBRW($B$9,$B662,C$16)</f>
        <v>Douro Sul</v>
      </c>
      <c r="D662" s="21" t="str">
        <f ca="1">_xll.DBRW($B$9,$B662,D$16)</f>
        <v>Portugal</v>
      </c>
      <c r="E662" s="21" t="str">
        <f ca="1">_xll.ELPAR(instance&amp;":"&amp;dimension,$B662,1)</f>
        <v>POR_PR</v>
      </c>
      <c r="F662" s="22">
        <f ca="1">_xll.ELLEV(instance&amp;":"&amp;dimension,B662)</f>
        <v>1</v>
      </c>
      <c r="G662" s="21" t="str">
        <f ca="1">_xll.DBRW($B$9,$B662,G$16)</f>
        <v/>
      </c>
      <c r="H662" s="21" t="str">
        <f ca="1">_xll.DBRW($B$9,$B662,H$16)</f>
        <v/>
      </c>
      <c r="I662" s="21" t="str">
        <f ca="1">_xll.DBRW($B$9,$B662,I$16)</f>
        <v>EUR</v>
      </c>
      <c r="J662" s="21" t="str">
        <f ca="1">_xll.DBRW($B$9,$B662,J$16)</f>
        <v/>
      </c>
      <c r="K662" s="5" t="str">
        <f ca="1">_xll.DBRW($B$9,$B662,K$16)</f>
        <v>Douro Sul</v>
      </c>
    </row>
    <row r="663" spans="1:11" x14ac:dyDescent="0.25">
      <c r="A663" t="str">
        <f ca="1">IF(_xll.TM1RPTELISCONSOLIDATED($B$17,$B663),IF(_xll.TM1RPTELLEV($B$17,$B663)&lt;=3,_xll.TM1RPTELLEV($B$17,$B663),"D"),"N")</f>
        <v>N</v>
      </c>
      <c r="B663" s="40" t="s">
        <v>1689</v>
      </c>
      <c r="C663" s="23" t="str">
        <f ca="1">_xll.DBRW($B$9,$B663,C$16)</f>
        <v>VIUVA CARNEIRO</v>
      </c>
      <c r="D663" s="23" t="str">
        <f ca="1">_xll.DBRW($B$9,$B663,D$16)</f>
        <v>Portugal</v>
      </c>
      <c r="E663" s="25" t="str">
        <f ca="1">_xll.ELPAR(instance&amp;":"&amp;dimension,$B663,1)</f>
        <v>POR_007</v>
      </c>
      <c r="F663" s="26">
        <f ca="1">_xll.ELLEV(instance&amp;":"&amp;dimension,B663)</f>
        <v>0</v>
      </c>
      <c r="G663" s="23" t="str">
        <f ca="1">_xll.DBRW($B$9,$B663,G$16)</f>
        <v>SU_B</v>
      </c>
      <c r="H663" s="23" t="str">
        <f ca="1">_xll.DBRW($B$9,$B663,H$16)</f>
        <v/>
      </c>
      <c r="I663" s="23" t="str">
        <f ca="1">_xll.DBRW($B$9,$B663,I$16)</f>
        <v>EUR</v>
      </c>
      <c r="J663" s="23" t="str">
        <f ca="1">_xll.DBRW($B$9,$B663,J$16)</f>
        <v>POR</v>
      </c>
      <c r="K663" s="6" t="str">
        <f ca="1">_xll.DBRW($B$9,$B663,K$16)</f>
        <v>VIUVA CARNEIRO</v>
      </c>
    </row>
    <row r="664" spans="1:11" x14ac:dyDescent="0.25">
      <c r="A664" t="str">
        <f ca="1">IF(_xll.TM1RPTELISCONSOLIDATED($B$17,$B664),IF(_xll.TM1RPTELLEV($B$17,$B664)&lt;=3,_xll.TM1RPTELLEV($B$17,$B664),"D"),"N")</f>
        <v>N</v>
      </c>
      <c r="B664" s="40" t="s">
        <v>1690</v>
      </c>
      <c r="C664" s="23" t="str">
        <f ca="1">_xll.DBRW($B$9,$B664,C$16)</f>
        <v>BEIRA DOURO</v>
      </c>
      <c r="D664" s="23" t="str">
        <f ca="1">_xll.DBRW($B$9,$B664,D$16)</f>
        <v>Portugal</v>
      </c>
      <c r="E664" s="25" t="str">
        <f ca="1">_xll.ELPAR(instance&amp;":"&amp;dimension,$B664,1)</f>
        <v>POR_007</v>
      </c>
      <c r="F664" s="26">
        <f ca="1">_xll.ELLEV(instance&amp;":"&amp;dimension,B664)</f>
        <v>0</v>
      </c>
      <c r="G664" s="23" t="str">
        <f ca="1">_xll.DBRW($B$9,$B664,G$16)</f>
        <v>SU_B</v>
      </c>
      <c r="H664" s="23" t="str">
        <f ca="1">_xll.DBRW($B$9,$B664,H$16)</f>
        <v/>
      </c>
      <c r="I664" s="23" t="str">
        <f ca="1">_xll.DBRW($B$9,$B664,I$16)</f>
        <v>EUR</v>
      </c>
      <c r="J664" s="23" t="str">
        <f ca="1">_xll.DBRW($B$9,$B664,J$16)</f>
        <v>POR</v>
      </c>
      <c r="K664" s="6" t="str">
        <f ca="1">_xll.DBRW($B$9,$B664,K$16)</f>
        <v>BEIRA DOURO</v>
      </c>
    </row>
    <row r="665" spans="1:11" x14ac:dyDescent="0.25">
      <c r="A665" t="str">
        <f ca="1">IF(_xll.TM1RPTELISCONSOLIDATED($B$17,$B665),IF(_xll.TM1RPTELLEV($B$17,$B665)&lt;=3,_xll.TM1RPTELLEV($B$17,$B665),"D"),"N")</f>
        <v>N</v>
      </c>
      <c r="B665" s="40" t="s">
        <v>1691</v>
      </c>
      <c r="C665" s="23" t="str">
        <f ca="1">_xll.DBRW($B$9,$B665,C$16)</f>
        <v>EAVT</v>
      </c>
      <c r="D665" s="23" t="str">
        <f ca="1">_xll.DBRW($B$9,$B665,D$16)</f>
        <v>Portugal</v>
      </c>
      <c r="E665" s="25" t="str">
        <f ca="1">_xll.ELPAR(instance&amp;":"&amp;dimension,$B665,1)</f>
        <v>POR_007</v>
      </c>
      <c r="F665" s="26">
        <f ca="1">_xll.ELLEV(instance&amp;":"&amp;dimension,B665)</f>
        <v>0</v>
      </c>
      <c r="G665" s="23" t="str">
        <f ca="1">_xll.DBRW($B$9,$B665,G$16)</f>
        <v>SU_B</v>
      </c>
      <c r="H665" s="23" t="str">
        <f ca="1">_xll.DBRW($B$9,$B665,H$16)</f>
        <v/>
      </c>
      <c r="I665" s="23" t="str">
        <f ca="1">_xll.DBRW($B$9,$B665,I$16)</f>
        <v>EUR</v>
      </c>
      <c r="J665" s="23" t="str">
        <f ca="1">_xll.DBRW($B$9,$B665,J$16)</f>
        <v>POR</v>
      </c>
      <c r="K665" s="6" t="str">
        <f ca="1">_xll.DBRW($B$9,$B665,K$16)</f>
        <v>EAVT</v>
      </c>
    </row>
    <row r="666" spans="1:11" x14ac:dyDescent="0.25">
      <c r="A666" t="str">
        <f ca="1">IF(_xll.TM1RPTELISCONSOLIDATED($B$17,$B666),IF(_xll.TM1RPTELLEV($B$17,$B666)&lt;=3,_xll.TM1RPTELLEV($B$17,$B666),"D"),"N")</f>
        <v>N</v>
      </c>
      <c r="B666" s="40" t="s">
        <v>1692</v>
      </c>
      <c r="C666" s="23" t="str">
        <f ca="1">_xll.DBRW($B$9,$B666,C$16)</f>
        <v>GUEDES</v>
      </c>
      <c r="D666" s="23" t="str">
        <f ca="1">_xll.DBRW($B$9,$B666,D$16)</f>
        <v>Portugal</v>
      </c>
      <c r="E666" s="25" t="str">
        <f ca="1">_xll.ELPAR(instance&amp;":"&amp;dimension,$B666,1)</f>
        <v>POR_007</v>
      </c>
      <c r="F666" s="26">
        <f ca="1">_xll.ELLEV(instance&amp;":"&amp;dimension,B666)</f>
        <v>0</v>
      </c>
      <c r="G666" s="23" t="str">
        <f ca="1">_xll.DBRW($B$9,$B666,G$16)</f>
        <v>SU_B</v>
      </c>
      <c r="H666" s="23" t="str">
        <f ca="1">_xll.DBRW($B$9,$B666,H$16)</f>
        <v/>
      </c>
      <c r="I666" s="23" t="str">
        <f ca="1">_xll.DBRW($B$9,$B666,I$16)</f>
        <v>EUR</v>
      </c>
      <c r="J666" s="23" t="str">
        <f ca="1">_xll.DBRW($B$9,$B666,J$16)</f>
        <v>POR</v>
      </c>
      <c r="K666" s="6" t="str">
        <f ca="1">_xll.DBRW($B$9,$B666,K$16)</f>
        <v>GUEDES</v>
      </c>
    </row>
    <row r="667" spans="1:11" x14ac:dyDescent="0.25">
      <c r="A667" t="str">
        <f ca="1">IF(_xll.TM1RPTELISCONSOLIDATED($B$17,$B667),IF(_xll.TM1RPTELLEV($B$17,$B667)&lt;=3,_xll.TM1RPTELLEV($B$17,$B667),"D"),"N")</f>
        <v>N</v>
      </c>
      <c r="B667" s="38" t="s">
        <v>1693</v>
      </c>
      <c r="C667" s="23" t="str">
        <f ca="1">_xll.DBRW($B$9,$B667,C$16)</f>
        <v>Growth Portugal 1</v>
      </c>
      <c r="D667" s="23" t="str">
        <f ca="1">_xll.DBRW($B$9,$B667,D$16)</f>
        <v>Portugal</v>
      </c>
      <c r="E667" s="25" t="str">
        <f ca="1">_xll.ELPAR(instance&amp;":"&amp;dimension,$B667,1)</f>
        <v>POR_PR</v>
      </c>
      <c r="F667" s="26">
        <f ca="1">_xll.ELLEV(instance&amp;":"&amp;dimension,B667)</f>
        <v>0</v>
      </c>
      <c r="G667" s="23" t="str">
        <f ca="1">_xll.DBRW($B$9,$B667,G$16)</f>
        <v>SU_B</v>
      </c>
      <c r="H667" s="23" t="str">
        <f ca="1">_xll.DBRW($B$9,$B667,H$16)</f>
        <v/>
      </c>
      <c r="I667" s="23" t="str">
        <f ca="1">_xll.DBRW($B$9,$B667,I$16)</f>
        <v>EUR</v>
      </c>
      <c r="J667" s="23" t="str">
        <f ca="1">_xll.DBRW($B$9,$B667,J$16)</f>
        <v>POR</v>
      </c>
      <c r="K667" s="6" t="str">
        <f ca="1">_xll.DBRW($B$9,$B667,K$16)</f>
        <v>Growth Portugal 1</v>
      </c>
    </row>
    <row r="668" spans="1:11" x14ac:dyDescent="0.25">
      <c r="A668" t="str">
        <f ca="1">IF(_xll.TM1RPTELISCONSOLIDATED($B$17,$B668),IF(_xll.TM1RPTELLEV($B$17,$B668)&lt;=3,_xll.TM1RPTELLEV($B$17,$B668),"D"),"N")</f>
        <v>N</v>
      </c>
      <c r="B668" s="38" t="s">
        <v>1694</v>
      </c>
      <c r="C668" s="23" t="str">
        <f ca="1">_xll.DBRW($B$9,$B668,C$16)</f>
        <v>Growth Portugal 2</v>
      </c>
      <c r="D668" s="23" t="str">
        <f ca="1">_xll.DBRW($B$9,$B668,D$16)</f>
        <v>Portugal</v>
      </c>
      <c r="E668" s="25" t="str">
        <f ca="1">_xll.ELPAR(instance&amp;":"&amp;dimension,$B668,1)</f>
        <v>POR_PR</v>
      </c>
      <c r="F668" s="26">
        <f ca="1">_xll.ELLEV(instance&amp;":"&amp;dimension,B668)</f>
        <v>0</v>
      </c>
      <c r="G668" s="23" t="str">
        <f ca="1">_xll.DBRW($B$9,$B668,G$16)</f>
        <v>SU_B</v>
      </c>
      <c r="H668" s="23" t="str">
        <f ca="1">_xll.DBRW($B$9,$B668,H$16)</f>
        <v/>
      </c>
      <c r="I668" s="23" t="str">
        <f ca="1">_xll.DBRW($B$9,$B668,I$16)</f>
        <v>EUR</v>
      </c>
      <c r="J668" s="23" t="str">
        <f ca="1">_xll.DBRW($B$9,$B668,J$16)</f>
        <v>POR</v>
      </c>
      <c r="K668" s="6" t="str">
        <f ca="1">_xll.DBRW($B$9,$B668,K$16)</f>
        <v>Growth Portugal 2</v>
      </c>
    </row>
    <row r="669" spans="1:11" x14ac:dyDescent="0.25">
      <c r="A669" t="str">
        <f ca="1">IF(_xll.TM1RPTELISCONSOLIDATED($B$17,$B669),IF(_xll.TM1RPTELLEV($B$17,$B669)&lt;=3,_xll.TM1RPTELLEV($B$17,$B669),"D"),"N")</f>
        <v>N</v>
      </c>
      <c r="B669" s="38" t="s">
        <v>1695</v>
      </c>
      <c r="C669" s="23" t="str">
        <f ca="1">_xll.DBRW($B$9,$B669,C$16)</f>
        <v>Growth Portugal 3</v>
      </c>
      <c r="D669" s="23" t="str">
        <f ca="1">_xll.DBRW($B$9,$B669,D$16)</f>
        <v>Portugal</v>
      </c>
      <c r="E669" s="25" t="str">
        <f ca="1">_xll.ELPAR(instance&amp;":"&amp;dimension,$B669,1)</f>
        <v>POR_PR</v>
      </c>
      <c r="F669" s="26">
        <f ca="1">_xll.ELLEV(instance&amp;":"&amp;dimension,B669)</f>
        <v>0</v>
      </c>
      <c r="G669" s="23" t="str">
        <f ca="1">_xll.DBRW($B$9,$B669,G$16)</f>
        <v>SU_B</v>
      </c>
      <c r="H669" s="23" t="str">
        <f ca="1">_xll.DBRW($B$9,$B669,H$16)</f>
        <v/>
      </c>
      <c r="I669" s="23" t="str">
        <f ca="1">_xll.DBRW($B$9,$B669,I$16)</f>
        <v>EUR</v>
      </c>
      <c r="J669" s="23" t="str">
        <f ca="1">_xll.DBRW($B$9,$B669,J$16)</f>
        <v>POR</v>
      </c>
      <c r="K669" s="6" t="str">
        <f ca="1">_xll.DBRW($B$9,$B669,K$16)</f>
        <v>Growth Portugal 3</v>
      </c>
    </row>
    <row r="670" spans="1:11" x14ac:dyDescent="0.25">
      <c r="A670" t="str">
        <f ca="1">IF(_xll.TM1RPTELISCONSOLIDATED($B$17,$B670),IF(_xll.TM1RPTELLEV($B$17,$B670)&lt;=3,_xll.TM1RPTELLEV($B$17,$B670),"D"),"N")</f>
        <v>N</v>
      </c>
      <c r="B670" s="38" t="s">
        <v>1696</v>
      </c>
      <c r="C670" s="23" t="str">
        <f ca="1">_xll.DBRW($B$9,$B670,C$16)</f>
        <v>Transdev Expressos</v>
      </c>
      <c r="D670" s="23" t="str">
        <f ca="1">_xll.DBRW($B$9,$B670,D$16)</f>
        <v>Portugal</v>
      </c>
      <c r="E670" s="25" t="str">
        <f ca="1">_xll.ELPAR(instance&amp;":"&amp;dimension,$B670,1)</f>
        <v>POR_PR</v>
      </c>
      <c r="F670" s="26">
        <f ca="1">_xll.ELLEV(instance&amp;":"&amp;dimension,B670)</f>
        <v>0</v>
      </c>
      <c r="G670" s="23" t="str">
        <f ca="1">_xll.DBRW($B$9,$B670,G$16)</f>
        <v>SU_B</v>
      </c>
      <c r="H670" s="23" t="str">
        <f ca="1">_xll.DBRW($B$9,$B670,H$16)</f>
        <v/>
      </c>
      <c r="I670" s="23" t="str">
        <f ca="1">_xll.DBRW($B$9,$B670,I$16)</f>
        <v>EUR</v>
      </c>
      <c r="J670" s="23" t="str">
        <f ca="1">_xll.DBRW($B$9,$B670,J$16)</f>
        <v>POR</v>
      </c>
      <c r="K670" s="6" t="str">
        <f ca="1">_xll.DBRW($B$9,$B670,K$16)</f>
        <v>Transdev Expressos</v>
      </c>
    </row>
    <row r="671" spans="1:11" x14ac:dyDescent="0.25">
      <c r="A671">
        <f ca="1">IF(_xll.TM1RPTELISCONSOLIDATED($B$17,$B671),IF(_xll.TM1RPTELLEV($B$17,$B671)&lt;=3,_xll.TM1RPTELLEV($B$17,$B671),"D"),"N")</f>
        <v>3</v>
      </c>
      <c r="B671" s="37" t="s">
        <v>1697</v>
      </c>
      <c r="C671" s="19" t="str">
        <f ca="1">_xll.DBRW($B$9,$B671,C$16)</f>
        <v>Technical entities (POR)</v>
      </c>
      <c r="D671" s="19" t="str">
        <f ca="1">_xll.DBRW($B$9,$B671,D$16)</f>
        <v>Portugal</v>
      </c>
      <c r="E671" s="19" t="str">
        <f ca="1">_xll.ELPAR(instance&amp;":"&amp;dimension,$B671,1)</f>
        <v>POR</v>
      </c>
      <c r="F671" s="20">
        <f ca="1">_xll.ELLEV(instance&amp;":"&amp;dimension,B671)</f>
        <v>1</v>
      </c>
      <c r="G671" s="19" t="str">
        <f ca="1">_xll.DBRW($B$9,$B671,G$16)</f>
        <v/>
      </c>
      <c r="H671" s="19" t="str">
        <f ca="1">_xll.DBRW($B$9,$B671,H$16)</f>
        <v/>
      </c>
      <c r="I671" s="19" t="str">
        <f ca="1">_xll.DBRW($B$9,$B671,I$16)</f>
        <v/>
      </c>
      <c r="J671" s="19" t="str">
        <f ca="1">_xll.DBRW($B$9,$B671,J$16)</f>
        <v/>
      </c>
      <c r="K671" s="4" t="str">
        <f ca="1">_xll.DBRW($B$9,$B671,K$16)</f>
        <v>Entités techniques (POR)</v>
      </c>
    </row>
    <row r="672" spans="1:11" x14ac:dyDescent="0.25">
      <c r="A672" t="str">
        <f ca="1">IF(_xll.TM1RPTELISCONSOLIDATED($B$17,$B672),IF(_xll.TM1RPTELLEV($B$17,$B672)&lt;=3,_xll.TM1RPTELLEV($B$17,$B672),"D"),"N")</f>
        <v>N</v>
      </c>
      <c r="B672" s="38" t="s">
        <v>1698</v>
      </c>
      <c r="C672" s="23" t="str">
        <f ca="1">_xll.DBRW($B$9,$B672,C$16)</f>
        <v>Portugal - Input technical entity</v>
      </c>
      <c r="D672" s="23" t="str">
        <f ca="1">_xll.DBRW($B$9,$B672,D$16)</f>
        <v>Portugal</v>
      </c>
      <c r="E672" s="25" t="str">
        <f ca="1">_xll.ELPAR(instance&amp;":"&amp;dimension,$B672,1)</f>
        <v>POR_Techn_Ent</v>
      </c>
      <c r="F672" s="26">
        <f ca="1">_xll.ELLEV(instance&amp;":"&amp;dimension,B672)</f>
        <v>0</v>
      </c>
      <c r="G672" s="23" t="str">
        <f ca="1">_xll.DBRW($B$9,$B672,G$16)</f>
        <v>NA</v>
      </c>
      <c r="H672" s="23" t="str">
        <f ca="1">_xll.DBRW($B$9,$B672,H$16)</f>
        <v/>
      </c>
      <c r="I672" s="23" t="str">
        <f ca="1">_xll.DBRW($B$9,$B672,I$16)</f>
        <v>EUR</v>
      </c>
      <c r="J672" s="23" t="str">
        <f ca="1">_xll.DBRW($B$9,$B672,J$16)</f>
        <v/>
      </c>
      <c r="K672" s="6" t="str">
        <f ca="1">_xll.DBRW($B$9,$B672,K$16)</f>
        <v>Portugal - Entité technique de saisie</v>
      </c>
    </row>
    <row r="673" spans="1:11" x14ac:dyDescent="0.25">
      <c r="A673" t="str">
        <f ca="1">IF(_xll.TM1RPTELISCONSOLIDATED($B$17,$B673),IF(_xll.TM1RPTELLEV($B$17,$B673)&lt;=3,_xll.TM1RPTELLEV($B$17,$B673),"D"),"N")</f>
        <v>N</v>
      </c>
      <c r="B673" s="38" t="s">
        <v>1699</v>
      </c>
      <c r="C673" s="23" t="str">
        <f ca="1">_xll.DBRW($B$9,$B673,C$16)</f>
        <v>Portugal - Entité technique de saisie Ajustement LTP</v>
      </c>
      <c r="D673" s="23" t="str">
        <f ca="1">_xll.DBRW($B$9,$B673,D$16)</f>
        <v>Portugal</v>
      </c>
      <c r="E673" s="25" t="str">
        <f ca="1">_xll.ELPAR(instance&amp;":"&amp;dimension,$B673,1)</f>
        <v>POR_Techn_Ent</v>
      </c>
      <c r="F673" s="26">
        <f ca="1">_xll.ELLEV(instance&amp;":"&amp;dimension,B673)</f>
        <v>0</v>
      </c>
      <c r="G673" s="23" t="str">
        <f ca="1">_xll.DBRW($B$9,$B673,G$16)</f>
        <v>NA</v>
      </c>
      <c r="H673" s="23" t="str">
        <f ca="1">_xll.DBRW($B$9,$B673,H$16)</f>
        <v/>
      </c>
      <c r="I673" s="23" t="str">
        <f ca="1">_xll.DBRW($B$9,$B673,I$16)</f>
        <v>EUR</v>
      </c>
      <c r="J673" s="23" t="str">
        <f ca="1">_xll.DBRW($B$9,$B673,J$16)</f>
        <v/>
      </c>
      <c r="K673" s="6" t="str">
        <f ca="1">_xll.DBRW($B$9,$B673,K$16)</f>
        <v>Portugal - Entité technique de saisie Ajustement LTP</v>
      </c>
    </row>
    <row r="674" spans="1:11" x14ac:dyDescent="0.25">
      <c r="A674" t="str">
        <f ca="1">IF(_xll.TM1RPTELISCONSOLIDATED($B$17,$B674),IF(_xll.TM1RPTELLEV($B$17,$B674)&lt;=3,_xll.TM1RPTELLEV($B$17,$B674),"D"),"N")</f>
        <v>N</v>
      </c>
      <c r="B674" s="38" t="s">
        <v>1700</v>
      </c>
      <c r="C674" s="23" t="str">
        <f ca="1">_xll.DBRW($B$9,$B674,C$16)</f>
        <v>POR_Reject</v>
      </c>
      <c r="D674" s="23" t="str">
        <f ca="1">_xll.DBRW($B$9,$B674,D$16)</f>
        <v>Portugal</v>
      </c>
      <c r="E674" s="25" t="str">
        <f ca="1">_xll.ELPAR(instance&amp;":"&amp;dimension,$B674,1)</f>
        <v>POR_Techn_Ent</v>
      </c>
      <c r="F674" s="26">
        <f ca="1">_xll.ELLEV(instance&amp;":"&amp;dimension,B674)</f>
        <v>0</v>
      </c>
      <c r="G674" s="23" t="str">
        <f ca="1">_xll.DBRW($B$9,$B674,G$16)</f>
        <v>NA</v>
      </c>
      <c r="H674" s="23" t="str">
        <f ca="1">_xll.DBRW($B$9,$B674,H$16)</f>
        <v/>
      </c>
      <c r="I674" s="23" t="str">
        <f ca="1">_xll.DBRW($B$9,$B674,I$16)</f>
        <v>EUR</v>
      </c>
      <c r="J674" s="23" t="str">
        <f ca="1">_xll.DBRW($B$9,$B674,J$16)</f>
        <v>POR</v>
      </c>
      <c r="K674" s="6" t="str">
        <f ca="1">_xll.DBRW($B$9,$B674,K$16)</f>
        <v>POR_Reject</v>
      </c>
    </row>
    <row r="675" spans="1:11" x14ac:dyDescent="0.25">
      <c r="A675" t="str">
        <f ca="1">IF(_xll.TM1RPTELISCONSOLIDATED($B$17,$B675),IF(_xll.TM1RPTELLEV($B$17,$B675)&lt;=3,_xll.TM1RPTELLEV($B$17,$B675),"D"),"N")</f>
        <v>N</v>
      </c>
      <c r="B675" s="38" t="s">
        <v>1701</v>
      </c>
      <c r="C675" s="23" t="str">
        <f ca="1">_xll.DBRW($B$9,$B675,C$16)</f>
        <v>IFR16 Portugal</v>
      </c>
      <c r="D675" s="23" t="str">
        <f ca="1">_xll.DBRW($B$9,$B675,D$16)</f>
        <v>Portugal</v>
      </c>
      <c r="E675" s="25" t="str">
        <f ca="1">_xll.ELPAR(instance&amp;":"&amp;dimension,$B675,1)</f>
        <v>POR_Techn_Ent</v>
      </c>
      <c r="F675" s="26">
        <f ca="1">_xll.ELLEV(instance&amp;":"&amp;dimension,B675)</f>
        <v>0</v>
      </c>
      <c r="G675" s="23" t="str">
        <f ca="1">_xll.DBRW($B$9,$B675,G$16)</f>
        <v>SU_B</v>
      </c>
      <c r="H675" s="23" t="str">
        <f ca="1">_xll.DBRW($B$9,$B675,H$16)</f>
        <v/>
      </c>
      <c r="I675" s="23" t="str">
        <f ca="1">_xll.DBRW($B$9,$B675,I$16)</f>
        <v>EUR</v>
      </c>
      <c r="J675" s="23" t="str">
        <f ca="1">_xll.DBRW($B$9,$B675,J$16)</f>
        <v/>
      </c>
      <c r="K675" s="6" t="str">
        <f ca="1">_xll.DBRW($B$9,$B675,K$16)</f>
        <v>IFR16 Portugal</v>
      </c>
    </row>
    <row r="676" spans="1:11" x14ac:dyDescent="0.25">
      <c r="A676" t="str">
        <f ca="1">IF(_xll.TM1RPTELISCONSOLIDATED($B$17,$B676),IF(_xll.TM1RPTELLEV($B$17,$B676)&lt;=3,_xll.TM1RPTELLEV($B$17,$B676),"D"),"N")</f>
        <v>N</v>
      </c>
      <c r="B676" s="36" t="s">
        <v>1702</v>
      </c>
      <c r="C676" s="23" t="str">
        <f ca="1">_xll.DBRW($B$9,$B676,C$16)</f>
        <v>RNE - Input technical entity</v>
      </c>
      <c r="D676" s="23" t="str">
        <f ca="1">_xll.DBRW($B$9,$B676,D$16)</f>
        <v>Portugal</v>
      </c>
      <c r="E676" s="25" t="str">
        <f ca="1">_xll.ELPAR(instance&amp;":"&amp;dimension,$B676,1)</f>
        <v>POR</v>
      </c>
      <c r="F676" s="26">
        <f ca="1">_xll.ELLEV(instance&amp;":"&amp;dimension,B676)</f>
        <v>0</v>
      </c>
      <c r="G676" s="23" t="str">
        <f ca="1">_xll.DBRW($B$9,$B676,G$16)</f>
        <v>NIC</v>
      </c>
      <c r="H676" s="23" t="str">
        <f ca="1">_xll.DBRW($B$9,$B676,H$16)</f>
        <v/>
      </c>
      <c r="I676" s="23" t="str">
        <f ca="1">_xll.DBRW($B$9,$B676,I$16)</f>
        <v>EUR</v>
      </c>
      <c r="J676" s="23" t="str">
        <f ca="1">_xll.DBRW($B$9,$B676,J$16)</f>
        <v/>
      </c>
      <c r="K676" s="6" t="str">
        <f ca="1">_xll.DBRW($B$9,$B676,K$16)</f>
        <v>RNE - Entité technique de saisie</v>
      </c>
    </row>
    <row r="677" spans="1:11" x14ac:dyDescent="0.25">
      <c r="A677">
        <f ca="1">IF(_xll.TM1RPTELISCONSOLIDATED($B$17,$B677),IF(_xll.TM1RPTELLEV($B$17,$B677)&lt;=3,_xll.TM1RPTELLEV($B$17,$B677),"D"),"N")</f>
        <v>2</v>
      </c>
      <c r="B677" s="35" t="s">
        <v>1703</v>
      </c>
      <c r="C677" s="17" t="str">
        <f ca="1">_xll.DBRW($B$9,$B677,C$16)</f>
        <v>South Europe Archives</v>
      </c>
      <c r="D677" s="17" t="str">
        <f ca="1">_xll.DBRW($B$9,$B677,D$16)</f>
        <v>Inactive</v>
      </c>
      <c r="E677" s="17" t="str">
        <f ca="1">_xll.ELPAR(instance&amp;":"&amp;dimension,$B677,1)</f>
        <v>South_Europe</v>
      </c>
      <c r="F677" s="18">
        <f ca="1">_xll.ELLEV(instance&amp;":"&amp;dimension,B677)</f>
        <v>2</v>
      </c>
      <c r="G677" s="17" t="str">
        <f ca="1">_xll.DBRW($B$9,$B677,G$16)</f>
        <v/>
      </c>
      <c r="H677" s="17" t="str">
        <f ca="1">_xll.DBRW($B$9,$B677,H$16)</f>
        <v/>
      </c>
      <c r="I677" s="17" t="str">
        <f ca="1">_xll.DBRW($B$9,$B677,I$16)</f>
        <v/>
      </c>
      <c r="J677" s="17" t="str">
        <f ca="1">_xll.DBRW($B$9,$B677,J$16)</f>
        <v/>
      </c>
      <c r="K677" s="3" t="str">
        <f ca="1">_xll.DBRW($B$9,$B677,K$16)</f>
        <v>Europe du Sud Archives</v>
      </c>
    </row>
    <row r="678" spans="1:11" x14ac:dyDescent="0.25">
      <c r="A678">
        <f ca="1">IF(_xll.TM1RPTELISCONSOLIDATED($B$17,$B678),IF(_xll.TM1RPTELLEV($B$17,$B678)&lt;=3,_xll.TM1RPTELLEV($B$17,$B678),"D"),"N")</f>
        <v>3</v>
      </c>
      <c r="B678" s="37" t="s">
        <v>1704</v>
      </c>
      <c r="C678" s="19" t="str">
        <f ca="1">_xll.DBRW($B$9,$B678,C$16)</f>
        <v>Italy</v>
      </c>
      <c r="D678" s="19" t="str">
        <f ca="1">_xll.DBRW($B$9,$B678,D$16)</f>
        <v>Inactive</v>
      </c>
      <c r="E678" s="19" t="str">
        <f ca="1">_xll.ELPAR(instance&amp;":"&amp;dimension,$B678,1)</f>
        <v>South_Europe_ARCH</v>
      </c>
      <c r="F678" s="20">
        <f ca="1">_xll.ELLEV(instance&amp;":"&amp;dimension,B678)</f>
        <v>1</v>
      </c>
      <c r="G678" s="19" t="str">
        <f ca="1">_xll.DBRW($B$9,$B678,G$16)</f>
        <v/>
      </c>
      <c r="H678" s="19" t="str">
        <f ca="1">_xll.DBRW($B$9,$B678,H$16)</f>
        <v/>
      </c>
      <c r="I678" s="19" t="str">
        <f ca="1">_xll.DBRW($B$9,$B678,I$16)</f>
        <v/>
      </c>
      <c r="J678" s="19" t="str">
        <f ca="1">_xll.DBRW($B$9,$B678,J$16)</f>
        <v/>
      </c>
      <c r="K678" s="4" t="str">
        <f ca="1">_xll.DBRW($B$9,$B678,K$16)</f>
        <v>Italie</v>
      </c>
    </row>
    <row r="679" spans="1:11" x14ac:dyDescent="0.25">
      <c r="A679" t="str">
        <f ca="1">IF(_xll.TM1RPTELISCONSOLIDATED($B$17,$B679),IF(_xll.TM1RPTELLEV($B$17,$B679)&lt;=3,_xll.TM1RPTELLEV($B$17,$B679),"D"),"N")</f>
        <v>N</v>
      </c>
      <c r="B679" s="38" t="s">
        <v>1705</v>
      </c>
      <c r="C679" s="23" t="str">
        <f ca="1">_xll.DBRW($B$9,$B679,C$16)</f>
        <v>AMT</v>
      </c>
      <c r="D679" s="23" t="str">
        <f ca="1">_xll.DBRW($B$9,$B679,D$16)</f>
        <v>Inactive</v>
      </c>
      <c r="E679" s="25" t="str">
        <f ca="1">_xll.ELPAR(instance&amp;":"&amp;dimension,$B679,1)</f>
        <v>IT</v>
      </c>
      <c r="F679" s="26">
        <f ca="1">_xll.ELLEV(instance&amp;":"&amp;dimension,B679)</f>
        <v>0</v>
      </c>
      <c r="G679" s="23" t="str">
        <f ca="1">_xll.DBRW($B$9,$B679,G$16)</f>
        <v>NA</v>
      </c>
      <c r="H679" s="23" t="str">
        <f ca="1">_xll.DBRW($B$9,$B679,H$16)</f>
        <v/>
      </c>
      <c r="I679" s="23" t="str">
        <f ca="1">_xll.DBRW($B$9,$B679,I$16)</f>
        <v>EUR</v>
      </c>
      <c r="J679" s="23" t="str">
        <f ca="1">_xll.DBRW($B$9,$B679,J$16)</f>
        <v>VTD_VECTORENHANCED</v>
      </c>
      <c r="K679" s="6" t="str">
        <f ca="1">_xll.DBRW($B$9,$B679,K$16)</f>
        <v>AMT</v>
      </c>
    </row>
    <row r="680" spans="1:11" x14ac:dyDescent="0.25">
      <c r="A680" t="str">
        <f ca="1">IF(_xll.TM1RPTELISCONSOLIDATED($B$17,$B680),IF(_xll.TM1RPTELLEV($B$17,$B680)&lt;=3,_xll.TM1RPTELLEV($B$17,$B680),"D"),"N")</f>
        <v>N</v>
      </c>
      <c r="B680" s="38" t="s">
        <v>1706</v>
      </c>
      <c r="C680" s="23" t="str">
        <f ca="1">_xll.DBRW($B$9,$B680,C$16)</f>
        <v>TRANSDEV ITALIA</v>
      </c>
      <c r="D680" s="23" t="str">
        <f ca="1">_xll.DBRW($B$9,$B680,D$16)</f>
        <v>Inactive</v>
      </c>
      <c r="E680" s="25" t="str">
        <f ca="1">_xll.ELPAR(instance&amp;":"&amp;dimension,$B680,1)</f>
        <v>IT</v>
      </c>
      <c r="F680" s="26">
        <f ca="1">_xll.ELLEV(instance&amp;":"&amp;dimension,B680)</f>
        <v>0</v>
      </c>
      <c r="G680" s="23" t="str">
        <f ca="1">_xll.DBRW($B$9,$B680,G$16)</f>
        <v>NA</v>
      </c>
      <c r="H680" s="23" t="str">
        <f ca="1">_xll.DBRW($B$9,$B680,H$16)</f>
        <v/>
      </c>
      <c r="I680" s="23" t="str">
        <f ca="1">_xll.DBRW($B$9,$B680,I$16)</f>
        <v>EUR</v>
      </c>
      <c r="J680" s="23" t="str">
        <f ca="1">_xll.DBRW($B$9,$B680,J$16)</f>
        <v>VTD_VECTORENHANCED</v>
      </c>
      <c r="K680" s="6" t="str">
        <f ca="1">_xll.DBRW($B$9,$B680,K$16)</f>
        <v>TRANSDEV ITALIA</v>
      </c>
    </row>
    <row r="681" spans="1:11" x14ac:dyDescent="0.25">
      <c r="A681" t="str">
        <f ca="1">IF(_xll.TM1RPTELISCONSOLIDATED($B$17,$B681),IF(_xll.TM1RPTELLEV($B$17,$B681)&lt;=3,_xll.TM1RPTELLEV($B$17,$B681),"D"),"N")</f>
        <v>N</v>
      </c>
      <c r="B681" s="38" t="s">
        <v>1707</v>
      </c>
      <c r="C681" s="23" t="str">
        <f ca="1">_xll.DBRW($B$9,$B681,C$16)</f>
        <v>DOLOMITI BUS IP</v>
      </c>
      <c r="D681" s="23" t="str">
        <f ca="1">_xll.DBRW($B$9,$B681,D$16)</f>
        <v>Inactive</v>
      </c>
      <c r="E681" s="25" t="str">
        <f ca="1">_xll.ELPAR(instance&amp;":"&amp;dimension,$B681,1)</f>
        <v>IT</v>
      </c>
      <c r="F681" s="26">
        <f ca="1">_xll.ELLEV(instance&amp;":"&amp;dimension,B681)</f>
        <v>0</v>
      </c>
      <c r="G681" s="23" t="str">
        <f ca="1">_xll.DBRW($B$9,$B681,G$16)</f>
        <v>NA</v>
      </c>
      <c r="H681" s="23" t="str">
        <f ca="1">_xll.DBRW($B$9,$B681,H$16)</f>
        <v/>
      </c>
      <c r="I681" s="23" t="str">
        <f ca="1">_xll.DBRW($B$9,$B681,I$16)</f>
        <v>EUR</v>
      </c>
      <c r="J681" s="23" t="str">
        <f ca="1">_xll.DBRW($B$9,$B681,J$16)</f>
        <v>VTD_VECTORENHANCED</v>
      </c>
      <c r="K681" s="6" t="str">
        <f ca="1">_xll.DBRW($B$9,$B681,K$16)</f>
        <v>DOLOMITI BUS IP</v>
      </c>
    </row>
    <row r="682" spans="1:11" x14ac:dyDescent="0.25">
      <c r="A682" t="str">
        <f ca="1">IF(_xll.TM1RPTELISCONSOLIDATED($B$17,$B682),IF(_xll.TM1RPTELLEV($B$17,$B682)&lt;=3,_xll.TM1RPTELLEV($B$17,$B682),"D"),"N")</f>
        <v>N</v>
      </c>
      <c r="B682" s="38" t="s">
        <v>1708</v>
      </c>
      <c r="C682" s="23" t="str">
        <f ca="1">_xll.DBRW($B$9,$B682,C$16)</f>
        <v>Veolia Transporti srl</v>
      </c>
      <c r="D682" s="23" t="str">
        <f ca="1">_xll.DBRW($B$9,$B682,D$16)</f>
        <v>Inactive</v>
      </c>
      <c r="E682" s="25" t="str">
        <f ca="1">_xll.ELPAR(instance&amp;":"&amp;dimension,$B682,1)</f>
        <v>IT</v>
      </c>
      <c r="F682" s="26">
        <f ca="1">_xll.ELLEV(instance&amp;":"&amp;dimension,B682)</f>
        <v>0</v>
      </c>
      <c r="G682" s="23" t="str">
        <f ca="1">_xll.DBRW($B$9,$B682,G$16)</f>
        <v>NA</v>
      </c>
      <c r="H682" s="23" t="str">
        <f ca="1">_xll.DBRW($B$9,$B682,H$16)</f>
        <v/>
      </c>
      <c r="I682" s="23" t="str">
        <f ca="1">_xll.DBRW($B$9,$B682,I$16)</f>
        <v>EUR</v>
      </c>
      <c r="J682" s="23" t="str">
        <f ca="1">_xll.DBRW($B$9,$B682,J$16)</f>
        <v>VTD_VECTORENHANCED</v>
      </c>
      <c r="K682" s="6" t="str">
        <f ca="1">_xll.DBRW($B$9,$B682,K$16)</f>
        <v>Veolia Transporti srl</v>
      </c>
    </row>
    <row r="683" spans="1:11" x14ac:dyDescent="0.25">
      <c r="A683">
        <f ca="1">IF(_xll.TM1RPTELISCONSOLIDATED($B$17,$B683),IF(_xll.TM1RPTELLEV($B$17,$B683)&lt;=3,_xll.TM1RPTELLEV($B$17,$B683),"D"),"N")</f>
        <v>1</v>
      </c>
      <c r="B683" s="33" t="s">
        <v>1709</v>
      </c>
      <c r="C683" s="15" t="str">
        <f ca="1">_xll.DBRW($B$9,$B683,C$16)</f>
        <v>United Kingdom and Ireland</v>
      </c>
      <c r="D683" s="15" t="str">
        <f ca="1">_xll.DBRW($B$9,$B683,D$16)</f>
        <v>United Kingdom</v>
      </c>
      <c r="E683" s="15" t="str">
        <f ca="1">_xll.ELPAR(instance&amp;":"&amp;dimension,$B683,1)</f>
        <v>VTD_corp</v>
      </c>
      <c r="F683" s="16">
        <f ca="1">_xll.ELLEV(instance&amp;":"&amp;dimension,B683)</f>
        <v>4</v>
      </c>
      <c r="G683" s="15" t="str">
        <f ca="1">_xll.DBRW($B$9,$B683,G$16)</f>
        <v/>
      </c>
      <c r="H683" s="15" t="str">
        <f ca="1">_xll.DBRW($B$9,$B683,H$16)</f>
        <v/>
      </c>
      <c r="I683" s="15" t="str">
        <f ca="1">_xll.DBRW($B$9,$B683,I$16)</f>
        <v/>
      </c>
      <c r="J683" s="15" t="str">
        <f ca="1">_xll.DBRW($B$9,$B683,J$16)</f>
        <v/>
      </c>
      <c r="K683" s="2" t="str">
        <f ca="1">_xll.DBRW($B$9,$B683,K$16)</f>
        <v>Royaume-Uni et Irlande</v>
      </c>
    </row>
    <row r="684" spans="1:11" x14ac:dyDescent="0.25">
      <c r="A684">
        <f ca="1">IF(_xll.TM1RPTELISCONSOLIDATED($B$17,$B684),IF(_xll.TM1RPTELLEV($B$17,$B684)&lt;=3,_xll.TM1RPTELLEV($B$17,$B684),"D"),"N")</f>
        <v>2</v>
      </c>
      <c r="B684" s="35" t="s">
        <v>1710</v>
      </c>
      <c r="C684" s="17" t="str">
        <f ca="1">_xll.DBRW($B$9,$B684,C$16)</f>
        <v>Ireland</v>
      </c>
      <c r="D684" s="17" t="str">
        <f ca="1">_xll.DBRW($B$9,$B684,D$16)</f>
        <v>Ireland</v>
      </c>
      <c r="E684" s="17" t="str">
        <f ca="1">_xll.ELPAR(instance&amp;":"&amp;dimension,$B684,1)</f>
        <v>UK_Ireland</v>
      </c>
      <c r="F684" s="18">
        <f ca="1">_xll.ELLEV(instance&amp;":"&amp;dimension,B684)</f>
        <v>2</v>
      </c>
      <c r="G684" s="17" t="str">
        <f ca="1">_xll.DBRW($B$9,$B684,G$16)</f>
        <v/>
      </c>
      <c r="H684" s="17" t="str">
        <f ca="1">_xll.DBRW($B$9,$B684,H$16)</f>
        <v/>
      </c>
      <c r="I684" s="17" t="str">
        <f ca="1">_xll.DBRW($B$9,$B684,I$16)</f>
        <v/>
      </c>
      <c r="J684" s="17" t="str">
        <f ca="1">_xll.DBRW($B$9,$B684,J$16)</f>
        <v/>
      </c>
      <c r="K684" s="3" t="str">
        <f ca="1">_xll.DBRW($B$9,$B684,K$16)</f>
        <v>Irlande</v>
      </c>
    </row>
    <row r="685" spans="1:11" x14ac:dyDescent="0.25">
      <c r="A685">
        <f ca="1">IF(_xll.TM1RPTELISCONSOLIDATED($B$17,$B685),IF(_xll.TM1RPTELLEV($B$17,$B685)&lt;=3,_xll.TM1RPTELLEV($B$17,$B685),"D"),"N")</f>
        <v>3</v>
      </c>
      <c r="B685" s="37" t="s">
        <v>1711</v>
      </c>
      <c r="C685" s="19" t="str">
        <f ca="1">_xll.DBRW($B$9,$B685,C$16)</f>
        <v>Ireland Archives</v>
      </c>
      <c r="D685" s="19" t="str">
        <f ca="1">_xll.DBRW($B$9,$B685,D$16)</f>
        <v>Ireland</v>
      </c>
      <c r="E685" s="19" t="str">
        <f ca="1">_xll.ELPAR(instance&amp;":"&amp;dimension,$B685,1)</f>
        <v>IR</v>
      </c>
      <c r="F685" s="20">
        <f ca="1">_xll.ELLEV(instance&amp;":"&amp;dimension,B685)</f>
        <v>1</v>
      </c>
      <c r="G685" s="19" t="str">
        <f ca="1">_xll.DBRW($B$9,$B685,G$16)</f>
        <v/>
      </c>
      <c r="H685" s="19" t="str">
        <f ca="1">_xll.DBRW($B$9,$B685,H$16)</f>
        <v/>
      </c>
      <c r="I685" s="19" t="str">
        <f ca="1">_xll.DBRW($B$9,$B685,I$16)</f>
        <v/>
      </c>
      <c r="J685" s="19" t="str">
        <f ca="1">_xll.DBRW($B$9,$B685,J$16)</f>
        <v/>
      </c>
      <c r="K685" s="4" t="str">
        <f ca="1">_xll.DBRW($B$9,$B685,K$16)</f>
        <v>Irlande Archives</v>
      </c>
    </row>
    <row r="686" spans="1:11" x14ac:dyDescent="0.25">
      <c r="A686" t="str">
        <f ca="1">IF(_xll.TM1RPTELISCONSOLIDATED($B$17,$B686),IF(_xll.TM1RPTELLEV($B$17,$B686)&lt;=3,_xll.TM1RPTELLEV($B$17,$B686),"D"),"N")</f>
        <v>N</v>
      </c>
      <c r="B686" s="38" t="s">
        <v>1712</v>
      </c>
      <c r="C686" s="23" t="str">
        <f ca="1">_xll.DBRW($B$9,$B686,C$16)</f>
        <v>VT IRELAND BUS LTD</v>
      </c>
      <c r="D686" s="23" t="str">
        <f ca="1">_xll.DBRW($B$9,$B686,D$16)</f>
        <v>Ireland</v>
      </c>
      <c r="E686" s="25" t="str">
        <f ca="1">_xll.ELPAR(instance&amp;":"&amp;dimension,$B686,1)</f>
        <v>IR_ARCH</v>
      </c>
      <c r="F686" s="26">
        <f ca="1">_xll.ELLEV(instance&amp;":"&amp;dimension,B686)</f>
        <v>0</v>
      </c>
      <c r="G686" s="23" t="str">
        <f ca="1">_xll.DBRW($B$9,$B686,G$16)</f>
        <v>NA</v>
      </c>
      <c r="H686" s="23" t="str">
        <f ca="1">_xll.DBRW($B$9,$B686,H$16)</f>
        <v/>
      </c>
      <c r="I686" s="23" t="str">
        <f ca="1">_xll.DBRW($B$9,$B686,I$16)</f>
        <v>EUR</v>
      </c>
      <c r="J686" s="23" t="str">
        <f ca="1">_xll.DBRW($B$9,$B686,J$16)</f>
        <v/>
      </c>
      <c r="K686" s="6" t="str">
        <f ca="1">_xll.DBRW($B$9,$B686,K$16)</f>
        <v>VT IRELAND BUS LTD</v>
      </c>
    </row>
    <row r="687" spans="1:11" x14ac:dyDescent="0.25">
      <c r="A687" t="str">
        <f ca="1">IF(_xll.TM1RPTELISCONSOLIDATED($B$17,$B687),IF(_xll.TM1RPTELLEV($B$17,$B687)&lt;=3,_xll.TM1RPTELLEV($B$17,$B687),"D"),"N")</f>
        <v>N</v>
      </c>
      <c r="B687" s="36" t="s">
        <v>1713</v>
      </c>
      <c r="C687" s="23" t="str">
        <f ca="1">_xll.DBRW($B$9,$B687,C$16)</f>
        <v>Ireland - Input technical entity</v>
      </c>
      <c r="D687" s="23" t="str">
        <f ca="1">_xll.DBRW($B$9,$B687,D$16)</f>
        <v>Ireland</v>
      </c>
      <c r="E687" s="25" t="str">
        <f ca="1">_xll.ELPAR(instance&amp;":"&amp;dimension,$B687,1)</f>
        <v>IR</v>
      </c>
      <c r="F687" s="26">
        <f ca="1">_xll.ELLEV(instance&amp;":"&amp;dimension,B687)</f>
        <v>0</v>
      </c>
      <c r="G687" s="23" t="str">
        <f ca="1">_xll.DBRW($B$9,$B687,G$16)</f>
        <v>NA</v>
      </c>
      <c r="H687" s="23" t="str">
        <f ca="1">_xll.DBRW($B$9,$B687,H$16)</f>
        <v/>
      </c>
      <c r="I687" s="23" t="str">
        <f ca="1">_xll.DBRW($B$9,$B687,I$16)</f>
        <v>EUR</v>
      </c>
      <c r="J687" s="23" t="str">
        <f ca="1">_xll.DBRW($B$9,$B687,J$16)</f>
        <v/>
      </c>
      <c r="K687" s="6" t="str">
        <f ca="1">_xll.DBRW($B$9,$B687,K$16)</f>
        <v>Irlande - Entité technique de saisie</v>
      </c>
    </row>
    <row r="688" spans="1:11" x14ac:dyDescent="0.25">
      <c r="A688" t="str">
        <f ca="1">IF(_xll.TM1RPTELISCONSOLIDATED($B$17,$B688),IF(_xll.TM1RPTELLEV($B$17,$B688)&lt;=3,_xll.TM1RPTELLEV($B$17,$B688),"D"),"N")</f>
        <v>N</v>
      </c>
      <c r="B688" s="36" t="s">
        <v>1714</v>
      </c>
      <c r="C688" s="23" t="str">
        <f ca="1">_xll.DBRW($B$9,$B688,C$16)</f>
        <v>Ireland - Input technical entity LTP Adjustment</v>
      </c>
      <c r="D688" s="23" t="str">
        <f ca="1">_xll.DBRW($B$9,$B688,D$16)</f>
        <v>Ireland</v>
      </c>
      <c r="E688" s="25" t="str">
        <f ca="1">_xll.ELPAR(instance&amp;":"&amp;dimension,$B688,1)</f>
        <v>IR</v>
      </c>
      <c r="F688" s="26">
        <f ca="1">_xll.ELLEV(instance&amp;":"&amp;dimension,B688)</f>
        <v>0</v>
      </c>
      <c r="G688" s="23" t="str">
        <f ca="1">_xll.DBRW($B$9,$B688,G$16)</f>
        <v>NA</v>
      </c>
      <c r="H688" s="23" t="str">
        <f ca="1">_xll.DBRW($B$9,$B688,H$16)</f>
        <v/>
      </c>
      <c r="I688" s="23" t="str">
        <f ca="1">_xll.DBRW($B$9,$B688,I$16)</f>
        <v>EUR</v>
      </c>
      <c r="J688" s="23" t="str">
        <f ca="1">_xll.DBRW($B$9,$B688,J$16)</f>
        <v/>
      </c>
      <c r="K688" s="6" t="str">
        <f ca="1">_xll.DBRW($B$9,$B688,K$16)</f>
        <v>Irlande - Entité technique de saisie Ajustement LTP</v>
      </c>
    </row>
    <row r="689" spans="1:11" x14ac:dyDescent="0.25">
      <c r="A689" t="str">
        <f ca="1">IF(_xll.TM1RPTELISCONSOLIDATED($B$17,$B689),IF(_xll.TM1RPTELLEV($B$17,$B689)&lt;=3,_xll.TM1RPTELLEV($B$17,$B689),"D"),"N")</f>
        <v>N</v>
      </c>
      <c r="B689" s="36" t="s">
        <v>1715</v>
      </c>
      <c r="C689" s="23" t="str">
        <f ca="1">_xll.DBRW($B$9,$B689,C$16)</f>
        <v>Ireland - Reject OLD</v>
      </c>
      <c r="D689" s="23" t="str">
        <f ca="1">_xll.DBRW($B$9,$B689,D$16)</f>
        <v>Ireland</v>
      </c>
      <c r="E689" s="25" t="str">
        <f ca="1">_xll.ELPAR(instance&amp;":"&amp;dimension,$B689,1)</f>
        <v>IR</v>
      </c>
      <c r="F689" s="26">
        <f ca="1">_xll.ELLEV(instance&amp;":"&amp;dimension,B689)</f>
        <v>0</v>
      </c>
      <c r="G689" s="23" t="str">
        <f ca="1">_xll.DBRW($B$9,$B689,G$16)</f>
        <v>NA</v>
      </c>
      <c r="H689" s="23" t="str">
        <f ca="1">_xll.DBRW($B$9,$B689,H$16)</f>
        <v/>
      </c>
      <c r="I689" s="23" t="str">
        <f ca="1">_xll.DBRW($B$9,$B689,I$16)</f>
        <v>EUR</v>
      </c>
      <c r="J689" s="23" t="str">
        <f ca="1">_xll.DBRW($B$9,$B689,J$16)</f>
        <v/>
      </c>
      <c r="K689" s="6" t="str">
        <f ca="1">_xll.DBRW($B$9,$B689,K$16)</f>
        <v>Irlande - Rejet OLD</v>
      </c>
    </row>
    <row r="690" spans="1:11" x14ac:dyDescent="0.25">
      <c r="A690" t="str">
        <f ca="1">IF(_xll.TM1RPTELISCONSOLIDATED($B$17,$B690),IF(_xll.TM1RPTELLEV($B$17,$B690)&lt;=3,_xll.TM1RPTELLEV($B$17,$B690),"D"),"N")</f>
        <v>N</v>
      </c>
      <c r="B690" s="36" t="s">
        <v>1716</v>
      </c>
      <c r="C690" s="23" t="str">
        <f ca="1">_xll.DBRW($B$9,$B690,C$16)</f>
        <v>Ireland - Reject</v>
      </c>
      <c r="D690" s="23" t="str">
        <f ca="1">_xll.DBRW($B$9,$B690,D$16)</f>
        <v>Ireland</v>
      </c>
      <c r="E690" s="25" t="str">
        <f ca="1">_xll.ELPAR(instance&amp;":"&amp;dimension,$B690,1)</f>
        <v>IR</v>
      </c>
      <c r="F690" s="26">
        <f ca="1">_xll.ELLEV(instance&amp;":"&amp;dimension,B690)</f>
        <v>0</v>
      </c>
      <c r="G690" s="23" t="str">
        <f ca="1">_xll.DBRW($B$9,$B690,G$16)</f>
        <v>NA</v>
      </c>
      <c r="H690" s="23" t="str">
        <f ca="1">_xll.DBRW($B$9,$B690,H$16)</f>
        <v/>
      </c>
      <c r="I690" s="23" t="str">
        <f ca="1">_xll.DBRW($B$9,$B690,I$16)</f>
        <v>EUR</v>
      </c>
      <c r="J690" s="23" t="str">
        <f ca="1">_xll.DBRW($B$9,$B690,J$16)</f>
        <v/>
      </c>
      <c r="K690" s="6" t="str">
        <f ca="1">_xll.DBRW($B$9,$B690,K$16)</f>
        <v>Irlande - Rejet</v>
      </c>
    </row>
    <row r="691" spans="1:11" x14ac:dyDescent="0.25">
      <c r="A691" t="str">
        <f ca="1">IF(_xll.TM1RPTELISCONSOLIDATED($B$17,$B691),IF(_xll.TM1RPTELLEV($B$17,$B691)&lt;=3,_xll.TM1RPTELLEV($B$17,$B691),"D"),"N")</f>
        <v>N</v>
      </c>
      <c r="B691" s="36" t="s">
        <v>1717</v>
      </c>
      <c r="C691" s="23" t="str">
        <f ca="1">_xll.DBRW($B$9,$B691,C$16)</f>
        <v>VEOLIA TRANSPORT IRELAND LIMITED</v>
      </c>
      <c r="D691" s="23" t="str">
        <f ca="1">_xll.DBRW($B$9,$B691,D$16)</f>
        <v>Ireland</v>
      </c>
      <c r="E691" s="25" t="str">
        <f ca="1">_xll.ELPAR(instance&amp;":"&amp;dimension,$B691,1)</f>
        <v>IR</v>
      </c>
      <c r="F691" s="26">
        <f ca="1">_xll.ELLEV(instance&amp;":"&amp;dimension,B691)</f>
        <v>0</v>
      </c>
      <c r="G691" s="23" t="str">
        <f ca="1">_xll.DBRW($B$9,$B691,G$16)</f>
        <v>HO</v>
      </c>
      <c r="H691" s="23" t="str">
        <f ca="1">_xll.DBRW($B$9,$B691,H$16)</f>
        <v/>
      </c>
      <c r="I691" s="23" t="str">
        <f ca="1">_xll.DBRW($B$9,$B691,I$16)</f>
        <v>EUR</v>
      </c>
      <c r="J691" s="23" t="str">
        <f ca="1">_xll.DBRW($B$9,$B691,J$16)</f>
        <v>IE</v>
      </c>
      <c r="K691" s="6" t="str">
        <f ca="1">_xll.DBRW($B$9,$B691,K$16)</f>
        <v>VEOLIA TRANSPORT IRELAND LIMITED</v>
      </c>
    </row>
    <row r="692" spans="1:11" x14ac:dyDescent="0.25">
      <c r="A692" t="str">
        <f ca="1">IF(_xll.TM1RPTELISCONSOLIDATED($B$17,$B692),IF(_xll.TM1RPTELLEV($B$17,$B692)&lt;=3,_xll.TM1RPTELLEV($B$17,$B692),"D"),"N")</f>
        <v>N</v>
      </c>
      <c r="B692" s="36" t="s">
        <v>1718</v>
      </c>
      <c r="C692" s="23" t="str">
        <f ca="1">_xll.DBRW($B$9,$B692,C$16)</f>
        <v>S2M DUBLIN LIGHT RAIL LTD</v>
      </c>
      <c r="D692" s="23" t="str">
        <f ca="1">_xll.DBRW($B$9,$B692,D$16)</f>
        <v>Ireland</v>
      </c>
      <c r="E692" s="25" t="str">
        <f ca="1">_xll.ELPAR(instance&amp;":"&amp;dimension,$B692,1)</f>
        <v>IR</v>
      </c>
      <c r="F692" s="26">
        <f ca="1">_xll.ELLEV(instance&amp;":"&amp;dimension,B692)</f>
        <v>0</v>
      </c>
      <c r="G692" s="23" t="str">
        <f ca="1">_xll.DBRW($B$9,$B692,G$16)</f>
        <v>UR_LR</v>
      </c>
      <c r="H692" s="23" t="str">
        <f ca="1">_xll.DBRW($B$9,$B692,H$16)</f>
        <v/>
      </c>
      <c r="I692" s="23" t="str">
        <f ca="1">_xll.DBRW($B$9,$B692,I$16)</f>
        <v>EUR</v>
      </c>
      <c r="J692" s="23" t="str">
        <f ca="1">_xll.DBRW($B$9,$B692,J$16)</f>
        <v>IE</v>
      </c>
      <c r="K692" s="6" t="str">
        <f ca="1">_xll.DBRW($B$9,$B692,K$16)</f>
        <v>S2M DUBLIN LIGHT RAIL LTD</v>
      </c>
    </row>
    <row r="693" spans="1:11" x14ac:dyDescent="0.25">
      <c r="A693" t="str">
        <f ca="1">IF(_xll.TM1RPTELISCONSOLIDATED($B$17,$B693),IF(_xll.TM1RPTELLEV($B$17,$B693)&lt;=3,_xll.TM1RPTELLEV($B$17,$B693),"D"),"N")</f>
        <v>N</v>
      </c>
      <c r="B693" s="36" t="s">
        <v>1719</v>
      </c>
      <c r="C693" s="23" t="str">
        <f ca="1">_xll.DBRW($B$9,$B693,C$16)</f>
        <v>VEOLIA TRANSPORT DUBLIN LIGHT RAIL LTD</v>
      </c>
      <c r="D693" s="23" t="str">
        <f ca="1">_xll.DBRW($B$9,$B693,D$16)</f>
        <v>Ireland</v>
      </c>
      <c r="E693" s="25" t="str">
        <f ca="1">_xll.ELPAR(instance&amp;":"&amp;dimension,$B693,1)</f>
        <v>IR</v>
      </c>
      <c r="F693" s="26">
        <f ca="1">_xll.ELLEV(instance&amp;":"&amp;dimension,B693)</f>
        <v>0</v>
      </c>
      <c r="G693" s="23" t="str">
        <f ca="1">_xll.DBRW($B$9,$B693,G$16)</f>
        <v>UR_LR</v>
      </c>
      <c r="H693" s="23" t="str">
        <f ca="1">_xll.DBRW($B$9,$B693,H$16)</f>
        <v/>
      </c>
      <c r="I693" s="23" t="str">
        <f ca="1">_xll.DBRW($B$9,$B693,I$16)</f>
        <v>EUR</v>
      </c>
      <c r="J693" s="23" t="str">
        <f ca="1">_xll.DBRW($B$9,$B693,J$16)</f>
        <v>IE</v>
      </c>
      <c r="K693" s="6" t="str">
        <f ca="1">_xll.DBRW($B$9,$B693,K$16)</f>
        <v>VEOLIA TRANSPORT DUBLIN LIGHT RAIL LTD</v>
      </c>
    </row>
    <row r="694" spans="1:11" x14ac:dyDescent="0.25">
      <c r="A694" t="str">
        <f ca="1">IF(_xll.TM1RPTELISCONSOLIDATED($B$17,$B694),IF(_xll.TM1RPTELLEV($B$17,$B694)&lt;=3,_xll.TM1RPTELLEV($B$17,$B694),"D"),"N")</f>
        <v>N</v>
      </c>
      <c r="B694" s="36" t="s">
        <v>1720</v>
      </c>
      <c r="C694" s="23" t="str">
        <f ca="1">_xll.DBRW($B$9,$B694,C$16)</f>
        <v>IFR16 Ireland</v>
      </c>
      <c r="D694" s="23" t="str">
        <f ca="1">_xll.DBRW($B$9,$B694,D$16)</f>
        <v>Ireland</v>
      </c>
      <c r="E694" s="25" t="str">
        <f ca="1">_xll.ELPAR(instance&amp;":"&amp;dimension,$B694,1)</f>
        <v>IR</v>
      </c>
      <c r="F694" s="26">
        <f ca="1">_xll.ELLEV(instance&amp;":"&amp;dimension,B694)</f>
        <v>0</v>
      </c>
      <c r="G694" s="23" t="str">
        <f ca="1">_xll.DBRW($B$9,$B694,G$16)</f>
        <v>UR_LR</v>
      </c>
      <c r="H694" s="23" t="str">
        <f ca="1">_xll.DBRW($B$9,$B694,H$16)</f>
        <v/>
      </c>
      <c r="I694" s="23" t="str">
        <f ca="1">_xll.DBRW($B$9,$B694,I$16)</f>
        <v>EUR</v>
      </c>
      <c r="J694" s="23" t="str">
        <f ca="1">_xll.DBRW($B$9,$B694,J$16)</f>
        <v/>
      </c>
      <c r="K694" s="6" t="str">
        <f ca="1">_xll.DBRW($B$9,$B694,K$16)</f>
        <v>IFR16 Ireland</v>
      </c>
    </row>
    <row r="695" spans="1:11" x14ac:dyDescent="0.25">
      <c r="A695">
        <f ca="1">IF(_xll.TM1RPTELISCONSOLIDATED($B$17,$B695),IF(_xll.TM1RPTELLEV($B$17,$B695)&lt;=3,_xll.TM1RPTELLEV($B$17,$B695),"D"),"N")</f>
        <v>2</v>
      </c>
      <c r="B695" s="35" t="s">
        <v>1721</v>
      </c>
      <c r="C695" s="17" t="str">
        <f ca="1">_xll.DBRW($B$9,$B695,C$16)</f>
        <v>United Kingdom and On-Demand</v>
      </c>
      <c r="D695" s="17" t="str">
        <f ca="1">_xll.DBRW($B$9,$B695,D$16)</f>
        <v>United Kingdom</v>
      </c>
      <c r="E695" s="17" t="str">
        <f ca="1">_xll.ELPAR(instance&amp;":"&amp;dimension,$B695,1)</f>
        <v>UK_Ireland</v>
      </c>
      <c r="F695" s="18">
        <f ca="1">_xll.ELLEV(instance&amp;":"&amp;dimension,B695)</f>
        <v>3</v>
      </c>
      <c r="G695" s="17" t="str">
        <f ca="1">_xll.DBRW($B$9,$B695,G$16)</f>
        <v/>
      </c>
      <c r="H695" s="17" t="str">
        <f ca="1">_xll.DBRW($B$9,$B695,H$16)</f>
        <v/>
      </c>
      <c r="I695" s="17" t="str">
        <f ca="1">_xll.DBRW($B$9,$B695,I$16)</f>
        <v>EUR</v>
      </c>
      <c r="J695" s="17" t="str">
        <f ca="1">_xll.DBRW($B$9,$B695,J$16)</f>
        <v/>
      </c>
      <c r="K695" s="3" t="str">
        <f ca="1">_xll.DBRW($B$9,$B695,K$16)</f>
        <v>Royaume-Uni et Transport à la Demande</v>
      </c>
    </row>
    <row r="696" spans="1:11" x14ac:dyDescent="0.25">
      <c r="A696">
        <f ca="1">IF(_xll.TM1RPTELISCONSOLIDATED($B$17,$B696),IF(_xll.TM1RPTELLEV($B$17,$B696)&lt;=3,_xll.TM1RPTELLEV($B$17,$B696),"D"),"N")</f>
        <v>3</v>
      </c>
      <c r="B696" s="37" t="s">
        <v>1722</v>
      </c>
      <c r="C696" s="19" t="str">
        <f ca="1">_xll.DBRW($B$9,$B696,C$16)</f>
        <v>United Kingdom</v>
      </c>
      <c r="D696" s="19" t="str">
        <f ca="1">_xll.DBRW($B$9,$B696,D$16)</f>
        <v>United Kingdom</v>
      </c>
      <c r="E696" s="19" t="str">
        <f ca="1">_xll.ELPAR(instance&amp;":"&amp;dimension,$B696,1)</f>
        <v>UK_&amp;_TOD</v>
      </c>
      <c r="F696" s="20">
        <f ca="1">_xll.ELLEV(instance&amp;":"&amp;dimension,B696)</f>
        <v>2</v>
      </c>
      <c r="G696" s="19" t="str">
        <f ca="1">_xll.DBRW($B$9,$B696,G$16)</f>
        <v/>
      </c>
      <c r="H696" s="19" t="str">
        <f ca="1">_xll.DBRW($B$9,$B696,H$16)</f>
        <v/>
      </c>
      <c r="I696" s="19" t="str">
        <f ca="1">_xll.DBRW($B$9,$B696,I$16)</f>
        <v>GBP</v>
      </c>
      <c r="J696" s="19" t="str">
        <f ca="1">_xll.DBRW($B$9,$B696,J$16)</f>
        <v/>
      </c>
      <c r="K696" s="4" t="str">
        <f ca="1">_xll.DBRW($B$9,$B696,K$16)</f>
        <v>Royaume-Uni</v>
      </c>
    </row>
    <row r="697" spans="1:11" x14ac:dyDescent="0.25">
      <c r="A697" t="str">
        <f ca="1">IF(_xll.TM1RPTELISCONSOLIDATED($B$17,$B697),IF(_xll.TM1RPTELLEV($B$17,$B697)&lt;=3,_xll.TM1RPTELLEV($B$17,$B697),"D"),"N")</f>
        <v>N</v>
      </c>
      <c r="B697" s="38" t="s">
        <v>1723</v>
      </c>
      <c r="C697" s="23" t="str">
        <f ca="1">_xll.DBRW($B$9,$B697,C$16)</f>
        <v>TRANSDEV PLC</v>
      </c>
      <c r="D697" s="23" t="str">
        <f ca="1">_xll.DBRW($B$9,$B697,D$16)</f>
        <v>United Kingdom</v>
      </c>
      <c r="E697" s="25" t="str">
        <f ca="1">_xll.ELPAR(instance&amp;":"&amp;dimension,$B697,1)</f>
        <v>UK</v>
      </c>
      <c r="F697" s="26">
        <f ca="1">_xll.ELLEV(instance&amp;":"&amp;dimension,B697)</f>
        <v>0</v>
      </c>
      <c r="G697" s="23" t="str">
        <f ca="1">_xll.DBRW($B$9,$B697,G$16)</f>
        <v>HO</v>
      </c>
      <c r="H697" s="23" t="str">
        <f ca="1">_xll.DBRW($B$9,$B697,H$16)</f>
        <v/>
      </c>
      <c r="I697" s="23" t="str">
        <f ca="1">_xll.DBRW($B$9,$B697,I$16)</f>
        <v>GBP</v>
      </c>
      <c r="J697" s="23" t="str">
        <f ca="1">_xll.DBRW($B$9,$B697,J$16)</f>
        <v>UK</v>
      </c>
      <c r="K697" s="6" t="str">
        <f ca="1">_xll.DBRW($B$9,$B697,K$16)</f>
        <v>TRANSDEV PLC</v>
      </c>
    </row>
    <row r="698" spans="1:11" x14ac:dyDescent="0.25">
      <c r="A698" t="str">
        <f ca="1">IF(_xll.TM1RPTELISCONSOLIDATED($B$17,$B698),IF(_xll.TM1RPTELLEV($B$17,$B698)&lt;=3,_xll.TM1RPTELLEV($B$17,$B698),"D"),"N")</f>
        <v>N</v>
      </c>
      <c r="B698" s="38" t="s">
        <v>1724</v>
      </c>
      <c r="C698" s="23" t="str">
        <f ca="1">_xll.DBRW($B$9,$B698,C$16)</f>
        <v>GREEN TOMATO CARS</v>
      </c>
      <c r="D698" s="23" t="str">
        <f ca="1">_xll.DBRW($B$9,$B698,D$16)</f>
        <v>United Kingdom</v>
      </c>
      <c r="E698" s="25" t="str">
        <f ca="1">_xll.ELPAR(instance&amp;":"&amp;dimension,$B698,1)</f>
        <v>UK</v>
      </c>
      <c r="F698" s="26">
        <f ca="1">_xll.ELLEV(instance&amp;":"&amp;dimension,B698)</f>
        <v>0</v>
      </c>
      <c r="G698" s="23" t="str">
        <f ca="1">_xll.DBRW($B$9,$B698,G$16)</f>
        <v>CO_SR</v>
      </c>
      <c r="H698" s="23" t="str">
        <f ca="1">_xll.DBRW($B$9,$B698,H$16)</f>
        <v/>
      </c>
      <c r="I698" s="23" t="str">
        <f ca="1">_xll.DBRW($B$9,$B698,I$16)</f>
        <v>GBP</v>
      </c>
      <c r="J698" s="23" t="str">
        <f ca="1">_xll.DBRW($B$9,$B698,J$16)</f>
        <v>UK</v>
      </c>
      <c r="K698" s="6" t="str">
        <f ca="1">_xll.DBRW($B$9,$B698,K$16)</f>
        <v>GREEN TOMATO CARS</v>
      </c>
    </row>
    <row r="699" spans="1:11" x14ac:dyDescent="0.25">
      <c r="A699" t="str">
        <f ca="1">IF(_xll.TM1RPTELISCONSOLIDATED($B$17,$B699),IF(_xll.TM1RPTELLEV($B$17,$B699)&lt;=3,_xll.TM1RPTELLEV($B$17,$B699),"D"),"N")</f>
        <v>N</v>
      </c>
      <c r="B699" s="38" t="s">
        <v>1725</v>
      </c>
      <c r="C699" s="23" t="str">
        <f ca="1">_xll.DBRW($B$9,$B699,C$16)</f>
        <v>SOVEREIGN</v>
      </c>
      <c r="D699" s="23" t="str">
        <f ca="1">_xll.DBRW($B$9,$B699,D$16)</f>
        <v>United Kingdom</v>
      </c>
      <c r="E699" s="25" t="str">
        <f ca="1">_xll.ELPAR(instance&amp;":"&amp;dimension,$B699,1)</f>
        <v>UK</v>
      </c>
      <c r="F699" s="26">
        <f ca="1">_xll.ELLEV(instance&amp;":"&amp;dimension,B699)</f>
        <v>0</v>
      </c>
      <c r="G699" s="23" t="str">
        <f ca="1">_xll.DBRW($B$9,$B699,G$16)</f>
        <v>UR_BU</v>
      </c>
      <c r="H699" s="23" t="str">
        <f ca="1">_xll.DBRW($B$9,$B699,H$16)</f>
        <v/>
      </c>
      <c r="I699" s="23" t="str">
        <f ca="1">_xll.DBRW($B$9,$B699,I$16)</f>
        <v>GBP</v>
      </c>
      <c r="J699" s="23" t="str">
        <f ca="1">_xll.DBRW($B$9,$B699,J$16)</f>
        <v>UK</v>
      </c>
      <c r="K699" s="6" t="str">
        <f ca="1">_xll.DBRW($B$9,$B699,K$16)</f>
        <v>SOVEREIGN</v>
      </c>
    </row>
    <row r="700" spans="1:11" x14ac:dyDescent="0.25">
      <c r="A700" t="str">
        <f ca="1">IF(_xll.TM1RPTELISCONSOLIDATED($B$17,$B700),IF(_xll.TM1RPTELLEV($B$17,$B700)&lt;=3,_xll.TM1RPTELLEV($B$17,$B700),"D"),"N")</f>
        <v>N</v>
      </c>
      <c r="B700" s="38" t="s">
        <v>1726</v>
      </c>
      <c r="C700" s="23" t="str">
        <f ca="1">_xll.DBRW($B$9,$B700,C$16)</f>
        <v>TRANSDEV AIRPORT SERVICES</v>
      </c>
      <c r="D700" s="23" t="str">
        <f ca="1">_xll.DBRW($B$9,$B700,D$16)</f>
        <v>United Kingdom</v>
      </c>
      <c r="E700" s="25" t="str">
        <f ca="1">_xll.ELPAR(instance&amp;":"&amp;dimension,$B700,1)</f>
        <v>UK</v>
      </c>
      <c r="F700" s="26">
        <f ca="1">_xll.ELLEV(instance&amp;":"&amp;dimension,B700)</f>
        <v>0</v>
      </c>
      <c r="G700" s="23" t="str">
        <f ca="1">_xll.DBRW($B$9,$B700,G$16)</f>
        <v>AT_LS</v>
      </c>
      <c r="H700" s="23" t="str">
        <f ca="1">_xll.DBRW($B$9,$B700,H$16)</f>
        <v/>
      </c>
      <c r="I700" s="23" t="str">
        <f ca="1">_xll.DBRW($B$9,$B700,I$16)</f>
        <v>GBP</v>
      </c>
      <c r="J700" s="23" t="str">
        <f ca="1">_xll.DBRW($B$9,$B700,J$16)</f>
        <v>UK</v>
      </c>
      <c r="K700" s="6" t="str">
        <f ca="1">_xll.DBRW($B$9,$B700,K$16)</f>
        <v>TRANSDEV AIRPORT SERVICES</v>
      </c>
    </row>
    <row r="701" spans="1:11" x14ac:dyDescent="0.25">
      <c r="A701" t="str">
        <f ca="1">IF(_xll.TM1RPTELISCONSOLIDATED($B$17,$B701),IF(_xll.TM1RPTELLEV($B$17,$B701)&lt;=3,_xll.TM1RPTELLEV($B$17,$B701),"D"),"N")</f>
        <v>N</v>
      </c>
      <c r="B701" s="38" t="s">
        <v>1727</v>
      </c>
      <c r="C701" s="23" t="str">
        <f ca="1">_xll.DBRW($B$9,$B701,C$16)</f>
        <v>Cabfind Limited</v>
      </c>
      <c r="D701" s="23" t="str">
        <f ca="1">_xll.DBRW($B$9,$B701,D$16)</f>
        <v>United Kingdom</v>
      </c>
      <c r="E701" s="25" t="str">
        <f ca="1">_xll.ELPAR(instance&amp;":"&amp;dimension,$B701,1)</f>
        <v>UK</v>
      </c>
      <c r="F701" s="26">
        <f ca="1">_xll.ELLEV(instance&amp;":"&amp;dimension,B701)</f>
        <v>0</v>
      </c>
      <c r="G701" s="23" t="str">
        <f ca="1">_xll.DBRW($B$9,$B701,G$16)</f>
        <v>OS_DS</v>
      </c>
      <c r="H701" s="23" t="str">
        <f ca="1">_xll.DBRW($B$9,$B701,H$16)</f>
        <v/>
      </c>
      <c r="I701" s="23" t="str">
        <f ca="1">_xll.DBRW($B$9,$B701,I$16)</f>
        <v>GBP</v>
      </c>
      <c r="J701" s="23" t="str">
        <f ca="1">_xll.DBRW($B$9,$B701,J$16)</f>
        <v>UK</v>
      </c>
      <c r="K701" s="6" t="str">
        <f ca="1">_xll.DBRW($B$9,$B701,K$16)</f>
        <v>Cabfind Limited</v>
      </c>
    </row>
    <row r="702" spans="1:11" x14ac:dyDescent="0.25">
      <c r="A702" t="str">
        <f ca="1">IF(_xll.TM1RPTELISCONSOLIDATED($B$17,$B702),IF(_xll.TM1RPTELLEV($B$17,$B702)&lt;=3,_xll.TM1RPTELLEV($B$17,$B702),"D"),"N")</f>
        <v>N</v>
      </c>
      <c r="B702" s="38" t="s">
        <v>1728</v>
      </c>
      <c r="C702" s="23" t="str">
        <f ca="1">_xll.DBRW($B$9,$B702,C$16)</f>
        <v>Trident Heritage Limited</v>
      </c>
      <c r="D702" s="23" t="str">
        <f ca="1">_xll.DBRW($B$9,$B702,D$16)</f>
        <v>United Kingdom</v>
      </c>
      <c r="E702" s="25" t="str">
        <f ca="1">_xll.ELPAR(instance&amp;":"&amp;dimension,$B702,1)</f>
        <v>UK</v>
      </c>
      <c r="F702" s="26">
        <f ca="1">_xll.ELLEV(instance&amp;":"&amp;dimension,B702)</f>
        <v>0</v>
      </c>
      <c r="G702" s="23" t="str">
        <f ca="1">_xll.DBRW($B$9,$B702,G$16)</f>
        <v>CO_SR</v>
      </c>
      <c r="H702" s="23" t="str">
        <f ca="1">_xll.DBRW($B$9,$B702,H$16)</f>
        <v/>
      </c>
      <c r="I702" s="23" t="str">
        <f ca="1">_xll.DBRW($B$9,$B702,I$16)</f>
        <v>GBP</v>
      </c>
      <c r="J702" s="23" t="str">
        <f ca="1">_xll.DBRW($B$9,$B702,J$16)</f>
        <v>UK</v>
      </c>
      <c r="K702" s="6" t="str">
        <f ca="1">_xll.DBRW($B$9,$B702,K$16)</f>
        <v>Trident Heritage Limited</v>
      </c>
    </row>
    <row r="703" spans="1:11" x14ac:dyDescent="0.25">
      <c r="A703" t="str">
        <f ca="1">IF(_xll.TM1RPTELISCONSOLIDATED($B$17,$B703),IF(_xll.TM1RPTELLEV($B$17,$B703)&lt;=3,_xll.TM1RPTELLEV($B$17,$B703),"D"),"N")</f>
        <v>D</v>
      </c>
      <c r="B703" s="39" t="s">
        <v>1729</v>
      </c>
      <c r="C703" s="21" t="str">
        <f ca="1">_xll.DBRW($B$9,$B703,C$16)</f>
        <v>United Kingdom Archives</v>
      </c>
      <c r="D703" s="21" t="str">
        <f ca="1">_xll.DBRW($B$9,$B703,D$16)</f>
        <v>United Kingdom</v>
      </c>
      <c r="E703" s="21" t="str">
        <f ca="1">_xll.ELPAR(instance&amp;":"&amp;dimension,$B703,1)</f>
        <v>UK</v>
      </c>
      <c r="F703" s="22">
        <f ca="1">_xll.ELLEV(instance&amp;":"&amp;dimension,B703)</f>
        <v>1</v>
      </c>
      <c r="G703" s="21" t="str">
        <f ca="1">_xll.DBRW($B$9,$B703,G$16)</f>
        <v/>
      </c>
      <c r="H703" s="21" t="str">
        <f ca="1">_xll.DBRW($B$9,$B703,H$16)</f>
        <v/>
      </c>
      <c r="I703" s="21" t="str">
        <f ca="1">_xll.DBRW($B$9,$B703,I$16)</f>
        <v>GBP</v>
      </c>
      <c r="J703" s="21" t="str">
        <f ca="1">_xll.DBRW($B$9,$B703,J$16)</f>
        <v/>
      </c>
      <c r="K703" s="5" t="str">
        <f ca="1">_xll.DBRW($B$9,$B703,K$16)</f>
        <v>Royaume-Uni Archives</v>
      </c>
    </row>
    <row r="704" spans="1:11" x14ac:dyDescent="0.25">
      <c r="A704" t="str">
        <f ca="1">IF(_xll.TM1RPTELISCONSOLIDATED($B$17,$B704),IF(_xll.TM1RPTELLEV($B$17,$B704)&lt;=3,_xll.TM1RPTELLEV($B$17,$B704),"D"),"N")</f>
        <v>N</v>
      </c>
      <c r="B704" s="40" t="s">
        <v>1730</v>
      </c>
      <c r="C704" s="23" t="str">
        <f ca="1">_xll.DBRW($B$9,$B704,C$16)</f>
        <v>LONDON UNITED BUSWAYS</v>
      </c>
      <c r="D704" s="23" t="str">
        <f ca="1">_xll.DBRW($B$9,$B704,D$16)</f>
        <v>United Kingdom</v>
      </c>
      <c r="E704" s="25" t="str">
        <f ca="1">_xll.ELPAR(instance&amp;":"&amp;dimension,$B704,1)</f>
        <v>UK_ARCH</v>
      </c>
      <c r="F704" s="26">
        <f ca="1">_xll.ELLEV(instance&amp;":"&amp;dimension,B704)</f>
        <v>0</v>
      </c>
      <c r="G704" s="23" t="str">
        <f ca="1">_xll.DBRW($B$9,$B704,G$16)</f>
        <v>NA</v>
      </c>
      <c r="H704" s="23" t="str">
        <f ca="1">_xll.DBRW($B$9,$B704,H$16)</f>
        <v/>
      </c>
      <c r="I704" s="23" t="str">
        <f ca="1">_xll.DBRW($B$9,$B704,I$16)</f>
        <v>GBP</v>
      </c>
      <c r="J704" s="23" t="str">
        <f ca="1">_xll.DBRW($B$9,$B704,J$16)</f>
        <v>UK</v>
      </c>
      <c r="K704" s="6" t="str">
        <f ca="1">_xll.DBRW($B$9,$B704,K$16)</f>
        <v>LONDON UNITED BUSWAYS</v>
      </c>
    </row>
    <row r="705" spans="1:11" x14ac:dyDescent="0.25">
      <c r="A705" t="str">
        <f ca="1">IF(_xll.TM1RPTELISCONSOLIDATED($B$17,$B705),IF(_xll.TM1RPTELLEV($B$17,$B705)&lt;=3,_xll.TM1RPTELLEV($B$17,$B705),"D"),"N")</f>
        <v>N</v>
      </c>
      <c r="B705" s="40" t="s">
        <v>1731</v>
      </c>
      <c r="C705" s="23" t="str">
        <f ca="1">_xll.DBRW($B$9,$B705,C$16)</f>
        <v>NOTTINGHAM TRAM CONSORTIUM</v>
      </c>
      <c r="D705" s="23" t="str">
        <f ca="1">_xll.DBRW($B$9,$B705,D$16)</f>
        <v>United Kingdom</v>
      </c>
      <c r="E705" s="25" t="str">
        <f ca="1">_xll.ELPAR(instance&amp;":"&amp;dimension,$B705,1)</f>
        <v>UK_ARCH</v>
      </c>
      <c r="F705" s="26">
        <f ca="1">_xll.ELLEV(instance&amp;":"&amp;dimension,B705)</f>
        <v>0</v>
      </c>
      <c r="G705" s="23" t="str">
        <f ca="1">_xll.DBRW($B$9,$B705,G$16)</f>
        <v>NA</v>
      </c>
      <c r="H705" s="23" t="str">
        <f ca="1">_xll.DBRW($B$9,$B705,H$16)</f>
        <v/>
      </c>
      <c r="I705" s="23" t="str">
        <f ca="1">_xll.DBRW($B$9,$B705,I$16)</f>
        <v>GBP</v>
      </c>
      <c r="J705" s="23" t="str">
        <f ca="1">_xll.DBRW($B$9,$B705,J$16)</f>
        <v>UK</v>
      </c>
      <c r="K705" s="6" t="str">
        <f ca="1">_xll.DBRW($B$9,$B705,K$16)</f>
        <v>NOTTINGHAM TRAM CONSORTIUM</v>
      </c>
    </row>
    <row r="706" spans="1:11" x14ac:dyDescent="0.25">
      <c r="A706" t="str">
        <f ca="1">IF(_xll.TM1RPTELISCONSOLIDATED($B$17,$B706),IF(_xll.TM1RPTELLEV($B$17,$B706)&lt;=3,_xll.TM1RPTELLEV($B$17,$B706),"D"),"N")</f>
        <v>N</v>
      </c>
      <c r="B706" s="40" t="s">
        <v>1732</v>
      </c>
      <c r="C706" s="23" t="str">
        <f ca="1">_xll.DBRW($B$9,$B706,C$16)</f>
        <v>TRANSDEV SCOTLAND LIMITED</v>
      </c>
      <c r="D706" s="23" t="str">
        <f ca="1">_xll.DBRW($B$9,$B706,D$16)</f>
        <v>United Kingdom</v>
      </c>
      <c r="E706" s="25" t="str">
        <f ca="1">_xll.ELPAR(instance&amp;":"&amp;dimension,$B706,1)</f>
        <v>UK_ARCH</v>
      </c>
      <c r="F706" s="26">
        <f ca="1">_xll.ELLEV(instance&amp;":"&amp;dimension,B706)</f>
        <v>0</v>
      </c>
      <c r="G706" s="23" t="str">
        <f ca="1">_xll.DBRW($B$9,$B706,G$16)</f>
        <v>NA</v>
      </c>
      <c r="H706" s="23" t="str">
        <f ca="1">_xll.DBRW($B$9,$B706,H$16)</f>
        <v/>
      </c>
      <c r="I706" s="23" t="str">
        <f ca="1">_xll.DBRW($B$9,$B706,I$16)</f>
        <v>GBP</v>
      </c>
      <c r="J706" s="23" t="str">
        <f ca="1">_xll.DBRW($B$9,$B706,J$16)</f>
        <v>UK</v>
      </c>
      <c r="K706" s="6" t="str">
        <f ca="1">_xll.DBRW($B$9,$B706,K$16)</f>
        <v>TRANSDEV SCOTLAND LIMITED</v>
      </c>
    </row>
    <row r="707" spans="1:11" x14ac:dyDescent="0.25">
      <c r="A707" t="str">
        <f ca="1">IF(_xll.TM1RPTELISCONSOLIDATED($B$17,$B707),IF(_xll.TM1RPTELLEV($B$17,$B707)&lt;=3,_xll.TM1RPTELLEV($B$17,$B707),"D"),"N")</f>
        <v>N</v>
      </c>
      <c r="B707" s="40" t="s">
        <v>1733</v>
      </c>
      <c r="C707" s="23" t="str">
        <f ca="1">_xll.DBRW($B$9,$B707,C$16)</f>
        <v>EURAILCO UK LIMITED</v>
      </c>
      <c r="D707" s="23" t="str">
        <f ca="1">_xll.DBRW($B$9,$B707,D$16)</f>
        <v>United Kingdom</v>
      </c>
      <c r="E707" s="25" t="str">
        <f ca="1">_xll.ELPAR(instance&amp;":"&amp;dimension,$B707,1)</f>
        <v>UK_ARCH</v>
      </c>
      <c r="F707" s="26">
        <f ca="1">_xll.ELLEV(instance&amp;":"&amp;dimension,B707)</f>
        <v>0</v>
      </c>
      <c r="G707" s="23" t="str">
        <f ca="1">_xll.DBRW($B$9,$B707,G$16)</f>
        <v>NA</v>
      </c>
      <c r="H707" s="23" t="str">
        <f ca="1">_xll.DBRW($B$9,$B707,H$16)</f>
        <v/>
      </c>
      <c r="I707" s="23" t="str">
        <f ca="1">_xll.DBRW($B$9,$B707,I$16)</f>
        <v>GBP</v>
      </c>
      <c r="J707" s="23" t="str">
        <f ca="1">_xll.DBRW($B$9,$B707,J$16)</f>
        <v>UK</v>
      </c>
      <c r="K707" s="6" t="str">
        <f ca="1">_xll.DBRW($B$9,$B707,K$16)</f>
        <v>EURAILCO UK LIMITED</v>
      </c>
    </row>
    <row r="708" spans="1:11" x14ac:dyDescent="0.25">
      <c r="A708" t="str">
        <f ca="1">IF(_xll.TM1RPTELISCONSOLIDATED($B$17,$B708),IF(_xll.TM1RPTELLEV($B$17,$B708)&lt;=3,_xll.TM1RPTELLEV($B$17,$B708),"D"),"N")</f>
        <v>N</v>
      </c>
      <c r="B708" s="40" t="s">
        <v>1734</v>
      </c>
      <c r="C708" s="23" t="str">
        <f ca="1">_xll.DBRW($B$9,$B708,C$16)</f>
        <v>BTL</v>
      </c>
      <c r="D708" s="23" t="str">
        <f ca="1">_xll.DBRW($B$9,$B708,D$16)</f>
        <v>United Kingdom</v>
      </c>
      <c r="E708" s="25" t="str">
        <f ca="1">_xll.ELPAR(instance&amp;":"&amp;dimension,$B708,1)</f>
        <v>UK_ARCH</v>
      </c>
      <c r="F708" s="26">
        <f ca="1">_xll.ELLEV(instance&amp;":"&amp;dimension,B708)</f>
        <v>0</v>
      </c>
      <c r="G708" s="23" t="str">
        <f ca="1">_xll.DBRW($B$9,$B708,G$16)</f>
        <v>NA</v>
      </c>
      <c r="H708" s="23" t="str">
        <f ca="1">_xll.DBRW($B$9,$B708,H$16)</f>
        <v/>
      </c>
      <c r="I708" s="23" t="str">
        <f ca="1">_xll.DBRW($B$9,$B708,I$16)</f>
        <v>GBP</v>
      </c>
      <c r="J708" s="23" t="str">
        <f ca="1">_xll.DBRW($B$9,$B708,J$16)</f>
        <v>UK</v>
      </c>
      <c r="K708" s="6" t="str">
        <f ca="1">_xll.DBRW($B$9,$B708,K$16)</f>
        <v>BTL</v>
      </c>
    </row>
    <row r="709" spans="1:11" x14ac:dyDescent="0.25">
      <c r="A709" t="str">
        <f ca="1">IF(_xll.TM1RPTELISCONSOLIDATED($B$17,$B709),IF(_xll.TM1RPTELLEV($B$17,$B709)&lt;=3,_xll.TM1RPTELLEV($B$17,$B709),"D"),"N")</f>
        <v>N</v>
      </c>
      <c r="B709" s="40" t="s">
        <v>1735</v>
      </c>
      <c r="C709" s="23" t="str">
        <f ca="1">_xll.DBRW($B$9,$B709,C$16)</f>
        <v>RATP PROJECT UK</v>
      </c>
      <c r="D709" s="23" t="str">
        <f ca="1">_xll.DBRW($B$9,$B709,D$16)</f>
        <v>United Kingdom</v>
      </c>
      <c r="E709" s="25" t="str">
        <f ca="1">_xll.ELPAR(instance&amp;":"&amp;dimension,$B709,1)</f>
        <v>UK_ARCH</v>
      </c>
      <c r="F709" s="26">
        <f ca="1">_xll.ELLEV(instance&amp;":"&amp;dimension,B709)</f>
        <v>0</v>
      </c>
      <c r="G709" s="23" t="str">
        <f ca="1">_xll.DBRW($B$9,$B709,G$16)</f>
        <v>NA</v>
      </c>
      <c r="H709" s="23" t="str">
        <f ca="1">_xll.DBRW($B$9,$B709,H$16)</f>
        <v/>
      </c>
      <c r="I709" s="23" t="str">
        <f ca="1">_xll.DBRW($B$9,$B709,I$16)</f>
        <v>GBP</v>
      </c>
      <c r="J709" s="23" t="str">
        <f ca="1">_xll.DBRW($B$9,$B709,J$16)</f>
        <v>UK</v>
      </c>
      <c r="K709" s="6" t="str">
        <f ca="1">_xll.DBRW($B$9,$B709,K$16)</f>
        <v>RATP PROJECT UK</v>
      </c>
    </row>
    <row r="710" spans="1:11" x14ac:dyDescent="0.25">
      <c r="A710" t="str">
        <f ca="1">IF(_xll.TM1RPTELISCONSOLIDATED($B$17,$B710),IF(_xll.TM1RPTELLEV($B$17,$B710)&lt;=3,_xll.TM1RPTELLEV($B$17,$B710),"D"),"N")</f>
        <v>N</v>
      </c>
      <c r="B710" s="40" t="s">
        <v>1736</v>
      </c>
      <c r="C710" s="23" t="str">
        <f ca="1">_xll.DBRW($B$9,$B710,C$16)</f>
        <v>EURAILCO UK LIMITED NEW</v>
      </c>
      <c r="D710" s="23" t="str">
        <f ca="1">_xll.DBRW($B$9,$B710,D$16)</f>
        <v>United Kingdom</v>
      </c>
      <c r="E710" s="25" t="str">
        <f ca="1">_xll.ELPAR(instance&amp;":"&amp;dimension,$B710,1)</f>
        <v>UK_ARCH</v>
      </c>
      <c r="F710" s="26">
        <f ca="1">_xll.ELLEV(instance&amp;":"&amp;dimension,B710)</f>
        <v>0</v>
      </c>
      <c r="G710" s="23" t="str">
        <f ca="1">_xll.DBRW($B$9,$B710,G$16)</f>
        <v>NA</v>
      </c>
      <c r="H710" s="23" t="str">
        <f ca="1">_xll.DBRW($B$9,$B710,H$16)</f>
        <v/>
      </c>
      <c r="I710" s="23" t="str">
        <f ca="1">_xll.DBRW($B$9,$B710,I$16)</f>
        <v>GBP</v>
      </c>
      <c r="J710" s="23" t="str">
        <f ca="1">_xll.DBRW($B$9,$B710,J$16)</f>
        <v>UK</v>
      </c>
      <c r="K710" s="6" t="str">
        <f ca="1">_xll.DBRW($B$9,$B710,K$16)</f>
        <v>EURAILCO UK LIMITED NEW</v>
      </c>
    </row>
    <row r="711" spans="1:11" x14ac:dyDescent="0.25">
      <c r="A711" t="str">
        <f ca="1">IF(_xll.TM1RPTELISCONSOLIDATED($B$17,$B711),IF(_xll.TM1RPTELLEV($B$17,$B711)&lt;=3,_xll.TM1RPTELLEV($B$17,$B711),"D"),"N")</f>
        <v>N</v>
      </c>
      <c r="B711" s="40" t="s">
        <v>1737</v>
      </c>
      <c r="C711" s="23" t="str">
        <f ca="1">_xll.DBRW($B$9,$B711,C$16)</f>
        <v>VEOLIA TRANSPORT UK HOLDINGS LIMITED</v>
      </c>
      <c r="D711" s="23" t="str">
        <f ca="1">_xll.DBRW($B$9,$B711,D$16)</f>
        <v>United Kingdom</v>
      </c>
      <c r="E711" s="25" t="str">
        <f ca="1">_xll.ELPAR(instance&amp;":"&amp;dimension,$B711,1)</f>
        <v>UK_ARCH</v>
      </c>
      <c r="F711" s="26">
        <f ca="1">_xll.ELLEV(instance&amp;":"&amp;dimension,B711)</f>
        <v>0</v>
      </c>
      <c r="G711" s="23" t="str">
        <f ca="1">_xll.DBRW($B$9,$B711,G$16)</f>
        <v>NA</v>
      </c>
      <c r="H711" s="23" t="str">
        <f ca="1">_xll.DBRW($B$9,$B711,H$16)</f>
        <v/>
      </c>
      <c r="I711" s="23" t="str">
        <f ca="1">_xll.DBRW($B$9,$B711,I$16)</f>
        <v>GBP</v>
      </c>
      <c r="J711" s="23" t="str">
        <f ca="1">_xll.DBRW($B$9,$B711,J$16)</f>
        <v>UK</v>
      </c>
      <c r="K711" s="6" t="str">
        <f ca="1">_xll.DBRW($B$9,$B711,K$16)</f>
        <v>VEOLIA TRANSPORT UK HOLDINGS LIMITED</v>
      </c>
    </row>
    <row r="712" spans="1:11" x14ac:dyDescent="0.25">
      <c r="A712" t="str">
        <f ca="1">IF(_xll.TM1RPTELISCONSOLIDATED($B$17,$B712),IF(_xll.TM1RPTELLEV($B$17,$B712)&lt;=3,_xll.TM1RPTELLEV($B$17,$B712),"D"),"N")</f>
        <v>N</v>
      </c>
      <c r="B712" s="40" t="s">
        <v>1738</v>
      </c>
      <c r="C712" s="23" t="str">
        <f ca="1">_xll.DBRW($B$9,$B712,C$16)</f>
        <v>VEOLIA TRANSPORT UK RAIL LIMITED</v>
      </c>
      <c r="D712" s="23" t="str">
        <f ca="1">_xll.DBRW($B$9,$B712,D$16)</f>
        <v>United Kingdom</v>
      </c>
      <c r="E712" s="25" t="str">
        <f ca="1">_xll.ELPAR(instance&amp;":"&amp;dimension,$B712,1)</f>
        <v>UK_ARCH</v>
      </c>
      <c r="F712" s="26">
        <f ca="1">_xll.ELLEV(instance&amp;":"&amp;dimension,B712)</f>
        <v>0</v>
      </c>
      <c r="G712" s="23" t="str">
        <f ca="1">_xll.DBRW($B$9,$B712,G$16)</f>
        <v>NA</v>
      </c>
      <c r="H712" s="23" t="str">
        <f ca="1">_xll.DBRW($B$9,$B712,H$16)</f>
        <v/>
      </c>
      <c r="I712" s="23" t="str">
        <f ca="1">_xll.DBRW($B$9,$B712,I$16)</f>
        <v>GBP</v>
      </c>
      <c r="J712" s="23" t="str">
        <f ca="1">_xll.DBRW($B$9,$B712,J$16)</f>
        <v>UK</v>
      </c>
      <c r="K712" s="6" t="str">
        <f ca="1">_xll.DBRW($B$9,$B712,K$16)</f>
        <v>VEOLIA TRANSPORT UK RAIL LIMITED</v>
      </c>
    </row>
    <row r="713" spans="1:11" x14ac:dyDescent="0.25">
      <c r="A713" t="str">
        <f ca="1">IF(_xll.TM1RPTELISCONSOLIDATED($B$17,$B713),IF(_xll.TM1RPTELLEV($B$17,$B713)&lt;=3,_xll.TM1RPTELLEV($B$17,$B713),"D"),"N")</f>
        <v>N</v>
      </c>
      <c r="B713" s="40" t="s">
        <v>1739</v>
      </c>
      <c r="C713" s="23" t="str">
        <f ca="1">_xll.DBRW($B$9,$B713,C$16)</f>
        <v>VT UK  SPECIALIST SERVICES LTD</v>
      </c>
      <c r="D713" s="23" t="str">
        <f ca="1">_xll.DBRW($B$9,$B713,D$16)</f>
        <v>United Kingdom</v>
      </c>
      <c r="E713" s="25" t="str">
        <f ca="1">_xll.ELPAR(instance&amp;":"&amp;dimension,$B713,1)</f>
        <v>UK_ARCH</v>
      </c>
      <c r="F713" s="26">
        <f ca="1">_xll.ELLEV(instance&amp;":"&amp;dimension,B713)</f>
        <v>0</v>
      </c>
      <c r="G713" s="23" t="str">
        <f ca="1">_xll.DBRW($B$9,$B713,G$16)</f>
        <v>NA</v>
      </c>
      <c r="H713" s="23" t="str">
        <f ca="1">_xll.DBRW($B$9,$B713,H$16)</f>
        <v/>
      </c>
      <c r="I713" s="23" t="str">
        <f ca="1">_xll.DBRW($B$9,$B713,I$16)</f>
        <v>GBP</v>
      </c>
      <c r="J713" s="23" t="str">
        <f ca="1">_xll.DBRW($B$9,$B713,J$16)</f>
        <v>UK</v>
      </c>
      <c r="K713" s="6" t="str">
        <f ca="1">_xll.DBRW($B$9,$B713,K$16)</f>
        <v>VT UK  SPECIALIST SERVICES LTD</v>
      </c>
    </row>
    <row r="714" spans="1:11" x14ac:dyDescent="0.25">
      <c r="A714" t="str">
        <f ca="1">IF(_xll.TM1RPTELISCONSOLIDATED($B$17,$B714),IF(_xll.TM1RPTELLEV($B$17,$B714)&lt;=3,_xll.TM1RPTELLEV($B$17,$B714),"D"),"N")</f>
        <v>N</v>
      </c>
      <c r="B714" s="40" t="s">
        <v>1740</v>
      </c>
      <c r="C714" s="23" t="str">
        <f ca="1">_xll.DBRW($B$9,$B714,C$16)</f>
        <v>Veolia Transport UK Ltd</v>
      </c>
      <c r="D714" s="23" t="str">
        <f ca="1">_xll.DBRW($B$9,$B714,D$16)</f>
        <v>United Kingdom</v>
      </c>
      <c r="E714" s="25" t="str">
        <f ca="1">_xll.ELPAR(instance&amp;":"&amp;dimension,$B714,1)</f>
        <v>UK_ARCH</v>
      </c>
      <c r="F714" s="26">
        <f ca="1">_xll.ELLEV(instance&amp;":"&amp;dimension,B714)</f>
        <v>0</v>
      </c>
      <c r="G714" s="23" t="str">
        <f ca="1">_xll.DBRW($B$9,$B714,G$16)</f>
        <v>NA</v>
      </c>
      <c r="H714" s="23" t="str">
        <f ca="1">_xll.DBRW($B$9,$B714,H$16)</f>
        <v/>
      </c>
      <c r="I714" s="23" t="str">
        <f ca="1">_xll.DBRW($B$9,$B714,I$16)</f>
        <v>GBP</v>
      </c>
      <c r="J714" s="23" t="str">
        <f ca="1">_xll.DBRW($B$9,$B714,J$16)</f>
        <v>UK</v>
      </c>
      <c r="K714" s="6" t="str">
        <f ca="1">_xll.DBRW($B$9,$B714,K$16)</f>
        <v>Veolia Transport UK Ltd</v>
      </c>
    </row>
    <row r="715" spans="1:11" x14ac:dyDescent="0.25">
      <c r="A715" t="str">
        <f ca="1">IF(_xll.TM1RPTELISCONSOLIDATED($B$17,$B715),IF(_xll.TM1RPTELLEV($B$17,$B715)&lt;=3,_xll.TM1RPTELLEV($B$17,$B715),"D"),"N")</f>
        <v>N</v>
      </c>
      <c r="B715" s="40" t="s">
        <v>1741</v>
      </c>
      <c r="C715" s="23" t="str">
        <f ca="1">_xll.DBRW($B$9,$B715,C$16)</f>
        <v>VEOLIA TRANSPORT CYMRU PLC</v>
      </c>
      <c r="D715" s="23" t="str">
        <f ca="1">_xll.DBRW($B$9,$B715,D$16)</f>
        <v>United Kingdom</v>
      </c>
      <c r="E715" s="25" t="str">
        <f ca="1">_xll.ELPAR(instance&amp;":"&amp;dimension,$B715,1)</f>
        <v>UK_ARCH</v>
      </c>
      <c r="F715" s="26">
        <f ca="1">_xll.ELLEV(instance&amp;":"&amp;dimension,B715)</f>
        <v>0</v>
      </c>
      <c r="G715" s="23" t="str">
        <f ca="1">_xll.DBRW($B$9,$B715,G$16)</f>
        <v>NA</v>
      </c>
      <c r="H715" s="23" t="str">
        <f ca="1">_xll.DBRW($B$9,$B715,H$16)</f>
        <v/>
      </c>
      <c r="I715" s="23" t="str">
        <f ca="1">_xll.DBRW($B$9,$B715,I$16)</f>
        <v>GBP</v>
      </c>
      <c r="J715" s="23" t="str">
        <f ca="1">_xll.DBRW($B$9,$B715,J$16)</f>
        <v>UK</v>
      </c>
      <c r="K715" s="6" t="str">
        <f ca="1">_xll.DBRW($B$9,$B715,K$16)</f>
        <v>VEOLIA TRANSPORT CYMRU PLC</v>
      </c>
    </row>
    <row r="716" spans="1:11" x14ac:dyDescent="0.25">
      <c r="A716" t="str">
        <f ca="1">IF(_xll.TM1RPTELISCONSOLIDATED($B$17,$B716),IF(_xll.TM1RPTELLEV($B$17,$B716)&lt;=3,_xll.TM1RPTELLEV($B$17,$B716),"D"),"N")</f>
        <v>N</v>
      </c>
      <c r="B716" s="40" t="s">
        <v>1742</v>
      </c>
      <c r="C716" s="23" t="str">
        <f ca="1">_xll.DBRW($B$9,$B716,C$16)</f>
        <v>VEOLIA TRANSPORT ENGLAND PLC</v>
      </c>
      <c r="D716" s="23" t="str">
        <f ca="1">_xll.DBRW($B$9,$B716,D$16)</f>
        <v>United Kingdom</v>
      </c>
      <c r="E716" s="25" t="str">
        <f ca="1">_xll.ELPAR(instance&amp;":"&amp;dimension,$B716,1)</f>
        <v>UK_ARCH</v>
      </c>
      <c r="F716" s="26">
        <f ca="1">_xll.ELLEV(instance&amp;":"&amp;dimension,B716)</f>
        <v>0</v>
      </c>
      <c r="G716" s="23" t="str">
        <f ca="1">_xll.DBRW($B$9,$B716,G$16)</f>
        <v>NA</v>
      </c>
      <c r="H716" s="23" t="str">
        <f ca="1">_xll.DBRW($B$9,$B716,H$16)</f>
        <v/>
      </c>
      <c r="I716" s="23" t="str">
        <f ca="1">_xll.DBRW($B$9,$B716,I$16)</f>
        <v>GBP</v>
      </c>
      <c r="J716" s="23" t="str">
        <f ca="1">_xll.DBRW($B$9,$B716,J$16)</f>
        <v>UK</v>
      </c>
      <c r="K716" s="6" t="str">
        <f ca="1">_xll.DBRW($B$9,$B716,K$16)</f>
        <v>VEOLIA TRANSPORT ENGLAND PLC</v>
      </c>
    </row>
    <row r="717" spans="1:11" x14ac:dyDescent="0.25">
      <c r="A717" t="str">
        <f ca="1">IF(_xll.TM1RPTELISCONSOLIDATED($B$17,$B717),IF(_xll.TM1RPTELLEV($B$17,$B717)&lt;=3,_xll.TM1RPTELLEV($B$17,$B717),"D"),"N")</f>
        <v>N</v>
      </c>
      <c r="B717" s="40" t="s">
        <v>1743</v>
      </c>
      <c r="C717" s="23" t="str">
        <f ca="1">_xll.DBRW($B$9,$B717,C$16)</f>
        <v>PULLMAN COACHES LIMITED</v>
      </c>
      <c r="D717" s="23" t="str">
        <f ca="1">_xll.DBRW($B$9,$B717,D$16)</f>
        <v>United Kingdom</v>
      </c>
      <c r="E717" s="25" t="str">
        <f ca="1">_xll.ELPAR(instance&amp;":"&amp;dimension,$B717,1)</f>
        <v>UK_ARCH</v>
      </c>
      <c r="F717" s="26">
        <f ca="1">_xll.ELLEV(instance&amp;":"&amp;dimension,B717)</f>
        <v>0</v>
      </c>
      <c r="G717" s="23" t="str">
        <f ca="1">_xll.DBRW($B$9,$B717,G$16)</f>
        <v>NA</v>
      </c>
      <c r="H717" s="23" t="str">
        <f ca="1">_xll.DBRW($B$9,$B717,H$16)</f>
        <v/>
      </c>
      <c r="I717" s="23" t="str">
        <f ca="1">_xll.DBRW($B$9,$B717,I$16)</f>
        <v>GBP</v>
      </c>
      <c r="J717" s="23" t="str">
        <f ca="1">_xll.DBRW($B$9,$B717,J$16)</f>
        <v>UK</v>
      </c>
      <c r="K717" s="6" t="str">
        <f ca="1">_xll.DBRW($B$9,$B717,K$16)</f>
        <v>PULLMAN COACHES LIMITED</v>
      </c>
    </row>
    <row r="718" spans="1:11" x14ac:dyDescent="0.25">
      <c r="A718" t="str">
        <f ca="1">IF(_xll.TM1RPTELISCONSOLIDATED($B$17,$B718),IF(_xll.TM1RPTELLEV($B$17,$B718)&lt;=3,_xll.TM1RPTELLEV($B$17,$B718),"D"),"N")</f>
        <v>N</v>
      </c>
      <c r="B718" s="40" t="s">
        <v>1744</v>
      </c>
      <c r="C718" s="23" t="str">
        <f ca="1">_xll.DBRW($B$9,$B718,C$16)</f>
        <v>VEOLIA TRANSPORT NOTTINGHAM LIMITED</v>
      </c>
      <c r="D718" s="23" t="str">
        <f ca="1">_xll.DBRW($B$9,$B718,D$16)</f>
        <v>United Kingdom</v>
      </c>
      <c r="E718" s="25" t="str">
        <f ca="1">_xll.ELPAR(instance&amp;":"&amp;dimension,$B718,1)</f>
        <v>UK_ARCH</v>
      </c>
      <c r="F718" s="26">
        <f ca="1">_xll.ELLEV(instance&amp;":"&amp;dimension,B718)</f>
        <v>0</v>
      </c>
      <c r="G718" s="23" t="str">
        <f ca="1">_xll.DBRW($B$9,$B718,G$16)</f>
        <v>NA</v>
      </c>
      <c r="H718" s="23" t="str">
        <f ca="1">_xll.DBRW($B$9,$B718,H$16)</f>
        <v/>
      </c>
      <c r="I718" s="23" t="str">
        <f ca="1">_xll.DBRW($B$9,$B718,I$16)</f>
        <v>GBP</v>
      </c>
      <c r="J718" s="23" t="str">
        <f ca="1">_xll.DBRW($B$9,$B718,J$16)</f>
        <v>UK</v>
      </c>
      <c r="K718" s="6" t="str">
        <f ca="1">_xll.DBRW($B$9,$B718,K$16)</f>
        <v>VEOLIA TRANSPORT NOTTINGHAM LIMITED</v>
      </c>
    </row>
    <row r="719" spans="1:11" x14ac:dyDescent="0.25">
      <c r="A719" t="str">
        <f ca="1">IF(_xll.TM1RPTELISCONSOLIDATED($B$17,$B719),IF(_xll.TM1RPTELLEV($B$17,$B719)&lt;=3,_xll.TM1RPTELLEV($B$17,$B719),"D"),"N")</f>
        <v>N</v>
      </c>
      <c r="B719" s="40" t="s">
        <v>1745</v>
      </c>
      <c r="C719" s="23" t="str">
        <f ca="1">_xll.DBRW($B$9,$B719,C$16)</f>
        <v>VEOLIA TRANSPORT NORTH LIMITED</v>
      </c>
      <c r="D719" s="23" t="str">
        <f ca="1">_xll.DBRW($B$9,$B719,D$16)</f>
        <v>United Kingdom</v>
      </c>
      <c r="E719" s="25" t="str">
        <f ca="1">_xll.ELPAR(instance&amp;":"&amp;dimension,$B719,1)</f>
        <v>UK_ARCH</v>
      </c>
      <c r="F719" s="26">
        <f ca="1">_xll.ELLEV(instance&amp;":"&amp;dimension,B719)</f>
        <v>0</v>
      </c>
      <c r="G719" s="23" t="str">
        <f ca="1">_xll.DBRW($B$9,$B719,G$16)</f>
        <v>NA</v>
      </c>
      <c r="H719" s="23" t="str">
        <f ca="1">_xll.DBRW($B$9,$B719,H$16)</f>
        <v/>
      </c>
      <c r="I719" s="23" t="str">
        <f ca="1">_xll.DBRW($B$9,$B719,I$16)</f>
        <v>GBP</v>
      </c>
      <c r="J719" s="23" t="str">
        <f ca="1">_xll.DBRW($B$9,$B719,J$16)</f>
        <v>UK</v>
      </c>
      <c r="K719" s="6" t="str">
        <f ca="1">_xll.DBRW($B$9,$B719,K$16)</f>
        <v>VEOLIA TRANSPORT NORTH LIMITED</v>
      </c>
    </row>
    <row r="720" spans="1:11" x14ac:dyDescent="0.25">
      <c r="A720" t="str">
        <f ca="1">IF(_xll.TM1RPTELISCONSOLIDATED($B$17,$B720),IF(_xll.TM1RPTELLEV($B$17,$B720)&lt;=3,_xll.TM1RPTELLEV($B$17,$B720),"D"),"N")</f>
        <v>N</v>
      </c>
      <c r="B720" s="40" t="s">
        <v>1746</v>
      </c>
      <c r="C720" s="23" t="str">
        <f ca="1">_xll.DBRW($B$9,$B720,C$16)</f>
        <v>Shamrock Travel Ltd</v>
      </c>
      <c r="D720" s="23" t="str">
        <f ca="1">_xll.DBRW($B$9,$B720,D$16)</f>
        <v>United Kingdom</v>
      </c>
      <c r="E720" s="25" t="str">
        <f ca="1">_xll.ELPAR(instance&amp;":"&amp;dimension,$B720,1)</f>
        <v>UK_ARCH</v>
      </c>
      <c r="F720" s="26">
        <f ca="1">_xll.ELLEV(instance&amp;":"&amp;dimension,B720)</f>
        <v>0</v>
      </c>
      <c r="G720" s="23" t="str">
        <f ca="1">_xll.DBRW($B$9,$B720,G$16)</f>
        <v>NA</v>
      </c>
      <c r="H720" s="23" t="str">
        <f ca="1">_xll.DBRW($B$9,$B720,H$16)</f>
        <v/>
      </c>
      <c r="I720" s="23" t="str">
        <f ca="1">_xll.DBRW($B$9,$B720,I$16)</f>
        <v>GBP</v>
      </c>
      <c r="J720" s="23" t="str">
        <f ca="1">_xll.DBRW($B$9,$B720,J$16)</f>
        <v>UK</v>
      </c>
      <c r="K720" s="6" t="str">
        <f ca="1">_xll.DBRW($B$9,$B720,K$16)</f>
        <v>Shamrock Travel Ltd</v>
      </c>
    </row>
    <row r="721" spans="1:11" x14ac:dyDescent="0.25">
      <c r="A721" t="str">
        <f ca="1">IF(_xll.TM1RPTELISCONSOLIDATED($B$17,$B721),IF(_xll.TM1RPTELLEV($B$17,$B721)&lt;=3,_xll.TM1RPTELLEV($B$17,$B721),"D"),"N")</f>
        <v>N</v>
      </c>
      <c r="B721" s="40" t="s">
        <v>1747</v>
      </c>
      <c r="C721" s="23" t="str">
        <f ca="1">_xll.DBRW($B$9,$B721,C$16)</f>
        <v>Hawkes Coaches</v>
      </c>
      <c r="D721" s="23" t="str">
        <f ca="1">_xll.DBRW($B$9,$B721,D$16)</f>
        <v>United Kingdom</v>
      </c>
      <c r="E721" s="25" t="str">
        <f ca="1">_xll.ELPAR(instance&amp;":"&amp;dimension,$B721,1)</f>
        <v>UK_ARCH</v>
      </c>
      <c r="F721" s="26">
        <f ca="1">_xll.ELLEV(instance&amp;":"&amp;dimension,B721)</f>
        <v>0</v>
      </c>
      <c r="G721" s="23" t="str">
        <f ca="1">_xll.DBRW($B$9,$B721,G$16)</f>
        <v>NA</v>
      </c>
      <c r="H721" s="23" t="str">
        <f ca="1">_xll.DBRW($B$9,$B721,H$16)</f>
        <v/>
      </c>
      <c r="I721" s="23" t="str">
        <f ca="1">_xll.DBRW($B$9,$B721,I$16)</f>
        <v>GBP</v>
      </c>
      <c r="J721" s="23" t="str">
        <f ca="1">_xll.DBRW($B$9,$B721,J$16)</f>
        <v>UK</v>
      </c>
      <c r="K721" s="6" t="str">
        <f ca="1">_xll.DBRW($B$9,$B721,K$16)</f>
        <v>Hawkes Coaches</v>
      </c>
    </row>
    <row r="722" spans="1:11" x14ac:dyDescent="0.25">
      <c r="A722" t="str">
        <f ca="1">IF(_xll.TM1RPTELISCONSOLIDATED($B$17,$B722),IF(_xll.TM1RPTELLEV($B$17,$B722)&lt;=3,_xll.TM1RPTELLEV($B$17,$B722),"D"),"N")</f>
        <v>N</v>
      </c>
      <c r="B722" s="40" t="s">
        <v>1748</v>
      </c>
      <c r="C722" s="23" t="str">
        <f ca="1">_xll.DBRW($B$9,$B722,C$16)</f>
        <v>PAUL JAMES COACHES LTD</v>
      </c>
      <c r="D722" s="23" t="str">
        <f ca="1">_xll.DBRW($B$9,$B722,D$16)</f>
        <v>United Kingdom</v>
      </c>
      <c r="E722" s="25" t="str">
        <f ca="1">_xll.ELPAR(instance&amp;":"&amp;dimension,$B722,1)</f>
        <v>UK_ARCH</v>
      </c>
      <c r="F722" s="26">
        <f ca="1">_xll.ELLEV(instance&amp;":"&amp;dimension,B722)</f>
        <v>0</v>
      </c>
      <c r="G722" s="23" t="str">
        <f ca="1">_xll.DBRW($B$9,$B722,G$16)</f>
        <v>NA</v>
      </c>
      <c r="H722" s="23" t="str">
        <f ca="1">_xll.DBRW($B$9,$B722,H$16)</f>
        <v/>
      </c>
      <c r="I722" s="23" t="str">
        <f ca="1">_xll.DBRW($B$9,$B722,I$16)</f>
        <v>GBP</v>
      </c>
      <c r="J722" s="23" t="str">
        <f ca="1">_xll.DBRW($B$9,$B722,J$16)</f>
        <v>UK</v>
      </c>
      <c r="K722" s="6" t="str">
        <f ca="1">_xll.DBRW($B$9,$B722,K$16)</f>
        <v>PAUL JAMES COACHES LTD</v>
      </c>
    </row>
    <row r="723" spans="1:11" x14ac:dyDescent="0.25">
      <c r="A723" t="str">
        <f ca="1">IF(_xll.TM1RPTELISCONSOLIDATED($B$17,$B723),IF(_xll.TM1RPTELLEV($B$17,$B723)&lt;=3,_xll.TM1RPTELLEV($B$17,$B723),"D"),"N")</f>
        <v>N</v>
      </c>
      <c r="B723" s="40" t="s">
        <v>1749</v>
      </c>
      <c r="C723" s="23" t="str">
        <f ca="1">_xll.DBRW($B$9,$B723,C$16)</f>
        <v>ASTONS OF KEMPSEY (HOLDINGS)</v>
      </c>
      <c r="D723" s="23" t="str">
        <f ca="1">_xll.DBRW($B$9,$B723,D$16)</f>
        <v>United Kingdom</v>
      </c>
      <c r="E723" s="25" t="str">
        <f ca="1">_xll.ELPAR(instance&amp;":"&amp;dimension,$B723,1)</f>
        <v>UK_ARCH</v>
      </c>
      <c r="F723" s="26">
        <f ca="1">_xll.ELLEV(instance&amp;":"&amp;dimension,B723)</f>
        <v>0</v>
      </c>
      <c r="G723" s="23" t="str">
        <f ca="1">_xll.DBRW($B$9,$B723,G$16)</f>
        <v>NA</v>
      </c>
      <c r="H723" s="23" t="str">
        <f ca="1">_xll.DBRW($B$9,$B723,H$16)</f>
        <v/>
      </c>
      <c r="I723" s="23" t="str">
        <f ca="1">_xll.DBRW($B$9,$B723,I$16)</f>
        <v>GBP</v>
      </c>
      <c r="J723" s="23" t="str">
        <f ca="1">_xll.DBRW($B$9,$B723,J$16)</f>
        <v>UK</v>
      </c>
      <c r="K723" s="6" t="str">
        <f ca="1">_xll.DBRW($B$9,$B723,K$16)</f>
        <v>ASTONS OF KEMPSEY (HOLDINGS)</v>
      </c>
    </row>
    <row r="724" spans="1:11" x14ac:dyDescent="0.25">
      <c r="A724" t="str">
        <f ca="1">IF(_xll.TM1RPTELISCONSOLIDATED($B$17,$B724),IF(_xll.TM1RPTELLEV($B$17,$B724)&lt;=3,_xll.TM1RPTELLEV($B$17,$B724),"D"),"N")</f>
        <v>N</v>
      </c>
      <c r="B724" s="40" t="s">
        <v>1750</v>
      </c>
      <c r="C724" s="23" t="str">
        <f ca="1">_xll.DBRW($B$9,$B724,C$16)</f>
        <v>ASTONS OF KEMPSEY (COACHES)</v>
      </c>
      <c r="D724" s="23" t="str">
        <f ca="1">_xll.DBRW($B$9,$B724,D$16)</f>
        <v>United Kingdom</v>
      </c>
      <c r="E724" s="25" t="str">
        <f ca="1">_xll.ELPAR(instance&amp;":"&amp;dimension,$B724,1)</f>
        <v>UK_ARCH</v>
      </c>
      <c r="F724" s="26">
        <f ca="1">_xll.ELLEV(instance&amp;":"&amp;dimension,B724)</f>
        <v>0</v>
      </c>
      <c r="G724" s="23" t="str">
        <f ca="1">_xll.DBRW($B$9,$B724,G$16)</f>
        <v>NA</v>
      </c>
      <c r="H724" s="23" t="str">
        <f ca="1">_xll.DBRW($B$9,$B724,H$16)</f>
        <v/>
      </c>
      <c r="I724" s="23" t="str">
        <f ca="1">_xll.DBRW($B$9,$B724,I$16)</f>
        <v>GBP</v>
      </c>
      <c r="J724" s="23" t="str">
        <f ca="1">_xll.DBRW($B$9,$B724,J$16)</f>
        <v>UK</v>
      </c>
      <c r="K724" s="6" t="str">
        <f ca="1">_xll.DBRW($B$9,$B724,K$16)</f>
        <v>ASTONS OF KEMPSEY (COACHES)</v>
      </c>
    </row>
    <row r="725" spans="1:11" x14ac:dyDescent="0.25">
      <c r="A725" t="str">
        <f ca="1">IF(_xll.TM1RPTELISCONSOLIDATED($B$17,$B725),IF(_xll.TM1RPTELLEV($B$17,$B725)&lt;=3,_xll.TM1RPTELLEV($B$17,$B725),"D"),"N")</f>
        <v>N</v>
      </c>
      <c r="B725" s="40" t="s">
        <v>1751</v>
      </c>
      <c r="C725" s="23" t="str">
        <f ca="1">_xll.DBRW($B$9,$B725,C$16)</f>
        <v>GROWTH UK OTHER</v>
      </c>
      <c r="D725" s="23" t="str">
        <f ca="1">_xll.DBRW($B$9,$B725,D$16)</f>
        <v>United Kingdom</v>
      </c>
      <c r="E725" s="25" t="str">
        <f ca="1">_xll.ELPAR(instance&amp;":"&amp;dimension,$B725,1)</f>
        <v>UK_ARCH</v>
      </c>
      <c r="F725" s="26">
        <f ca="1">_xll.ELLEV(instance&amp;":"&amp;dimension,B725)</f>
        <v>0</v>
      </c>
      <c r="G725" s="23" t="str">
        <f ca="1">_xll.DBRW($B$9,$B725,G$16)</f>
        <v>CO_SHR</v>
      </c>
      <c r="H725" s="23" t="str">
        <f ca="1">_xll.DBRW($B$9,$B725,H$16)</f>
        <v/>
      </c>
      <c r="I725" s="23" t="str">
        <f ca="1">_xll.DBRW($B$9,$B725,I$16)</f>
        <v>GBP</v>
      </c>
      <c r="J725" s="23" t="str">
        <f ca="1">_xll.DBRW($B$9,$B725,J$16)</f>
        <v>UK</v>
      </c>
      <c r="K725" s="6" t="str">
        <f ca="1">_xll.DBRW($B$9,$B725,K$16)</f>
        <v>GROWTH UK OTHER</v>
      </c>
    </row>
    <row r="726" spans="1:11" x14ac:dyDescent="0.25">
      <c r="A726" t="str">
        <f ca="1">IF(_xll.TM1RPTELISCONSOLIDATED($B$17,$B726),IF(_xll.TM1RPTELLEV($B$17,$B726)&lt;=3,_xll.TM1RPTELLEV($B$17,$B726),"D"),"N")</f>
        <v>N</v>
      </c>
      <c r="B726" s="40" t="s">
        <v>1752</v>
      </c>
      <c r="C726" s="23" t="str">
        <f ca="1">_xll.DBRW($B$9,$B726,C$16)</f>
        <v>GROWTH UK</v>
      </c>
      <c r="D726" s="23" t="str">
        <f ca="1">_xll.DBRW($B$9,$B726,D$16)</f>
        <v>United Kingdom</v>
      </c>
      <c r="E726" s="25" t="str">
        <f ca="1">_xll.ELPAR(instance&amp;":"&amp;dimension,$B726,1)</f>
        <v>UK_ARCH</v>
      </c>
      <c r="F726" s="26">
        <f ca="1">_xll.ELLEV(instance&amp;":"&amp;dimension,B726)</f>
        <v>0</v>
      </c>
      <c r="G726" s="23" t="str">
        <f ca="1">_xll.DBRW($B$9,$B726,G$16)</f>
        <v>AT_B2B</v>
      </c>
      <c r="H726" s="23" t="str">
        <f ca="1">_xll.DBRW($B$9,$B726,H$16)</f>
        <v/>
      </c>
      <c r="I726" s="23" t="str">
        <f ca="1">_xll.DBRW($B$9,$B726,I$16)</f>
        <v>GBP</v>
      </c>
      <c r="J726" s="23" t="str">
        <f ca="1">_xll.DBRW($B$9,$B726,J$16)</f>
        <v>UK</v>
      </c>
      <c r="K726" s="6" t="str">
        <f ca="1">_xll.DBRW($B$9,$B726,K$16)</f>
        <v>GROWTH UK</v>
      </c>
    </row>
    <row r="727" spans="1:11" x14ac:dyDescent="0.25">
      <c r="A727" t="str">
        <f ca="1">IF(_xll.TM1RPTELISCONSOLIDATED($B$17,$B727),IF(_xll.TM1RPTELLEV($B$17,$B727)&lt;=3,_xll.TM1RPTELLEV($B$17,$B727),"D"),"N")</f>
        <v>N</v>
      </c>
      <c r="B727" s="40" t="s">
        <v>1753</v>
      </c>
      <c r="C727" s="23" t="str">
        <f ca="1">_xll.DBRW($B$9,$B727,C$16)</f>
        <v>STD UK BUS L</v>
      </c>
      <c r="D727" s="23" t="str">
        <f ca="1">_xll.DBRW($B$9,$B727,D$16)</f>
        <v>United Kingdom</v>
      </c>
      <c r="E727" s="25" t="str">
        <f ca="1">_xll.ELPAR(instance&amp;":"&amp;dimension,$B727,1)</f>
        <v>UK_ARCH</v>
      </c>
      <c r="F727" s="26">
        <f ca="1">_xll.ELLEV(instance&amp;":"&amp;dimension,B727)</f>
        <v>0</v>
      </c>
      <c r="G727" s="23" t="str">
        <f ca="1">_xll.DBRW($B$9,$B727,G$16)</f>
        <v>CO_SR</v>
      </c>
      <c r="H727" s="23" t="str">
        <f ca="1">_xll.DBRW($B$9,$B727,H$16)</f>
        <v/>
      </c>
      <c r="I727" s="23" t="str">
        <f ca="1">_xll.DBRW($B$9,$B727,I$16)</f>
        <v>GBP</v>
      </c>
      <c r="J727" s="23" t="str">
        <f ca="1">_xll.DBRW($B$9,$B727,J$16)</f>
        <v>UK</v>
      </c>
      <c r="K727" s="6" t="str">
        <f ca="1">_xll.DBRW($B$9,$B727,K$16)</f>
        <v>STD UK BUS L</v>
      </c>
    </row>
    <row r="728" spans="1:11" x14ac:dyDescent="0.25">
      <c r="A728" t="str">
        <f ca="1">IF(_xll.TM1RPTELISCONSOLIDATED($B$17,$B728),IF(_xll.TM1RPTELLEV($B$17,$B728)&lt;=3,_xll.TM1RPTELLEV($B$17,$B728),"D"),"N")</f>
        <v>D</v>
      </c>
      <c r="B728" s="39" t="s">
        <v>1754</v>
      </c>
      <c r="C728" s="21" t="str">
        <f ca="1">_xll.DBRW($B$9,$B728,C$16)</f>
        <v>BLAZEFIELD</v>
      </c>
      <c r="D728" s="21" t="str">
        <f ca="1">_xll.DBRW($B$9,$B728,D$16)</f>
        <v>United Kingdom</v>
      </c>
      <c r="E728" s="21" t="str">
        <f ca="1">_xll.ELPAR(instance&amp;":"&amp;dimension,$B728,1)</f>
        <v>UK</v>
      </c>
      <c r="F728" s="22">
        <f ca="1">_xll.ELLEV(instance&amp;":"&amp;dimension,B728)</f>
        <v>1</v>
      </c>
      <c r="G728" s="21" t="str">
        <f ca="1">_xll.DBRW($B$9,$B728,G$16)</f>
        <v/>
      </c>
      <c r="H728" s="21" t="str">
        <f ca="1">_xll.DBRW($B$9,$B728,H$16)</f>
        <v/>
      </c>
      <c r="I728" s="21" t="str">
        <f ca="1">_xll.DBRW($B$9,$B728,I$16)</f>
        <v>GBP</v>
      </c>
      <c r="J728" s="21" t="str">
        <f ca="1">_xll.DBRW($B$9,$B728,J$16)</f>
        <v/>
      </c>
      <c r="K728" s="5" t="str">
        <f ca="1">_xll.DBRW($B$9,$B728,K$16)</f>
        <v>BLAZEFIELD</v>
      </c>
    </row>
    <row r="729" spans="1:11" x14ac:dyDescent="0.25">
      <c r="A729" t="str">
        <f ca="1">IF(_xll.TM1RPTELISCONSOLIDATED($B$17,$B729),IF(_xll.TM1RPTELLEV($B$17,$B729)&lt;=3,_xll.TM1RPTELLEV($B$17,$B729),"D"),"N")</f>
        <v>N</v>
      </c>
      <c r="B729" s="40" t="s">
        <v>1755</v>
      </c>
      <c r="C729" s="23" t="str">
        <f ca="1">_xll.DBRW($B$9,$B729,C$16)</f>
        <v>TRANSDEV BLAZEFIELD LIMITED</v>
      </c>
      <c r="D729" s="23" t="str">
        <f ca="1">_xll.DBRW($B$9,$B729,D$16)</f>
        <v>United Kingdom</v>
      </c>
      <c r="E729" s="25" t="str">
        <f ca="1">_xll.ELPAR(instance&amp;":"&amp;dimension,$B729,1)</f>
        <v>UK_Blazefield</v>
      </c>
      <c r="F729" s="26">
        <f ca="1">_xll.ELLEV(instance&amp;":"&amp;dimension,B729)</f>
        <v>0</v>
      </c>
      <c r="G729" s="23" t="str">
        <f ca="1">_xll.DBRW($B$9,$B729,G$16)</f>
        <v>UR_BU</v>
      </c>
      <c r="H729" s="23" t="str">
        <f ca="1">_xll.DBRW($B$9,$B729,H$16)</f>
        <v/>
      </c>
      <c r="I729" s="23" t="str">
        <f ca="1">_xll.DBRW($B$9,$B729,I$16)</f>
        <v>GBP</v>
      </c>
      <c r="J729" s="23" t="str">
        <f ca="1">_xll.DBRW($B$9,$B729,J$16)</f>
        <v>UK</v>
      </c>
      <c r="K729" s="6" t="str">
        <f ca="1">_xll.DBRW($B$9,$B729,K$16)</f>
        <v>TRANSDEV BLAZEFIELD LIMITED</v>
      </c>
    </row>
    <row r="730" spans="1:11" x14ac:dyDescent="0.25">
      <c r="A730" t="str">
        <f ca="1">IF(_xll.TM1RPTELISCONSOLIDATED($B$17,$B730),IF(_xll.TM1RPTELLEV($B$17,$B730)&lt;=3,_xll.TM1RPTELLEV($B$17,$B730),"D"),"N")</f>
        <v>N</v>
      </c>
      <c r="B730" s="40" t="s">
        <v>1756</v>
      </c>
      <c r="C730" s="23" t="str">
        <f ca="1">_xll.DBRW($B$9,$B730,C$16)</f>
        <v>Transdev Blazefield</v>
      </c>
      <c r="D730" s="23" t="str">
        <f ca="1">_xll.DBRW($B$9,$B730,D$16)</f>
        <v>United Kingdom</v>
      </c>
      <c r="E730" s="25" t="str">
        <f ca="1">_xll.ELPAR(instance&amp;":"&amp;dimension,$B730,1)</f>
        <v>UK_Blazefield</v>
      </c>
      <c r="F730" s="26">
        <f ca="1">_xll.ELLEV(instance&amp;":"&amp;dimension,B730)</f>
        <v>0</v>
      </c>
      <c r="G730" s="23" t="str">
        <f ca="1">_xll.DBRW($B$9,$B730,G$16)</f>
        <v>HO</v>
      </c>
      <c r="H730" s="23" t="str">
        <f ca="1">_xll.DBRW($B$9,$B730,H$16)</f>
        <v/>
      </c>
      <c r="I730" s="23" t="str">
        <f ca="1">_xll.DBRW($B$9,$B730,I$16)</f>
        <v>GBP</v>
      </c>
      <c r="J730" s="23" t="str">
        <f ca="1">_xll.DBRW($B$9,$B730,J$16)</f>
        <v>UK</v>
      </c>
      <c r="K730" s="6" t="str">
        <f ca="1">_xll.DBRW($B$9,$B730,K$16)</f>
        <v>Transdev Blazefield</v>
      </c>
    </row>
    <row r="731" spans="1:11" x14ac:dyDescent="0.25">
      <c r="A731" t="str">
        <f ca="1">IF(_xll.TM1RPTELISCONSOLIDATED($B$17,$B731),IF(_xll.TM1RPTELLEV($B$17,$B731)&lt;=3,_xll.TM1RPTELLEV($B$17,$B731),"D"),"N")</f>
        <v>N</v>
      </c>
      <c r="B731" s="40" t="s">
        <v>1757</v>
      </c>
      <c r="C731" s="23" t="str">
        <f ca="1">_xll.DBRW($B$9,$B731,C$16)</f>
        <v>Burnley &amp; Pendle Travel Ltd</v>
      </c>
      <c r="D731" s="23" t="str">
        <f ca="1">_xll.DBRW($B$9,$B731,D$16)</f>
        <v>United Kingdom</v>
      </c>
      <c r="E731" s="25" t="str">
        <f ca="1">_xll.ELPAR(instance&amp;":"&amp;dimension,$B731,1)</f>
        <v>UK_Blazefield</v>
      </c>
      <c r="F731" s="26">
        <f ca="1">_xll.ELLEV(instance&amp;":"&amp;dimension,B731)</f>
        <v>0</v>
      </c>
      <c r="G731" s="23" t="str">
        <f ca="1">_xll.DBRW($B$9,$B731,G$16)</f>
        <v>UR_BU</v>
      </c>
      <c r="H731" s="23" t="str">
        <f ca="1">_xll.DBRW($B$9,$B731,H$16)</f>
        <v/>
      </c>
      <c r="I731" s="23" t="str">
        <f ca="1">_xll.DBRW($B$9,$B731,I$16)</f>
        <v>GBP</v>
      </c>
      <c r="J731" s="23" t="str">
        <f ca="1">_xll.DBRW($B$9,$B731,J$16)</f>
        <v>UK</v>
      </c>
      <c r="K731" s="6" t="str">
        <f ca="1">_xll.DBRW($B$9,$B731,K$16)</f>
        <v>Burnley &amp; Pendle Travel Ltd</v>
      </c>
    </row>
    <row r="732" spans="1:11" x14ac:dyDescent="0.25">
      <c r="A732" t="str">
        <f ca="1">IF(_xll.TM1RPTELISCONSOLIDATED($B$17,$B732),IF(_xll.TM1RPTELLEV($B$17,$B732)&lt;=3,_xll.TM1RPTELLEV($B$17,$B732),"D"),"N")</f>
        <v>N</v>
      </c>
      <c r="B732" s="40" t="s">
        <v>1758</v>
      </c>
      <c r="C732" s="23" t="str">
        <f ca="1">_xll.DBRW($B$9,$B732,C$16)</f>
        <v>Harrogate &amp; District Travel Ltd</v>
      </c>
      <c r="D732" s="23" t="str">
        <f ca="1">_xll.DBRW($B$9,$B732,D$16)</f>
        <v>United Kingdom</v>
      </c>
      <c r="E732" s="25" t="str">
        <f ca="1">_xll.ELPAR(instance&amp;":"&amp;dimension,$B732,1)</f>
        <v>UK_Blazefield</v>
      </c>
      <c r="F732" s="26">
        <f ca="1">_xll.ELLEV(instance&amp;":"&amp;dimension,B732)</f>
        <v>0</v>
      </c>
      <c r="G732" s="23" t="str">
        <f ca="1">_xll.DBRW($B$9,$B732,G$16)</f>
        <v>UR_BU</v>
      </c>
      <c r="H732" s="23" t="str">
        <f ca="1">_xll.DBRW($B$9,$B732,H$16)</f>
        <v/>
      </c>
      <c r="I732" s="23" t="str">
        <f ca="1">_xll.DBRW($B$9,$B732,I$16)</f>
        <v>GBP</v>
      </c>
      <c r="J732" s="23" t="str">
        <f ca="1">_xll.DBRW($B$9,$B732,J$16)</f>
        <v>UK</v>
      </c>
      <c r="K732" s="6" t="str">
        <f ca="1">_xll.DBRW($B$9,$B732,K$16)</f>
        <v>Harrogate &amp; District Travel Ltd</v>
      </c>
    </row>
    <row r="733" spans="1:11" x14ac:dyDescent="0.25">
      <c r="A733" t="str">
        <f ca="1">IF(_xll.TM1RPTELISCONSOLIDATED($B$17,$B733),IF(_xll.TM1RPTELLEV($B$17,$B733)&lt;=3,_xll.TM1RPTELLEV($B$17,$B733),"D"),"N")</f>
        <v>N</v>
      </c>
      <c r="B733" s="40" t="s">
        <v>1759</v>
      </c>
      <c r="C733" s="23" t="str">
        <f ca="1">_xll.DBRW($B$9,$B733,C$16)</f>
        <v>Keighley &amp; District Travel Ltd</v>
      </c>
      <c r="D733" s="23" t="str">
        <f ca="1">_xll.DBRW($B$9,$B733,D$16)</f>
        <v>United Kingdom</v>
      </c>
      <c r="E733" s="25" t="str">
        <f ca="1">_xll.ELPAR(instance&amp;":"&amp;dimension,$B733,1)</f>
        <v>UK_Blazefield</v>
      </c>
      <c r="F733" s="26">
        <f ca="1">_xll.ELLEV(instance&amp;":"&amp;dimension,B733)</f>
        <v>0</v>
      </c>
      <c r="G733" s="23" t="str">
        <f ca="1">_xll.DBRW($B$9,$B733,G$16)</f>
        <v>UR_BU</v>
      </c>
      <c r="H733" s="23" t="str">
        <f ca="1">_xll.DBRW($B$9,$B733,H$16)</f>
        <v/>
      </c>
      <c r="I733" s="23" t="str">
        <f ca="1">_xll.DBRW($B$9,$B733,I$16)</f>
        <v>GBP</v>
      </c>
      <c r="J733" s="23" t="str">
        <f ca="1">_xll.DBRW($B$9,$B733,J$16)</f>
        <v>UK</v>
      </c>
      <c r="K733" s="6" t="str">
        <f ca="1">_xll.DBRW($B$9,$B733,K$16)</f>
        <v>Keighley &amp; District Travel Ltd</v>
      </c>
    </row>
    <row r="734" spans="1:11" x14ac:dyDescent="0.25">
      <c r="A734" t="str">
        <f ca="1">IF(_xll.TM1RPTELISCONSOLIDATED($B$17,$B734),IF(_xll.TM1RPTELLEV($B$17,$B734)&lt;=3,_xll.TM1RPTELLEV($B$17,$B734),"D"),"N")</f>
        <v>N</v>
      </c>
      <c r="B734" s="40" t="s">
        <v>1760</v>
      </c>
      <c r="C734" s="23" t="str">
        <f ca="1">_xll.DBRW($B$9,$B734,C$16)</f>
        <v>Lancashire United Ltd</v>
      </c>
      <c r="D734" s="23" t="str">
        <f ca="1">_xll.DBRW($B$9,$B734,D$16)</f>
        <v>United Kingdom</v>
      </c>
      <c r="E734" s="25" t="str">
        <f ca="1">_xll.ELPAR(instance&amp;":"&amp;dimension,$B734,1)</f>
        <v>UK_Blazefield</v>
      </c>
      <c r="F734" s="26">
        <f ca="1">_xll.ELLEV(instance&amp;":"&amp;dimension,B734)</f>
        <v>0</v>
      </c>
      <c r="G734" s="23" t="str">
        <f ca="1">_xll.DBRW($B$9,$B734,G$16)</f>
        <v>UR_BU</v>
      </c>
      <c r="H734" s="23" t="str">
        <f ca="1">_xll.DBRW($B$9,$B734,H$16)</f>
        <v/>
      </c>
      <c r="I734" s="23" t="str">
        <f ca="1">_xll.DBRW($B$9,$B734,I$16)</f>
        <v>GBP</v>
      </c>
      <c r="J734" s="23" t="str">
        <f ca="1">_xll.DBRW($B$9,$B734,J$16)</f>
        <v>UK</v>
      </c>
      <c r="K734" s="6" t="str">
        <f ca="1">_xll.DBRW($B$9,$B734,K$16)</f>
        <v>Lancashire United Ltd</v>
      </c>
    </row>
    <row r="735" spans="1:11" x14ac:dyDescent="0.25">
      <c r="A735" t="str">
        <f ca="1">IF(_xll.TM1RPTELISCONSOLIDATED($B$17,$B735),IF(_xll.TM1RPTELLEV($B$17,$B735)&lt;=3,_xll.TM1RPTELLEV($B$17,$B735),"D"),"N")</f>
        <v>N</v>
      </c>
      <c r="B735" s="40" t="s">
        <v>1761</v>
      </c>
      <c r="C735" s="23" t="str">
        <f ca="1">_xll.DBRW($B$9,$B735,C$16)</f>
        <v>Rossendale Transport Ltd</v>
      </c>
      <c r="D735" s="23" t="str">
        <f ca="1">_xll.DBRW($B$9,$B735,D$16)</f>
        <v>United Kingdom</v>
      </c>
      <c r="E735" s="25" t="str">
        <f ca="1">_xll.ELPAR(instance&amp;":"&amp;dimension,$B735,1)</f>
        <v>UK_Blazefield</v>
      </c>
      <c r="F735" s="26">
        <f ca="1">_xll.ELLEV(instance&amp;":"&amp;dimension,B735)</f>
        <v>0</v>
      </c>
      <c r="G735" s="23" t="str">
        <f ca="1">_xll.DBRW($B$9,$B735,G$16)</f>
        <v>UR_BU</v>
      </c>
      <c r="H735" s="23" t="str">
        <f ca="1">_xll.DBRW($B$9,$B735,H$16)</f>
        <v/>
      </c>
      <c r="I735" s="23" t="str">
        <f ca="1">_xll.DBRW($B$9,$B735,I$16)</f>
        <v>GBP</v>
      </c>
      <c r="J735" s="23" t="str">
        <f ca="1">_xll.DBRW($B$9,$B735,J$16)</f>
        <v>UK</v>
      </c>
      <c r="K735" s="6" t="str">
        <f ca="1">_xll.DBRW($B$9,$B735,K$16)</f>
        <v>Rossendale Transport Ltd</v>
      </c>
    </row>
    <row r="736" spans="1:11" x14ac:dyDescent="0.25">
      <c r="A736" t="str">
        <f ca="1">IF(_xll.TM1RPTELISCONSOLIDATED($B$17,$B736),IF(_xll.TM1RPTELLEV($B$17,$B736)&lt;=3,_xll.TM1RPTELLEV($B$17,$B736),"D"),"N")</f>
        <v>N</v>
      </c>
      <c r="B736" s="40" t="s">
        <v>1762</v>
      </c>
      <c r="C736" s="23" t="str">
        <f ca="1">_xll.DBRW($B$9,$B736,C$16)</f>
        <v>Yorkshire Coastliner</v>
      </c>
      <c r="D736" s="23" t="str">
        <f ca="1">_xll.DBRW($B$9,$B736,D$16)</f>
        <v>United Kingdom</v>
      </c>
      <c r="E736" s="25" t="str">
        <f ca="1">_xll.ELPAR(instance&amp;":"&amp;dimension,$B736,1)</f>
        <v>UK_Blazefield</v>
      </c>
      <c r="F736" s="26">
        <f ca="1">_xll.ELLEV(instance&amp;":"&amp;dimension,B736)</f>
        <v>0</v>
      </c>
      <c r="G736" s="23" t="str">
        <f ca="1">_xll.DBRW($B$9,$B736,G$16)</f>
        <v>UR_BU</v>
      </c>
      <c r="H736" s="23" t="str">
        <f ca="1">_xll.DBRW($B$9,$B736,H$16)</f>
        <v/>
      </c>
      <c r="I736" s="23" t="str">
        <f ca="1">_xll.DBRW($B$9,$B736,I$16)</f>
        <v>GBP</v>
      </c>
      <c r="J736" s="23" t="str">
        <f ca="1">_xll.DBRW($B$9,$B736,J$16)</f>
        <v>UK</v>
      </c>
      <c r="K736" s="6" t="str">
        <f ca="1">_xll.DBRW($B$9,$B736,K$16)</f>
        <v>Yorkshire Coastliner</v>
      </c>
    </row>
    <row r="737" spans="1:11" x14ac:dyDescent="0.25">
      <c r="A737" t="str">
        <f ca="1">IF(_xll.TM1RPTELISCONSOLIDATED($B$17,$B737),IF(_xll.TM1RPTELLEV($B$17,$B737)&lt;=3,_xll.TM1RPTELLEV($B$17,$B737),"D"),"N")</f>
        <v>N</v>
      </c>
      <c r="B737" s="40" t="s">
        <v>1763</v>
      </c>
      <c r="C737" s="23" t="str">
        <f ca="1">_xll.DBRW($B$9,$B737,C$16)</f>
        <v>Transdev Blazefield Services Ltd</v>
      </c>
      <c r="D737" s="23" t="str">
        <f ca="1">_xll.DBRW($B$9,$B737,D$16)</f>
        <v>United Kingdom</v>
      </c>
      <c r="E737" s="25" t="str">
        <f ca="1">_xll.ELPAR(instance&amp;":"&amp;dimension,$B737,1)</f>
        <v>UK_Blazefield</v>
      </c>
      <c r="F737" s="26">
        <f ca="1">_xll.ELLEV(instance&amp;":"&amp;dimension,B737)</f>
        <v>0</v>
      </c>
      <c r="G737" s="23" t="str">
        <f ca="1">_xll.DBRW($B$9,$B737,G$16)</f>
        <v>UR_BU</v>
      </c>
      <c r="H737" s="23" t="str">
        <f ca="1">_xll.DBRW($B$9,$B737,H$16)</f>
        <v/>
      </c>
      <c r="I737" s="23" t="str">
        <f ca="1">_xll.DBRW($B$9,$B737,I$16)</f>
        <v>GBP</v>
      </c>
      <c r="J737" s="23" t="str">
        <f ca="1">_xll.DBRW($B$9,$B737,J$16)</f>
        <v>UK</v>
      </c>
      <c r="K737" s="6" t="str">
        <f ca="1">_xll.DBRW($B$9,$B737,K$16)</f>
        <v>Transdev Blazefield Services Ltd</v>
      </c>
    </row>
    <row r="738" spans="1:11" x14ac:dyDescent="0.25">
      <c r="A738" t="str">
        <f ca="1">IF(_xll.TM1RPTELISCONSOLIDATED($B$17,$B738),IF(_xll.TM1RPTELLEV($B$17,$B738)&lt;=3,_xll.TM1RPTELLEV($B$17,$B738),"D"),"N")</f>
        <v>D</v>
      </c>
      <c r="B738" s="39" t="s">
        <v>1764</v>
      </c>
      <c r="C738" s="21" t="str">
        <f ca="1">_xll.DBRW($B$9,$B738,C$16)</f>
        <v>United Kingdom (Other entities)</v>
      </c>
      <c r="D738" s="21" t="str">
        <f ca="1">_xll.DBRW($B$9,$B738,D$16)</f>
        <v>United Kingdom</v>
      </c>
      <c r="E738" s="21" t="str">
        <f ca="1">_xll.ELPAR(instance&amp;":"&amp;dimension,$B738,1)</f>
        <v>UK</v>
      </c>
      <c r="F738" s="22">
        <f ca="1">_xll.ELLEV(instance&amp;":"&amp;dimension,B738)</f>
        <v>1</v>
      </c>
      <c r="G738" s="21" t="str">
        <f ca="1">_xll.DBRW($B$9,$B738,G$16)</f>
        <v/>
      </c>
      <c r="H738" s="21" t="str">
        <f ca="1">_xll.DBRW($B$9,$B738,H$16)</f>
        <v/>
      </c>
      <c r="I738" s="21" t="str">
        <f ca="1">_xll.DBRW($B$9,$B738,I$16)</f>
        <v>GBP</v>
      </c>
      <c r="J738" s="21" t="str">
        <f ca="1">_xll.DBRW($B$9,$B738,J$16)</f>
        <v/>
      </c>
      <c r="K738" s="5" t="str">
        <f ca="1">_xll.DBRW($B$9,$B738,K$16)</f>
        <v>Royaume-Uni (Autres entités)</v>
      </c>
    </row>
    <row r="739" spans="1:11" x14ac:dyDescent="0.25">
      <c r="A739" t="str">
        <f ca="1">IF(_xll.TM1RPTELISCONSOLIDATED($B$17,$B739),IF(_xll.TM1RPTELLEV($B$17,$B739)&lt;=3,_xll.TM1RPTELLEV($B$17,$B739),"D"),"N")</f>
        <v>N</v>
      </c>
      <c r="B739" s="40" t="s">
        <v>1765</v>
      </c>
      <c r="C739" s="23" t="str">
        <f ca="1">_xll.DBRW($B$9,$B739,C$16)</f>
        <v>LONDON UNITED LTD</v>
      </c>
      <c r="D739" s="23" t="str">
        <f ca="1">_xll.DBRW($B$9,$B739,D$16)</f>
        <v>United Kingdom</v>
      </c>
      <c r="E739" s="25" t="str">
        <f ca="1">_xll.ELPAR(instance&amp;":"&amp;dimension,$B739,1)</f>
        <v>UK_Other</v>
      </c>
      <c r="F739" s="26">
        <f ca="1">_xll.ELLEV(instance&amp;":"&amp;dimension,B739)</f>
        <v>0</v>
      </c>
      <c r="G739" s="23" t="str">
        <f ca="1">_xll.DBRW($B$9,$B739,G$16)</f>
        <v>NA</v>
      </c>
      <c r="H739" s="23" t="str">
        <f ca="1">_xll.DBRW($B$9,$B739,H$16)</f>
        <v/>
      </c>
      <c r="I739" s="23" t="str">
        <f ca="1">_xll.DBRW($B$9,$B739,I$16)</f>
        <v>GBP</v>
      </c>
      <c r="J739" s="23" t="str">
        <f ca="1">_xll.DBRW($B$9,$B739,J$16)</f>
        <v>UK</v>
      </c>
      <c r="K739" s="6" t="str">
        <f ca="1">_xll.DBRW($B$9,$B739,K$16)</f>
        <v>LONDON UNITED LTD</v>
      </c>
    </row>
    <row r="740" spans="1:11" x14ac:dyDescent="0.25">
      <c r="A740" t="str">
        <f ca="1">IF(_xll.TM1RPTELISCONSOLIDATED($B$17,$B740),IF(_xll.TM1RPTELLEV($B$17,$B740)&lt;=3,_xll.TM1RPTELLEV($B$17,$B740),"D"),"N")</f>
        <v>N</v>
      </c>
      <c r="B740" s="40" t="s">
        <v>1766</v>
      </c>
      <c r="C740" s="23" t="str">
        <f ca="1">_xll.DBRW($B$9,$B740,C$16)</f>
        <v>TRANSDEV TRAM UK</v>
      </c>
      <c r="D740" s="23" t="str">
        <f ca="1">_xll.DBRW($B$9,$B740,D$16)</f>
        <v>United Kingdom</v>
      </c>
      <c r="E740" s="25" t="str">
        <f ca="1">_xll.ELPAR(instance&amp;":"&amp;dimension,$B740,1)</f>
        <v>UK_Other</v>
      </c>
      <c r="F740" s="26">
        <f ca="1">_xll.ELLEV(instance&amp;":"&amp;dimension,B740)</f>
        <v>0</v>
      </c>
      <c r="G740" s="23" t="str">
        <f ca="1">_xll.DBRW($B$9,$B740,G$16)</f>
        <v>NA</v>
      </c>
      <c r="H740" s="23" t="str">
        <f ca="1">_xll.DBRW($B$9,$B740,H$16)</f>
        <v/>
      </c>
      <c r="I740" s="23" t="str">
        <f ca="1">_xll.DBRW($B$9,$B740,I$16)</f>
        <v>GBP</v>
      </c>
      <c r="J740" s="23" t="str">
        <f ca="1">_xll.DBRW($B$9,$B740,J$16)</f>
        <v>UK</v>
      </c>
      <c r="K740" s="6" t="str">
        <f ca="1">_xll.DBRW($B$9,$B740,K$16)</f>
        <v>TRANSDEV TRAM UK</v>
      </c>
    </row>
    <row r="741" spans="1:11" x14ac:dyDescent="0.25">
      <c r="A741" t="str">
        <f ca="1">IF(_xll.TM1RPTELISCONSOLIDATED($B$17,$B741),IF(_xll.TM1RPTELLEV($B$17,$B741)&lt;=3,_xll.TM1RPTELLEV($B$17,$B741),"D"),"N")</f>
        <v>N</v>
      </c>
      <c r="B741" s="40" t="s">
        <v>1767</v>
      </c>
      <c r="C741" s="23" t="str">
        <f ca="1">_xll.DBRW($B$9,$B741,C$16)</f>
        <v>CCH</v>
      </c>
      <c r="D741" s="23" t="str">
        <f ca="1">_xll.DBRW($B$9,$B741,D$16)</f>
        <v>United Kingdom</v>
      </c>
      <c r="E741" s="25" t="str">
        <f ca="1">_xll.ELPAR(instance&amp;":"&amp;dimension,$B741,1)</f>
        <v>UK_Other</v>
      </c>
      <c r="F741" s="26">
        <f ca="1">_xll.ELLEV(instance&amp;":"&amp;dimension,B741)</f>
        <v>0</v>
      </c>
      <c r="G741" s="23" t="str">
        <f ca="1">_xll.DBRW($B$9,$B741,G$16)</f>
        <v>AT_LS</v>
      </c>
      <c r="H741" s="23" t="str">
        <f ca="1">_xll.DBRW($B$9,$B741,H$16)</f>
        <v/>
      </c>
      <c r="I741" s="23" t="str">
        <f ca="1">_xll.DBRW($B$9,$B741,I$16)</f>
        <v>GBP</v>
      </c>
      <c r="J741" s="23" t="str">
        <f ca="1">_xll.DBRW($B$9,$B741,J$16)</f>
        <v>UK</v>
      </c>
      <c r="K741" s="6" t="str">
        <f ca="1">_xll.DBRW($B$9,$B741,K$16)</f>
        <v>CCH</v>
      </c>
    </row>
    <row r="742" spans="1:11" x14ac:dyDescent="0.25">
      <c r="A742" t="str">
        <f ca="1">IF(_xll.TM1RPTELISCONSOLIDATED($B$17,$B742),IF(_xll.TM1RPTELLEV($B$17,$B742)&lt;=3,_xll.TM1RPTELLEV($B$17,$B742),"D"),"N")</f>
        <v>N</v>
      </c>
      <c r="B742" s="40" t="s">
        <v>1768</v>
      </c>
      <c r="C742" s="23" t="str">
        <f ca="1">_xll.DBRW($B$9,$B742,C$16)</f>
        <v>TRANSPORT LONDON LIMITED</v>
      </c>
      <c r="D742" s="23" t="str">
        <f ca="1">_xll.DBRW($B$9,$B742,D$16)</f>
        <v>United Kingdom</v>
      </c>
      <c r="E742" s="25" t="str">
        <f ca="1">_xll.ELPAR(instance&amp;":"&amp;dimension,$B742,1)</f>
        <v>UK_Other</v>
      </c>
      <c r="F742" s="26">
        <f ca="1">_xll.ELLEV(instance&amp;":"&amp;dimension,B742)</f>
        <v>0</v>
      </c>
      <c r="G742" s="23" t="str">
        <f ca="1">_xll.DBRW($B$9,$B742,G$16)</f>
        <v>CO_SR</v>
      </c>
      <c r="H742" s="23" t="str">
        <f ca="1">_xll.DBRW($B$9,$B742,H$16)</f>
        <v/>
      </c>
      <c r="I742" s="23" t="str">
        <f ca="1">_xll.DBRW($B$9,$B742,I$16)</f>
        <v>GBP</v>
      </c>
      <c r="J742" s="23" t="str">
        <f ca="1">_xll.DBRW($B$9,$B742,J$16)</f>
        <v>UK</v>
      </c>
      <c r="K742" s="6" t="str">
        <f ca="1">_xll.DBRW($B$9,$B742,K$16)</f>
        <v>TRANSPORT LONDON LIMITED</v>
      </c>
    </row>
    <row r="743" spans="1:11" x14ac:dyDescent="0.25">
      <c r="A743" t="str">
        <f ca="1">IF(_xll.TM1RPTELISCONSOLIDATED($B$17,$B743),IF(_xll.TM1RPTELLEV($B$17,$B743)&lt;=3,_xll.TM1RPTELLEV($B$17,$B743),"D"),"N")</f>
        <v>N</v>
      </c>
      <c r="B743" s="40" t="s">
        <v>1769</v>
      </c>
      <c r="C743" s="23" t="str">
        <f ca="1">_xll.DBRW($B$9,$B743,C$16)</f>
        <v>CONNEX SOUTH EASTERN</v>
      </c>
      <c r="D743" s="23" t="str">
        <f ca="1">_xll.DBRW($B$9,$B743,D$16)</f>
        <v>United Kingdom</v>
      </c>
      <c r="E743" s="25" t="str">
        <f ca="1">_xll.ELPAR(instance&amp;":"&amp;dimension,$B743,1)</f>
        <v>UK_Other</v>
      </c>
      <c r="F743" s="26">
        <f ca="1">_xll.ELLEV(instance&amp;":"&amp;dimension,B743)</f>
        <v>0</v>
      </c>
      <c r="G743" s="23" t="str">
        <f ca="1">_xll.DBRW($B$9,$B743,G$16)</f>
        <v>NA</v>
      </c>
      <c r="H743" s="23" t="str">
        <f ca="1">_xll.DBRW($B$9,$B743,H$16)</f>
        <v/>
      </c>
      <c r="I743" s="23" t="str">
        <f ca="1">_xll.DBRW($B$9,$B743,I$16)</f>
        <v>GBP</v>
      </c>
      <c r="J743" s="23" t="str">
        <f ca="1">_xll.DBRW($B$9,$B743,J$16)</f>
        <v>UK</v>
      </c>
      <c r="K743" s="6" t="str">
        <f ca="1">_xll.DBRW($B$9,$B743,K$16)</f>
        <v>CONNEX SOUTH EASTERN</v>
      </c>
    </row>
    <row r="744" spans="1:11" x14ac:dyDescent="0.25">
      <c r="A744" t="str">
        <f ca="1">IF(_xll.TM1RPTELISCONSOLIDATED($B$17,$B744),IF(_xll.TM1RPTELLEV($B$17,$B744)&lt;=3,_xll.TM1RPTELLEV($B$17,$B744),"D"),"N")</f>
        <v>D</v>
      </c>
      <c r="B744" s="39" t="s">
        <v>1770</v>
      </c>
      <c r="C744" s="21" t="str">
        <f ca="1">_xll.DBRW($B$9,$B744,C$16)</f>
        <v>Technical entities (UK)</v>
      </c>
      <c r="D744" s="21" t="str">
        <f ca="1">_xll.DBRW($B$9,$B744,D$16)</f>
        <v>United Kingdom</v>
      </c>
      <c r="E744" s="21" t="str">
        <f ca="1">_xll.ELPAR(instance&amp;":"&amp;dimension,$B744,1)</f>
        <v>UK</v>
      </c>
      <c r="F744" s="22">
        <f ca="1">_xll.ELLEV(instance&amp;":"&amp;dimension,B744)</f>
        <v>1</v>
      </c>
      <c r="G744" s="21" t="str">
        <f ca="1">_xll.DBRW($B$9,$B744,G$16)</f>
        <v/>
      </c>
      <c r="H744" s="21" t="str">
        <f ca="1">_xll.DBRW($B$9,$B744,H$16)</f>
        <v/>
      </c>
      <c r="I744" s="21" t="str">
        <f ca="1">_xll.DBRW($B$9,$B744,I$16)</f>
        <v>GBP</v>
      </c>
      <c r="J744" s="21" t="str">
        <f ca="1">_xll.DBRW($B$9,$B744,J$16)</f>
        <v/>
      </c>
      <c r="K744" s="5" t="str">
        <f ca="1">_xll.DBRW($B$9,$B744,K$16)</f>
        <v>Entités techniques (UK)</v>
      </c>
    </row>
    <row r="745" spans="1:11" x14ac:dyDescent="0.25">
      <c r="A745" t="str">
        <f ca="1">IF(_xll.TM1RPTELISCONSOLIDATED($B$17,$B745),IF(_xll.TM1RPTELLEV($B$17,$B745)&lt;=3,_xll.TM1RPTELLEV($B$17,$B745),"D"),"N")</f>
        <v>N</v>
      </c>
      <c r="B745" s="40" t="s">
        <v>1771</v>
      </c>
      <c r="C745" s="23" t="str">
        <f ca="1">_xll.DBRW($B$9,$B745,C$16)</f>
        <v>United Kingdom - Input technical entity</v>
      </c>
      <c r="D745" s="23" t="str">
        <f ca="1">_xll.DBRW($B$9,$B745,D$16)</f>
        <v>United Kingdom</v>
      </c>
      <c r="E745" s="25" t="str">
        <f ca="1">_xll.ELPAR(instance&amp;":"&amp;dimension,$B745,1)</f>
        <v>UK_Techn_Ent</v>
      </c>
      <c r="F745" s="26">
        <f ca="1">_xll.ELLEV(instance&amp;":"&amp;dimension,B745)</f>
        <v>0</v>
      </c>
      <c r="G745" s="23" t="str">
        <f ca="1">_xll.DBRW($B$9,$B745,G$16)</f>
        <v>NA</v>
      </c>
      <c r="H745" s="23" t="str">
        <f ca="1">_xll.DBRW($B$9,$B745,H$16)</f>
        <v/>
      </c>
      <c r="I745" s="23" t="str">
        <f ca="1">_xll.DBRW($B$9,$B745,I$16)</f>
        <v>GBP</v>
      </c>
      <c r="J745" s="23" t="str">
        <f ca="1">_xll.DBRW($B$9,$B745,J$16)</f>
        <v/>
      </c>
      <c r="K745" s="6" t="str">
        <f ca="1">_xll.DBRW($B$9,$B745,K$16)</f>
        <v>Royaume-Uni - Entité technique de saisie</v>
      </c>
    </row>
    <row r="746" spans="1:11" x14ac:dyDescent="0.25">
      <c r="A746" t="str">
        <f ca="1">IF(_xll.TM1RPTELISCONSOLIDATED($B$17,$B746),IF(_xll.TM1RPTELLEV($B$17,$B746)&lt;=3,_xll.TM1RPTELLEV($B$17,$B746),"D"),"N")</f>
        <v>N</v>
      </c>
      <c r="B746" s="40" t="s">
        <v>1772</v>
      </c>
      <c r="C746" s="23" t="str">
        <f ca="1">_xll.DBRW($B$9,$B746,C$16)</f>
        <v>United Kingdom - Input technical entity LTP Adjustment</v>
      </c>
      <c r="D746" s="23" t="str">
        <f ca="1">_xll.DBRW($B$9,$B746,D$16)</f>
        <v>United Kingdom</v>
      </c>
      <c r="E746" s="25" t="str">
        <f ca="1">_xll.ELPAR(instance&amp;":"&amp;dimension,$B746,1)</f>
        <v>UK_Techn_Ent</v>
      </c>
      <c r="F746" s="26">
        <f ca="1">_xll.ELLEV(instance&amp;":"&amp;dimension,B746)</f>
        <v>0</v>
      </c>
      <c r="G746" s="23" t="str">
        <f ca="1">_xll.DBRW($B$9,$B746,G$16)</f>
        <v>NA</v>
      </c>
      <c r="H746" s="23" t="str">
        <f ca="1">_xll.DBRW($B$9,$B746,H$16)</f>
        <v/>
      </c>
      <c r="I746" s="23" t="str">
        <f ca="1">_xll.DBRW($B$9,$B746,I$16)</f>
        <v>GBP</v>
      </c>
      <c r="J746" s="23" t="str">
        <f ca="1">_xll.DBRW($B$9,$B746,J$16)</f>
        <v/>
      </c>
      <c r="K746" s="6" t="str">
        <f ca="1">_xll.DBRW($B$9,$B746,K$16)</f>
        <v>Royaume-Uni - Entité technique de saisie Ajustement LTP</v>
      </c>
    </row>
    <row r="747" spans="1:11" x14ac:dyDescent="0.25">
      <c r="A747" t="str">
        <f ca="1">IF(_xll.TM1RPTELISCONSOLIDATED($B$17,$B747),IF(_xll.TM1RPTELLEV($B$17,$B747)&lt;=3,_xll.TM1RPTELLEV($B$17,$B747),"D"),"N")</f>
        <v>N</v>
      </c>
      <c r="B747" s="40" t="s">
        <v>1773</v>
      </c>
      <c r="C747" s="23" t="str">
        <f ca="1">_xll.DBRW($B$9,$B747,C$16)</f>
        <v>UK_Reject</v>
      </c>
      <c r="D747" s="23" t="str">
        <f ca="1">_xll.DBRW($B$9,$B747,D$16)</f>
        <v>United Kingdom</v>
      </c>
      <c r="E747" s="25" t="str">
        <f ca="1">_xll.ELPAR(instance&amp;":"&amp;dimension,$B747,1)</f>
        <v>UK_Techn_Ent</v>
      </c>
      <c r="F747" s="26">
        <f ca="1">_xll.ELLEV(instance&amp;":"&amp;dimension,B747)</f>
        <v>0</v>
      </c>
      <c r="G747" s="23" t="str">
        <f ca="1">_xll.DBRW($B$9,$B747,G$16)</f>
        <v>NA</v>
      </c>
      <c r="H747" s="23" t="str">
        <f ca="1">_xll.DBRW($B$9,$B747,H$16)</f>
        <v/>
      </c>
      <c r="I747" s="23" t="str">
        <f ca="1">_xll.DBRW($B$9,$B747,I$16)</f>
        <v>GBP</v>
      </c>
      <c r="J747" s="23" t="str">
        <f ca="1">_xll.DBRW($B$9,$B747,J$16)</f>
        <v/>
      </c>
      <c r="K747" s="6" t="str">
        <f ca="1">_xll.DBRW($B$9,$B747,K$16)</f>
        <v>UK_Reject</v>
      </c>
    </row>
    <row r="748" spans="1:11" x14ac:dyDescent="0.25">
      <c r="A748" t="str">
        <f ca="1">IF(_xll.TM1RPTELISCONSOLIDATED($B$17,$B748),IF(_xll.TM1RPTELLEV($B$17,$B748)&lt;=3,_xll.TM1RPTELLEV($B$17,$B748),"D"),"N")</f>
        <v>N</v>
      </c>
      <c r="B748" s="40" t="s">
        <v>1774</v>
      </c>
      <c r="C748" s="23" t="str">
        <f ca="1">_xll.DBRW($B$9,$B748,C$16)</f>
        <v>IFR16 Blazefield UK</v>
      </c>
      <c r="D748" s="23" t="str">
        <f ca="1">_xll.DBRW($B$9,$B748,D$16)</f>
        <v>United Kingdom</v>
      </c>
      <c r="E748" s="25" t="str">
        <f ca="1">_xll.ELPAR(instance&amp;":"&amp;dimension,$B748,1)</f>
        <v>UK_Techn_Ent</v>
      </c>
      <c r="F748" s="26">
        <f ca="1">_xll.ELLEV(instance&amp;":"&amp;dimension,B748)</f>
        <v>0</v>
      </c>
      <c r="G748" s="23" t="str">
        <f ca="1">_xll.DBRW($B$9,$B748,G$16)</f>
        <v>UR_BU</v>
      </c>
      <c r="H748" s="23" t="str">
        <f ca="1">_xll.DBRW($B$9,$B748,H$16)</f>
        <v/>
      </c>
      <c r="I748" s="23" t="str">
        <f ca="1">_xll.DBRW($B$9,$B748,I$16)</f>
        <v>GBP</v>
      </c>
      <c r="J748" s="23" t="str">
        <f ca="1">_xll.DBRW($B$9,$B748,J$16)</f>
        <v/>
      </c>
      <c r="K748" s="6" t="str">
        <f ca="1">_xll.DBRW($B$9,$B748,K$16)</f>
        <v>IFR16 Blazefield UK</v>
      </c>
    </row>
    <row r="749" spans="1:11" x14ac:dyDescent="0.25">
      <c r="A749" t="str">
        <f ca="1">IF(_xll.TM1RPTELISCONSOLIDATED($B$17,$B749),IF(_xll.TM1RPTELLEV($B$17,$B749)&lt;=3,_xll.TM1RPTELLEV($B$17,$B749),"D"),"N")</f>
        <v>N</v>
      </c>
      <c r="B749" s="40" t="s">
        <v>1775</v>
      </c>
      <c r="C749" s="23" t="str">
        <f ca="1">_xll.DBRW($B$9,$B749,C$16)</f>
        <v>IFR16 GTC UK</v>
      </c>
      <c r="D749" s="23" t="str">
        <f ca="1">_xll.DBRW($B$9,$B749,D$16)</f>
        <v>United Kingdom</v>
      </c>
      <c r="E749" s="25" t="str">
        <f ca="1">_xll.ELPAR(instance&amp;":"&amp;dimension,$B749,1)</f>
        <v>UK_Techn_Ent</v>
      </c>
      <c r="F749" s="26">
        <f ca="1">_xll.ELLEV(instance&amp;":"&amp;dimension,B749)</f>
        <v>0</v>
      </c>
      <c r="G749" s="23" t="str">
        <f ca="1">_xll.DBRW($B$9,$B749,G$16)</f>
        <v>CO_SR</v>
      </c>
      <c r="H749" s="23" t="str">
        <f ca="1">_xll.DBRW($B$9,$B749,H$16)</f>
        <v/>
      </c>
      <c r="I749" s="23" t="str">
        <f ca="1">_xll.DBRW($B$9,$B749,I$16)</f>
        <v>GBP</v>
      </c>
      <c r="J749" s="23" t="str">
        <f ca="1">_xll.DBRW($B$9,$B749,J$16)</f>
        <v/>
      </c>
      <c r="K749" s="6" t="str">
        <f ca="1">_xll.DBRW($B$9,$B749,K$16)</f>
        <v>IFR16 GTC UK</v>
      </c>
    </row>
    <row r="750" spans="1:11" x14ac:dyDescent="0.25">
      <c r="A750" t="str">
        <f ca="1">IF(_xll.TM1RPTELISCONSOLIDATED($B$17,$B750),IF(_xll.TM1RPTELLEV($B$17,$B750)&lt;=3,_xll.TM1RPTELLEV($B$17,$B750),"D"),"N")</f>
        <v>N</v>
      </c>
      <c r="B750" s="40" t="s">
        <v>1776</v>
      </c>
      <c r="C750" s="23" t="str">
        <f ca="1">_xll.DBRW($B$9,$B750,C$16)</f>
        <v>IFR16 CCH UK</v>
      </c>
      <c r="D750" s="23" t="str">
        <f ca="1">_xll.DBRW($B$9,$B750,D$16)</f>
        <v>United Kingdom</v>
      </c>
      <c r="E750" s="25" t="str">
        <f ca="1">_xll.ELPAR(instance&amp;":"&amp;dimension,$B750,1)</f>
        <v>UK_Techn_Ent</v>
      </c>
      <c r="F750" s="26">
        <f ca="1">_xll.ELLEV(instance&amp;":"&amp;dimension,B750)</f>
        <v>0</v>
      </c>
      <c r="G750" s="23" t="str">
        <f ca="1">_xll.DBRW($B$9,$B750,G$16)</f>
        <v>AT_LS</v>
      </c>
      <c r="H750" s="23" t="str">
        <f ca="1">_xll.DBRW($B$9,$B750,H$16)</f>
        <v/>
      </c>
      <c r="I750" s="23" t="str">
        <f ca="1">_xll.DBRW($B$9,$B750,I$16)</f>
        <v>GBP</v>
      </c>
      <c r="J750" s="23" t="str">
        <f ca="1">_xll.DBRW($B$9,$B750,J$16)</f>
        <v/>
      </c>
      <c r="K750" s="6" t="str">
        <f ca="1">_xll.DBRW($B$9,$B750,K$16)</f>
        <v>IFR16 CCH UK</v>
      </c>
    </row>
    <row r="751" spans="1:11" x14ac:dyDescent="0.25">
      <c r="A751">
        <f ca="1">IF(_xll.TM1RPTELISCONSOLIDATED($B$17,$B751),IF(_xll.TM1RPTELLEV($B$17,$B751)&lt;=3,_xll.TM1RPTELLEV($B$17,$B751),"D"),"N")</f>
        <v>3</v>
      </c>
      <c r="B751" s="37" t="s">
        <v>1777</v>
      </c>
      <c r="C751" s="19" t="str">
        <f ca="1">_xll.DBRW($B$9,$B751,C$16)</f>
        <v>TOD France</v>
      </c>
      <c r="D751" s="19" t="str">
        <f ca="1">_xll.DBRW($B$9,$B751,D$16)</f>
        <v>France</v>
      </c>
      <c r="E751" s="19" t="str">
        <f ca="1">_xll.ELPAR(instance&amp;":"&amp;dimension,$B751,1)</f>
        <v>UK_&amp;_TOD</v>
      </c>
      <c r="F751" s="20">
        <f ca="1">_xll.ELLEV(instance&amp;":"&amp;dimension,B751)</f>
        <v>2</v>
      </c>
      <c r="G751" s="19" t="str">
        <f ca="1">_xll.DBRW($B$9,$B751,G$16)</f>
        <v/>
      </c>
      <c r="H751" s="19" t="str">
        <f ca="1">_xll.DBRW($B$9,$B751,H$16)</f>
        <v/>
      </c>
      <c r="I751" s="19" t="str">
        <f ca="1">_xll.DBRW($B$9,$B751,I$16)</f>
        <v>EUR</v>
      </c>
      <c r="J751" s="19" t="str">
        <f ca="1">_xll.DBRW($B$9,$B751,J$16)</f>
        <v/>
      </c>
      <c r="K751" s="4" t="str">
        <f ca="1">_xll.DBRW($B$9,$B751,K$16)</f>
        <v>TOD France</v>
      </c>
    </row>
    <row r="752" spans="1:11" x14ac:dyDescent="0.25">
      <c r="A752" t="str">
        <f ca="1">IF(_xll.TM1RPTELISCONSOLIDATED($B$17,$B752),IF(_xll.TM1RPTELLEV($B$17,$B752)&lt;=3,_xll.TM1RPTELLEV($B$17,$B752),"D"),"N")</f>
        <v>D</v>
      </c>
      <c r="B752" s="39" t="s">
        <v>1778</v>
      </c>
      <c r="C752" s="21" t="str">
        <f ca="1">_xll.DBRW($B$9,$B752,C$16)</f>
        <v>TOD France Archives</v>
      </c>
      <c r="D752" s="21" t="str">
        <f ca="1">_xll.DBRW($B$9,$B752,D$16)</f>
        <v>France</v>
      </c>
      <c r="E752" s="21" t="str">
        <f ca="1">_xll.ELPAR(instance&amp;":"&amp;dimension,$B752,1)</f>
        <v>UK_TOD_FR</v>
      </c>
      <c r="F752" s="22">
        <f ca="1">_xll.ELLEV(instance&amp;":"&amp;dimension,B752)</f>
        <v>1</v>
      </c>
      <c r="G752" s="21" t="str">
        <f ca="1">_xll.DBRW($B$9,$B752,G$16)</f>
        <v/>
      </c>
      <c r="H752" s="21" t="str">
        <f ca="1">_xll.DBRW($B$9,$B752,H$16)</f>
        <v/>
      </c>
      <c r="I752" s="21" t="str">
        <f ca="1">_xll.DBRW($B$9,$B752,I$16)</f>
        <v>EUR</v>
      </c>
      <c r="J752" s="21" t="str">
        <f ca="1">_xll.DBRW($B$9,$B752,J$16)</f>
        <v/>
      </c>
      <c r="K752" s="5" t="str">
        <f ca="1">_xll.DBRW($B$9,$B752,K$16)</f>
        <v>TOD France Archives</v>
      </c>
    </row>
    <row r="753" spans="1:11" x14ac:dyDescent="0.25">
      <c r="A753" t="str">
        <f ca="1">IF(_xll.TM1RPTELISCONSOLIDATED($B$17,$B753),IF(_xll.TM1RPTELLEV($B$17,$B753)&lt;=3,_xll.TM1RPTELLEV($B$17,$B753),"D"),"N")</f>
        <v>N</v>
      </c>
      <c r="B753" s="40" t="s">
        <v>1779</v>
      </c>
      <c r="C753" s="23" t="str">
        <f ca="1">_xll.DBRW($B$9,$B753,C$16)</f>
        <v>AIRPORT CONNECTION SERVICES</v>
      </c>
      <c r="D753" s="23" t="str">
        <f ca="1">_xll.DBRW($B$9,$B753,D$16)</f>
        <v>France</v>
      </c>
      <c r="E753" s="25" t="str">
        <f ca="1">_xll.ELPAR(instance&amp;":"&amp;dimension,$B753,1)</f>
        <v>UK_TOD_FR_ARCH</v>
      </c>
      <c r="F753" s="26">
        <f ca="1">_xll.ELLEV(instance&amp;":"&amp;dimension,B753)</f>
        <v>0</v>
      </c>
      <c r="G753" s="23" t="str">
        <f ca="1">_xll.DBRW($B$9,$B753,G$16)</f>
        <v>CO_SHR</v>
      </c>
      <c r="H753" s="23" t="str">
        <f ca="1">_xll.DBRW($B$9,$B753,H$16)</f>
        <v/>
      </c>
      <c r="I753" s="23" t="str">
        <f ca="1">_xll.DBRW($B$9,$B753,I$16)</f>
        <v>EUR</v>
      </c>
      <c r="J753" s="23" t="str">
        <f ca="1">_xll.DBRW($B$9,$B753,J$16)</f>
        <v>TANGO_FRANCE</v>
      </c>
      <c r="K753" s="6" t="str">
        <f ca="1">_xll.DBRW($B$9,$B753,K$16)</f>
        <v>AIRPORT CONNECTION SERVICES</v>
      </c>
    </row>
    <row r="754" spans="1:11" x14ac:dyDescent="0.25">
      <c r="A754" t="str">
        <f ca="1">IF(_xll.TM1RPTELISCONSOLIDATED($B$17,$B754),IF(_xll.TM1RPTELLEV($B$17,$B754)&lt;=3,_xll.TM1RPTELLEV($B$17,$B754),"D"),"N")</f>
        <v>N</v>
      </c>
      <c r="B754" s="40" t="s">
        <v>1780</v>
      </c>
      <c r="C754" s="23" t="str">
        <f ca="1">_xll.DBRW($B$9,$B754,C$16)</f>
        <v>TOD France - Input technical entity</v>
      </c>
      <c r="D754" s="23" t="str">
        <f ca="1">_xll.DBRW($B$9,$B754,D$16)</f>
        <v>France</v>
      </c>
      <c r="E754" s="25" t="str">
        <f ca="1">_xll.ELPAR(instance&amp;":"&amp;dimension,$B754,1)</f>
        <v>UK_TOD_FR_ARCH</v>
      </c>
      <c r="F754" s="26">
        <f ca="1">_xll.ELLEV(instance&amp;":"&amp;dimension,B754)</f>
        <v>0</v>
      </c>
      <c r="G754" s="23" t="str">
        <f ca="1">_xll.DBRW($B$9,$B754,G$16)</f>
        <v>NA</v>
      </c>
      <c r="H754" s="23" t="str">
        <f ca="1">_xll.DBRW($B$9,$B754,H$16)</f>
        <v/>
      </c>
      <c r="I754" s="23" t="str">
        <f ca="1">_xll.DBRW($B$9,$B754,I$16)</f>
        <v>EUR</v>
      </c>
      <c r="J754" s="23" t="str">
        <f ca="1">_xll.DBRW($B$9,$B754,J$16)</f>
        <v/>
      </c>
      <c r="K754" s="6" t="str">
        <f ca="1">_xll.DBRW($B$9,$B754,K$16)</f>
        <v>TOD France - Entité technique de saisie</v>
      </c>
    </row>
    <row r="755" spans="1:11" x14ac:dyDescent="0.25">
      <c r="A755" t="str">
        <f ca="1">IF(_xll.TM1RPTELISCONSOLIDATED($B$17,$B755),IF(_xll.TM1RPTELLEV($B$17,$B755)&lt;=3,_xll.TM1RPTELLEV($B$17,$B755),"D"),"N")</f>
        <v>N</v>
      </c>
      <c r="B755" s="40" t="s">
        <v>1781</v>
      </c>
      <c r="C755" s="23" t="str">
        <f ca="1">_xll.DBRW($B$9,$B755,C$16)</f>
        <v>GROWTH - TOD France</v>
      </c>
      <c r="D755" s="23" t="str">
        <f ca="1">_xll.DBRW($B$9,$B755,D$16)</f>
        <v>France</v>
      </c>
      <c r="E755" s="25" t="str">
        <f ca="1">_xll.ELPAR(instance&amp;":"&amp;dimension,$B755,1)</f>
        <v>UK_TOD_FR_ARCH</v>
      </c>
      <c r="F755" s="26">
        <f ca="1">_xll.ELLEV(instance&amp;":"&amp;dimension,B755)</f>
        <v>0</v>
      </c>
      <c r="G755" s="23" t="str">
        <f ca="1">_xll.DBRW($B$9,$B755,G$16)</f>
        <v>NA</v>
      </c>
      <c r="H755" s="23" t="str">
        <f ca="1">_xll.DBRW($B$9,$B755,H$16)</f>
        <v/>
      </c>
      <c r="I755" s="23" t="str">
        <f ca="1">_xll.DBRW($B$9,$B755,I$16)</f>
        <v>EUR</v>
      </c>
      <c r="J755" s="23" t="str">
        <f ca="1">_xll.DBRW($B$9,$B755,J$16)</f>
        <v>VTD_VECTORENHANCED</v>
      </c>
      <c r="K755" s="6" t="str">
        <f ca="1">_xll.DBRW($B$9,$B755,K$16)</f>
        <v>CROISSANCE - TOD France</v>
      </c>
    </row>
    <row r="756" spans="1:11" x14ac:dyDescent="0.25">
      <c r="A756">
        <f ca="1">IF(_xll.TM1RPTELISCONSOLIDATED($B$17,$B756),IF(_xll.TM1RPTELLEV($B$17,$B756)&lt;=3,_xll.TM1RPTELLEV($B$17,$B756),"D"),"N")</f>
        <v>3</v>
      </c>
      <c r="B756" s="37" t="s">
        <v>1782</v>
      </c>
      <c r="C756" s="19" t="str">
        <f ca="1">_xll.DBRW($B$9,$B756,C$16)</f>
        <v>TOD Other</v>
      </c>
      <c r="D756" s="19" t="str">
        <f ca="1">_xll.DBRW($B$9,$B756,D$16)</f>
        <v>United Kingdom</v>
      </c>
      <c r="E756" s="19" t="str">
        <f ca="1">_xll.ELPAR(instance&amp;":"&amp;dimension,$B756,1)</f>
        <v>UK_&amp;_TOD</v>
      </c>
      <c r="F756" s="20">
        <f ca="1">_xll.ELLEV(instance&amp;":"&amp;dimension,B756)</f>
        <v>1</v>
      </c>
      <c r="G756" s="19" t="str">
        <f ca="1">_xll.DBRW($B$9,$B756,G$16)</f>
        <v/>
      </c>
      <c r="H756" s="19" t="str">
        <f ca="1">_xll.DBRW($B$9,$B756,H$16)</f>
        <v/>
      </c>
      <c r="I756" s="19" t="str">
        <f ca="1">_xll.DBRW($B$9,$B756,I$16)</f>
        <v/>
      </c>
      <c r="J756" s="19" t="str">
        <f ca="1">_xll.DBRW($B$9,$B756,J$16)</f>
        <v/>
      </c>
      <c r="K756" s="4" t="str">
        <f ca="1">_xll.DBRW($B$9,$B756,K$16)</f>
        <v>TOD Autre</v>
      </c>
    </row>
    <row r="757" spans="1:11" x14ac:dyDescent="0.25">
      <c r="A757" t="str">
        <f ca="1">IF(_xll.TM1RPTELISCONSOLIDATED($B$17,$B757),IF(_xll.TM1RPTELLEV($B$17,$B757)&lt;=3,_xll.TM1RPTELLEV($B$17,$B757),"D"),"N")</f>
        <v>N</v>
      </c>
      <c r="B757" s="38" t="s">
        <v>1783</v>
      </c>
      <c r="C757" s="23" t="str">
        <f ca="1">_xll.DBRW($B$9,$B757,C$16)</f>
        <v>TOD Other - Input technical entity</v>
      </c>
      <c r="D757" s="23" t="str">
        <f ca="1">_xll.DBRW($B$9,$B757,D$16)</f>
        <v>United Kingdom</v>
      </c>
      <c r="E757" s="25" t="str">
        <f ca="1">_xll.ELPAR(instance&amp;":"&amp;dimension,$B757,1)</f>
        <v>UK_TOD_Other</v>
      </c>
      <c r="F757" s="26">
        <f ca="1">_xll.ELLEV(instance&amp;":"&amp;dimension,B757)</f>
        <v>0</v>
      </c>
      <c r="G757" s="23" t="str">
        <f ca="1">_xll.DBRW($B$9,$B757,G$16)</f>
        <v>NA</v>
      </c>
      <c r="H757" s="23" t="str">
        <f ca="1">_xll.DBRW($B$9,$B757,H$16)</f>
        <v/>
      </c>
      <c r="I757" s="23" t="str">
        <f ca="1">_xll.DBRW($B$9,$B757,I$16)</f>
        <v>EUR</v>
      </c>
      <c r="J757" s="23" t="str">
        <f ca="1">_xll.DBRW($B$9,$B757,J$16)</f>
        <v/>
      </c>
      <c r="K757" s="6" t="str">
        <f ca="1">_xll.DBRW($B$9,$B757,K$16)</f>
        <v>TOD Autre - Entité technique de saisie</v>
      </c>
    </row>
    <row r="758" spans="1:11" x14ac:dyDescent="0.25">
      <c r="A758">
        <f ca="1">IF(_xll.TM1RPTELISCONSOLIDATED($B$17,$B758),IF(_xll.TM1RPTELLEV($B$17,$B758)&lt;=3,_xll.TM1RPTELLEV($B$17,$B758),"D"),"N")</f>
        <v>1</v>
      </c>
      <c r="B758" s="33" t="s">
        <v>1784</v>
      </c>
      <c r="C758" s="15" t="str">
        <f ca="1">_xll.DBRW($B$9,$B758,C$16)</f>
        <v>TDV Corporate</v>
      </c>
      <c r="D758" s="15" t="str">
        <f ca="1">_xll.DBRW($B$9,$B758,D$16)</f>
        <v>Corporate</v>
      </c>
      <c r="E758" s="15" t="str">
        <f ca="1">_xll.ELPAR(instance&amp;":"&amp;dimension,$B758,1)</f>
        <v>VTD_corp</v>
      </c>
      <c r="F758" s="16">
        <f ca="1">_xll.ELLEV(instance&amp;":"&amp;dimension,B758)</f>
        <v>3</v>
      </c>
      <c r="G758" s="15" t="str">
        <f ca="1">_xll.DBRW($B$9,$B758,G$16)</f>
        <v/>
      </c>
      <c r="H758" s="15" t="str">
        <f ca="1">_xll.DBRW($B$9,$B758,H$16)</f>
        <v/>
      </c>
      <c r="I758" s="15" t="str">
        <f ca="1">_xll.DBRW($B$9,$B758,I$16)</f>
        <v/>
      </c>
      <c r="J758" s="15" t="str">
        <f ca="1">_xll.DBRW($B$9,$B758,J$16)</f>
        <v/>
      </c>
      <c r="K758" s="2" t="str">
        <f ca="1">_xll.DBRW($B$9,$B758,K$16)</f>
        <v>TDV Corporate</v>
      </c>
    </row>
    <row r="759" spans="1:11" x14ac:dyDescent="0.25">
      <c r="A759">
        <f ca="1">IF(_xll.TM1RPTELISCONSOLIDATED($B$17,$B759),IF(_xll.TM1RPTELLEV($B$17,$B759)&lt;=3,_xll.TM1RPTELLEV($B$17,$B759),"D"),"N")</f>
        <v>2</v>
      </c>
      <c r="B759" s="35" t="s">
        <v>1785</v>
      </c>
      <c r="C759" s="17" t="str">
        <f ca="1">_xll.DBRW($B$9,$B759,C$16)</f>
        <v>Cityway Corporate</v>
      </c>
      <c r="D759" s="17" t="str">
        <f ca="1">_xll.DBRW($B$9,$B759,D$16)</f>
        <v>France</v>
      </c>
      <c r="E759" s="17" t="str">
        <f ca="1">_xll.ELPAR(instance&amp;":"&amp;dimension,$B759,1)</f>
        <v>VTD_Corporate</v>
      </c>
      <c r="F759" s="18">
        <f ca="1">_xll.ELLEV(instance&amp;":"&amp;dimension,B759)</f>
        <v>1</v>
      </c>
      <c r="G759" s="17" t="str">
        <f ca="1">_xll.DBRW($B$9,$B759,G$16)</f>
        <v/>
      </c>
      <c r="H759" s="17" t="str">
        <f ca="1">_xll.DBRW($B$9,$B759,H$16)</f>
        <v/>
      </c>
      <c r="I759" s="17" t="str">
        <f ca="1">_xll.DBRW($B$9,$B759,I$16)</f>
        <v/>
      </c>
      <c r="J759" s="17" t="str">
        <f ca="1">_xll.DBRW($B$9,$B759,J$16)</f>
        <v/>
      </c>
      <c r="K759" s="3" t="str">
        <f ca="1">_xll.DBRW($B$9,$B759,K$16)</f>
        <v>Cityway Corporate</v>
      </c>
    </row>
    <row r="760" spans="1:11" x14ac:dyDescent="0.25">
      <c r="A760" t="str">
        <f ca="1">IF(_xll.TM1RPTELISCONSOLIDATED($B$17,$B760),IF(_xll.TM1RPTELLEV($B$17,$B760)&lt;=3,_xll.TM1RPTELLEV($B$17,$B760),"D"),"N")</f>
        <v>N</v>
      </c>
      <c r="B760" s="36" t="s">
        <v>666</v>
      </c>
      <c r="C760" s="23" t="str">
        <f ca="1">_xll.DBRW($B$9,$B760,C$16)</f>
        <v>SITE.OISE</v>
      </c>
      <c r="D760" s="23" t="str">
        <f ca="1">_xll.DBRW($B$9,$B760,D$16)</f>
        <v>France</v>
      </c>
      <c r="E760" s="25" t="str">
        <f ca="1">_xll.ELPAR(instance&amp;":"&amp;dimension,$B760,1)</f>
        <v>Cityway_Corp</v>
      </c>
      <c r="F760" s="26">
        <f ca="1">_xll.ELLEV(instance&amp;":"&amp;dimension,B760)</f>
        <v>0</v>
      </c>
      <c r="G760" s="23" t="str">
        <f ca="1">_xll.DBRW($B$9,$B760,G$16)</f>
        <v>OS_IS</v>
      </c>
      <c r="H760" s="23" t="str">
        <f ca="1">_xll.DBRW($B$9,$B760,H$16)</f>
        <v/>
      </c>
      <c r="I760" s="23" t="str">
        <f ca="1">_xll.DBRW($B$9,$B760,I$16)</f>
        <v>EUR</v>
      </c>
      <c r="J760" s="23" t="str">
        <f ca="1">_xll.DBRW($B$9,$B760,J$16)</f>
        <v>TANGO_FRANCE</v>
      </c>
      <c r="K760" s="6" t="str">
        <f ca="1">_xll.DBRW($B$9,$B760,K$16)</f>
        <v>SITE.OISE</v>
      </c>
    </row>
    <row r="761" spans="1:11" x14ac:dyDescent="0.25">
      <c r="A761" t="str">
        <f ca="1">IF(_xll.TM1RPTELISCONSOLIDATED($B$17,$B761),IF(_xll.TM1RPTELLEV($B$17,$B761)&lt;=3,_xll.TM1RPTELLEV($B$17,$B761),"D"),"N")</f>
        <v>N</v>
      </c>
      <c r="B761" s="36" t="s">
        <v>667</v>
      </c>
      <c r="C761" s="23" t="str">
        <f ca="1">_xll.DBRW($B$9,$B761,C$16)</f>
        <v>CITYWAY CANADA</v>
      </c>
      <c r="D761" s="23" t="str">
        <f ca="1">_xll.DBRW($B$9,$B761,D$16)</f>
        <v>France</v>
      </c>
      <c r="E761" s="25" t="str">
        <f ca="1">_xll.ELPAR(instance&amp;":"&amp;dimension,$B761,1)</f>
        <v>Cityway_Corp</v>
      </c>
      <c r="F761" s="26">
        <f ca="1">_xll.ELLEV(instance&amp;":"&amp;dimension,B761)</f>
        <v>0</v>
      </c>
      <c r="G761" s="23" t="str">
        <f ca="1">_xll.DBRW($B$9,$B761,G$16)</f>
        <v>OS_DS</v>
      </c>
      <c r="H761" s="23" t="str">
        <f ca="1">_xll.DBRW($B$9,$B761,H$16)</f>
        <v/>
      </c>
      <c r="I761" s="23" t="str">
        <f ca="1">_xll.DBRW($B$9,$B761,I$16)</f>
        <v>CAD</v>
      </c>
      <c r="J761" s="23" t="str">
        <f ca="1">_xll.DBRW($B$9,$B761,J$16)</f>
        <v>VTD_VECTORENHANCED</v>
      </c>
      <c r="K761" s="6" t="str">
        <f ca="1">_xll.DBRW($B$9,$B761,K$16)</f>
        <v>CITYWAY CANADA</v>
      </c>
    </row>
    <row r="762" spans="1:11" x14ac:dyDescent="0.25">
      <c r="A762" t="str">
        <f ca="1">IF(_xll.TM1RPTELISCONSOLIDATED($B$17,$B762),IF(_xll.TM1RPTELLEV($B$17,$B762)&lt;=3,_xll.TM1RPTELLEV($B$17,$B762),"D"),"N")</f>
        <v>N</v>
      </c>
      <c r="B762" s="36" t="s">
        <v>668</v>
      </c>
      <c r="C762" s="23" t="str">
        <f ca="1">_xll.DBRW($B$9,$B762,C$16)</f>
        <v>Fleet Me ( EV)</v>
      </c>
      <c r="D762" s="23" t="str">
        <f ca="1">_xll.DBRW($B$9,$B762,D$16)</f>
        <v>France</v>
      </c>
      <c r="E762" s="25" t="str">
        <f ca="1">_xll.ELPAR(instance&amp;":"&amp;dimension,$B762,1)</f>
        <v>Cityway_Corp</v>
      </c>
      <c r="F762" s="26">
        <f ca="1">_xll.ELLEV(instance&amp;":"&amp;dimension,B762)</f>
        <v>0</v>
      </c>
      <c r="G762" s="23" t="str">
        <f ca="1">_xll.DBRW($B$9,$B762,G$16)</f>
        <v>OS_DS</v>
      </c>
      <c r="H762" s="23" t="str">
        <f ca="1">_xll.DBRW($B$9,$B762,H$16)</f>
        <v/>
      </c>
      <c r="I762" s="23" t="str">
        <f ca="1">_xll.DBRW($B$9,$B762,I$16)</f>
        <v>EUR</v>
      </c>
      <c r="J762" s="23" t="str">
        <f ca="1">_xll.DBRW($B$9,$B762,J$16)</f>
        <v>TANGO_FRANCE</v>
      </c>
      <c r="K762" s="6" t="str">
        <f ca="1">_xll.DBRW($B$9,$B762,K$16)</f>
        <v>Fleet Me ( EV)</v>
      </c>
    </row>
    <row r="763" spans="1:11" x14ac:dyDescent="0.25">
      <c r="A763" t="str">
        <f ca="1">IF(_xll.TM1RPTELISCONSOLIDATED($B$17,$B763),IF(_xll.TM1RPTELLEV($B$17,$B763)&lt;=3,_xll.TM1RPTELLEV($B$17,$B763),"D"),"N")</f>
        <v>N</v>
      </c>
      <c r="B763" s="36" t="s">
        <v>1786</v>
      </c>
      <c r="C763" s="23" t="str">
        <f ca="1">_xll.DBRW($B$9,$B763,C$16)</f>
        <v>CITYWAY USA</v>
      </c>
      <c r="D763" s="23" t="str">
        <f ca="1">_xll.DBRW($B$9,$B763,D$16)</f>
        <v>Cityway Corporate</v>
      </c>
      <c r="E763" s="25" t="str">
        <f ca="1">_xll.ELPAR(instance&amp;":"&amp;dimension,$B763,1)</f>
        <v>Cityway_Corp</v>
      </c>
      <c r="F763" s="26">
        <f ca="1">_xll.ELLEV(instance&amp;":"&amp;dimension,B763)</f>
        <v>0</v>
      </c>
      <c r="G763" s="23" t="str">
        <f ca="1">_xll.DBRW($B$9,$B763,G$16)</f>
        <v>OS_DS</v>
      </c>
      <c r="H763" s="23" t="str">
        <f ca="1">_xll.DBRW($B$9,$B763,H$16)</f>
        <v/>
      </c>
      <c r="I763" s="23" t="str">
        <f ca="1">_xll.DBRW($B$9,$B763,I$16)</f>
        <v>USD</v>
      </c>
      <c r="J763" s="23" t="str">
        <f ca="1">_xll.DBRW($B$9,$B763,J$16)</f>
        <v>US_JDE</v>
      </c>
      <c r="K763" s="6" t="str">
        <f ca="1">_xll.DBRW($B$9,$B763,K$16)</f>
        <v>CITYWAY USA</v>
      </c>
    </row>
    <row r="764" spans="1:11" x14ac:dyDescent="0.25">
      <c r="A764" t="str">
        <f ca="1">IF(_xll.TM1RPTELISCONSOLIDATED($B$17,$B764),IF(_xll.TM1RPTELLEV($B$17,$B764)&lt;=3,_xll.TM1RPTELLEV($B$17,$B764),"D"),"N")</f>
        <v>N</v>
      </c>
      <c r="B764" s="36" t="s">
        <v>669</v>
      </c>
      <c r="C764" s="23" t="str">
        <f ca="1">_xll.DBRW($B$9,$B764,C$16)</f>
        <v>CITYWAY</v>
      </c>
      <c r="D764" s="23" t="str">
        <f ca="1">_xll.DBRW($B$9,$B764,D$16)</f>
        <v>France</v>
      </c>
      <c r="E764" s="25" t="str">
        <f ca="1">_xll.ELPAR(instance&amp;":"&amp;dimension,$B764,1)</f>
        <v>Cityway_Corp</v>
      </c>
      <c r="F764" s="26">
        <f ca="1">_xll.ELLEV(instance&amp;":"&amp;dimension,B764)</f>
        <v>0</v>
      </c>
      <c r="G764" s="23" t="str">
        <f ca="1">_xll.DBRW($B$9,$B764,G$16)</f>
        <v>OS_DS</v>
      </c>
      <c r="H764" s="23" t="str">
        <f ca="1">_xll.DBRW($B$9,$B764,H$16)</f>
        <v/>
      </c>
      <c r="I764" s="23" t="str">
        <f ca="1">_xll.DBRW($B$9,$B764,I$16)</f>
        <v>EUR</v>
      </c>
      <c r="J764" s="23" t="str">
        <f ca="1">_xll.DBRW($B$9,$B764,J$16)</f>
        <v>TANGO_FRANCE</v>
      </c>
      <c r="K764" s="6" t="str">
        <f ca="1">_xll.DBRW($B$9,$B764,K$16)</f>
        <v>CITYWAY</v>
      </c>
    </row>
    <row r="765" spans="1:11" x14ac:dyDescent="0.25">
      <c r="A765">
        <f ca="1">IF(_xll.TM1RPTELISCONSOLIDATED($B$17,$B765),IF(_xll.TM1RPTELLEV($B$17,$B765)&lt;=3,_xll.TM1RPTELLEV($B$17,$B765),"D"),"N")</f>
        <v>2</v>
      </c>
      <c r="B765" s="35" t="s">
        <v>1787</v>
      </c>
      <c r="C765" s="17" t="str">
        <f ca="1">_xll.DBRW($B$9,$B765,C$16)</f>
        <v>TDV Corporate - LTP Top adjustments NOT to be allocated</v>
      </c>
      <c r="D765" s="17" t="str">
        <f ca="1">_xll.DBRW($B$9,$B765,D$16)</f>
        <v>Corporate</v>
      </c>
      <c r="E765" s="17" t="str">
        <f ca="1">_xll.ELPAR(instance&amp;":"&amp;dimension,$B765,1)</f>
        <v>VTD_Corporate</v>
      </c>
      <c r="F765" s="18">
        <f ca="1">_xll.ELLEV(instance&amp;":"&amp;dimension,B765)</f>
        <v>1</v>
      </c>
      <c r="G765" s="17" t="str">
        <f ca="1">_xll.DBRW($B$9,$B765,G$16)</f>
        <v/>
      </c>
      <c r="H765" s="17" t="str">
        <f ca="1">_xll.DBRW($B$9,$B765,H$16)</f>
        <v/>
      </c>
      <c r="I765" s="17" t="str">
        <f ca="1">_xll.DBRW($B$9,$B765,I$16)</f>
        <v/>
      </c>
      <c r="J765" s="17" t="str">
        <f ca="1">_xll.DBRW($B$9,$B765,J$16)</f>
        <v/>
      </c>
      <c r="K765" s="3" t="str">
        <f ca="1">_xll.DBRW($B$9,$B765,K$16)</f>
        <v>TDV Corporate - Ajustements Top LTP NON ventilés</v>
      </c>
    </row>
    <row r="766" spans="1:11" x14ac:dyDescent="0.25">
      <c r="A766" t="str">
        <f ca="1">IF(_xll.TM1RPTELISCONSOLIDATED($B$17,$B766),IF(_xll.TM1RPTELLEV($B$17,$B766)&lt;=3,_xll.TM1RPTELLEV($B$17,$B766),"D"),"N")</f>
        <v>N</v>
      </c>
      <c r="B766" s="36" t="s">
        <v>1788</v>
      </c>
      <c r="C766" s="23" t="str">
        <f ca="1">_xll.DBRW($B$9,$B766,C$16)</f>
        <v>TDV Corporate - Top adjustments NOT to be allocated #1</v>
      </c>
      <c r="D766" s="23" t="str">
        <f ca="1">_xll.DBRW($B$9,$B766,D$16)</f>
        <v>Corporate</v>
      </c>
      <c r="E766" s="25" t="str">
        <f ca="1">_xll.ELPAR(instance&amp;":"&amp;dimension,$B766,1)</f>
        <v>VTD_Corp_TopAdj_Not_allocated_Input</v>
      </c>
      <c r="F766" s="26">
        <f ca="1">_xll.ELLEV(instance&amp;":"&amp;dimension,B766)</f>
        <v>0</v>
      </c>
      <c r="G766" s="23" t="str">
        <f ca="1">_xll.DBRW($B$9,$B766,G$16)</f>
        <v>NA</v>
      </c>
      <c r="H766" s="23" t="str">
        <f ca="1">_xll.DBRW($B$9,$B766,H$16)</f>
        <v/>
      </c>
      <c r="I766" s="23" t="str">
        <f ca="1">_xll.DBRW($B$9,$B766,I$16)</f>
        <v>EUR</v>
      </c>
      <c r="J766" s="23" t="str">
        <f ca="1">_xll.DBRW($B$9,$B766,J$16)</f>
        <v/>
      </c>
      <c r="K766" s="6" t="str">
        <f ca="1">_xll.DBRW($B$9,$B766,K$16)</f>
        <v>TDV Corporate - Ajustements Top NON ventilés #1</v>
      </c>
    </row>
    <row r="767" spans="1:11" x14ac:dyDescent="0.25">
      <c r="A767" t="str">
        <f ca="1">IF(_xll.TM1RPTELISCONSOLIDATED($B$17,$B767),IF(_xll.TM1RPTELLEV($B$17,$B767)&lt;=3,_xll.TM1RPTELLEV($B$17,$B767),"D"),"N")</f>
        <v>N</v>
      </c>
      <c r="B767" s="36" t="s">
        <v>1789</v>
      </c>
      <c r="C767" s="23" t="str">
        <f ca="1">_xll.DBRW($B$9,$B767,C$16)</f>
        <v>TDV Corporate - Top adjustments NOT to be allocated #10</v>
      </c>
      <c r="D767" s="23" t="str">
        <f ca="1">_xll.DBRW($B$9,$B767,D$16)</f>
        <v>Corporate</v>
      </c>
      <c r="E767" s="25" t="str">
        <f ca="1">_xll.ELPAR(instance&amp;":"&amp;dimension,$B767,1)</f>
        <v>VTD_Corp_TopAdj_Not_allocated_Input</v>
      </c>
      <c r="F767" s="26">
        <f ca="1">_xll.ELLEV(instance&amp;":"&amp;dimension,B767)</f>
        <v>0</v>
      </c>
      <c r="G767" s="23" t="str">
        <f ca="1">_xll.DBRW($B$9,$B767,G$16)</f>
        <v>NA</v>
      </c>
      <c r="H767" s="23" t="str">
        <f ca="1">_xll.DBRW($B$9,$B767,H$16)</f>
        <v/>
      </c>
      <c r="I767" s="23" t="str">
        <f ca="1">_xll.DBRW($B$9,$B767,I$16)</f>
        <v>EUR</v>
      </c>
      <c r="J767" s="23" t="str">
        <f ca="1">_xll.DBRW($B$9,$B767,J$16)</f>
        <v/>
      </c>
      <c r="K767" s="6" t="str">
        <f ca="1">_xll.DBRW($B$9,$B767,K$16)</f>
        <v>TDV Corporate - Ajustements Top NON ventilés #10</v>
      </c>
    </row>
    <row r="768" spans="1:11" x14ac:dyDescent="0.25">
      <c r="A768" t="str">
        <f ca="1">IF(_xll.TM1RPTELISCONSOLIDATED($B$17,$B768),IF(_xll.TM1RPTELLEV($B$17,$B768)&lt;=3,_xll.TM1RPTELLEV($B$17,$B768),"D"),"N")</f>
        <v>N</v>
      </c>
      <c r="B768" s="36" t="s">
        <v>1790</v>
      </c>
      <c r="C768" s="23" t="str">
        <f ca="1">_xll.DBRW($B$9,$B768,C$16)</f>
        <v>TDV Corporate - Top adjustments NOT to be allocated #2</v>
      </c>
      <c r="D768" s="23" t="str">
        <f ca="1">_xll.DBRW($B$9,$B768,D$16)</f>
        <v>Corporate</v>
      </c>
      <c r="E768" s="25" t="str">
        <f ca="1">_xll.ELPAR(instance&amp;":"&amp;dimension,$B768,1)</f>
        <v>VTD_Corp_TopAdj_Not_allocated_Input</v>
      </c>
      <c r="F768" s="26">
        <f ca="1">_xll.ELLEV(instance&amp;":"&amp;dimension,B768)</f>
        <v>0</v>
      </c>
      <c r="G768" s="23" t="str">
        <f ca="1">_xll.DBRW($B$9,$B768,G$16)</f>
        <v>NA</v>
      </c>
      <c r="H768" s="23" t="str">
        <f ca="1">_xll.DBRW($B$9,$B768,H$16)</f>
        <v/>
      </c>
      <c r="I768" s="23" t="str">
        <f ca="1">_xll.DBRW($B$9,$B768,I$16)</f>
        <v>EUR</v>
      </c>
      <c r="J768" s="23" t="str">
        <f ca="1">_xll.DBRW($B$9,$B768,J$16)</f>
        <v/>
      </c>
      <c r="K768" s="6" t="str">
        <f ca="1">_xll.DBRW($B$9,$B768,K$16)</f>
        <v>TDV Corporate - Ajustements Top NON ventilés #2</v>
      </c>
    </row>
    <row r="769" spans="1:11" x14ac:dyDescent="0.25">
      <c r="A769" t="str">
        <f ca="1">IF(_xll.TM1RPTELISCONSOLIDATED($B$17,$B769),IF(_xll.TM1RPTELLEV($B$17,$B769)&lt;=3,_xll.TM1RPTELLEV($B$17,$B769),"D"),"N")</f>
        <v>N</v>
      </c>
      <c r="B769" s="36" t="s">
        <v>1791</v>
      </c>
      <c r="C769" s="23" t="str">
        <f ca="1">_xll.DBRW($B$9,$B769,C$16)</f>
        <v>TDV Corporate - Top adjustments NOT to be allocated #3</v>
      </c>
      <c r="D769" s="23" t="str">
        <f ca="1">_xll.DBRW($B$9,$B769,D$16)</f>
        <v>Corporate</v>
      </c>
      <c r="E769" s="25" t="str">
        <f ca="1">_xll.ELPAR(instance&amp;":"&amp;dimension,$B769,1)</f>
        <v>VTD_Corp_TopAdj_Not_allocated_Input</v>
      </c>
      <c r="F769" s="26">
        <f ca="1">_xll.ELLEV(instance&amp;":"&amp;dimension,B769)</f>
        <v>0</v>
      </c>
      <c r="G769" s="23" t="str">
        <f ca="1">_xll.DBRW($B$9,$B769,G$16)</f>
        <v>NA</v>
      </c>
      <c r="H769" s="23" t="str">
        <f ca="1">_xll.DBRW($B$9,$B769,H$16)</f>
        <v/>
      </c>
      <c r="I769" s="23" t="str">
        <f ca="1">_xll.DBRW($B$9,$B769,I$16)</f>
        <v>EUR</v>
      </c>
      <c r="J769" s="23" t="str">
        <f ca="1">_xll.DBRW($B$9,$B769,J$16)</f>
        <v/>
      </c>
      <c r="K769" s="6" t="str">
        <f ca="1">_xll.DBRW($B$9,$B769,K$16)</f>
        <v>TDV Corporate - Ajustements Top NON ventilés #3</v>
      </c>
    </row>
    <row r="770" spans="1:11" x14ac:dyDescent="0.25">
      <c r="A770" t="str">
        <f ca="1">IF(_xll.TM1RPTELISCONSOLIDATED($B$17,$B770),IF(_xll.TM1RPTELLEV($B$17,$B770)&lt;=3,_xll.TM1RPTELLEV($B$17,$B770),"D"),"N")</f>
        <v>N</v>
      </c>
      <c r="B770" s="36" t="s">
        <v>1792</v>
      </c>
      <c r="C770" s="23" t="str">
        <f ca="1">_xll.DBRW($B$9,$B770,C$16)</f>
        <v>TDV Corporate - Top adjustments NOT to be allocated #4</v>
      </c>
      <c r="D770" s="23" t="str">
        <f ca="1">_xll.DBRW($B$9,$B770,D$16)</f>
        <v>Corporate</v>
      </c>
      <c r="E770" s="25" t="str">
        <f ca="1">_xll.ELPAR(instance&amp;":"&amp;dimension,$B770,1)</f>
        <v>VTD_Corp_TopAdj_Not_allocated_Input</v>
      </c>
      <c r="F770" s="26">
        <f ca="1">_xll.ELLEV(instance&amp;":"&amp;dimension,B770)</f>
        <v>0</v>
      </c>
      <c r="G770" s="23" t="str">
        <f ca="1">_xll.DBRW($B$9,$B770,G$16)</f>
        <v>NA</v>
      </c>
      <c r="H770" s="23" t="str">
        <f ca="1">_xll.DBRW($B$9,$B770,H$16)</f>
        <v/>
      </c>
      <c r="I770" s="23" t="str">
        <f ca="1">_xll.DBRW($B$9,$B770,I$16)</f>
        <v>EUR</v>
      </c>
      <c r="J770" s="23" t="str">
        <f ca="1">_xll.DBRW($B$9,$B770,J$16)</f>
        <v/>
      </c>
      <c r="K770" s="6" t="str">
        <f ca="1">_xll.DBRW($B$9,$B770,K$16)</f>
        <v>TDV Corporate - Ajustements Top NON ventilés #4</v>
      </c>
    </row>
    <row r="771" spans="1:11" x14ac:dyDescent="0.25">
      <c r="A771" t="str">
        <f ca="1">IF(_xll.TM1RPTELISCONSOLIDATED($B$17,$B771),IF(_xll.TM1RPTELLEV($B$17,$B771)&lt;=3,_xll.TM1RPTELLEV($B$17,$B771),"D"),"N")</f>
        <v>N</v>
      </c>
      <c r="B771" s="36" t="s">
        <v>1793</v>
      </c>
      <c r="C771" s="23" t="str">
        <f ca="1">_xll.DBRW($B$9,$B771,C$16)</f>
        <v>TDV Corporate - Top adjustments NOT to be allocated #5</v>
      </c>
      <c r="D771" s="23" t="str">
        <f ca="1">_xll.DBRW($B$9,$B771,D$16)</f>
        <v>Corporate</v>
      </c>
      <c r="E771" s="25" t="str">
        <f ca="1">_xll.ELPAR(instance&amp;":"&amp;dimension,$B771,1)</f>
        <v>VTD_Corp_TopAdj_Not_allocated_Input</v>
      </c>
      <c r="F771" s="26">
        <f ca="1">_xll.ELLEV(instance&amp;":"&amp;dimension,B771)</f>
        <v>0</v>
      </c>
      <c r="G771" s="23" t="str">
        <f ca="1">_xll.DBRW($B$9,$B771,G$16)</f>
        <v>NA</v>
      </c>
      <c r="H771" s="23" t="str">
        <f ca="1">_xll.DBRW($B$9,$B771,H$16)</f>
        <v/>
      </c>
      <c r="I771" s="23" t="str">
        <f ca="1">_xll.DBRW($B$9,$B771,I$16)</f>
        <v>EUR</v>
      </c>
      <c r="J771" s="23" t="str">
        <f ca="1">_xll.DBRW($B$9,$B771,J$16)</f>
        <v/>
      </c>
      <c r="K771" s="6" t="str">
        <f ca="1">_xll.DBRW($B$9,$B771,K$16)</f>
        <v>TDV Corporate - Ajustements Top NON ventilés #5</v>
      </c>
    </row>
    <row r="772" spans="1:11" x14ac:dyDescent="0.25">
      <c r="A772" t="str">
        <f ca="1">IF(_xll.TM1RPTELISCONSOLIDATED($B$17,$B772),IF(_xll.TM1RPTELLEV($B$17,$B772)&lt;=3,_xll.TM1RPTELLEV($B$17,$B772),"D"),"N")</f>
        <v>N</v>
      </c>
      <c r="B772" s="36" t="s">
        <v>1794</v>
      </c>
      <c r="C772" s="23" t="str">
        <f ca="1">_xll.DBRW($B$9,$B772,C$16)</f>
        <v>TDV Corporate - Top adjustments NOT to be allocated #6</v>
      </c>
      <c r="D772" s="23" t="str">
        <f ca="1">_xll.DBRW($B$9,$B772,D$16)</f>
        <v>Corporate</v>
      </c>
      <c r="E772" s="25" t="str">
        <f ca="1">_xll.ELPAR(instance&amp;":"&amp;dimension,$B772,1)</f>
        <v>VTD_Corp_TopAdj_Not_allocated_Input</v>
      </c>
      <c r="F772" s="26">
        <f ca="1">_xll.ELLEV(instance&amp;":"&amp;dimension,B772)</f>
        <v>0</v>
      </c>
      <c r="G772" s="23" t="str">
        <f ca="1">_xll.DBRW($B$9,$B772,G$16)</f>
        <v>NA</v>
      </c>
      <c r="H772" s="23" t="str">
        <f ca="1">_xll.DBRW($B$9,$B772,H$16)</f>
        <v/>
      </c>
      <c r="I772" s="23" t="str">
        <f ca="1">_xll.DBRW($B$9,$B772,I$16)</f>
        <v>EUR</v>
      </c>
      <c r="J772" s="23" t="str">
        <f ca="1">_xll.DBRW($B$9,$B772,J$16)</f>
        <v/>
      </c>
      <c r="K772" s="6" t="str">
        <f ca="1">_xll.DBRW($B$9,$B772,K$16)</f>
        <v>TDV Corporate - Ajustements Top NON ventilés #6</v>
      </c>
    </row>
    <row r="773" spans="1:11" x14ac:dyDescent="0.25">
      <c r="A773" t="str">
        <f ca="1">IF(_xll.TM1RPTELISCONSOLIDATED($B$17,$B773),IF(_xll.TM1RPTELLEV($B$17,$B773)&lt;=3,_xll.TM1RPTELLEV($B$17,$B773),"D"),"N")</f>
        <v>N</v>
      </c>
      <c r="B773" s="36" t="s">
        <v>1795</v>
      </c>
      <c r="C773" s="23" t="str">
        <f ca="1">_xll.DBRW($B$9,$B773,C$16)</f>
        <v>TDV Corporate - Top adjustments NOT to be allocated #7</v>
      </c>
      <c r="D773" s="23" t="str">
        <f ca="1">_xll.DBRW($B$9,$B773,D$16)</f>
        <v>Corporate</v>
      </c>
      <c r="E773" s="25" t="str">
        <f ca="1">_xll.ELPAR(instance&amp;":"&amp;dimension,$B773,1)</f>
        <v>VTD_Corp_TopAdj_Not_allocated_Input</v>
      </c>
      <c r="F773" s="26">
        <f ca="1">_xll.ELLEV(instance&amp;":"&amp;dimension,B773)</f>
        <v>0</v>
      </c>
      <c r="G773" s="23" t="str">
        <f ca="1">_xll.DBRW($B$9,$B773,G$16)</f>
        <v>NA</v>
      </c>
      <c r="H773" s="23" t="str">
        <f ca="1">_xll.DBRW($B$9,$B773,H$16)</f>
        <v/>
      </c>
      <c r="I773" s="23" t="str">
        <f ca="1">_xll.DBRW($B$9,$B773,I$16)</f>
        <v>EUR</v>
      </c>
      <c r="J773" s="23" t="str">
        <f ca="1">_xll.DBRW($B$9,$B773,J$16)</f>
        <v/>
      </c>
      <c r="K773" s="6" t="str">
        <f ca="1">_xll.DBRW($B$9,$B773,K$16)</f>
        <v>TDV Corporate - Ajustements Top NON ventilés #7</v>
      </c>
    </row>
    <row r="774" spans="1:11" x14ac:dyDescent="0.25">
      <c r="A774" t="str">
        <f ca="1">IF(_xll.TM1RPTELISCONSOLIDATED($B$17,$B774),IF(_xll.TM1RPTELLEV($B$17,$B774)&lt;=3,_xll.TM1RPTELLEV($B$17,$B774),"D"),"N")</f>
        <v>N</v>
      </c>
      <c r="B774" s="36" t="s">
        <v>1796</v>
      </c>
      <c r="C774" s="23" t="str">
        <f ca="1">_xll.DBRW($B$9,$B774,C$16)</f>
        <v>TDV Corporate - Top adjustments NOT to be allocated #8</v>
      </c>
      <c r="D774" s="23" t="str">
        <f ca="1">_xll.DBRW($B$9,$B774,D$16)</f>
        <v>Corporate</v>
      </c>
      <c r="E774" s="25" t="str">
        <f ca="1">_xll.ELPAR(instance&amp;":"&amp;dimension,$B774,1)</f>
        <v>VTD_Corp_TopAdj_Not_allocated_Input</v>
      </c>
      <c r="F774" s="26">
        <f ca="1">_xll.ELLEV(instance&amp;":"&amp;dimension,B774)</f>
        <v>0</v>
      </c>
      <c r="G774" s="23" t="str">
        <f ca="1">_xll.DBRW($B$9,$B774,G$16)</f>
        <v>NA</v>
      </c>
      <c r="H774" s="23" t="str">
        <f ca="1">_xll.DBRW($B$9,$B774,H$16)</f>
        <v/>
      </c>
      <c r="I774" s="23" t="str">
        <f ca="1">_xll.DBRW($B$9,$B774,I$16)</f>
        <v>EUR</v>
      </c>
      <c r="J774" s="23" t="str">
        <f ca="1">_xll.DBRW($B$9,$B774,J$16)</f>
        <v/>
      </c>
      <c r="K774" s="6" t="str">
        <f ca="1">_xll.DBRW($B$9,$B774,K$16)</f>
        <v>TDV Corporate - Ajustements Top NON ventilés #8</v>
      </c>
    </row>
    <row r="775" spans="1:11" x14ac:dyDescent="0.25">
      <c r="A775" t="str">
        <f ca="1">IF(_xll.TM1RPTELISCONSOLIDATED($B$17,$B775),IF(_xll.TM1RPTELLEV($B$17,$B775)&lt;=3,_xll.TM1RPTELLEV($B$17,$B775),"D"),"N")</f>
        <v>N</v>
      </c>
      <c r="B775" s="36" t="s">
        <v>1797</v>
      </c>
      <c r="C775" s="23" t="str">
        <f ca="1">_xll.DBRW($B$9,$B775,C$16)</f>
        <v>TDV Corporate - Top adjustments NOT to be allocated #9</v>
      </c>
      <c r="D775" s="23" t="str">
        <f ca="1">_xll.DBRW($B$9,$B775,D$16)</f>
        <v>Corporate</v>
      </c>
      <c r="E775" s="25" t="str">
        <f ca="1">_xll.ELPAR(instance&amp;":"&amp;dimension,$B775,1)</f>
        <v>VTD_Corp_TopAdj_Not_allocated_Input</v>
      </c>
      <c r="F775" s="26">
        <f ca="1">_xll.ELLEV(instance&amp;":"&amp;dimension,B775)</f>
        <v>0</v>
      </c>
      <c r="G775" s="23" t="str">
        <f ca="1">_xll.DBRW($B$9,$B775,G$16)</f>
        <v>NA</v>
      </c>
      <c r="H775" s="23" t="str">
        <f ca="1">_xll.DBRW($B$9,$B775,H$16)</f>
        <v/>
      </c>
      <c r="I775" s="23" t="str">
        <f ca="1">_xll.DBRW($B$9,$B775,I$16)</f>
        <v>EUR</v>
      </c>
      <c r="J775" s="23" t="str">
        <f ca="1">_xll.DBRW($B$9,$B775,J$16)</f>
        <v/>
      </c>
      <c r="K775" s="6" t="str">
        <f ca="1">_xll.DBRW($B$9,$B775,K$16)</f>
        <v>TDV Corporate - Ajustements Top NON ventilés #9</v>
      </c>
    </row>
    <row r="776" spans="1:11" x14ac:dyDescent="0.25">
      <c r="A776">
        <f ca="1">IF(_xll.TM1RPTELISCONSOLIDATED($B$17,$B776),IF(_xll.TM1RPTELLEV($B$17,$B776)&lt;=3,_xll.TM1RPTELLEV($B$17,$B776),"D"),"N")</f>
        <v>2</v>
      </c>
      <c r="B776" s="35" t="s">
        <v>1798</v>
      </c>
      <c r="C776" s="17" t="str">
        <f ca="1">_xll.DBRW($B$9,$B776,C$16)</f>
        <v>TDV Corporate entities</v>
      </c>
      <c r="D776" s="17" t="str">
        <f ca="1">_xll.DBRW($B$9,$B776,D$16)</f>
        <v>Corporate</v>
      </c>
      <c r="E776" s="17" t="str">
        <f ca="1">_xll.ELPAR(instance&amp;":"&amp;dimension,$B776,1)</f>
        <v>VTD_Corporate</v>
      </c>
      <c r="F776" s="18">
        <f ca="1">_xll.ELLEV(instance&amp;":"&amp;dimension,B776)</f>
        <v>2</v>
      </c>
      <c r="G776" s="17" t="str">
        <f ca="1">_xll.DBRW($B$9,$B776,G$16)</f>
        <v/>
      </c>
      <c r="H776" s="17" t="str">
        <f ca="1">_xll.DBRW($B$9,$B776,H$16)</f>
        <v/>
      </c>
      <c r="I776" s="17" t="str">
        <f ca="1">_xll.DBRW($B$9,$B776,I$16)</f>
        <v/>
      </c>
      <c r="J776" s="17" t="str">
        <f ca="1">_xll.DBRW($B$9,$B776,J$16)</f>
        <v/>
      </c>
      <c r="K776" s="3" t="str">
        <f ca="1">_xll.DBRW($B$9,$B776,K$16)</f>
        <v>TDV Entités Corporate</v>
      </c>
    </row>
    <row r="777" spans="1:11" x14ac:dyDescent="0.25">
      <c r="A777" t="str">
        <f ca="1">IF(_xll.TM1RPTELISCONSOLIDATED($B$17,$B777),IF(_xll.TM1RPTELLEV($B$17,$B777)&lt;=3,_xll.TM1RPTELLEV($B$17,$B777),"D"),"N")</f>
        <v>N</v>
      </c>
      <c r="B777" s="36" t="s">
        <v>1799</v>
      </c>
      <c r="C777" s="23" t="str">
        <f ca="1">_xll.DBRW($B$9,$B777,C$16)</f>
        <v>Inactive segments - Input technical entity</v>
      </c>
      <c r="D777" s="23" t="str">
        <f ca="1">_xll.DBRW($B$9,$B777,D$16)</f>
        <v>Corporate</v>
      </c>
      <c r="E777" s="25" t="str">
        <f ca="1">_xll.ELPAR(instance&amp;":"&amp;dimension,$B777,1)</f>
        <v>VTD_Corporate_Entities</v>
      </c>
      <c r="F777" s="26">
        <f ca="1">_xll.ELLEV(instance&amp;":"&amp;dimension,B777)</f>
        <v>0</v>
      </c>
      <c r="G777" s="23" t="str">
        <f ca="1">_xll.DBRW($B$9,$B777,G$16)</f>
        <v>NA</v>
      </c>
      <c r="H777" s="23" t="str">
        <f ca="1">_xll.DBRW($B$9,$B777,H$16)</f>
        <v/>
      </c>
      <c r="I777" s="23" t="str">
        <f ca="1">_xll.DBRW($B$9,$B777,I$16)</f>
        <v>EUR</v>
      </c>
      <c r="J777" s="23" t="str">
        <f ca="1">_xll.DBRW($B$9,$B777,J$16)</f>
        <v/>
      </c>
      <c r="K777" s="6" t="str">
        <f ca="1">_xll.DBRW($B$9,$B777,K$16)</f>
        <v>Segments inactifs - Entité technique de saisie</v>
      </c>
    </row>
    <row r="778" spans="1:11" x14ac:dyDescent="0.25">
      <c r="A778" t="str">
        <f ca="1">IF(_xll.TM1RPTELISCONSOLIDATED($B$17,$B778),IF(_xll.TM1RPTELLEV($B$17,$B778)&lt;=3,_xll.TM1RPTELLEV($B$17,$B778),"D"),"N")</f>
        <v>N</v>
      </c>
      <c r="B778" s="36" t="s">
        <v>1800</v>
      </c>
      <c r="C778" s="23" t="str">
        <f ca="1">_xll.DBRW($B$9,$B778,C$16)</f>
        <v>JV EDF - Input technical entity</v>
      </c>
      <c r="D778" s="23" t="str">
        <f ca="1">_xll.DBRW($B$9,$B778,D$16)</f>
        <v>Corporate</v>
      </c>
      <c r="E778" s="25" t="str">
        <f ca="1">_xll.ELPAR(instance&amp;":"&amp;dimension,$B778,1)</f>
        <v>VTD_Corporate_Entities</v>
      </c>
      <c r="F778" s="26">
        <f ca="1">_xll.ELLEV(instance&amp;":"&amp;dimension,B778)</f>
        <v>0</v>
      </c>
      <c r="G778" s="23" t="str">
        <f ca="1">_xll.DBRW($B$9,$B778,G$16)</f>
        <v>NA</v>
      </c>
      <c r="H778" s="23" t="str">
        <f ca="1">_xll.DBRW($B$9,$B778,H$16)</f>
        <v/>
      </c>
      <c r="I778" s="23" t="str">
        <f ca="1">_xll.DBRW($B$9,$B778,I$16)</f>
        <v>EUR</v>
      </c>
      <c r="J778" s="23" t="str">
        <f ca="1">_xll.DBRW($B$9,$B778,J$16)</f>
        <v/>
      </c>
      <c r="K778" s="6" t="str">
        <f ca="1">_xll.DBRW($B$9,$B778,K$16)</f>
        <v>JV EDF - Entité technique de saisie</v>
      </c>
    </row>
    <row r="779" spans="1:11" x14ac:dyDescent="0.25">
      <c r="A779" t="str">
        <f ca="1">IF(_xll.TM1RPTELISCONSOLIDATED($B$17,$B779),IF(_xll.TM1RPTELLEV($B$17,$B779)&lt;=3,_xll.TM1RPTELLEV($B$17,$B779),"D"),"N")</f>
        <v>N</v>
      </c>
      <c r="B779" s="36" t="s">
        <v>1801</v>
      </c>
      <c r="C779" s="23" t="str">
        <f ca="1">_xll.DBRW($B$9,$B779,C$16)</f>
        <v>TRANSDEV BUSINESS INFORMATION SOLUTIONS</v>
      </c>
      <c r="D779" s="23" t="str">
        <f ca="1">_xll.DBRW($B$9,$B779,D$16)</f>
        <v>Corporate</v>
      </c>
      <c r="E779" s="25" t="str">
        <f ca="1">_xll.ELPAR(instance&amp;":"&amp;dimension,$B779,1)</f>
        <v>VTD_Corporate_Entities</v>
      </c>
      <c r="F779" s="26">
        <f ca="1">_xll.ELLEV(instance&amp;":"&amp;dimension,B779)</f>
        <v>0</v>
      </c>
      <c r="G779" s="23" t="str">
        <f ca="1">_xll.DBRW($B$9,$B779,G$16)</f>
        <v>OS_DS</v>
      </c>
      <c r="H779" s="23" t="str">
        <f ca="1">_xll.DBRW($B$9,$B779,H$16)</f>
        <v/>
      </c>
      <c r="I779" s="23" t="str">
        <f ca="1">_xll.DBRW($B$9,$B779,I$16)</f>
        <v>EUR</v>
      </c>
      <c r="J779" s="23" t="str">
        <f ca="1">_xll.DBRW($B$9,$B779,J$16)</f>
        <v>TANGO_FRANCE</v>
      </c>
      <c r="K779" s="6" t="str">
        <f ca="1">_xll.DBRW($B$9,$B779,K$16)</f>
        <v>TRANSDEV BUSINESS INFORMATION SOLUTIONS</v>
      </c>
    </row>
    <row r="780" spans="1:11" x14ac:dyDescent="0.25">
      <c r="A780" t="str">
        <f ca="1">IF(_xll.TM1RPTELISCONSOLIDATED($B$17,$B780),IF(_xll.TM1RPTELLEV($B$17,$B780)&lt;=3,_xll.TM1RPTELLEV($B$17,$B780),"D"),"N")</f>
        <v>N</v>
      </c>
      <c r="B780" s="36" t="s">
        <v>1802</v>
      </c>
      <c r="C780" s="23" t="str">
        <f ca="1">_xll.DBRW($B$9,$B780,C$16)</f>
        <v>GIE TRANSDEV FORMATION</v>
      </c>
      <c r="D780" s="23" t="str">
        <f ca="1">_xll.DBRW($B$9,$B780,D$16)</f>
        <v>Corporate</v>
      </c>
      <c r="E780" s="25" t="str">
        <f ca="1">_xll.ELPAR(instance&amp;":"&amp;dimension,$B780,1)</f>
        <v>VTD_Corporate_Entities</v>
      </c>
      <c r="F780" s="26">
        <f ca="1">_xll.ELLEV(instance&amp;":"&amp;dimension,B780)</f>
        <v>0</v>
      </c>
      <c r="G780" s="23" t="str">
        <f ca="1">_xll.DBRW($B$9,$B780,G$16)</f>
        <v>HO</v>
      </c>
      <c r="H780" s="23" t="str">
        <f ca="1">_xll.DBRW($B$9,$B780,H$16)</f>
        <v/>
      </c>
      <c r="I780" s="23" t="str">
        <f ca="1">_xll.DBRW($B$9,$B780,I$16)</f>
        <v>EUR</v>
      </c>
      <c r="J780" s="23" t="str">
        <f ca="1">_xll.DBRW($B$9,$B780,J$16)</f>
        <v>VTD_VECTORENHANCED</v>
      </c>
      <c r="K780" s="6" t="str">
        <f ca="1">_xll.DBRW($B$9,$B780,K$16)</f>
        <v>GIE TRANSDEV FORMATION</v>
      </c>
    </row>
    <row r="781" spans="1:11" x14ac:dyDescent="0.25">
      <c r="A781" t="str">
        <f ca="1">IF(_xll.TM1RPTELISCONSOLIDATED($B$17,$B781),IF(_xll.TM1RPTELLEV($B$17,$B781)&lt;=3,_xll.TM1RPTELLEV($B$17,$B781),"D"),"N")</f>
        <v>N</v>
      </c>
      <c r="B781" s="36" t="s">
        <v>1803</v>
      </c>
      <c r="C781" s="23" t="str">
        <f ca="1">_xll.DBRW($B$9,$B781,C$16)</f>
        <v>TRANSDEV RÉ</v>
      </c>
      <c r="D781" s="23" t="str">
        <f ca="1">_xll.DBRW($B$9,$B781,D$16)</f>
        <v>Corporate</v>
      </c>
      <c r="E781" s="25" t="str">
        <f ca="1">_xll.ELPAR(instance&amp;":"&amp;dimension,$B781,1)</f>
        <v>VTD_Corporate_Entities</v>
      </c>
      <c r="F781" s="26">
        <f ca="1">_xll.ELLEV(instance&amp;":"&amp;dimension,B781)</f>
        <v>0</v>
      </c>
      <c r="G781" s="23" t="str">
        <f ca="1">_xll.DBRW($B$9,$B781,G$16)</f>
        <v>HO</v>
      </c>
      <c r="H781" s="23" t="str">
        <f ca="1">_xll.DBRW($B$9,$B781,H$16)</f>
        <v/>
      </c>
      <c r="I781" s="23" t="str">
        <f ca="1">_xll.DBRW($B$9,$B781,I$16)</f>
        <v>EUR</v>
      </c>
      <c r="J781" s="23" t="str">
        <f ca="1">_xll.DBRW($B$9,$B781,J$16)</f>
        <v>VTD_VECTORENHANCED</v>
      </c>
      <c r="K781" s="6" t="str">
        <f ca="1">_xll.DBRW($B$9,$B781,K$16)</f>
        <v>TRANSDEV RÉ</v>
      </c>
    </row>
    <row r="782" spans="1:11" x14ac:dyDescent="0.25">
      <c r="A782" t="str">
        <f ca="1">IF(_xll.TM1RPTELISCONSOLIDATED($B$17,$B782),IF(_xll.TM1RPTELLEV($B$17,$B782)&lt;=3,_xll.TM1RPTELLEV($B$17,$B782),"D"),"N")</f>
        <v>N</v>
      </c>
      <c r="B782" s="36" t="s">
        <v>1804</v>
      </c>
      <c r="C782" s="23" t="str">
        <f ca="1">_xll.DBRW($B$9,$B782,C$16)</f>
        <v>Smarter Mobility - Input technical entity</v>
      </c>
      <c r="D782" s="23" t="str">
        <f ca="1">_xll.DBRW($B$9,$B782,D$16)</f>
        <v>Corporate</v>
      </c>
      <c r="E782" s="25" t="str">
        <f ca="1">_xll.ELPAR(instance&amp;":"&amp;dimension,$B782,1)</f>
        <v>VTD_Corporate_Entities</v>
      </c>
      <c r="F782" s="26">
        <f ca="1">_xll.ELLEV(instance&amp;":"&amp;dimension,B782)</f>
        <v>0</v>
      </c>
      <c r="G782" s="23" t="str">
        <f ca="1">_xll.DBRW($B$9,$B782,G$16)</f>
        <v>NA</v>
      </c>
      <c r="H782" s="23" t="str">
        <f ca="1">_xll.DBRW($B$9,$B782,H$16)</f>
        <v/>
      </c>
      <c r="I782" s="23" t="str">
        <f ca="1">_xll.DBRW($B$9,$B782,I$16)</f>
        <v>EUR</v>
      </c>
      <c r="J782" s="23" t="str">
        <f ca="1">_xll.DBRW($B$9,$B782,J$16)</f>
        <v/>
      </c>
      <c r="K782" s="6" t="str">
        <f ca="1">_xll.DBRW($B$9,$B782,K$16)</f>
        <v>Smarter Mobility - Entité technique de saisie</v>
      </c>
    </row>
    <row r="783" spans="1:11" x14ac:dyDescent="0.25">
      <c r="A783" t="str">
        <f ca="1">IF(_xll.TM1RPTELISCONSOLIDATED($B$17,$B783),IF(_xll.TM1RPTELLEV($B$17,$B783)&lt;=3,_xll.TM1RPTELLEV($B$17,$B783),"D"),"N")</f>
        <v>N</v>
      </c>
      <c r="B783" s="36" t="s">
        <v>1805</v>
      </c>
      <c r="C783" s="23" t="str">
        <f ca="1">_xll.DBRW($B$9,$B783,C$16)</f>
        <v>TRANSDEV ILE DE FRANCE</v>
      </c>
      <c r="D783" s="23" t="str">
        <f ca="1">_xll.DBRW($B$9,$B783,D$16)</f>
        <v>Corporate</v>
      </c>
      <c r="E783" s="25" t="str">
        <f ca="1">_xll.ELPAR(instance&amp;":"&amp;dimension,$B783,1)</f>
        <v>VTD_Corporate_Entities</v>
      </c>
      <c r="F783" s="26">
        <f ca="1">_xll.ELLEV(instance&amp;":"&amp;dimension,B783)</f>
        <v>0</v>
      </c>
      <c r="G783" s="23" t="str">
        <f ca="1">_xll.DBRW($B$9,$B783,G$16)</f>
        <v>HO</v>
      </c>
      <c r="H783" s="23" t="str">
        <f ca="1">_xll.DBRW($B$9,$B783,H$16)</f>
        <v/>
      </c>
      <c r="I783" s="23" t="str">
        <f ca="1">_xll.DBRW($B$9,$B783,I$16)</f>
        <v>EUR</v>
      </c>
      <c r="J783" s="23" t="str">
        <f ca="1">_xll.DBRW($B$9,$B783,J$16)</f>
        <v>VTD_VECTORENHANCED</v>
      </c>
      <c r="K783" s="6" t="str">
        <f ca="1">_xll.DBRW($B$9,$B783,K$16)</f>
        <v>TRANSDEV ILE DE FRANCE</v>
      </c>
    </row>
    <row r="784" spans="1:11" x14ac:dyDescent="0.25">
      <c r="A784" t="str">
        <f ca="1">IF(_xll.TM1RPTELISCONSOLIDATED($B$17,$B784),IF(_xll.TM1RPTELLEV($B$17,$B784)&lt;=3,_xll.TM1RPTELLEV($B$17,$B784),"D"),"N")</f>
        <v>N</v>
      </c>
      <c r="B784" s="36" t="s">
        <v>1806</v>
      </c>
      <c r="C784" s="23" t="str">
        <f ca="1">_xll.DBRW($B$9,$B784,C$16)</f>
        <v>TRANSDEV GROUP LTP Adjustment</v>
      </c>
      <c r="D784" s="23" t="str">
        <f ca="1">_xll.DBRW($B$9,$B784,D$16)</f>
        <v>Corporate</v>
      </c>
      <c r="E784" s="25" t="str">
        <f ca="1">_xll.ELPAR(instance&amp;":"&amp;dimension,$B784,1)</f>
        <v>VTD_Corporate_Entities</v>
      </c>
      <c r="F784" s="26">
        <f ca="1">_xll.ELLEV(instance&amp;":"&amp;dimension,B784)</f>
        <v>0</v>
      </c>
      <c r="G784" s="23" t="str">
        <f ca="1">_xll.DBRW($B$9,$B784,G$16)</f>
        <v>NA</v>
      </c>
      <c r="H784" s="23" t="str">
        <f ca="1">_xll.DBRW($B$9,$B784,H$16)</f>
        <v/>
      </c>
      <c r="I784" s="23" t="str">
        <f ca="1">_xll.DBRW($B$9,$B784,I$16)</f>
        <v>EUR</v>
      </c>
      <c r="J784" s="23" t="str">
        <f ca="1">_xll.DBRW($B$9,$B784,J$16)</f>
        <v/>
      </c>
      <c r="K784" s="6" t="str">
        <f ca="1">_xll.DBRW($B$9,$B784,K$16)</f>
        <v>TRANSDEV GROUP Ajustement LTP</v>
      </c>
    </row>
    <row r="785" spans="1:11" x14ac:dyDescent="0.25">
      <c r="A785" t="str">
        <f ca="1">IF(_xll.TM1RPTELISCONSOLIDATED($B$17,$B785),IF(_xll.TM1RPTELLEV($B$17,$B785)&lt;=3,_xll.TM1RPTELLEV($B$17,$B785),"D"),"N")</f>
        <v>N</v>
      </c>
      <c r="B785" s="36" t="s">
        <v>1807</v>
      </c>
      <c r="C785" s="23" t="str">
        <f ca="1">_xll.DBRW($B$9,$B785,C$16)</f>
        <v>Urban Pulse - Input technical entity</v>
      </c>
      <c r="D785" s="23" t="str">
        <f ca="1">_xll.DBRW($B$9,$B785,D$16)</f>
        <v>Corporate</v>
      </c>
      <c r="E785" s="25" t="str">
        <f ca="1">_xll.ELPAR(instance&amp;":"&amp;dimension,$B785,1)</f>
        <v>VTD_Corporate_Entities</v>
      </c>
      <c r="F785" s="26">
        <f ca="1">_xll.ELLEV(instance&amp;":"&amp;dimension,B785)</f>
        <v>0</v>
      </c>
      <c r="G785" s="23" t="str">
        <f ca="1">_xll.DBRW($B$9,$B785,G$16)</f>
        <v>NA</v>
      </c>
      <c r="H785" s="23" t="str">
        <f ca="1">_xll.DBRW($B$9,$B785,H$16)</f>
        <v/>
      </c>
      <c r="I785" s="23" t="str">
        <f ca="1">_xll.DBRW($B$9,$B785,I$16)</f>
        <v>EUR</v>
      </c>
      <c r="J785" s="23" t="str">
        <f ca="1">_xll.DBRW($B$9,$B785,J$16)</f>
        <v/>
      </c>
      <c r="K785" s="6" t="str">
        <f ca="1">_xll.DBRW($B$9,$B785,K$16)</f>
        <v>Urban Pulse - Entité technique de saisie</v>
      </c>
    </row>
    <row r="786" spans="1:11" x14ac:dyDescent="0.25">
      <c r="A786">
        <f ca="1">IF(_xll.TM1RPTELISCONSOLIDATED($B$17,$B786),IF(_xll.TM1RPTELLEV($B$17,$B786)&lt;=3,_xll.TM1RPTELLEV($B$17,$B786),"D"),"N")</f>
        <v>3</v>
      </c>
      <c r="B786" s="37" t="s">
        <v>1808</v>
      </c>
      <c r="C786" s="19" t="str">
        <f ca="1">_xll.DBRW($B$9,$B786,C$16)</f>
        <v>TDV Corporate - Top LTP adjustments to be allocated</v>
      </c>
      <c r="D786" s="19" t="str">
        <f ca="1">_xll.DBRW($B$9,$B786,D$16)</f>
        <v>Corporate</v>
      </c>
      <c r="E786" s="19" t="str">
        <f ca="1">_xll.ELPAR(instance&amp;":"&amp;dimension,$B786,1)</f>
        <v>VTD_Corporate_Entities</v>
      </c>
      <c r="F786" s="20">
        <f ca="1">_xll.ELLEV(instance&amp;":"&amp;dimension,B786)</f>
        <v>1</v>
      </c>
      <c r="G786" s="19" t="str">
        <f ca="1">_xll.DBRW($B$9,$B786,G$16)</f>
        <v/>
      </c>
      <c r="H786" s="19" t="str">
        <f ca="1">_xll.DBRW($B$9,$B786,H$16)</f>
        <v/>
      </c>
      <c r="I786" s="19" t="str">
        <f ca="1">_xll.DBRW($B$9,$B786,I$16)</f>
        <v/>
      </c>
      <c r="J786" s="19" t="str">
        <f ca="1">_xll.DBRW($B$9,$B786,J$16)</f>
        <v/>
      </c>
      <c r="K786" s="4" t="str">
        <f ca="1">_xll.DBRW($B$9,$B786,K$16)</f>
        <v>TDV Corporate - Ajustements LTP Top à ventiler</v>
      </c>
    </row>
    <row r="787" spans="1:11" x14ac:dyDescent="0.25">
      <c r="A787" t="str">
        <f ca="1">IF(_xll.TM1RPTELISCONSOLIDATED($B$17,$B787),IF(_xll.TM1RPTELLEV($B$17,$B787)&lt;=3,_xll.TM1RPTELLEV($B$17,$B787),"D"),"N")</f>
        <v>N</v>
      </c>
      <c r="B787" s="38" t="s">
        <v>1809</v>
      </c>
      <c r="C787" s="23" t="str">
        <f ca="1">_xll.DBRW($B$9,$B787,C$16)</f>
        <v>TDV Corporate - Top adjustments to be allocated #1</v>
      </c>
      <c r="D787" s="23" t="str">
        <f ca="1">_xll.DBRW($B$9,$B787,D$16)</f>
        <v>Corporate</v>
      </c>
      <c r="E787" s="25" t="str">
        <f ca="1">_xll.ELPAR(instance&amp;":"&amp;dimension,$B787,1)</f>
        <v>VTD_Corp_TopAdj_Input</v>
      </c>
      <c r="F787" s="26">
        <f ca="1">_xll.ELLEV(instance&amp;":"&amp;dimension,B787)</f>
        <v>0</v>
      </c>
      <c r="G787" s="23" t="str">
        <f ca="1">_xll.DBRW($B$9,$B787,G$16)</f>
        <v>NA</v>
      </c>
      <c r="H787" s="23" t="str">
        <f ca="1">_xll.DBRW($B$9,$B787,H$16)</f>
        <v/>
      </c>
      <c r="I787" s="23" t="str">
        <f ca="1">_xll.DBRW($B$9,$B787,I$16)</f>
        <v>EUR</v>
      </c>
      <c r="J787" s="23" t="str">
        <f ca="1">_xll.DBRW($B$9,$B787,J$16)</f>
        <v/>
      </c>
      <c r="K787" s="6" t="str">
        <f ca="1">_xll.DBRW($B$9,$B787,K$16)</f>
        <v>TDV Corporate - Ajustements Top à ventiler #1</v>
      </c>
    </row>
    <row r="788" spans="1:11" x14ac:dyDescent="0.25">
      <c r="A788" t="str">
        <f ca="1">IF(_xll.TM1RPTELISCONSOLIDATED($B$17,$B788),IF(_xll.TM1RPTELLEV($B$17,$B788)&lt;=3,_xll.TM1RPTELLEV($B$17,$B788),"D"),"N")</f>
        <v>N</v>
      </c>
      <c r="B788" s="38" t="s">
        <v>1810</v>
      </c>
      <c r="C788" s="23" t="str">
        <f ca="1">_xll.DBRW($B$9,$B788,C$16)</f>
        <v>TDV Corporate - Top adjustments to be allocated #10</v>
      </c>
      <c r="D788" s="23" t="str">
        <f ca="1">_xll.DBRW($B$9,$B788,D$16)</f>
        <v>Corporate</v>
      </c>
      <c r="E788" s="25" t="str">
        <f ca="1">_xll.ELPAR(instance&amp;":"&amp;dimension,$B788,1)</f>
        <v>VTD_Corp_TopAdj_Input</v>
      </c>
      <c r="F788" s="26">
        <f ca="1">_xll.ELLEV(instance&amp;":"&amp;dimension,B788)</f>
        <v>0</v>
      </c>
      <c r="G788" s="23" t="str">
        <f ca="1">_xll.DBRW($B$9,$B788,G$16)</f>
        <v>NA</v>
      </c>
      <c r="H788" s="23" t="str">
        <f ca="1">_xll.DBRW($B$9,$B788,H$16)</f>
        <v/>
      </c>
      <c r="I788" s="23" t="str">
        <f ca="1">_xll.DBRW($B$9,$B788,I$16)</f>
        <v>EUR</v>
      </c>
      <c r="J788" s="23" t="str">
        <f ca="1">_xll.DBRW($B$9,$B788,J$16)</f>
        <v/>
      </c>
      <c r="K788" s="6" t="str">
        <f ca="1">_xll.DBRW($B$9,$B788,K$16)</f>
        <v>TDV Corporate - Ajustements Top à ventiler #10</v>
      </c>
    </row>
    <row r="789" spans="1:11" x14ac:dyDescent="0.25">
      <c r="A789" t="str">
        <f ca="1">IF(_xll.TM1RPTELISCONSOLIDATED($B$17,$B789),IF(_xll.TM1RPTELLEV($B$17,$B789)&lt;=3,_xll.TM1RPTELLEV($B$17,$B789),"D"),"N")</f>
        <v>N</v>
      </c>
      <c r="B789" s="38" t="s">
        <v>1811</v>
      </c>
      <c r="C789" s="23" t="str">
        <f ca="1">_xll.DBRW($B$9,$B789,C$16)</f>
        <v>TDV Corporate - Top adjustments to be allocated #2</v>
      </c>
      <c r="D789" s="23" t="str">
        <f ca="1">_xll.DBRW($B$9,$B789,D$16)</f>
        <v>Corporate</v>
      </c>
      <c r="E789" s="25" t="str">
        <f ca="1">_xll.ELPAR(instance&amp;":"&amp;dimension,$B789,1)</f>
        <v>VTD_Corp_TopAdj_Input</v>
      </c>
      <c r="F789" s="26">
        <f ca="1">_xll.ELLEV(instance&amp;":"&amp;dimension,B789)</f>
        <v>0</v>
      </c>
      <c r="G789" s="23" t="str">
        <f ca="1">_xll.DBRW($B$9,$B789,G$16)</f>
        <v>NA</v>
      </c>
      <c r="H789" s="23" t="str">
        <f ca="1">_xll.DBRW($B$9,$B789,H$16)</f>
        <v/>
      </c>
      <c r="I789" s="23" t="str">
        <f ca="1">_xll.DBRW($B$9,$B789,I$16)</f>
        <v>EUR</v>
      </c>
      <c r="J789" s="23" t="str">
        <f ca="1">_xll.DBRW($B$9,$B789,J$16)</f>
        <v/>
      </c>
      <c r="K789" s="6" t="str">
        <f ca="1">_xll.DBRW($B$9,$B789,K$16)</f>
        <v>TDV Corporate - Ajustements Top à ventiler #2</v>
      </c>
    </row>
    <row r="790" spans="1:11" x14ac:dyDescent="0.25">
      <c r="A790" t="str">
        <f ca="1">IF(_xll.TM1RPTELISCONSOLIDATED($B$17,$B790),IF(_xll.TM1RPTELLEV($B$17,$B790)&lt;=3,_xll.TM1RPTELLEV($B$17,$B790),"D"),"N")</f>
        <v>N</v>
      </c>
      <c r="B790" s="38" t="s">
        <v>1812</v>
      </c>
      <c r="C790" s="23" t="str">
        <f ca="1">_xll.DBRW($B$9,$B790,C$16)</f>
        <v>TDV Corporate - Top adjustments to be allocated #3</v>
      </c>
      <c r="D790" s="23" t="str">
        <f ca="1">_xll.DBRW($B$9,$B790,D$16)</f>
        <v>Corporate</v>
      </c>
      <c r="E790" s="25" t="str">
        <f ca="1">_xll.ELPAR(instance&amp;":"&amp;dimension,$B790,1)</f>
        <v>VTD_Corp_TopAdj_Input</v>
      </c>
      <c r="F790" s="26">
        <f ca="1">_xll.ELLEV(instance&amp;":"&amp;dimension,B790)</f>
        <v>0</v>
      </c>
      <c r="G790" s="23" t="str">
        <f ca="1">_xll.DBRW($B$9,$B790,G$16)</f>
        <v>NA</v>
      </c>
      <c r="H790" s="23" t="str">
        <f ca="1">_xll.DBRW($B$9,$B790,H$16)</f>
        <v/>
      </c>
      <c r="I790" s="23" t="str">
        <f ca="1">_xll.DBRW($B$9,$B790,I$16)</f>
        <v>EUR</v>
      </c>
      <c r="J790" s="23" t="str">
        <f ca="1">_xll.DBRW($B$9,$B790,J$16)</f>
        <v/>
      </c>
      <c r="K790" s="6" t="str">
        <f ca="1">_xll.DBRW($B$9,$B790,K$16)</f>
        <v>TDV Corporate - Ajustements Top à ventiler #3</v>
      </c>
    </row>
    <row r="791" spans="1:11" x14ac:dyDescent="0.25">
      <c r="A791" t="str">
        <f ca="1">IF(_xll.TM1RPTELISCONSOLIDATED($B$17,$B791),IF(_xll.TM1RPTELLEV($B$17,$B791)&lt;=3,_xll.TM1RPTELLEV($B$17,$B791),"D"),"N")</f>
        <v>N</v>
      </c>
      <c r="B791" s="38" t="s">
        <v>1813</v>
      </c>
      <c r="C791" s="23" t="str">
        <f ca="1">_xll.DBRW($B$9,$B791,C$16)</f>
        <v>TDV Corporate - Top adjustments to be allocated #4</v>
      </c>
      <c r="D791" s="23" t="str">
        <f ca="1">_xll.DBRW($B$9,$B791,D$16)</f>
        <v>Corporate</v>
      </c>
      <c r="E791" s="25" t="str">
        <f ca="1">_xll.ELPAR(instance&amp;":"&amp;dimension,$B791,1)</f>
        <v>VTD_Corp_TopAdj_Input</v>
      </c>
      <c r="F791" s="26">
        <f ca="1">_xll.ELLEV(instance&amp;":"&amp;dimension,B791)</f>
        <v>0</v>
      </c>
      <c r="G791" s="23" t="str">
        <f ca="1">_xll.DBRW($B$9,$B791,G$16)</f>
        <v>NA</v>
      </c>
      <c r="H791" s="23" t="str">
        <f ca="1">_xll.DBRW($B$9,$B791,H$16)</f>
        <v/>
      </c>
      <c r="I791" s="23" t="str">
        <f ca="1">_xll.DBRW($B$9,$B791,I$16)</f>
        <v>EUR</v>
      </c>
      <c r="J791" s="23" t="str">
        <f ca="1">_xll.DBRW($B$9,$B791,J$16)</f>
        <v/>
      </c>
      <c r="K791" s="6" t="str">
        <f ca="1">_xll.DBRW($B$9,$B791,K$16)</f>
        <v>TDV Corporate - Ajustements Top à ventiler #4</v>
      </c>
    </row>
    <row r="792" spans="1:11" x14ac:dyDescent="0.25">
      <c r="A792" t="str">
        <f ca="1">IF(_xll.TM1RPTELISCONSOLIDATED($B$17,$B792),IF(_xll.TM1RPTELLEV($B$17,$B792)&lt;=3,_xll.TM1RPTELLEV($B$17,$B792),"D"),"N")</f>
        <v>N</v>
      </c>
      <c r="B792" s="38" t="s">
        <v>1814</v>
      </c>
      <c r="C792" s="23" t="str">
        <f ca="1">_xll.DBRW($B$9,$B792,C$16)</f>
        <v>TDV Corporate - Top adjustments to be allocated #5</v>
      </c>
      <c r="D792" s="23" t="str">
        <f ca="1">_xll.DBRW($B$9,$B792,D$16)</f>
        <v>Corporate</v>
      </c>
      <c r="E792" s="25" t="str">
        <f ca="1">_xll.ELPAR(instance&amp;":"&amp;dimension,$B792,1)</f>
        <v>VTD_Corp_TopAdj_Input</v>
      </c>
      <c r="F792" s="26">
        <f ca="1">_xll.ELLEV(instance&amp;":"&amp;dimension,B792)</f>
        <v>0</v>
      </c>
      <c r="G792" s="23" t="str">
        <f ca="1">_xll.DBRW($B$9,$B792,G$16)</f>
        <v>NA</v>
      </c>
      <c r="H792" s="23" t="str">
        <f ca="1">_xll.DBRW($B$9,$B792,H$16)</f>
        <v/>
      </c>
      <c r="I792" s="23" t="str">
        <f ca="1">_xll.DBRW($B$9,$B792,I$16)</f>
        <v>EUR</v>
      </c>
      <c r="J792" s="23" t="str">
        <f ca="1">_xll.DBRW($B$9,$B792,J$16)</f>
        <v/>
      </c>
      <c r="K792" s="6" t="str">
        <f ca="1">_xll.DBRW($B$9,$B792,K$16)</f>
        <v>TDV Corporate - Ajustements Top à ventiler #5</v>
      </c>
    </row>
    <row r="793" spans="1:11" x14ac:dyDescent="0.25">
      <c r="A793" t="str">
        <f ca="1">IF(_xll.TM1RPTELISCONSOLIDATED($B$17,$B793),IF(_xll.TM1RPTELLEV($B$17,$B793)&lt;=3,_xll.TM1RPTELLEV($B$17,$B793),"D"),"N")</f>
        <v>N</v>
      </c>
      <c r="B793" s="38" t="s">
        <v>1815</v>
      </c>
      <c r="C793" s="23" t="str">
        <f ca="1">_xll.DBRW($B$9,$B793,C$16)</f>
        <v>TDV Corporate - Top adjustments to be allocated #6</v>
      </c>
      <c r="D793" s="23" t="str">
        <f ca="1">_xll.DBRW($B$9,$B793,D$16)</f>
        <v>Corporate</v>
      </c>
      <c r="E793" s="25" t="str">
        <f ca="1">_xll.ELPAR(instance&amp;":"&amp;dimension,$B793,1)</f>
        <v>VTD_Corp_TopAdj_Input</v>
      </c>
      <c r="F793" s="26">
        <f ca="1">_xll.ELLEV(instance&amp;":"&amp;dimension,B793)</f>
        <v>0</v>
      </c>
      <c r="G793" s="23" t="str">
        <f ca="1">_xll.DBRW($B$9,$B793,G$16)</f>
        <v>NA</v>
      </c>
      <c r="H793" s="23" t="str">
        <f ca="1">_xll.DBRW($B$9,$B793,H$16)</f>
        <v/>
      </c>
      <c r="I793" s="23" t="str">
        <f ca="1">_xll.DBRW($B$9,$B793,I$16)</f>
        <v>EUR</v>
      </c>
      <c r="J793" s="23" t="str">
        <f ca="1">_xll.DBRW($B$9,$B793,J$16)</f>
        <v/>
      </c>
      <c r="K793" s="6" t="str">
        <f ca="1">_xll.DBRW($B$9,$B793,K$16)</f>
        <v>TDV Corporate - Ajustements Top à ventiler #6</v>
      </c>
    </row>
    <row r="794" spans="1:11" x14ac:dyDescent="0.25">
      <c r="A794" t="str">
        <f ca="1">IF(_xll.TM1RPTELISCONSOLIDATED($B$17,$B794),IF(_xll.TM1RPTELLEV($B$17,$B794)&lt;=3,_xll.TM1RPTELLEV($B$17,$B794),"D"),"N")</f>
        <v>N</v>
      </c>
      <c r="B794" s="38" t="s">
        <v>1816</v>
      </c>
      <c r="C794" s="23" t="str">
        <f ca="1">_xll.DBRW($B$9,$B794,C$16)</f>
        <v>TDV Corporate - Top adjustments to be allocated #7</v>
      </c>
      <c r="D794" s="23" t="str">
        <f ca="1">_xll.DBRW($B$9,$B794,D$16)</f>
        <v>Corporate</v>
      </c>
      <c r="E794" s="25" t="str">
        <f ca="1">_xll.ELPAR(instance&amp;":"&amp;dimension,$B794,1)</f>
        <v>VTD_Corp_TopAdj_Input</v>
      </c>
      <c r="F794" s="26">
        <f ca="1">_xll.ELLEV(instance&amp;":"&amp;dimension,B794)</f>
        <v>0</v>
      </c>
      <c r="G794" s="23" t="str">
        <f ca="1">_xll.DBRW($B$9,$B794,G$16)</f>
        <v>NA</v>
      </c>
      <c r="H794" s="23" t="str">
        <f ca="1">_xll.DBRW($B$9,$B794,H$16)</f>
        <v/>
      </c>
      <c r="I794" s="23" t="str">
        <f ca="1">_xll.DBRW($B$9,$B794,I$16)</f>
        <v>EUR</v>
      </c>
      <c r="J794" s="23" t="str">
        <f ca="1">_xll.DBRW($B$9,$B794,J$16)</f>
        <v/>
      </c>
      <c r="K794" s="6" t="str">
        <f ca="1">_xll.DBRW($B$9,$B794,K$16)</f>
        <v>TDV Corporate - Ajustements Top à ventiler #7</v>
      </c>
    </row>
    <row r="795" spans="1:11" x14ac:dyDescent="0.25">
      <c r="A795" t="str">
        <f ca="1">IF(_xll.TM1RPTELISCONSOLIDATED($B$17,$B795),IF(_xll.TM1RPTELLEV($B$17,$B795)&lt;=3,_xll.TM1RPTELLEV($B$17,$B795),"D"),"N")</f>
        <v>N</v>
      </c>
      <c r="B795" s="38" t="s">
        <v>1817</v>
      </c>
      <c r="C795" s="23" t="str">
        <f ca="1">_xll.DBRW($B$9,$B795,C$16)</f>
        <v>TDV Corporate - Top adjustments to be allocated #8</v>
      </c>
      <c r="D795" s="23" t="str">
        <f ca="1">_xll.DBRW($B$9,$B795,D$16)</f>
        <v>Corporate</v>
      </c>
      <c r="E795" s="25" t="str">
        <f ca="1">_xll.ELPAR(instance&amp;":"&amp;dimension,$B795,1)</f>
        <v>VTD_Corp_TopAdj_Input</v>
      </c>
      <c r="F795" s="26">
        <f ca="1">_xll.ELLEV(instance&amp;":"&amp;dimension,B795)</f>
        <v>0</v>
      </c>
      <c r="G795" s="23" t="str">
        <f ca="1">_xll.DBRW($B$9,$B795,G$16)</f>
        <v>NA</v>
      </c>
      <c r="H795" s="23" t="str">
        <f ca="1">_xll.DBRW($B$9,$B795,H$16)</f>
        <v/>
      </c>
      <c r="I795" s="23" t="str">
        <f ca="1">_xll.DBRW($B$9,$B795,I$16)</f>
        <v>EUR</v>
      </c>
      <c r="J795" s="23" t="str">
        <f ca="1">_xll.DBRW($B$9,$B795,J$16)</f>
        <v/>
      </c>
      <c r="K795" s="6" t="str">
        <f ca="1">_xll.DBRW($B$9,$B795,K$16)</f>
        <v>TDV Corporate - Ajustements Top à ventiler #8</v>
      </c>
    </row>
    <row r="796" spans="1:11" x14ac:dyDescent="0.25">
      <c r="A796" t="str">
        <f ca="1">IF(_xll.TM1RPTELISCONSOLIDATED($B$17,$B796),IF(_xll.TM1RPTELLEV($B$17,$B796)&lt;=3,_xll.TM1RPTELLEV($B$17,$B796),"D"),"N")</f>
        <v>N</v>
      </c>
      <c r="B796" s="38" t="s">
        <v>1818</v>
      </c>
      <c r="C796" s="23" t="str">
        <f ca="1">_xll.DBRW($B$9,$B796,C$16)</f>
        <v>TDV Corporate - Top adjustments to be allocated #9</v>
      </c>
      <c r="D796" s="23" t="str">
        <f ca="1">_xll.DBRW($B$9,$B796,D$16)</f>
        <v>Corporate</v>
      </c>
      <c r="E796" s="25" t="str">
        <f ca="1">_xll.ELPAR(instance&amp;":"&amp;dimension,$B796,1)</f>
        <v>VTD_Corp_TopAdj_Input</v>
      </c>
      <c r="F796" s="26">
        <f ca="1">_xll.ELLEV(instance&amp;":"&amp;dimension,B796)</f>
        <v>0</v>
      </c>
      <c r="G796" s="23" t="str">
        <f ca="1">_xll.DBRW($B$9,$B796,G$16)</f>
        <v>NA</v>
      </c>
      <c r="H796" s="23" t="str">
        <f ca="1">_xll.DBRW($B$9,$B796,H$16)</f>
        <v/>
      </c>
      <c r="I796" s="23" t="str">
        <f ca="1">_xll.DBRW($B$9,$B796,I$16)</f>
        <v>EUR</v>
      </c>
      <c r="J796" s="23" t="str">
        <f ca="1">_xll.DBRW($B$9,$B796,J$16)</f>
        <v/>
      </c>
      <c r="K796" s="6" t="str">
        <f ca="1">_xll.DBRW($B$9,$B796,K$16)</f>
        <v>TDV Corporate - Ajustements Top à ventiler #9</v>
      </c>
    </row>
    <row r="797" spans="1:11" x14ac:dyDescent="0.25">
      <c r="A797">
        <f ca="1">IF(_xll.TM1RPTELISCONSOLIDATED($B$17,$B797),IF(_xll.TM1RPTELLEV($B$17,$B797)&lt;=3,_xll.TM1RPTELLEV($B$17,$B797),"D"),"N")</f>
        <v>3</v>
      </c>
      <c r="B797" s="37" t="s">
        <v>1819</v>
      </c>
      <c r="C797" s="19" t="str">
        <f ca="1">_xll.DBRW($B$9,$B797,C$16)</f>
        <v>TDV Corporate entities Archives</v>
      </c>
      <c r="D797" s="19" t="str">
        <f ca="1">_xll.DBRW($B$9,$B797,D$16)</f>
        <v>Corporate</v>
      </c>
      <c r="E797" s="19" t="str">
        <f ca="1">_xll.ELPAR(instance&amp;":"&amp;dimension,$B797,1)</f>
        <v>VTD_Corporate_Entities</v>
      </c>
      <c r="F797" s="20">
        <f ca="1">_xll.ELLEV(instance&amp;":"&amp;dimension,B797)</f>
        <v>1</v>
      </c>
      <c r="G797" s="19" t="str">
        <f ca="1">_xll.DBRW($B$9,$B797,G$16)</f>
        <v/>
      </c>
      <c r="H797" s="19" t="str">
        <f ca="1">_xll.DBRW($B$9,$B797,H$16)</f>
        <v/>
      </c>
      <c r="I797" s="19" t="str">
        <f ca="1">_xll.DBRW($B$9,$B797,I$16)</f>
        <v/>
      </c>
      <c r="J797" s="19" t="str">
        <f ca="1">_xll.DBRW($B$9,$B797,J$16)</f>
        <v/>
      </c>
      <c r="K797" s="4" t="str">
        <f ca="1">_xll.DBRW($B$9,$B797,K$16)</f>
        <v>TDV Entités Corporate Archives</v>
      </c>
    </row>
    <row r="798" spans="1:11" x14ac:dyDescent="0.25">
      <c r="A798" t="str">
        <f ca="1">IF(_xll.TM1RPTELISCONSOLIDATED($B$17,$B798),IF(_xll.TM1RPTELLEV($B$17,$B798)&lt;=3,_xll.TM1RPTELLEV($B$17,$B798),"D"),"N")</f>
        <v>N</v>
      </c>
      <c r="B798" s="38" t="s">
        <v>1820</v>
      </c>
      <c r="C798" s="23" t="str">
        <f ca="1">_xll.DBRW($B$9,$B798,C$16)</f>
        <v>VE PARTICIPATION VT2</v>
      </c>
      <c r="D798" s="23" t="str">
        <f ca="1">_xll.DBRW($B$9,$B798,D$16)</f>
        <v>Corporate</v>
      </c>
      <c r="E798" s="25" t="str">
        <f ca="1">_xll.ELPAR(instance&amp;":"&amp;dimension,$B798,1)</f>
        <v>VTD_Corporate_Entities_ARCH</v>
      </c>
      <c r="F798" s="26">
        <f ca="1">_xll.ELLEV(instance&amp;":"&amp;dimension,B798)</f>
        <v>0</v>
      </c>
      <c r="G798" s="23" t="str">
        <f ca="1">_xll.DBRW($B$9,$B798,G$16)</f>
        <v>HO</v>
      </c>
      <c r="H798" s="23" t="str">
        <f ca="1">_xll.DBRW($B$9,$B798,H$16)</f>
        <v/>
      </c>
      <c r="I798" s="23" t="str">
        <f ca="1">_xll.DBRW($B$9,$B798,I$16)</f>
        <v>EUR</v>
      </c>
      <c r="J798" s="23" t="str">
        <f ca="1">_xll.DBRW($B$9,$B798,J$16)</f>
        <v>VTD_VECTORENHANCED</v>
      </c>
      <c r="K798" s="6" t="str">
        <f ca="1">_xll.DBRW($B$9,$B798,K$16)</f>
        <v>VE PARTICIPATION VT2</v>
      </c>
    </row>
    <row r="799" spans="1:11" x14ac:dyDescent="0.25">
      <c r="A799" t="str">
        <f ca="1">IF(_xll.TM1RPTELISCONSOLIDATED($B$17,$B799),IF(_xll.TM1RPTELLEV($B$17,$B799)&lt;=3,_xll.TM1RPTELLEV($B$17,$B799),"D"),"N")</f>
        <v>N</v>
      </c>
      <c r="B799" s="38" t="s">
        <v>1821</v>
      </c>
      <c r="C799" s="23" t="str">
        <f ca="1">_xll.DBRW($B$9,$B799,C$16)</f>
        <v>OD DE SÉCURITÉ VT</v>
      </c>
      <c r="D799" s="23" t="str">
        <f ca="1">_xll.DBRW($B$9,$B799,D$16)</f>
        <v>Corporate</v>
      </c>
      <c r="E799" s="25" t="str">
        <f ca="1">_xll.ELPAR(instance&amp;":"&amp;dimension,$B799,1)</f>
        <v>VTD_Corporate_Entities_ARCH</v>
      </c>
      <c r="F799" s="26">
        <f ca="1">_xll.ELLEV(instance&amp;":"&amp;dimension,B799)</f>
        <v>0</v>
      </c>
      <c r="G799" s="23" t="str">
        <f ca="1">_xll.DBRW($B$9,$B799,G$16)</f>
        <v>HO</v>
      </c>
      <c r="H799" s="23" t="str">
        <f ca="1">_xll.DBRW($B$9,$B799,H$16)</f>
        <v/>
      </c>
      <c r="I799" s="23" t="str">
        <f ca="1">_xll.DBRW($B$9,$B799,I$16)</f>
        <v>EUR</v>
      </c>
      <c r="J799" s="23" t="str">
        <f ca="1">_xll.DBRW($B$9,$B799,J$16)</f>
        <v>VTD_VECTORENHANCED</v>
      </c>
      <c r="K799" s="6" t="str">
        <f ca="1">_xll.DBRW($B$9,$B799,K$16)</f>
        <v>OD DE SÉCURITÉ VT</v>
      </c>
    </row>
    <row r="800" spans="1:11" x14ac:dyDescent="0.25">
      <c r="A800" t="str">
        <f ca="1">IF(_xll.TM1RPTELISCONSOLIDATED($B$17,$B800),IF(_xll.TM1RPTELLEV($B$17,$B800)&lt;=3,_xll.TM1RPTELLEV($B$17,$B800),"D"),"N")</f>
        <v>N</v>
      </c>
      <c r="B800" s="38" t="s">
        <v>1822</v>
      </c>
      <c r="C800" s="23" t="str">
        <f ca="1">_xll.DBRW($B$9,$B800,C$16)</f>
        <v>EUROLUM SA</v>
      </c>
      <c r="D800" s="23" t="str">
        <f ca="1">_xll.DBRW($B$9,$B800,D$16)</f>
        <v>Corporate</v>
      </c>
      <c r="E800" s="25" t="str">
        <f ca="1">_xll.ELPAR(instance&amp;":"&amp;dimension,$B800,1)</f>
        <v>VTD_Corporate_Entities_ARCH</v>
      </c>
      <c r="F800" s="26">
        <f ca="1">_xll.ELLEV(instance&amp;":"&amp;dimension,B800)</f>
        <v>0</v>
      </c>
      <c r="G800" s="23" t="str">
        <f ca="1">_xll.DBRW($B$9,$B800,G$16)</f>
        <v>HO</v>
      </c>
      <c r="H800" s="23" t="str">
        <f ca="1">_xll.DBRW($B$9,$B800,H$16)</f>
        <v/>
      </c>
      <c r="I800" s="23" t="str">
        <f ca="1">_xll.DBRW($B$9,$B800,I$16)</f>
        <v>EUR</v>
      </c>
      <c r="J800" s="23" t="str">
        <f ca="1">_xll.DBRW($B$9,$B800,J$16)</f>
        <v>VTD_VECTORENHANCED</v>
      </c>
      <c r="K800" s="6" t="str">
        <f ca="1">_xll.DBRW($B$9,$B800,K$16)</f>
        <v>EUROLUM SA</v>
      </c>
    </row>
    <row r="801" spans="1:11" x14ac:dyDescent="0.25">
      <c r="A801" t="str">
        <f ca="1">IF(_xll.TM1RPTELISCONSOLIDATED($B$17,$B801),IF(_xll.TM1RPTELLEV($B$17,$B801)&lt;=3,_xll.TM1RPTELLEV($B$17,$B801),"D"),"N")</f>
        <v>N</v>
      </c>
      <c r="B801" s="38" t="s">
        <v>1823</v>
      </c>
      <c r="C801" s="23" t="str">
        <f ca="1">_xll.DBRW($B$9,$B801,C$16)</f>
        <v>VU1000</v>
      </c>
      <c r="D801" s="23" t="str">
        <f ca="1">_xll.DBRW($B$9,$B801,D$16)</f>
        <v>Corporate</v>
      </c>
      <c r="E801" s="25" t="str">
        <f ca="1">_xll.ELPAR(instance&amp;":"&amp;dimension,$B801,1)</f>
        <v>VTD_Corporate_Entities_ARCH</v>
      </c>
      <c r="F801" s="26">
        <f ca="1">_xll.ELLEV(instance&amp;":"&amp;dimension,B801)</f>
        <v>0</v>
      </c>
      <c r="G801" s="23" t="str">
        <f ca="1">_xll.DBRW($B$9,$B801,G$16)</f>
        <v>NA</v>
      </c>
      <c r="H801" s="23" t="str">
        <f ca="1">_xll.DBRW($B$9,$B801,H$16)</f>
        <v/>
      </c>
      <c r="I801" s="23" t="str">
        <f ca="1">_xll.DBRW($B$9,$B801,I$16)</f>
        <v>EUR</v>
      </c>
      <c r="J801" s="23" t="str">
        <f ca="1">_xll.DBRW($B$9,$B801,J$16)</f>
        <v>VTD_VECTORENHANCED</v>
      </c>
      <c r="K801" s="6" t="str">
        <f ca="1">_xll.DBRW($B$9,$B801,K$16)</f>
        <v>VU1000</v>
      </c>
    </row>
    <row r="802" spans="1:11" x14ac:dyDescent="0.25">
      <c r="A802" t="str">
        <f ca="1">IF(_xll.TM1RPTELISCONSOLIDATED($B$17,$B802),IF(_xll.TM1RPTELLEV($B$17,$B802)&lt;=3,_xll.TM1RPTELLEV($B$17,$B802),"D"),"N")</f>
        <v>N</v>
      </c>
      <c r="B802" s="38" t="s">
        <v>1824</v>
      </c>
      <c r="C802" s="23" t="str">
        <f ca="1">_xll.DBRW($B$9,$B802,C$16)</f>
        <v>GIE TRANSDEV FORMATION (TNC)</v>
      </c>
      <c r="D802" s="23" t="str">
        <f ca="1">_xll.DBRW($B$9,$B802,D$16)</f>
        <v>Corporate</v>
      </c>
      <c r="E802" s="25" t="str">
        <f ca="1">_xll.ELPAR(instance&amp;":"&amp;dimension,$B802,1)</f>
        <v>VTD_Corporate_Entities_ARCH</v>
      </c>
      <c r="F802" s="26">
        <f ca="1">_xll.ELLEV(instance&amp;":"&amp;dimension,B802)</f>
        <v>0</v>
      </c>
      <c r="G802" s="23" t="str">
        <f ca="1">_xll.DBRW($B$9,$B802,G$16)</f>
        <v>HO</v>
      </c>
      <c r="H802" s="23" t="str">
        <f ca="1">_xll.DBRW($B$9,$B802,H$16)</f>
        <v/>
      </c>
      <c r="I802" s="23" t="str">
        <f ca="1">_xll.DBRW($B$9,$B802,I$16)</f>
        <v>EUR</v>
      </c>
      <c r="J802" s="23" t="str">
        <f ca="1">_xll.DBRW($B$9,$B802,J$16)</f>
        <v>VTD_VECTORENHANCED</v>
      </c>
      <c r="K802" s="6" t="str">
        <f ca="1">_xll.DBRW($B$9,$B802,K$16)</f>
        <v>GIE TRANSDEV FORMATION (TNC)</v>
      </c>
    </row>
    <row r="803" spans="1:11" x14ac:dyDescent="0.25">
      <c r="A803">
        <f ca="1">IF(_xll.TM1RPTELISCONSOLIDATED($B$17,$B803),IF(_xll.TM1RPTELLEV($B$17,$B803)&lt;=3,_xll.TM1RPTELLEV($B$17,$B803),"D"),"N")</f>
        <v>3</v>
      </c>
      <c r="B803" s="37" t="s">
        <v>1825</v>
      </c>
      <c r="C803" s="19" t="str">
        <f ca="1">_xll.DBRW($B$9,$B803,C$16)</f>
        <v>TRANSDEV GROUP WITH INNOVATION</v>
      </c>
      <c r="D803" s="19" t="str">
        <f ca="1">_xll.DBRW($B$9,$B803,D$16)</f>
        <v>Corporate</v>
      </c>
      <c r="E803" s="19" t="str">
        <f ca="1">_xll.ELPAR(instance&amp;":"&amp;dimension,$B803,1)</f>
        <v>VTD_Corporate_Entities</v>
      </c>
      <c r="F803" s="20">
        <f ca="1">_xll.ELLEV(instance&amp;":"&amp;dimension,B803)</f>
        <v>1</v>
      </c>
      <c r="G803" s="19" t="str">
        <f ca="1">_xll.DBRW($B$9,$B803,G$16)</f>
        <v/>
      </c>
      <c r="H803" s="19" t="str">
        <f ca="1">_xll.DBRW($B$9,$B803,H$16)</f>
        <v/>
      </c>
      <c r="I803" s="19" t="str">
        <f ca="1">_xll.DBRW($B$9,$B803,I$16)</f>
        <v/>
      </c>
      <c r="J803" s="19" t="str">
        <f ca="1">_xll.DBRW($B$9,$B803,J$16)</f>
        <v/>
      </c>
      <c r="K803" s="4" t="str">
        <f ca="1">_xll.DBRW($B$9,$B803,K$16)</f>
        <v>TRANSDEV GROUP AVEC INNOVATION</v>
      </c>
    </row>
    <row r="804" spans="1:11" x14ac:dyDescent="0.25">
      <c r="A804" t="str">
        <f ca="1">IF(_xll.TM1RPTELISCONSOLIDATED($B$17,$B804),IF(_xll.TM1RPTELLEV($B$17,$B804)&lt;=3,_xll.TM1RPTELLEV($B$17,$B804),"D"),"N")</f>
        <v>N</v>
      </c>
      <c r="B804" s="38" t="s">
        <v>1826</v>
      </c>
      <c r="C804" s="23" t="str">
        <f ca="1">_xll.DBRW($B$9,$B804,C$16)</f>
        <v>TRANSDEV GROUP</v>
      </c>
      <c r="D804" s="23" t="str">
        <f ca="1">_xll.DBRW($B$9,$B804,D$16)</f>
        <v>Corporate</v>
      </c>
      <c r="E804" s="25" t="str">
        <f ca="1">_xll.ELPAR(instance&amp;":"&amp;dimension,$B804,1)</f>
        <v>VTD_Corporate_Innovation_Included</v>
      </c>
      <c r="F804" s="26">
        <f ca="1">_xll.ELLEV(instance&amp;":"&amp;dimension,B804)</f>
        <v>0</v>
      </c>
      <c r="G804" s="23" t="str">
        <f ca="1">_xll.DBRW($B$9,$B804,G$16)</f>
        <v>NA</v>
      </c>
      <c r="H804" s="23" t="str">
        <f ca="1">_xll.DBRW($B$9,$B804,H$16)</f>
        <v/>
      </c>
      <c r="I804" s="23" t="str">
        <f ca="1">_xll.DBRW($B$9,$B804,I$16)</f>
        <v>EUR</v>
      </c>
      <c r="J804" s="23" t="str">
        <f ca="1">_xll.DBRW($B$9,$B804,J$16)</f>
        <v/>
      </c>
      <c r="K804" s="6" t="str">
        <f ca="1">_xll.DBRW($B$9,$B804,K$16)</f>
        <v>TRANSDEV GROUP</v>
      </c>
    </row>
    <row r="805" spans="1:11" x14ac:dyDescent="0.25">
      <c r="A805" t="str">
        <f ca="1">IF(_xll.TM1RPTELISCONSOLIDATED($B$17,$B805),IF(_xll.TM1RPTELLEV($B$17,$B805)&lt;=3,_xll.TM1RPTELLEV($B$17,$B805),"D"),"N")</f>
        <v>N</v>
      </c>
      <c r="B805" s="38" t="s">
        <v>1827</v>
      </c>
      <c r="C805" s="23" t="str">
        <f ca="1">_xll.DBRW($B$9,$B805,C$16)</f>
        <v>TRANSDEV GROUP INNOVATION OLD</v>
      </c>
      <c r="D805" s="23" t="str">
        <f ca="1">_xll.DBRW($B$9,$B805,D$16)</f>
        <v>Corporate</v>
      </c>
      <c r="E805" s="25" t="str">
        <f ca="1">_xll.ELPAR(instance&amp;":"&amp;dimension,$B805,1)</f>
        <v>VTD_Corporate_Innovation_Included</v>
      </c>
      <c r="F805" s="26">
        <f ca="1">_xll.ELLEV(instance&amp;":"&amp;dimension,B805)</f>
        <v>0</v>
      </c>
      <c r="G805" s="23" t="str">
        <f ca="1">_xll.DBRW($B$9,$B805,G$16)</f>
        <v>OS_AV</v>
      </c>
      <c r="H805" s="23" t="str">
        <f ca="1">_xll.DBRW($B$9,$B805,H$16)</f>
        <v/>
      </c>
      <c r="I805" s="23" t="str">
        <f ca="1">_xll.DBRW($B$9,$B805,I$16)</f>
        <v>EUR</v>
      </c>
      <c r="J805" s="23" t="str">
        <f ca="1">_xll.DBRW($B$9,$B805,J$16)</f>
        <v/>
      </c>
      <c r="K805" s="6" t="str">
        <f ca="1">_xll.DBRW($B$9,$B805,K$16)</f>
        <v>TRANSDEV GROUP INNOVATION OLD</v>
      </c>
    </row>
    <row r="806" spans="1:11" x14ac:dyDescent="0.25">
      <c r="A806" t="str">
        <f ca="1">IF(_xll.TM1RPTELISCONSOLIDATED($B$17,$B806),IF(_xll.TM1RPTELLEV($B$17,$B806)&lt;=3,_xll.TM1RPTELLEV($B$17,$B806),"D"),"N")</f>
        <v>N</v>
      </c>
      <c r="B806" s="38" t="s">
        <v>1828</v>
      </c>
      <c r="C806" s="23" t="str">
        <f ca="1">_xll.DBRW($B$9,$B806,C$16)</f>
        <v>TRANSDEV GROUP INNOVATION</v>
      </c>
      <c r="D806" s="23" t="str">
        <f ca="1">_xll.DBRW($B$9,$B806,D$16)</f>
        <v>Corporate</v>
      </c>
      <c r="E806" s="25" t="str">
        <f ca="1">_xll.ELPAR(instance&amp;":"&amp;dimension,$B806,1)</f>
        <v>VTD_Corporate_Innovation_Included</v>
      </c>
      <c r="F806" s="26">
        <f ca="1">_xll.ELLEV(instance&amp;":"&amp;dimension,B806)</f>
        <v>0</v>
      </c>
      <c r="G806" s="23" t="str">
        <f ca="1">_xll.DBRW($B$9,$B806,G$16)</f>
        <v>OS_AV</v>
      </c>
      <c r="H806" s="23" t="str">
        <f ca="1">_xll.DBRW($B$9,$B806,H$16)</f>
        <v/>
      </c>
      <c r="I806" s="23" t="str">
        <f ca="1">_xll.DBRW($B$9,$B806,I$16)</f>
        <v>EUR</v>
      </c>
      <c r="J806" s="23" t="str">
        <f ca="1">_xll.DBRW($B$9,$B806,J$16)</f>
        <v/>
      </c>
      <c r="K806" s="6" t="str">
        <f ca="1">_xll.DBRW($B$9,$B806,K$16)</f>
        <v>TRANSDEV GROUP INNOVATION</v>
      </c>
    </row>
    <row r="807" spans="1:11" x14ac:dyDescent="0.25">
      <c r="A807" t="str">
        <f ca="1">IF(_xll.TM1RPTELISCONSOLIDATED($B$17,$B807),IF(_xll.TM1RPTELLEV($B$17,$B807)&lt;=3,_xll.TM1RPTELLEV($B$17,$B807),"D"),"N")</f>
        <v>N</v>
      </c>
      <c r="B807" s="36" t="s">
        <v>1829</v>
      </c>
      <c r="C807" s="23" t="str">
        <f ca="1">_xll.DBRW($B$9,$B807,C$16)</f>
        <v>IFR16 Transdev Group</v>
      </c>
      <c r="D807" s="23" t="str">
        <f ca="1">_xll.DBRW($B$9,$B807,D$16)</f>
        <v>Corporate</v>
      </c>
      <c r="E807" s="25" t="str">
        <f ca="1">_xll.ELPAR(instance&amp;":"&amp;dimension,$B807,1)</f>
        <v>VTD_Corporate_Entities</v>
      </c>
      <c r="F807" s="26">
        <f ca="1">_xll.ELLEV(instance&amp;":"&amp;dimension,B807)</f>
        <v>0</v>
      </c>
      <c r="G807" s="23" t="str">
        <f ca="1">_xll.DBRW($B$9,$B807,G$16)</f>
        <v>HO</v>
      </c>
      <c r="H807" s="23" t="str">
        <f ca="1">_xll.DBRW($B$9,$B807,H$16)</f>
        <v/>
      </c>
      <c r="I807" s="23" t="str">
        <f ca="1">_xll.DBRW($B$9,$B807,I$16)</f>
        <v>EUR</v>
      </c>
      <c r="J807" s="23" t="str">
        <f ca="1">_xll.DBRW($B$9,$B807,J$16)</f>
        <v/>
      </c>
      <c r="K807" s="6" t="str">
        <f ca="1">_xll.DBRW($B$9,$B807,K$16)</f>
        <v>IFR16 Transdev Group</v>
      </c>
    </row>
    <row r="808" spans="1:11" x14ac:dyDescent="0.25">
      <c r="A808" t="str">
        <f ca="1">IF(_xll.TM1RPTELISCONSOLIDATED($B$17,$B808),IF(_xll.TM1RPTELLEV($B$17,$B808)&lt;=3,_xll.TM1RPTELLEV($B$17,$B808),"D"),"N")</f>
        <v>N</v>
      </c>
      <c r="B808" s="32" t="s">
        <v>1830</v>
      </c>
      <c r="C808" s="23" t="str">
        <f ca="1">_xll.DBRW($B$9,$B808,C$16)</f>
        <v>TDV Vector Enhanced reject</v>
      </c>
      <c r="D808" s="23" t="str">
        <f ca="1">_xll.DBRW($B$9,$B808,D$16)</f>
        <v/>
      </c>
      <c r="E808" s="25" t="str">
        <f ca="1">_xll.ELPAR(instance&amp;":"&amp;dimension,$B808,1)</f>
        <v>VTD_corp</v>
      </c>
      <c r="F808" s="26">
        <f ca="1">_xll.ELLEV(instance&amp;":"&amp;dimension,B808)</f>
        <v>0</v>
      </c>
      <c r="G808" s="23" t="str">
        <f ca="1">_xll.DBRW($B$9,$B808,G$16)</f>
        <v>NA</v>
      </c>
      <c r="H808" s="23" t="str">
        <f ca="1">_xll.DBRW($B$9,$B808,H$16)</f>
        <v/>
      </c>
      <c r="I808" s="23" t="str">
        <f ca="1">_xll.DBRW($B$9,$B808,I$16)</f>
        <v/>
      </c>
      <c r="J808" s="23" t="str">
        <f ca="1">_xll.DBRW($B$9,$B808,J$16)</f>
        <v/>
      </c>
      <c r="K808" s="6" t="str">
        <f ca="1">_xll.DBRW($B$9,$B808,K$16)</f>
        <v>TDV Vector Enrichi rejet</v>
      </c>
    </row>
    <row r="809" spans="1:11" x14ac:dyDescent="0.25">
      <c r="A809">
        <f ca="1">IF(_xll.TM1RPTELISCONSOLIDATED($B$17,$B809),IF(_xll.TM1RPTELLEV($B$17,$B809)&lt;=3,_xll.TM1RPTELLEV($B$17,$B809),"D"),"N")</f>
        <v>1</v>
      </c>
      <c r="B809" s="33" t="s">
        <v>1831</v>
      </c>
      <c r="C809" s="15" t="str">
        <f ca="1">_xll.DBRW($B$9,$B809,C$16)</f>
        <v>Zone France</v>
      </c>
      <c r="D809" s="15" t="str">
        <f ca="1">_xll.DBRW($B$9,$B809,D$16)</f>
        <v>France</v>
      </c>
      <c r="E809" s="15" t="str">
        <f ca="1">_xll.ELPAR(instance&amp;":"&amp;dimension,$B809,1)</f>
        <v>VTD_corp</v>
      </c>
      <c r="F809" s="16">
        <f ca="1">_xll.ELLEV(instance&amp;":"&amp;dimension,B809)</f>
        <v>5</v>
      </c>
      <c r="G809" s="15" t="str">
        <f ca="1">_xll.DBRW($B$9,$B809,G$16)</f>
        <v/>
      </c>
      <c r="H809" s="15" t="str">
        <f ca="1">_xll.DBRW($B$9,$B809,H$16)</f>
        <v/>
      </c>
      <c r="I809" s="15" t="str">
        <f ca="1">_xll.DBRW($B$9,$B809,I$16)</f>
        <v/>
      </c>
      <c r="J809" s="15" t="str">
        <f ca="1">_xll.DBRW($B$9,$B809,J$16)</f>
        <v/>
      </c>
      <c r="K809" s="2" t="str">
        <f ca="1">_xll.DBRW($B$9,$B809,K$16)</f>
        <v>Zone France</v>
      </c>
    </row>
    <row r="810" spans="1:11" x14ac:dyDescent="0.25">
      <c r="A810">
        <f ca="1">IF(_xll.TM1RPTELISCONSOLIDATED($B$17,$B810),IF(_xll.TM1RPTELLEV($B$17,$B810)&lt;=3,_xll.TM1RPTELLEV($B$17,$B810),"D"),"N")</f>
        <v>2</v>
      </c>
      <c r="B810" s="35" t="s">
        <v>1832</v>
      </c>
      <c r="C810" s="17" t="str">
        <f ca="1">_xll.DBRW($B$9,$B810,C$16)</f>
        <v>France</v>
      </c>
      <c r="D810" s="17" t="str">
        <f ca="1">_xll.DBRW($B$9,$B810,D$16)</f>
        <v>France</v>
      </c>
      <c r="E810" s="17" t="str">
        <f ca="1">_xll.ELPAR(instance&amp;":"&amp;dimension,$B810,1)</f>
        <v>Zone France</v>
      </c>
      <c r="F810" s="18">
        <f ca="1">_xll.ELLEV(instance&amp;":"&amp;dimension,B810)</f>
        <v>4</v>
      </c>
      <c r="G810" s="17" t="str">
        <f ca="1">_xll.DBRW($B$9,$B810,G$16)</f>
        <v/>
      </c>
      <c r="H810" s="17" t="str">
        <f ca="1">_xll.DBRW($B$9,$B810,H$16)</f>
        <v/>
      </c>
      <c r="I810" s="17" t="str">
        <f ca="1">_xll.DBRW($B$9,$B810,I$16)</f>
        <v>EUR</v>
      </c>
      <c r="J810" s="17" t="str">
        <f ca="1">_xll.DBRW($B$9,$B810,J$16)</f>
        <v/>
      </c>
      <c r="K810" s="3" t="str">
        <f ca="1">_xll.DBRW($B$9,$B810,K$16)</f>
        <v>France</v>
      </c>
    </row>
    <row r="811" spans="1:11" x14ac:dyDescent="0.25">
      <c r="A811">
        <f ca="1">IF(_xll.TM1RPTELISCONSOLIDATED($B$17,$B811),IF(_xll.TM1RPTELLEV($B$17,$B811)&lt;=3,_xll.TM1RPTELLEV($B$17,$B811),"D"),"N")</f>
        <v>3</v>
      </c>
      <c r="B811" s="37" t="s">
        <v>1833</v>
      </c>
      <c r="C811" s="19" t="str">
        <f ca="1">_xll.DBRW($B$9,$B811,C$16)</f>
        <v>FRANCE ARCHIVES</v>
      </c>
      <c r="D811" s="19" t="str">
        <f ca="1">_xll.DBRW($B$9,$B811,D$16)</f>
        <v>France</v>
      </c>
      <c r="E811" s="19" t="str">
        <f ca="1">_xll.ELPAR(instance&amp;":"&amp;dimension,$B811,1)</f>
        <v>FR</v>
      </c>
      <c r="F811" s="20">
        <f ca="1">_xll.ELLEV(instance&amp;":"&amp;dimension,B811)</f>
        <v>2</v>
      </c>
      <c r="G811" s="19" t="str">
        <f ca="1">_xll.DBRW($B$9,$B811,G$16)</f>
        <v/>
      </c>
      <c r="H811" s="19" t="str">
        <f ca="1">_xll.DBRW($B$9,$B811,H$16)</f>
        <v/>
      </c>
      <c r="I811" s="19" t="str">
        <f ca="1">_xll.DBRW($B$9,$B811,I$16)</f>
        <v>EUR</v>
      </c>
      <c r="J811" s="19" t="str">
        <f ca="1">_xll.DBRW($B$9,$B811,J$16)</f>
        <v/>
      </c>
      <c r="K811" s="4" t="str">
        <f ca="1">_xll.DBRW($B$9,$B811,K$16)</f>
        <v>FRANCE ARCHIVES</v>
      </c>
    </row>
    <row r="812" spans="1:11" x14ac:dyDescent="0.25">
      <c r="A812" t="str">
        <f ca="1">IF(_xll.TM1RPTELISCONSOLIDATED($B$17,$B812),IF(_xll.TM1RPTELLEV($B$17,$B812)&lt;=3,_xll.TM1RPTELLEV($B$17,$B812),"D"),"N")</f>
        <v>D</v>
      </c>
      <c r="B812" s="39" t="s">
        <v>528</v>
      </c>
      <c r="C812" s="21" t="str">
        <f ca="1">_xll.DBRW($B$9,$B812,C$16)</f>
        <v>OLD FRANCE ARCHIVES</v>
      </c>
      <c r="D812" s="21" t="str">
        <f ca="1">_xll.DBRW($B$9,$B812,D$16)</f>
        <v>France</v>
      </c>
      <c r="E812" s="21" t="str">
        <f ca="1">_xll.ELPAR(instance&amp;":"&amp;dimension,$B812,1)</f>
        <v>FR_ARCHIVE</v>
      </c>
      <c r="F812" s="22">
        <f ca="1">_xll.ELLEV(instance&amp;":"&amp;dimension,B812)</f>
        <v>1</v>
      </c>
      <c r="G812" s="21" t="str">
        <f ca="1">_xll.DBRW($B$9,$B812,G$16)</f>
        <v/>
      </c>
      <c r="H812" s="21" t="str">
        <f ca="1">_xll.DBRW($B$9,$B812,H$16)</f>
        <v/>
      </c>
      <c r="I812" s="21" t="str">
        <f ca="1">_xll.DBRW($B$9,$B812,I$16)</f>
        <v>EUR</v>
      </c>
      <c r="J812" s="21" t="str">
        <f ca="1">_xll.DBRW($B$9,$B812,J$16)</f>
        <v/>
      </c>
      <c r="K812" s="5" t="str">
        <f ca="1">_xll.DBRW($B$9,$B812,K$16)</f>
        <v>OLD FRANCE ARCHIVES</v>
      </c>
    </row>
    <row r="813" spans="1:11" x14ac:dyDescent="0.25">
      <c r="A813" t="str">
        <f ca="1">IF(_xll.TM1RPTELISCONSOLIDATED($B$17,$B813),IF(_xll.TM1RPTELLEV($B$17,$B813)&lt;=3,_xll.TM1RPTELLEV($B$17,$B813),"D"),"N")</f>
        <v>N</v>
      </c>
      <c r="B813" s="40" t="s">
        <v>529</v>
      </c>
      <c r="C813" s="23" t="str">
        <f ca="1">_xll.DBRW($B$9,$B813,C$16)</f>
        <v>France - LTP Archives  (Input)</v>
      </c>
      <c r="D813" s="23" t="str">
        <f ca="1">_xll.DBRW($B$9,$B813,D$16)</f>
        <v>France</v>
      </c>
      <c r="E813" s="25" t="str">
        <f ca="1">_xll.ELPAR(instance&amp;":"&amp;dimension,$B813,1)</f>
        <v>FR_ARCH</v>
      </c>
      <c r="F813" s="26">
        <f ca="1">_xll.ELLEV(instance&amp;":"&amp;dimension,B813)</f>
        <v>0</v>
      </c>
      <c r="G813" s="23" t="str">
        <f ca="1">_xll.DBRW($B$9,$B813,G$16)</f>
        <v>NA</v>
      </c>
      <c r="H813" s="23" t="str">
        <f ca="1">_xll.DBRW($B$9,$B813,H$16)</f>
        <v/>
      </c>
      <c r="I813" s="23" t="str">
        <f ca="1">_xll.DBRW($B$9,$B813,I$16)</f>
        <v>EUR</v>
      </c>
      <c r="J813" s="23" t="str">
        <f ca="1">_xll.DBRW($B$9,$B813,J$16)</f>
        <v/>
      </c>
      <c r="K813" s="6" t="str">
        <f ca="1">_xll.DBRW($B$9,$B813,K$16)</f>
        <v>France - Archives LTP (saisie)</v>
      </c>
    </row>
    <row r="814" spans="1:11" x14ac:dyDescent="0.25">
      <c r="A814" t="str">
        <f ca="1">IF(_xll.TM1RPTELISCONSOLIDATED($B$17,$B814),IF(_xll.TM1RPTELLEV($B$17,$B814)&lt;=3,_xll.TM1RPTELLEV($B$17,$B814),"D"),"N")</f>
        <v>N</v>
      </c>
      <c r="B814" s="40" t="s">
        <v>530</v>
      </c>
      <c r="C814" s="23" t="str">
        <f ca="1">_xll.DBRW($B$9,$B814,C$16)</f>
        <v>France - Holdings 1 (Input)</v>
      </c>
      <c r="D814" s="23" t="str">
        <f ca="1">_xll.DBRW($B$9,$B814,D$16)</f>
        <v>France</v>
      </c>
      <c r="E814" s="25" t="str">
        <f ca="1">_xll.ELPAR(instance&amp;":"&amp;dimension,$B814,1)</f>
        <v>FR_ARCH</v>
      </c>
      <c r="F814" s="26">
        <f ca="1">_xll.ELLEV(instance&amp;":"&amp;dimension,B814)</f>
        <v>0</v>
      </c>
      <c r="G814" s="23" t="str">
        <f ca="1">_xll.DBRW($B$9,$B814,G$16)</f>
        <v>NA</v>
      </c>
      <c r="H814" s="23" t="str">
        <f ca="1">_xll.DBRW($B$9,$B814,H$16)</f>
        <v/>
      </c>
      <c r="I814" s="23" t="str">
        <f ca="1">_xll.DBRW($B$9,$B814,I$16)</f>
        <v>EUR</v>
      </c>
      <c r="J814" s="23" t="str">
        <f ca="1">_xll.DBRW($B$9,$B814,J$16)</f>
        <v/>
      </c>
      <c r="K814" s="6" t="str">
        <f ca="1">_xll.DBRW($B$9,$B814,K$16)</f>
        <v>France - Holdings 1 (saisie)</v>
      </c>
    </row>
    <row r="815" spans="1:11" x14ac:dyDescent="0.25">
      <c r="A815" t="str">
        <f ca="1">IF(_xll.TM1RPTELISCONSOLIDATED($B$17,$B815),IF(_xll.TM1RPTELLEV($B$17,$B815)&lt;=3,_xll.TM1RPTELLEV($B$17,$B815),"D"),"N")</f>
        <v>N</v>
      </c>
      <c r="B815" s="40" t="s">
        <v>531</v>
      </c>
      <c r="C815" s="23" t="str">
        <f ca="1">_xll.DBRW($B$9,$B815,C$16)</f>
        <v>France - Holdings 2 (Input)</v>
      </c>
      <c r="D815" s="23" t="str">
        <f ca="1">_xll.DBRW($B$9,$B815,D$16)</f>
        <v>France</v>
      </c>
      <c r="E815" s="25" t="str">
        <f ca="1">_xll.ELPAR(instance&amp;":"&amp;dimension,$B815,1)</f>
        <v>FR_ARCH</v>
      </c>
      <c r="F815" s="26">
        <f ca="1">_xll.ELLEV(instance&amp;":"&amp;dimension,B815)</f>
        <v>0</v>
      </c>
      <c r="G815" s="23" t="str">
        <f ca="1">_xll.DBRW($B$9,$B815,G$16)</f>
        <v>NA</v>
      </c>
      <c r="H815" s="23" t="str">
        <f ca="1">_xll.DBRW($B$9,$B815,H$16)</f>
        <v/>
      </c>
      <c r="I815" s="23" t="str">
        <f ca="1">_xll.DBRW($B$9,$B815,I$16)</f>
        <v>EUR</v>
      </c>
      <c r="J815" s="23" t="str">
        <f ca="1">_xll.DBRW($B$9,$B815,J$16)</f>
        <v/>
      </c>
      <c r="K815" s="6" t="str">
        <f ca="1">_xll.DBRW($B$9,$B815,K$16)</f>
        <v>France - Holdings 2 (saisie)</v>
      </c>
    </row>
    <row r="816" spans="1:11" x14ac:dyDescent="0.25">
      <c r="A816" t="str">
        <f ca="1">IF(_xll.TM1RPTELISCONSOLIDATED($B$17,$B816),IF(_xll.TM1RPTELLEV($B$17,$B816)&lt;=3,_xll.TM1RPTELLEV($B$17,$B816),"D"),"N")</f>
        <v>N</v>
      </c>
      <c r="B816" s="40" t="s">
        <v>532</v>
      </c>
      <c r="C816" s="23" t="str">
        <f ca="1">_xll.DBRW($B$9,$B816,C$16)</f>
        <v>France Holdings 3 (Input)</v>
      </c>
      <c r="D816" s="23" t="str">
        <f ca="1">_xll.DBRW($B$9,$B816,D$16)</f>
        <v>France</v>
      </c>
      <c r="E816" s="25" t="str">
        <f ca="1">_xll.ELPAR(instance&amp;":"&amp;dimension,$B816,1)</f>
        <v>FR_ARCH</v>
      </c>
      <c r="F816" s="26">
        <f ca="1">_xll.ELLEV(instance&amp;":"&amp;dimension,B816)</f>
        <v>0</v>
      </c>
      <c r="G816" s="23" t="str">
        <f ca="1">_xll.DBRW($B$9,$B816,G$16)</f>
        <v>NA</v>
      </c>
      <c r="H816" s="23" t="str">
        <f ca="1">_xll.DBRW($B$9,$B816,H$16)</f>
        <v/>
      </c>
      <c r="I816" s="23" t="str">
        <f ca="1">_xll.DBRW($B$9,$B816,I$16)</f>
        <v>EUR</v>
      </c>
      <c r="J816" s="23" t="str">
        <f ca="1">_xll.DBRW($B$9,$B816,J$16)</f>
        <v/>
      </c>
      <c r="K816" s="6" t="str">
        <f ca="1">_xll.DBRW($B$9,$B816,K$16)</f>
        <v>France Holdings 3 (saisie)</v>
      </c>
    </row>
    <row r="817" spans="1:11" x14ac:dyDescent="0.25">
      <c r="A817" t="str">
        <f ca="1">IF(_xll.TM1RPTELISCONSOLIDATED($B$17,$B817),IF(_xll.TM1RPTELLEV($B$17,$B817)&lt;=3,_xll.TM1RPTELLEV($B$17,$B817),"D"),"N")</f>
        <v>N</v>
      </c>
      <c r="B817" s="40" t="s">
        <v>549</v>
      </c>
      <c r="C817" s="23" t="str">
        <f ca="1">_xll.DBRW($B$9,$B817,C$16)</f>
        <v>France SCENARIO Reject</v>
      </c>
      <c r="D817" s="23" t="str">
        <f ca="1">_xll.DBRW($B$9,$B817,D$16)</f>
        <v>France</v>
      </c>
      <c r="E817" s="25" t="str">
        <f ca="1">_xll.ELPAR(instance&amp;":"&amp;dimension,$B817,1)</f>
        <v>FR_ARCH</v>
      </c>
      <c r="F817" s="26">
        <f ca="1">_xll.ELLEV(instance&amp;":"&amp;dimension,B817)</f>
        <v>0</v>
      </c>
      <c r="G817" s="23" t="str">
        <f ca="1">_xll.DBRW($B$9,$B817,G$16)</f>
        <v>NA</v>
      </c>
      <c r="H817" s="23" t="str">
        <f ca="1">_xll.DBRW($B$9,$B817,H$16)</f>
        <v/>
      </c>
      <c r="I817" s="23" t="str">
        <f ca="1">_xll.DBRW($B$9,$B817,I$16)</f>
        <v>EUR</v>
      </c>
      <c r="J817" s="23" t="str">
        <f ca="1">_xll.DBRW($B$9,$B817,J$16)</f>
        <v/>
      </c>
      <c r="K817" s="6" t="str">
        <f ca="1">_xll.DBRW($B$9,$B817,K$16)</f>
        <v>France SCENARIO Rejets</v>
      </c>
    </row>
    <row r="818" spans="1:11" x14ac:dyDescent="0.25">
      <c r="A818" t="str">
        <f ca="1">IF(_xll.TM1RPTELISCONSOLIDATED($B$17,$B818),IF(_xll.TM1RPTELLEV($B$17,$B818)&lt;=3,_xll.TM1RPTELLEV($B$17,$B818),"D"),"N")</f>
        <v>N</v>
      </c>
      <c r="B818" s="40" t="s">
        <v>537</v>
      </c>
      <c r="C818" s="23" t="str">
        <f ca="1">_xll.DBRW($B$9,$B818,C$16)</f>
        <v>TRANSDEV FINANCE</v>
      </c>
      <c r="D818" s="23" t="str">
        <f ca="1">_xll.DBRW($B$9,$B818,D$16)</f>
        <v>France</v>
      </c>
      <c r="E818" s="25" t="str">
        <f ca="1">_xll.ELPAR(instance&amp;":"&amp;dimension,$B818,1)</f>
        <v>FR_ARCH</v>
      </c>
      <c r="F818" s="26">
        <f ca="1">_xll.ELLEV(instance&amp;":"&amp;dimension,B818)</f>
        <v>0</v>
      </c>
      <c r="G818" s="23" t="str">
        <f ca="1">_xll.DBRW($B$9,$B818,G$16)</f>
        <v>HO</v>
      </c>
      <c r="H818" s="23" t="str">
        <f ca="1">_xll.DBRW($B$9,$B818,H$16)</f>
        <v/>
      </c>
      <c r="I818" s="23" t="str">
        <f ca="1">_xll.DBRW($B$9,$B818,I$16)</f>
        <v>EUR</v>
      </c>
      <c r="J818" s="23" t="str">
        <f ca="1">_xll.DBRW($B$9,$B818,J$16)</f>
        <v>TANGO_FRANCE</v>
      </c>
      <c r="K818" s="6" t="str">
        <f ca="1">_xll.DBRW($B$9,$B818,K$16)</f>
        <v>TRANSDEV FINANCE</v>
      </c>
    </row>
    <row r="819" spans="1:11" x14ac:dyDescent="0.25">
      <c r="A819" t="str">
        <f ca="1">IF(_xll.TM1RPTELISCONSOLIDATED($B$17,$B819),IF(_xll.TM1RPTELLEV($B$17,$B819)&lt;=3,_xll.TM1RPTELLEV($B$17,$B819),"D"),"N")</f>
        <v>N</v>
      </c>
      <c r="B819" s="40" t="s">
        <v>602</v>
      </c>
      <c r="C819" s="23" t="str">
        <f ca="1">_xll.DBRW($B$9,$B819,C$16)</f>
        <v>TRANSPORT DU GRAND AVIGNON</v>
      </c>
      <c r="D819" s="23" t="str">
        <f ca="1">_xll.DBRW($B$9,$B819,D$16)</f>
        <v>France</v>
      </c>
      <c r="E819" s="25" t="str">
        <f ca="1">_xll.ELPAR(instance&amp;":"&amp;dimension,$B819,1)</f>
        <v>FR_ARCH</v>
      </c>
      <c r="F819" s="26">
        <f ca="1">_xll.ELLEV(instance&amp;":"&amp;dimension,B819)</f>
        <v>0</v>
      </c>
      <c r="G819" s="23" t="str">
        <f ca="1">_xll.DBRW($B$9,$B819,G$16)</f>
        <v>UR_BU</v>
      </c>
      <c r="H819" s="23" t="str">
        <f ca="1">_xll.DBRW($B$9,$B819,H$16)</f>
        <v/>
      </c>
      <c r="I819" s="23" t="str">
        <f ca="1">_xll.DBRW($B$9,$B819,I$16)</f>
        <v>EUR</v>
      </c>
      <c r="J819" s="23" t="str">
        <f ca="1">_xll.DBRW($B$9,$B819,J$16)</f>
        <v>VTD_VECTORENHANCED</v>
      </c>
      <c r="K819" s="6" t="str">
        <f ca="1">_xll.DBRW($B$9,$B819,K$16)</f>
        <v>TRANSPORT DU GRAND AVIGNON</v>
      </c>
    </row>
    <row r="820" spans="1:11" x14ac:dyDescent="0.25">
      <c r="A820" t="str">
        <f ca="1">IF(_xll.TM1RPTELISCONSOLIDATED($B$17,$B820),IF(_xll.TM1RPTELLEV($B$17,$B820)&lt;=3,_xll.TM1RPTELLEV($B$17,$B820),"D"),"N")</f>
        <v>N</v>
      </c>
      <c r="B820" s="40" t="s">
        <v>533</v>
      </c>
      <c r="C820" s="23" t="str">
        <f ca="1">_xll.DBRW($B$9,$B820,C$16)</f>
        <v>TAG</v>
      </c>
      <c r="D820" s="23" t="str">
        <f ca="1">_xll.DBRW($B$9,$B820,D$16)</f>
        <v>France</v>
      </c>
      <c r="E820" s="25" t="str">
        <f ca="1">_xll.ELPAR(instance&amp;":"&amp;dimension,$B820,1)</f>
        <v>FR_ARCH</v>
      </c>
      <c r="F820" s="26">
        <f ca="1">_xll.ELLEV(instance&amp;":"&amp;dimension,B820)</f>
        <v>0</v>
      </c>
      <c r="G820" s="23" t="str">
        <f ca="1">_xll.DBRW($B$9,$B820,G$16)</f>
        <v>UR_BU</v>
      </c>
      <c r="H820" s="23" t="str">
        <f ca="1">_xll.DBRW($B$9,$B820,H$16)</f>
        <v/>
      </c>
      <c r="I820" s="23" t="str">
        <f ca="1">_xll.DBRW($B$9,$B820,I$16)</f>
        <v>EUR</v>
      </c>
      <c r="J820" s="23" t="str">
        <f ca="1">_xll.DBRW($B$9,$B820,J$16)</f>
        <v>TANGO_FRANCE</v>
      </c>
      <c r="K820" s="6" t="str">
        <f ca="1">_xll.DBRW($B$9,$B820,K$16)</f>
        <v>TAG</v>
      </c>
    </row>
    <row r="821" spans="1:11" x14ac:dyDescent="0.25">
      <c r="A821" t="str">
        <f ca="1">IF(_xll.TM1RPTELISCONSOLIDATED($B$17,$B821),IF(_xll.TM1RPTELLEV($B$17,$B821)&lt;=3,_xll.TM1RPTELLEV($B$17,$B821),"D"),"N")</f>
        <v>N</v>
      </c>
      <c r="B821" s="40" t="s">
        <v>587</v>
      </c>
      <c r="C821" s="23" t="str">
        <f ca="1">_xll.DBRW($B$9,$B821,C$16)</f>
        <v>FOURNIER</v>
      </c>
      <c r="D821" s="23" t="str">
        <f ca="1">_xll.DBRW($B$9,$B821,D$16)</f>
        <v>France</v>
      </c>
      <c r="E821" s="25" t="str">
        <f ca="1">_xll.ELPAR(instance&amp;":"&amp;dimension,$B821,1)</f>
        <v>FR_ARCH</v>
      </c>
      <c r="F821" s="26">
        <f ca="1">_xll.ELLEV(instance&amp;":"&amp;dimension,B821)</f>
        <v>0</v>
      </c>
      <c r="G821" s="23" t="str">
        <f ca="1">_xll.DBRW($B$9,$B821,G$16)</f>
        <v>RC_SHC</v>
      </c>
      <c r="H821" s="23" t="str">
        <f ca="1">_xll.DBRW($B$9,$B821,H$16)</f>
        <v/>
      </c>
      <c r="I821" s="23" t="str">
        <f ca="1">_xll.DBRW($B$9,$B821,I$16)</f>
        <v>EUR</v>
      </c>
      <c r="J821" s="23" t="str">
        <f ca="1">_xll.DBRW($B$9,$B821,J$16)</f>
        <v>TANGO_FRANCE</v>
      </c>
      <c r="K821" s="6" t="str">
        <f ca="1">_xll.DBRW($B$9,$B821,K$16)</f>
        <v>FOURNIER</v>
      </c>
    </row>
    <row r="822" spans="1:11" x14ac:dyDescent="0.25">
      <c r="A822" t="str">
        <f ca="1">IF(_xll.TM1RPTELISCONSOLIDATED($B$17,$B822),IF(_xll.TM1RPTELLEV($B$17,$B822)&lt;=3,_xll.TM1RPTELLEV($B$17,$B822),"D"),"N")</f>
        <v>N</v>
      </c>
      <c r="B822" s="40" t="s">
        <v>588</v>
      </c>
      <c r="C822" s="23" t="str">
        <f ca="1">_xll.DBRW($B$9,$B822,C$16)</f>
        <v>AUTOCARS BOCHU</v>
      </c>
      <c r="D822" s="23" t="str">
        <f ca="1">_xll.DBRW($B$9,$B822,D$16)</f>
        <v>France</v>
      </c>
      <c r="E822" s="25" t="str">
        <f ca="1">_xll.ELPAR(instance&amp;":"&amp;dimension,$B822,1)</f>
        <v>FR_ARCH</v>
      </c>
      <c r="F822" s="26">
        <f ca="1">_xll.ELLEV(instance&amp;":"&amp;dimension,B822)</f>
        <v>0</v>
      </c>
      <c r="G822" s="23" t="str">
        <f ca="1">_xll.DBRW($B$9,$B822,G$16)</f>
        <v>RC_SHC</v>
      </c>
      <c r="H822" s="23" t="str">
        <f ca="1">_xll.DBRW($B$9,$B822,H$16)</f>
        <v/>
      </c>
      <c r="I822" s="23" t="str">
        <f ca="1">_xll.DBRW($B$9,$B822,I$16)</f>
        <v>EUR</v>
      </c>
      <c r="J822" s="23" t="str">
        <f ca="1">_xll.DBRW($B$9,$B822,J$16)</f>
        <v>TANGO_FRANCE</v>
      </c>
      <c r="K822" s="6" t="str">
        <f ca="1">_xll.DBRW($B$9,$B822,K$16)</f>
        <v>AUTOCARS BOCHU</v>
      </c>
    </row>
    <row r="823" spans="1:11" x14ac:dyDescent="0.25">
      <c r="A823" t="str">
        <f ca="1">IF(_xll.TM1RPTELISCONSOLIDATED($B$17,$B823),IF(_xll.TM1RPTELLEV($B$17,$B823)&lt;=3,_xll.TM1RPTELLEV($B$17,$B823),"D"),"N")</f>
        <v>N</v>
      </c>
      <c r="B823" s="40" t="s">
        <v>550</v>
      </c>
      <c r="C823" s="23" t="str">
        <f ca="1">_xll.DBRW($B$9,$B823,C$16)</f>
        <v>DRYADE</v>
      </c>
      <c r="D823" s="23" t="str">
        <f ca="1">_xll.DBRW($B$9,$B823,D$16)</f>
        <v>France</v>
      </c>
      <c r="E823" s="25" t="str">
        <f ca="1">_xll.ELPAR(instance&amp;":"&amp;dimension,$B823,1)</f>
        <v>FR_ARCH</v>
      </c>
      <c r="F823" s="26">
        <f ca="1">_xll.ELLEV(instance&amp;":"&amp;dimension,B823)</f>
        <v>0</v>
      </c>
      <c r="G823" s="23" t="str">
        <f ca="1">_xll.DBRW($B$9,$B823,G$16)</f>
        <v>OS_DS</v>
      </c>
      <c r="H823" s="23" t="str">
        <f ca="1">_xll.DBRW($B$9,$B823,H$16)</f>
        <v/>
      </c>
      <c r="I823" s="23" t="str">
        <f ca="1">_xll.DBRW($B$9,$B823,I$16)</f>
        <v>EUR</v>
      </c>
      <c r="J823" s="23" t="str">
        <f ca="1">_xll.DBRW($B$9,$B823,J$16)</f>
        <v>TANGO_FRANCE</v>
      </c>
      <c r="K823" s="6" t="str">
        <f ca="1">_xll.DBRW($B$9,$B823,K$16)</f>
        <v>DRYADE</v>
      </c>
    </row>
    <row r="824" spans="1:11" x14ac:dyDescent="0.25">
      <c r="A824" t="str">
        <f ca="1">IF(_xll.TM1RPTELISCONSOLIDATED($B$17,$B824),IF(_xll.TM1RPTELLEV($B$17,$B824)&lt;=3,_xll.TM1RPTELLEV($B$17,$B824),"D"),"N")</f>
        <v>N</v>
      </c>
      <c r="B824" s="40" t="s">
        <v>560</v>
      </c>
      <c r="C824" s="23" t="str">
        <f ca="1">_xll.DBRW($B$9,$B824,C$16)</f>
        <v>CHAMPAGNE MOBILITES</v>
      </c>
      <c r="D824" s="23" t="str">
        <f ca="1">_xll.DBRW($B$9,$B824,D$16)</f>
        <v>France</v>
      </c>
      <c r="E824" s="25" t="str">
        <f ca="1">_xll.ELPAR(instance&amp;":"&amp;dimension,$B824,1)</f>
        <v>FR_ARCH</v>
      </c>
      <c r="F824" s="26">
        <f ca="1">_xll.ELLEV(instance&amp;":"&amp;dimension,B824)</f>
        <v>0</v>
      </c>
      <c r="G824" s="23" t="str">
        <f ca="1">_xll.DBRW($B$9,$B824,G$16)</f>
        <v>RC_SHC</v>
      </c>
      <c r="H824" s="23" t="str">
        <f ca="1">_xll.DBRW($B$9,$B824,H$16)</f>
        <v/>
      </c>
      <c r="I824" s="23" t="str">
        <f ca="1">_xll.DBRW($B$9,$B824,I$16)</f>
        <v>EUR</v>
      </c>
      <c r="J824" s="23" t="str">
        <f ca="1">_xll.DBRW($B$9,$B824,J$16)</f>
        <v>TANGO_FRANCE</v>
      </c>
      <c r="K824" s="6" t="str">
        <f ca="1">_xll.DBRW($B$9,$B824,K$16)</f>
        <v>CHAMPAGNE MOBILITES</v>
      </c>
    </row>
    <row r="825" spans="1:11" x14ac:dyDescent="0.25">
      <c r="A825" t="str">
        <f ca="1">IF(_xll.TM1RPTELISCONSOLIDATED($B$17,$B825),IF(_xll.TM1RPTELLEV($B$17,$B825)&lt;=3,_xll.TM1RPTELLEV($B$17,$B825),"D"),"N")</f>
        <v>N</v>
      </c>
      <c r="B825" s="40" t="s">
        <v>541</v>
      </c>
      <c r="C825" s="23" t="str">
        <f ca="1">_xll.DBRW($B$9,$B825,C$16)</f>
        <v>ILINVEST</v>
      </c>
      <c r="D825" s="23" t="str">
        <f ca="1">_xll.DBRW($B$9,$B825,D$16)</f>
        <v>France</v>
      </c>
      <c r="E825" s="25" t="str">
        <f ca="1">_xll.ELPAR(instance&amp;":"&amp;dimension,$B825,1)</f>
        <v>FR_ARCH</v>
      </c>
      <c r="F825" s="26">
        <f ca="1">_xll.ELLEV(instance&amp;":"&amp;dimension,B825)</f>
        <v>0</v>
      </c>
      <c r="G825" s="23" t="str">
        <f ca="1">_xll.DBRW($B$9,$B825,G$16)</f>
        <v>RC_RL</v>
      </c>
      <c r="H825" s="23" t="str">
        <f ca="1">_xll.DBRW($B$9,$B825,H$16)</f>
        <v/>
      </c>
      <c r="I825" s="23" t="str">
        <f ca="1">_xll.DBRW($B$9,$B825,I$16)</f>
        <v>EUR</v>
      </c>
      <c r="J825" s="23" t="str">
        <f ca="1">_xll.DBRW($B$9,$B825,J$16)</f>
        <v>TANGO_FRANCE</v>
      </c>
      <c r="K825" s="6" t="str">
        <f ca="1">_xll.DBRW($B$9,$B825,K$16)</f>
        <v>ILINVEST</v>
      </c>
    </row>
    <row r="826" spans="1:11" x14ac:dyDescent="0.25">
      <c r="A826" t="str">
        <f ca="1">IF(_xll.TM1RPTELISCONSOLIDATED($B$17,$B826),IF(_xll.TM1RPTELLEV($B$17,$B826)&lt;=3,_xll.TM1RPTELLEV($B$17,$B826),"D"),"N")</f>
        <v>N</v>
      </c>
      <c r="B826" s="40" t="s">
        <v>551</v>
      </c>
      <c r="C826" s="23" t="str">
        <f ca="1">_xll.DBRW($B$9,$B826,C$16)</f>
        <v>EQUIVAL SAS</v>
      </c>
      <c r="D826" s="23" t="str">
        <f ca="1">_xll.DBRW($B$9,$B826,D$16)</f>
        <v>France</v>
      </c>
      <c r="E826" s="25" t="str">
        <f ca="1">_xll.ELPAR(instance&amp;":"&amp;dimension,$B826,1)</f>
        <v>FR_ARCH</v>
      </c>
      <c r="F826" s="26">
        <f ca="1">_xll.ELLEV(instance&amp;":"&amp;dimension,B826)</f>
        <v>0</v>
      </c>
      <c r="G826" s="23" t="str">
        <f ca="1">_xll.DBRW($B$9,$B826,G$16)</f>
        <v>OS_CO</v>
      </c>
      <c r="H826" s="23" t="str">
        <f ca="1">_xll.DBRW($B$9,$B826,H$16)</f>
        <v/>
      </c>
      <c r="I826" s="23" t="str">
        <f ca="1">_xll.DBRW($B$9,$B826,I$16)</f>
        <v>EUR</v>
      </c>
      <c r="J826" s="23" t="str">
        <f ca="1">_xll.DBRW($B$9,$B826,J$16)</f>
        <v>TANGO_FRANCE</v>
      </c>
      <c r="K826" s="6" t="str">
        <f ca="1">_xll.DBRW($B$9,$B826,K$16)</f>
        <v>EQUIVAL SAS</v>
      </c>
    </row>
    <row r="827" spans="1:11" x14ac:dyDescent="0.25">
      <c r="A827" t="str">
        <f ca="1">IF(_xll.TM1RPTELISCONSOLIDATED($B$17,$B827),IF(_xll.TM1RPTELLEV($B$17,$B827)&lt;=3,_xll.TM1RPTELLEV($B$17,$B827),"D"),"N")</f>
        <v>N</v>
      </c>
      <c r="B827" s="40" t="s">
        <v>538</v>
      </c>
      <c r="C827" s="23" t="str">
        <f ca="1">_xll.DBRW($B$9,$B827,C$16)</f>
        <v>EURAILCO S.A.S</v>
      </c>
      <c r="D827" s="23" t="str">
        <f ca="1">_xll.DBRW($B$9,$B827,D$16)</f>
        <v>France</v>
      </c>
      <c r="E827" s="25" t="str">
        <f ca="1">_xll.ELPAR(instance&amp;":"&amp;dimension,$B827,1)</f>
        <v>FR_ARCH</v>
      </c>
      <c r="F827" s="26">
        <f ca="1">_xll.ELLEV(instance&amp;":"&amp;dimension,B827)</f>
        <v>0</v>
      </c>
      <c r="G827" s="23" t="str">
        <f ca="1">_xll.DBRW($B$9,$B827,G$16)</f>
        <v>HO</v>
      </c>
      <c r="H827" s="23" t="str">
        <f ca="1">_xll.DBRW($B$9,$B827,H$16)</f>
        <v/>
      </c>
      <c r="I827" s="23" t="str">
        <f ca="1">_xll.DBRW($B$9,$B827,I$16)</f>
        <v>EUR</v>
      </c>
      <c r="J827" s="23" t="str">
        <f ca="1">_xll.DBRW($B$9,$B827,J$16)</f>
        <v>TANGO_FRANCE</v>
      </c>
      <c r="K827" s="6" t="str">
        <f ca="1">_xll.DBRW($B$9,$B827,K$16)</f>
        <v>EURAILCO S.A.S</v>
      </c>
    </row>
    <row r="828" spans="1:11" x14ac:dyDescent="0.25">
      <c r="A828" t="str">
        <f ca="1">IF(_xll.TM1RPTELISCONSOLIDATED($B$17,$B828),IF(_xll.TM1RPTELLEV($B$17,$B828)&lt;=3,_xll.TM1RPTELLEV($B$17,$B828),"D"),"N")</f>
        <v>N</v>
      </c>
      <c r="B828" s="40" t="s">
        <v>589</v>
      </c>
      <c r="C828" s="23" t="str">
        <f ca="1">_xll.DBRW($B$9,$B828,C$16)</f>
        <v>MOULINS MOBILITE</v>
      </c>
      <c r="D828" s="23" t="str">
        <f ca="1">_xll.DBRW($B$9,$B828,D$16)</f>
        <v>France</v>
      </c>
      <c r="E828" s="25" t="str">
        <f ca="1">_xll.ELPAR(instance&amp;":"&amp;dimension,$B828,1)</f>
        <v>FR_ARCH</v>
      </c>
      <c r="F828" s="26">
        <f ca="1">_xll.ELLEV(instance&amp;":"&amp;dimension,B828)</f>
        <v>0</v>
      </c>
      <c r="G828" s="23" t="str">
        <f ca="1">_xll.DBRW($B$9,$B828,G$16)</f>
        <v>RC_SHC</v>
      </c>
      <c r="H828" s="23" t="str">
        <f ca="1">_xll.DBRW($B$9,$B828,H$16)</f>
        <v/>
      </c>
      <c r="I828" s="23" t="str">
        <f ca="1">_xll.DBRW($B$9,$B828,I$16)</f>
        <v>EUR</v>
      </c>
      <c r="J828" s="23" t="str">
        <f ca="1">_xll.DBRW($B$9,$B828,J$16)</f>
        <v>TANGO_FRANCE</v>
      </c>
      <c r="K828" s="6" t="str">
        <f ca="1">_xll.DBRW($B$9,$B828,K$16)</f>
        <v>MOULINS MOBILITE</v>
      </c>
    </row>
    <row r="829" spans="1:11" x14ac:dyDescent="0.25">
      <c r="A829" t="str">
        <f ca="1">IF(_xll.TM1RPTELISCONSOLIDATED($B$17,$B829),IF(_xll.TM1RPTELLEV($B$17,$B829)&lt;=3,_xll.TM1RPTELLEV($B$17,$B829),"D"),"N")</f>
        <v>N</v>
      </c>
      <c r="B829" s="40" t="s">
        <v>536</v>
      </c>
      <c r="C829" s="23" t="str">
        <f ca="1">_xll.DBRW($B$9,$B829,C$16)</f>
        <v>SCI LA MARE MOUREUSE</v>
      </c>
      <c r="D829" s="23" t="str">
        <f ca="1">_xll.DBRW($B$9,$B829,D$16)</f>
        <v>France</v>
      </c>
      <c r="E829" s="25" t="str">
        <f ca="1">_xll.ELPAR(instance&amp;":"&amp;dimension,$B829,1)</f>
        <v>FR_ARCH</v>
      </c>
      <c r="F829" s="26">
        <f ca="1">_xll.ELLEV(instance&amp;":"&amp;dimension,B829)</f>
        <v>0</v>
      </c>
      <c r="G829" s="23" t="str">
        <f ca="1">_xll.DBRW($B$9,$B829,G$16)</f>
        <v>HO</v>
      </c>
      <c r="H829" s="23" t="str">
        <f ca="1">_xll.DBRW($B$9,$B829,H$16)</f>
        <v/>
      </c>
      <c r="I829" s="23" t="str">
        <f ca="1">_xll.DBRW($B$9,$B829,I$16)</f>
        <v>EUR</v>
      </c>
      <c r="J829" s="23" t="str">
        <f ca="1">_xll.DBRW($B$9,$B829,J$16)</f>
        <v>TANGO_FRANCE</v>
      </c>
      <c r="K829" s="6" t="str">
        <f ca="1">_xll.DBRW($B$9,$B829,K$16)</f>
        <v>SCI LA MARE MOUREUSE</v>
      </c>
    </row>
    <row r="830" spans="1:11" x14ac:dyDescent="0.25">
      <c r="A830" t="str">
        <f ca="1">IF(_xll.TM1RPTELISCONSOLIDATED($B$17,$B830),IF(_xll.TM1RPTELLEV($B$17,$B830)&lt;=3,_xll.TM1RPTELLEV($B$17,$B830),"D"),"N")</f>
        <v>N</v>
      </c>
      <c r="B830" s="40" t="s">
        <v>565</v>
      </c>
      <c r="C830" s="23" t="str">
        <f ca="1">_xll.DBRW($B$9,$B830,C$16)</f>
        <v>VIENNE MOBILITE</v>
      </c>
      <c r="D830" s="23" t="str">
        <f ca="1">_xll.DBRW($B$9,$B830,D$16)</f>
        <v>France</v>
      </c>
      <c r="E830" s="25" t="str">
        <f ca="1">_xll.ELPAR(instance&amp;":"&amp;dimension,$B830,1)</f>
        <v>FR_ARCH</v>
      </c>
      <c r="F830" s="26">
        <f ca="1">_xll.ELLEV(instance&amp;":"&amp;dimension,B830)</f>
        <v>0</v>
      </c>
      <c r="G830" s="23" t="str">
        <f ca="1">_xll.DBRW($B$9,$B830,G$16)</f>
        <v>RC_SHC</v>
      </c>
      <c r="H830" s="23" t="str">
        <f ca="1">_xll.DBRW($B$9,$B830,H$16)</f>
        <v/>
      </c>
      <c r="I830" s="23" t="str">
        <f ca="1">_xll.DBRW($B$9,$B830,I$16)</f>
        <v>EUR</v>
      </c>
      <c r="J830" s="23" t="str">
        <f ca="1">_xll.DBRW($B$9,$B830,J$16)</f>
        <v>TANGO_FRANCE</v>
      </c>
      <c r="K830" s="6" t="str">
        <f ca="1">_xll.DBRW($B$9,$B830,K$16)</f>
        <v>VIENNE MOBILITE</v>
      </c>
    </row>
    <row r="831" spans="1:11" x14ac:dyDescent="0.25">
      <c r="A831" t="str">
        <f ca="1">IF(_xll.TM1RPTELISCONSOLIDATED($B$17,$B831),IF(_xll.TM1RPTELLEV($B$17,$B831)&lt;=3,_xll.TM1RPTELLEV($B$17,$B831),"D"),"N")</f>
        <v>N</v>
      </c>
      <c r="B831" s="40" t="s">
        <v>552</v>
      </c>
      <c r="C831" s="23" t="str">
        <f ca="1">_xll.DBRW($B$9,$B831,C$16)</f>
        <v>CAISSE COMMUNE</v>
      </c>
      <c r="D831" s="23" t="str">
        <f ca="1">_xll.DBRW($B$9,$B831,D$16)</f>
        <v>France</v>
      </c>
      <c r="E831" s="25" t="str">
        <f ca="1">_xll.ELPAR(instance&amp;":"&amp;dimension,$B831,1)</f>
        <v>FR_ARCH</v>
      </c>
      <c r="F831" s="26">
        <f ca="1">_xll.ELLEV(instance&amp;":"&amp;dimension,B831)</f>
        <v>0</v>
      </c>
      <c r="G831" s="23" t="str">
        <f ca="1">_xll.DBRW($B$9,$B831,G$16)</f>
        <v>UR_CA</v>
      </c>
      <c r="H831" s="23" t="str">
        <f ca="1">_xll.DBRW($B$9,$B831,H$16)</f>
        <v/>
      </c>
      <c r="I831" s="23" t="str">
        <f ca="1">_xll.DBRW($B$9,$B831,I$16)</f>
        <v>EUR</v>
      </c>
      <c r="J831" s="23" t="str">
        <f ca="1">_xll.DBRW($B$9,$B831,J$16)</f>
        <v>TANGO_FRANCE</v>
      </c>
      <c r="K831" s="6" t="str">
        <f ca="1">_xll.DBRW($B$9,$B831,K$16)</f>
        <v>CAISSE COMMUNE</v>
      </c>
    </row>
    <row r="832" spans="1:11" x14ac:dyDescent="0.25">
      <c r="A832" t="str">
        <f ca="1">IF(_xll.TM1RPTELISCONSOLIDATED($B$17,$B832),IF(_xll.TM1RPTELLEV($B$17,$B832)&lt;=3,_xll.TM1RPTELLEV($B$17,$B832),"D"),"N")</f>
        <v>N</v>
      </c>
      <c r="B832" s="40" t="s">
        <v>542</v>
      </c>
      <c r="C832" s="23" t="str">
        <f ca="1">_xll.DBRW($B$9,$B832,C$16)</f>
        <v>Société Hôtelière Meldoise</v>
      </c>
      <c r="D832" s="23" t="str">
        <f ca="1">_xll.DBRW($B$9,$B832,D$16)</f>
        <v>France</v>
      </c>
      <c r="E832" s="25" t="str">
        <f ca="1">_xll.ELPAR(instance&amp;":"&amp;dimension,$B832,1)</f>
        <v>FR_ARCH</v>
      </c>
      <c r="F832" s="26">
        <f ca="1">_xll.ELLEV(instance&amp;":"&amp;dimension,B832)</f>
        <v>0</v>
      </c>
      <c r="G832" s="23" t="str">
        <f ca="1">_xll.DBRW($B$9,$B832,G$16)</f>
        <v>SU_B</v>
      </c>
      <c r="H832" s="23" t="str">
        <f ca="1">_xll.DBRW($B$9,$B832,H$16)</f>
        <v/>
      </c>
      <c r="I832" s="23" t="str">
        <f ca="1">_xll.DBRW($B$9,$B832,I$16)</f>
        <v>EUR</v>
      </c>
      <c r="J832" s="23" t="str">
        <f ca="1">_xll.DBRW($B$9,$B832,J$16)</f>
        <v>TANGO_FRANCE</v>
      </c>
      <c r="K832" s="6" t="str">
        <f ca="1">_xll.DBRW($B$9,$B832,K$16)</f>
        <v>Société Hôtelière Meldoise</v>
      </c>
    </row>
    <row r="833" spans="1:11" x14ac:dyDescent="0.25">
      <c r="A833" t="str">
        <f ca="1">IF(_xll.TM1RPTELISCONSOLIDATED($B$17,$B833),IF(_xll.TM1RPTELLEV($B$17,$B833)&lt;=3,_xll.TM1RPTELLEV($B$17,$B833),"D"),"N")</f>
        <v>N</v>
      </c>
      <c r="B833" s="40" t="s">
        <v>539</v>
      </c>
      <c r="C833" s="23" t="str">
        <f ca="1">_xll.DBRW($B$9,$B833,C$16)</f>
        <v>Les Cars Mariette</v>
      </c>
      <c r="D833" s="23" t="str">
        <f ca="1">_xll.DBRW($B$9,$B833,D$16)</f>
        <v>France</v>
      </c>
      <c r="E833" s="25" t="str">
        <f ca="1">_xll.ELPAR(instance&amp;":"&amp;dimension,$B833,1)</f>
        <v>FR_ARCH</v>
      </c>
      <c r="F833" s="26">
        <f ca="1">_xll.ELLEV(instance&amp;":"&amp;dimension,B833)</f>
        <v>0</v>
      </c>
      <c r="G833" s="23" t="str">
        <f ca="1">_xll.DBRW($B$9,$B833,G$16)</f>
        <v>HO</v>
      </c>
      <c r="H833" s="23" t="str">
        <f ca="1">_xll.DBRW($B$9,$B833,H$16)</f>
        <v/>
      </c>
      <c r="I833" s="23" t="str">
        <f ca="1">_xll.DBRW($B$9,$B833,I$16)</f>
        <v>EUR</v>
      </c>
      <c r="J833" s="23" t="str">
        <f ca="1">_xll.DBRW($B$9,$B833,J$16)</f>
        <v>TANGO_FRANCE</v>
      </c>
      <c r="K833" s="6" t="str">
        <f ca="1">_xll.DBRW($B$9,$B833,K$16)</f>
        <v>Les Cars Mariette</v>
      </c>
    </row>
    <row r="834" spans="1:11" x14ac:dyDescent="0.25">
      <c r="A834" t="str">
        <f ca="1">IF(_xll.TM1RPTELISCONSOLIDATED($B$17,$B834),IF(_xll.TM1RPTELLEV($B$17,$B834)&lt;=3,_xll.TM1RPTELLEV($B$17,$B834),"D"),"N")</f>
        <v>N</v>
      </c>
      <c r="B834" s="40" t="s">
        <v>540</v>
      </c>
      <c r="C834" s="23" t="str">
        <f ca="1">_xll.DBRW($B$9,$B834,C$16)</f>
        <v>EURAILCO S.A.S NEW</v>
      </c>
      <c r="D834" s="23" t="str">
        <f ca="1">_xll.DBRW($B$9,$B834,D$16)</f>
        <v>France</v>
      </c>
      <c r="E834" s="25" t="str">
        <f ca="1">_xll.ELPAR(instance&amp;":"&amp;dimension,$B834,1)</f>
        <v>FR_ARCH</v>
      </c>
      <c r="F834" s="26">
        <f ca="1">_xll.ELLEV(instance&amp;":"&amp;dimension,B834)</f>
        <v>0</v>
      </c>
      <c r="G834" s="23" t="str">
        <f ca="1">_xll.DBRW($B$9,$B834,G$16)</f>
        <v>HO</v>
      </c>
      <c r="H834" s="23" t="str">
        <f ca="1">_xll.DBRW($B$9,$B834,H$16)</f>
        <v/>
      </c>
      <c r="I834" s="23" t="str">
        <f ca="1">_xll.DBRW($B$9,$B834,I$16)</f>
        <v>EUR</v>
      </c>
      <c r="J834" s="23" t="str">
        <f ca="1">_xll.DBRW($B$9,$B834,J$16)</f>
        <v>TANGO_FRANCE</v>
      </c>
      <c r="K834" s="6" t="str">
        <f ca="1">_xll.DBRW($B$9,$B834,K$16)</f>
        <v>EURAILCO S.A.S NEW</v>
      </c>
    </row>
    <row r="835" spans="1:11" x14ac:dyDescent="0.25">
      <c r="A835" t="str">
        <f ca="1">IF(_xll.TM1RPTELISCONSOLIDATED($B$17,$B835),IF(_xll.TM1RPTELLEV($B$17,$B835)&lt;=3,_xll.TM1RPTELLEV($B$17,$B835),"D"),"N")</f>
        <v>N</v>
      </c>
      <c r="B835" s="40" t="s">
        <v>553</v>
      </c>
      <c r="C835" s="23" t="str">
        <f ca="1">_xll.DBRW($B$9,$B835,C$16)</f>
        <v>MOBIZEN</v>
      </c>
      <c r="D835" s="23" t="str">
        <f ca="1">_xll.DBRW($B$9,$B835,D$16)</f>
        <v>France</v>
      </c>
      <c r="E835" s="25" t="str">
        <f ca="1">_xll.ELPAR(instance&amp;":"&amp;dimension,$B835,1)</f>
        <v>FR_ARCH</v>
      </c>
      <c r="F835" s="26">
        <f ca="1">_xll.ELLEV(instance&amp;":"&amp;dimension,B835)</f>
        <v>0</v>
      </c>
      <c r="G835" s="23" t="str">
        <f ca="1">_xll.DBRW($B$9,$B835,G$16)</f>
        <v>UR_CA</v>
      </c>
      <c r="H835" s="23" t="str">
        <f ca="1">_xll.DBRW($B$9,$B835,H$16)</f>
        <v/>
      </c>
      <c r="I835" s="23" t="str">
        <f ca="1">_xll.DBRW($B$9,$B835,I$16)</f>
        <v>EUR</v>
      </c>
      <c r="J835" s="23" t="str">
        <f ca="1">_xll.DBRW($B$9,$B835,J$16)</f>
        <v>TANGO_FRANCE</v>
      </c>
      <c r="K835" s="6" t="str">
        <f ca="1">_xll.DBRW($B$9,$B835,K$16)</f>
        <v>MOBIZEN</v>
      </c>
    </row>
    <row r="836" spans="1:11" x14ac:dyDescent="0.25">
      <c r="A836" t="str">
        <f ca="1">IF(_xll.TM1RPTELISCONSOLIDATED($B$17,$B836),IF(_xll.TM1RPTELLEV($B$17,$B836)&lt;=3,_xll.TM1RPTELLEV($B$17,$B836),"D"),"N")</f>
        <v>N</v>
      </c>
      <c r="B836" s="40" t="s">
        <v>572</v>
      </c>
      <c r="C836" s="23" t="str">
        <f ca="1">_xll.DBRW($B$9,$B836,C$16)</f>
        <v>GFP</v>
      </c>
      <c r="D836" s="23" t="str">
        <f ca="1">_xll.DBRW($B$9,$B836,D$16)</f>
        <v>France</v>
      </c>
      <c r="E836" s="25" t="str">
        <f ca="1">_xll.ELPAR(instance&amp;":"&amp;dimension,$B836,1)</f>
        <v>FR_ARCH</v>
      </c>
      <c r="F836" s="26">
        <f ca="1">_xll.ELLEV(instance&amp;":"&amp;dimension,B836)</f>
        <v>0</v>
      </c>
      <c r="G836" s="23" t="str">
        <f ca="1">_xll.DBRW($B$9,$B836,G$16)</f>
        <v>RC_SHC</v>
      </c>
      <c r="H836" s="23" t="str">
        <f ca="1">_xll.DBRW($B$9,$B836,H$16)</f>
        <v/>
      </c>
      <c r="I836" s="23" t="str">
        <f ca="1">_xll.DBRW($B$9,$B836,I$16)</f>
        <v>EUR</v>
      </c>
      <c r="J836" s="23" t="str">
        <f ca="1">_xll.DBRW($B$9,$B836,J$16)</f>
        <v>TANGO_FRANCE</v>
      </c>
      <c r="K836" s="6" t="str">
        <f ca="1">_xll.DBRW($B$9,$B836,K$16)</f>
        <v>GFP</v>
      </c>
    </row>
    <row r="837" spans="1:11" x14ac:dyDescent="0.25">
      <c r="A837" t="str">
        <f ca="1">IF(_xll.TM1RPTELISCONSOLIDATED($B$17,$B837),IF(_xll.TM1RPTELLEV($B$17,$B837)&lt;=3,_xll.TM1RPTELLEV($B$17,$B837),"D"),"N")</f>
        <v>N</v>
      </c>
      <c r="B837" s="40" t="s">
        <v>573</v>
      </c>
      <c r="C837" s="23" t="str">
        <f ca="1">_xll.DBRW($B$9,$B837,C$16)</f>
        <v>MULTICAP</v>
      </c>
      <c r="D837" s="23" t="str">
        <f ca="1">_xll.DBRW($B$9,$B837,D$16)</f>
        <v>France</v>
      </c>
      <c r="E837" s="25" t="str">
        <f ca="1">_xll.ELPAR(instance&amp;":"&amp;dimension,$B837,1)</f>
        <v>FR_ARCH</v>
      </c>
      <c r="F837" s="26">
        <f ca="1">_xll.ELLEV(instance&amp;":"&amp;dimension,B837)</f>
        <v>0</v>
      </c>
      <c r="G837" s="23" t="str">
        <f ca="1">_xll.DBRW($B$9,$B837,G$16)</f>
        <v>RC_SHC</v>
      </c>
      <c r="H837" s="23" t="str">
        <f ca="1">_xll.DBRW($B$9,$B837,H$16)</f>
        <v/>
      </c>
      <c r="I837" s="23" t="str">
        <f ca="1">_xll.DBRW($B$9,$B837,I$16)</f>
        <v>EUR</v>
      </c>
      <c r="J837" s="23" t="str">
        <f ca="1">_xll.DBRW($B$9,$B837,J$16)</f>
        <v>TANGO_FRANCE</v>
      </c>
      <c r="K837" s="6" t="str">
        <f ca="1">_xll.DBRW($B$9,$B837,K$16)</f>
        <v>MULTICAP</v>
      </c>
    </row>
    <row r="838" spans="1:11" x14ac:dyDescent="0.25">
      <c r="A838" t="str">
        <f ca="1">IF(_xll.TM1RPTELISCONSOLIDATED($B$17,$B838),IF(_xll.TM1RPTELLEV($B$17,$B838)&lt;=3,_xll.TM1RPTELLEV($B$17,$B838),"D"),"N")</f>
        <v>N</v>
      </c>
      <c r="B838" s="40" t="s">
        <v>578</v>
      </c>
      <c r="C838" s="23" t="str">
        <f ca="1">_xll.DBRW($B$9,$B838,C$16)</f>
        <v>CARS SALT</v>
      </c>
      <c r="D838" s="23" t="str">
        <f ca="1">_xll.DBRW($B$9,$B838,D$16)</f>
        <v>France</v>
      </c>
      <c r="E838" s="25" t="str">
        <f ca="1">_xll.ELPAR(instance&amp;":"&amp;dimension,$B838,1)</f>
        <v>FR_ARCH</v>
      </c>
      <c r="F838" s="26">
        <f ca="1">_xll.ELLEV(instance&amp;":"&amp;dimension,B838)</f>
        <v>0</v>
      </c>
      <c r="G838" s="23" t="str">
        <f ca="1">_xll.DBRW($B$9,$B838,G$16)</f>
        <v>RC_SHC</v>
      </c>
      <c r="H838" s="23" t="str">
        <f ca="1">_xll.DBRW($B$9,$B838,H$16)</f>
        <v/>
      </c>
      <c r="I838" s="23" t="str">
        <f ca="1">_xll.DBRW($B$9,$B838,I$16)</f>
        <v>EUR</v>
      </c>
      <c r="J838" s="23" t="str">
        <f ca="1">_xll.DBRW($B$9,$B838,J$16)</f>
        <v>TANGO_FRANCE</v>
      </c>
      <c r="K838" s="6" t="str">
        <f ca="1">_xll.DBRW($B$9,$B838,K$16)</f>
        <v>CARS SALT</v>
      </c>
    </row>
    <row r="839" spans="1:11" x14ac:dyDescent="0.25">
      <c r="A839" t="str">
        <f ca="1">IF(_xll.TM1RPTELISCONSOLIDATED($B$17,$B839),IF(_xll.TM1RPTELLEV($B$17,$B839)&lt;=3,_xll.TM1RPTELLEV($B$17,$B839),"D"),"N")</f>
        <v>N</v>
      </c>
      <c r="B839" s="40" t="s">
        <v>557</v>
      </c>
      <c r="C839" s="23" t="str">
        <f ca="1">_xll.DBRW($B$9,$B839,C$16)</f>
        <v>SOGAREL</v>
      </c>
      <c r="D839" s="23" t="str">
        <f ca="1">_xll.DBRW($B$9,$B839,D$16)</f>
        <v>France</v>
      </c>
      <c r="E839" s="25" t="str">
        <f ca="1">_xll.ELPAR(instance&amp;":"&amp;dimension,$B839,1)</f>
        <v>FR_ARCH</v>
      </c>
      <c r="F839" s="26">
        <f ca="1">_xll.ELLEV(instance&amp;":"&amp;dimension,B839)</f>
        <v>0</v>
      </c>
      <c r="G839" s="23" t="str">
        <f ca="1">_xll.DBRW($B$9,$B839,G$16)</f>
        <v>OS_AS</v>
      </c>
      <c r="H839" s="23" t="str">
        <f ca="1">_xll.DBRW($B$9,$B839,H$16)</f>
        <v/>
      </c>
      <c r="I839" s="23" t="str">
        <f ca="1">_xll.DBRW($B$9,$B839,I$16)</f>
        <v>EUR</v>
      </c>
      <c r="J839" s="23" t="str">
        <f ca="1">_xll.DBRW($B$9,$B839,J$16)</f>
        <v>TANGO_FRANCE</v>
      </c>
      <c r="K839" s="6" t="str">
        <f ca="1">_xll.DBRW($B$9,$B839,K$16)</f>
        <v>SOGAREL</v>
      </c>
    </row>
    <row r="840" spans="1:11" x14ac:dyDescent="0.25">
      <c r="A840" t="str">
        <f ca="1">IF(_xll.TM1RPTELISCONSOLIDATED($B$17,$B840),IF(_xll.TM1RPTELLEV($B$17,$B840)&lt;=3,_xll.TM1RPTELLEV($B$17,$B840),"D"),"N")</f>
        <v>N</v>
      </c>
      <c r="B840" s="40" t="s">
        <v>590</v>
      </c>
      <c r="C840" s="23" t="str">
        <f ca="1">_xll.DBRW($B$9,$B840,C$16)</f>
        <v>SAVOIES TOURISME</v>
      </c>
      <c r="D840" s="23" t="str">
        <f ca="1">_xll.DBRW($B$9,$B840,D$16)</f>
        <v>France</v>
      </c>
      <c r="E840" s="25" t="str">
        <f ca="1">_xll.ELPAR(instance&amp;":"&amp;dimension,$B840,1)</f>
        <v>FR_ARCH</v>
      </c>
      <c r="F840" s="26">
        <f ca="1">_xll.ELLEV(instance&amp;":"&amp;dimension,B840)</f>
        <v>0</v>
      </c>
      <c r="G840" s="23" t="str">
        <f ca="1">_xll.DBRW($B$9,$B840,G$16)</f>
        <v>RC_SHC</v>
      </c>
      <c r="H840" s="23" t="str">
        <f ca="1">_xll.DBRW($B$9,$B840,H$16)</f>
        <v/>
      </c>
      <c r="I840" s="23" t="str">
        <f ca="1">_xll.DBRW($B$9,$B840,I$16)</f>
        <v>EUR</v>
      </c>
      <c r="J840" s="23" t="str">
        <f ca="1">_xll.DBRW($B$9,$B840,J$16)</f>
        <v>TANGO_FRANCE</v>
      </c>
      <c r="K840" s="6" t="str">
        <f ca="1">_xll.DBRW($B$9,$B840,K$16)</f>
        <v>SAVOIES TOURISME</v>
      </c>
    </row>
    <row r="841" spans="1:11" x14ac:dyDescent="0.25">
      <c r="A841" t="str">
        <f ca="1">IF(_xll.TM1RPTELISCONSOLIDATED($B$17,$B841),IF(_xll.TM1RPTELLEV($B$17,$B841)&lt;=3,_xll.TM1RPTELLEV($B$17,$B841),"D"),"N")</f>
        <v>N</v>
      </c>
      <c r="B841" s="40" t="s">
        <v>591</v>
      </c>
      <c r="C841" s="23" t="str">
        <f ca="1">_xll.DBRW($B$9,$B841,C$16)</f>
        <v>Voyages Desbiolles</v>
      </c>
      <c r="D841" s="23" t="str">
        <f ca="1">_xll.DBRW($B$9,$B841,D$16)</f>
        <v>France</v>
      </c>
      <c r="E841" s="25" t="str">
        <f ca="1">_xll.ELPAR(instance&amp;":"&amp;dimension,$B841,1)</f>
        <v>FR_ARCH</v>
      </c>
      <c r="F841" s="26">
        <f ca="1">_xll.ELLEV(instance&amp;":"&amp;dimension,B841)</f>
        <v>0</v>
      </c>
      <c r="G841" s="23" t="str">
        <f ca="1">_xll.DBRW($B$9,$B841,G$16)</f>
        <v>RC_SHC</v>
      </c>
      <c r="H841" s="23" t="str">
        <f ca="1">_xll.DBRW($B$9,$B841,H$16)</f>
        <v/>
      </c>
      <c r="I841" s="23" t="str">
        <f ca="1">_xll.DBRW($B$9,$B841,I$16)</f>
        <v>EUR</v>
      </c>
      <c r="J841" s="23" t="str">
        <f ca="1">_xll.DBRW($B$9,$B841,J$16)</f>
        <v>TANGO_FRANCE</v>
      </c>
      <c r="K841" s="6" t="str">
        <f ca="1">_xll.DBRW($B$9,$B841,K$16)</f>
        <v>Voyages Desbiolles</v>
      </c>
    </row>
    <row r="842" spans="1:11" x14ac:dyDescent="0.25">
      <c r="A842" t="str">
        <f ca="1">IF(_xll.TM1RPTELISCONSOLIDATED($B$17,$B842),IF(_xll.TM1RPTELLEV($B$17,$B842)&lt;=3,_xll.TM1RPTELLEV($B$17,$B842),"D"),"N")</f>
        <v>N</v>
      </c>
      <c r="B842" s="40" t="s">
        <v>592</v>
      </c>
      <c r="C842" s="23" t="str">
        <f ca="1">_xll.DBRW($B$9,$B842,C$16)</f>
        <v>FINANCES SAVOIES SERVICES</v>
      </c>
      <c r="D842" s="23" t="str">
        <f ca="1">_xll.DBRW($B$9,$B842,D$16)</f>
        <v>France</v>
      </c>
      <c r="E842" s="25" t="str">
        <f ca="1">_xll.ELPAR(instance&amp;":"&amp;dimension,$B842,1)</f>
        <v>FR_ARCH</v>
      </c>
      <c r="F842" s="26">
        <f ca="1">_xll.ELLEV(instance&amp;":"&amp;dimension,B842)</f>
        <v>0</v>
      </c>
      <c r="G842" s="23" t="str">
        <f ca="1">_xll.DBRW($B$9,$B842,G$16)</f>
        <v>RC_SHC</v>
      </c>
      <c r="H842" s="23" t="str">
        <f ca="1">_xll.DBRW($B$9,$B842,H$16)</f>
        <v/>
      </c>
      <c r="I842" s="23" t="str">
        <f ca="1">_xll.DBRW($B$9,$B842,I$16)</f>
        <v>EUR</v>
      </c>
      <c r="J842" s="23" t="str">
        <f ca="1">_xll.DBRW($B$9,$B842,J$16)</f>
        <v>TANGO_FRANCE</v>
      </c>
      <c r="K842" s="6" t="str">
        <f ca="1">_xll.DBRW($B$9,$B842,K$16)</f>
        <v>FINANCES SAVOIES SERVICES</v>
      </c>
    </row>
    <row r="843" spans="1:11" x14ac:dyDescent="0.25">
      <c r="A843" t="str">
        <f ca="1">IF(_xll.TM1RPTELISCONSOLIDATED($B$17,$B843),IF(_xll.TM1RPTELLEV($B$17,$B843)&lt;=3,_xll.TM1RPTELLEV($B$17,$B843),"D"),"N")</f>
        <v>N</v>
      </c>
      <c r="B843" s="40" t="s">
        <v>593</v>
      </c>
      <c r="C843" s="23" t="str">
        <f ca="1">_xll.DBRW($B$9,$B843,C$16)</f>
        <v>SOCIÉTÉ DES TRANSPORTS INTERURBAINS DE H</v>
      </c>
      <c r="D843" s="23" t="str">
        <f ca="1">_xll.DBRW($B$9,$B843,D$16)</f>
        <v>France</v>
      </c>
      <c r="E843" s="25" t="str">
        <f ca="1">_xll.ELPAR(instance&amp;":"&amp;dimension,$B843,1)</f>
        <v>FR_ARCH</v>
      </c>
      <c r="F843" s="26">
        <f ca="1">_xll.ELLEV(instance&amp;":"&amp;dimension,B843)</f>
        <v>0</v>
      </c>
      <c r="G843" s="23" t="str">
        <f ca="1">_xll.DBRW($B$9,$B843,G$16)</f>
        <v>RC_SHC</v>
      </c>
      <c r="H843" s="23" t="str">
        <f ca="1">_xll.DBRW($B$9,$B843,H$16)</f>
        <v/>
      </c>
      <c r="I843" s="23" t="str">
        <f ca="1">_xll.DBRW($B$9,$B843,I$16)</f>
        <v>EUR</v>
      </c>
      <c r="J843" s="23" t="str">
        <f ca="1">_xll.DBRW($B$9,$B843,J$16)</f>
        <v>TANGO_FRANCE</v>
      </c>
      <c r="K843" s="6" t="str">
        <f ca="1">_xll.DBRW($B$9,$B843,K$16)</f>
        <v>SOCIÉTÉ DES TRANSPORTS INTERURBAINS DE H</v>
      </c>
    </row>
    <row r="844" spans="1:11" x14ac:dyDescent="0.25">
      <c r="A844" t="str">
        <f ca="1">IF(_xll.TM1RPTELISCONSOLIDATED($B$17,$B844),IF(_xll.TM1RPTELLEV($B$17,$B844)&lt;=3,_xll.TM1RPTELLEV($B$17,$B844),"D"),"N")</f>
        <v>N</v>
      </c>
      <c r="B844" s="40" t="s">
        <v>594</v>
      </c>
      <c r="C844" s="23" t="str">
        <f ca="1">_xll.DBRW($B$9,$B844,C$16)</f>
        <v>SOCIÉTÉ DES TRANSPORTS INTERURBAINS DE L</v>
      </c>
      <c r="D844" s="23" t="str">
        <f ca="1">_xll.DBRW($B$9,$B844,D$16)</f>
        <v>France</v>
      </c>
      <c r="E844" s="25" t="str">
        <f ca="1">_xll.ELPAR(instance&amp;":"&amp;dimension,$B844,1)</f>
        <v>FR_ARCH</v>
      </c>
      <c r="F844" s="26">
        <f ca="1">_xll.ELLEV(instance&amp;":"&amp;dimension,B844)</f>
        <v>0</v>
      </c>
      <c r="G844" s="23" t="str">
        <f ca="1">_xll.DBRW($B$9,$B844,G$16)</f>
        <v>RC_SHC</v>
      </c>
      <c r="H844" s="23" t="str">
        <f ca="1">_xll.DBRW($B$9,$B844,H$16)</f>
        <v/>
      </c>
      <c r="I844" s="23" t="str">
        <f ca="1">_xll.DBRW($B$9,$B844,I$16)</f>
        <v>EUR</v>
      </c>
      <c r="J844" s="23" t="str">
        <f ca="1">_xll.DBRW($B$9,$B844,J$16)</f>
        <v>TANGO_FRANCE</v>
      </c>
      <c r="K844" s="6" t="str">
        <f ca="1">_xll.DBRW($B$9,$B844,K$16)</f>
        <v>SOCIÉTÉ DES TRANSPORTS INTERURBAINS DE L</v>
      </c>
    </row>
    <row r="845" spans="1:11" x14ac:dyDescent="0.25">
      <c r="A845" t="str">
        <f ca="1">IF(_xll.TM1RPTELISCONSOLIDATED($B$17,$B845),IF(_xll.TM1RPTELLEV($B$17,$B845)&lt;=3,_xll.TM1RPTELLEV($B$17,$B845),"D"),"N")</f>
        <v>N</v>
      </c>
      <c r="B845" s="40" t="s">
        <v>566</v>
      </c>
      <c r="C845" s="23" t="str">
        <f ca="1">_xll.DBRW($B$9,$B845,C$16)</f>
        <v>SOCIÉTÉ DES TRANSPORTS URBAINS DE BOURGE</v>
      </c>
      <c r="D845" s="23" t="str">
        <f ca="1">_xll.DBRW($B$9,$B845,D$16)</f>
        <v>France</v>
      </c>
      <c r="E845" s="25" t="str">
        <f ca="1">_xll.ELPAR(instance&amp;":"&amp;dimension,$B845,1)</f>
        <v>FR_ARCH</v>
      </c>
      <c r="F845" s="26">
        <f ca="1">_xll.ELLEV(instance&amp;":"&amp;dimension,B845)</f>
        <v>0</v>
      </c>
      <c r="G845" s="23" t="str">
        <f ca="1">_xll.DBRW($B$9,$B845,G$16)</f>
        <v>UR_BU</v>
      </c>
      <c r="H845" s="23" t="str">
        <f ca="1">_xll.DBRW($B$9,$B845,H$16)</f>
        <v/>
      </c>
      <c r="I845" s="23" t="str">
        <f ca="1">_xll.DBRW($B$9,$B845,I$16)</f>
        <v>EUR</v>
      </c>
      <c r="J845" s="23" t="str">
        <f ca="1">_xll.DBRW($B$9,$B845,J$16)</f>
        <v>TANGO_FRANCE</v>
      </c>
      <c r="K845" s="6" t="str">
        <f ca="1">_xll.DBRW($B$9,$B845,K$16)</f>
        <v>SOCIÉTÉ DES TRANSPORTS URBAINS DE BOURGE</v>
      </c>
    </row>
    <row r="846" spans="1:11" x14ac:dyDescent="0.25">
      <c r="A846" t="str">
        <f ca="1">IF(_xll.TM1RPTELISCONSOLIDATED($B$17,$B846),IF(_xll.TM1RPTELLEV($B$17,$B846)&lt;=3,_xll.TM1RPTELLEV($B$17,$B846),"D"),"N")</f>
        <v>N</v>
      </c>
      <c r="B846" s="40" t="s">
        <v>567</v>
      </c>
      <c r="C846" s="23" t="str">
        <f ca="1">_xll.DBRW($B$9,$B846,C$16)</f>
        <v>SOCIÉTÉ DES TRANSPORTS URBAINS DE VIERZO</v>
      </c>
      <c r="D846" s="23" t="str">
        <f ca="1">_xll.DBRW($B$9,$B846,D$16)</f>
        <v>France</v>
      </c>
      <c r="E846" s="25" t="str">
        <f ca="1">_xll.ELPAR(instance&amp;":"&amp;dimension,$B846,1)</f>
        <v>FR_ARCH</v>
      </c>
      <c r="F846" s="26">
        <f ca="1">_xll.ELLEV(instance&amp;":"&amp;dimension,B846)</f>
        <v>0</v>
      </c>
      <c r="G846" s="23" t="str">
        <f ca="1">_xll.DBRW($B$9,$B846,G$16)</f>
        <v>UR_BU</v>
      </c>
      <c r="H846" s="23" t="str">
        <f ca="1">_xll.DBRW($B$9,$B846,H$16)</f>
        <v/>
      </c>
      <c r="I846" s="23" t="str">
        <f ca="1">_xll.DBRW($B$9,$B846,I$16)</f>
        <v>EUR</v>
      </c>
      <c r="J846" s="23" t="str">
        <f ca="1">_xll.DBRW($B$9,$B846,J$16)</f>
        <v>TANGO_FRANCE</v>
      </c>
      <c r="K846" s="6" t="str">
        <f ca="1">_xll.DBRW($B$9,$B846,K$16)</f>
        <v>SOCIÉTÉ DES TRANSPORTS URBAINS DE VIERZO</v>
      </c>
    </row>
    <row r="847" spans="1:11" x14ac:dyDescent="0.25">
      <c r="A847" t="str">
        <f ca="1">IF(_xll.TM1RPTELISCONSOLIDATED($B$17,$B847),IF(_xll.TM1RPTELLEV($B$17,$B847)&lt;=3,_xll.TM1RPTELLEV($B$17,$B847),"D"),"N")</f>
        <v>N</v>
      </c>
      <c r="B847" s="40" t="s">
        <v>579</v>
      </c>
      <c r="C847" s="23" t="str">
        <f ca="1">_xll.DBRW($B$9,$B847,C$16)</f>
        <v>Transdev Mobilité Services</v>
      </c>
      <c r="D847" s="23" t="str">
        <f ca="1">_xll.DBRW($B$9,$B847,D$16)</f>
        <v>France</v>
      </c>
      <c r="E847" s="25" t="str">
        <f ca="1">_xll.ELPAR(instance&amp;":"&amp;dimension,$B847,1)</f>
        <v>FR_ARCH</v>
      </c>
      <c r="F847" s="26">
        <f ca="1">_xll.ELLEV(instance&amp;":"&amp;dimension,B847)</f>
        <v>0</v>
      </c>
      <c r="G847" s="23" t="str">
        <f ca="1">_xll.DBRW($B$9,$B847,G$16)</f>
        <v>RC_SHC</v>
      </c>
      <c r="H847" s="23" t="str">
        <f ca="1">_xll.DBRW($B$9,$B847,H$16)</f>
        <v/>
      </c>
      <c r="I847" s="23" t="str">
        <f ca="1">_xll.DBRW($B$9,$B847,I$16)</f>
        <v>EUR</v>
      </c>
      <c r="J847" s="23" t="str">
        <f ca="1">_xll.DBRW($B$9,$B847,J$16)</f>
        <v>TANGO_FRANCE</v>
      </c>
      <c r="K847" s="6" t="str">
        <f ca="1">_xll.DBRW($B$9,$B847,K$16)</f>
        <v>Transdev Mobilité Services</v>
      </c>
    </row>
    <row r="848" spans="1:11" x14ac:dyDescent="0.25">
      <c r="A848" t="str">
        <f ca="1">IF(_xll.TM1RPTELISCONSOLIDATED($B$17,$B848),IF(_xll.TM1RPTELLEV($B$17,$B848)&lt;=3,_xll.TM1RPTELLEV($B$17,$B848),"D"),"N")</f>
        <v>N</v>
      </c>
      <c r="B848" s="40" t="s">
        <v>555</v>
      </c>
      <c r="C848" s="23" t="str">
        <f ca="1">_xll.DBRW($B$9,$B848,C$16)</f>
        <v>ILE DE FRANCE TOURISME</v>
      </c>
      <c r="D848" s="23" t="str">
        <f ca="1">_xll.DBRW($B$9,$B848,D$16)</f>
        <v>France</v>
      </c>
      <c r="E848" s="25" t="str">
        <f ca="1">_xll.ELPAR(instance&amp;":"&amp;dimension,$B848,1)</f>
        <v>FR_ARCH</v>
      </c>
      <c r="F848" s="26">
        <f ca="1">_xll.ELLEV(instance&amp;":"&amp;dimension,B848)</f>
        <v>0</v>
      </c>
      <c r="G848" s="23" t="str">
        <f ca="1">_xll.DBRW($B$9,$B848,G$16)</f>
        <v>SU_B</v>
      </c>
      <c r="H848" s="23" t="str">
        <f ca="1">_xll.DBRW($B$9,$B848,H$16)</f>
        <v/>
      </c>
      <c r="I848" s="23" t="str">
        <f ca="1">_xll.DBRW($B$9,$B848,I$16)</f>
        <v>EUR</v>
      </c>
      <c r="J848" s="23" t="str">
        <f ca="1">_xll.DBRW($B$9,$B848,J$16)</f>
        <v>TANGO_FRANCE</v>
      </c>
      <c r="K848" s="6" t="str">
        <f ca="1">_xll.DBRW($B$9,$B848,K$16)</f>
        <v>ILE DE FRANCE TOURISME</v>
      </c>
    </row>
    <row r="849" spans="1:11" x14ac:dyDescent="0.25">
      <c r="A849" t="str">
        <f ca="1">IF(_xll.TM1RPTELISCONSOLIDATED($B$17,$B849),IF(_xll.TM1RPTELLEV($B$17,$B849)&lt;=3,_xll.TM1RPTELLEV($B$17,$B849),"D"),"N")</f>
        <v>N</v>
      </c>
      <c r="B849" s="40" t="s">
        <v>561</v>
      </c>
      <c r="C849" s="23" t="str">
        <f ca="1">_xll.DBRW($B$9,$B849,C$16)</f>
        <v>SDT Marne</v>
      </c>
      <c r="D849" s="23" t="str">
        <f ca="1">_xll.DBRW($B$9,$B849,D$16)</f>
        <v>France</v>
      </c>
      <c r="E849" s="25" t="str">
        <f ca="1">_xll.ELPAR(instance&amp;":"&amp;dimension,$B849,1)</f>
        <v>FR_ARCH</v>
      </c>
      <c r="F849" s="26">
        <f ca="1">_xll.ELLEV(instance&amp;":"&amp;dimension,B849)</f>
        <v>0</v>
      </c>
      <c r="G849" s="23" t="str">
        <f ca="1">_xll.DBRW($B$9,$B849,G$16)</f>
        <v>RC_SHC</v>
      </c>
      <c r="H849" s="23" t="str">
        <f ca="1">_xll.DBRW($B$9,$B849,H$16)</f>
        <v/>
      </c>
      <c r="I849" s="23" t="str">
        <f ca="1">_xll.DBRW($B$9,$B849,I$16)</f>
        <v>EUR</v>
      </c>
      <c r="J849" s="23" t="str">
        <f ca="1">_xll.DBRW($B$9,$B849,J$16)</f>
        <v>TANGO_FRANCE</v>
      </c>
      <c r="K849" s="6" t="str">
        <f ca="1">_xll.DBRW($B$9,$B849,K$16)</f>
        <v>SDT Marne</v>
      </c>
    </row>
    <row r="850" spans="1:11" x14ac:dyDescent="0.25">
      <c r="A850" t="str">
        <f ca="1">IF(_xll.TM1RPTELISCONSOLIDATED($B$17,$B850),IF(_xll.TM1RPTELLEV($B$17,$B850)&lt;=3,_xll.TM1RPTELLEV($B$17,$B850),"D"),"N")</f>
        <v>N</v>
      </c>
      <c r="B850" s="40" t="s">
        <v>534</v>
      </c>
      <c r="C850" s="23" t="str">
        <f ca="1">_xll.DBRW($B$9,$B850,C$16)</f>
        <v>VT Centre</v>
      </c>
      <c r="D850" s="23" t="str">
        <f ca="1">_xll.DBRW($B$9,$B850,D$16)</f>
        <v>France</v>
      </c>
      <c r="E850" s="25" t="str">
        <f ca="1">_xll.ELPAR(instance&amp;":"&amp;dimension,$B850,1)</f>
        <v>FR_ARCH</v>
      </c>
      <c r="F850" s="26">
        <f ca="1">_xll.ELLEV(instance&amp;":"&amp;dimension,B850)</f>
        <v>0</v>
      </c>
      <c r="G850" s="23" t="str">
        <f ca="1">_xll.DBRW($B$9,$B850,G$16)</f>
        <v>RC_SHC</v>
      </c>
      <c r="H850" s="23" t="str">
        <f ca="1">_xll.DBRW($B$9,$B850,H$16)</f>
        <v/>
      </c>
      <c r="I850" s="23" t="str">
        <f ca="1">_xll.DBRW($B$9,$B850,I$16)</f>
        <v>EUR</v>
      </c>
      <c r="J850" s="23" t="str">
        <f ca="1">_xll.DBRW($B$9,$B850,J$16)</f>
        <v>TANGO_FRANCE</v>
      </c>
      <c r="K850" s="6" t="str">
        <f ca="1">_xll.DBRW($B$9,$B850,K$16)</f>
        <v>VT Centre</v>
      </c>
    </row>
    <row r="851" spans="1:11" x14ac:dyDescent="0.25">
      <c r="A851" t="str">
        <f ca="1">IF(_xll.TM1RPTELISCONSOLIDATED($B$17,$B851),IF(_xll.TM1RPTELLEV($B$17,$B851)&lt;=3,_xll.TM1RPTELLEV($B$17,$B851),"D"),"N")</f>
        <v>N</v>
      </c>
      <c r="B851" s="40" t="s">
        <v>563</v>
      </c>
      <c r="C851" s="23" t="str">
        <f ca="1">_xll.DBRW($B$9,$B851,C$16)</f>
        <v>CAT TIV</v>
      </c>
      <c r="D851" s="23" t="str">
        <f ca="1">_xll.DBRW($B$9,$B851,D$16)</f>
        <v>France</v>
      </c>
      <c r="E851" s="25" t="str">
        <f ca="1">_xll.ELPAR(instance&amp;":"&amp;dimension,$B851,1)</f>
        <v>FR_ARCH</v>
      </c>
      <c r="F851" s="26">
        <f ca="1">_xll.ELLEV(instance&amp;":"&amp;dimension,B851)</f>
        <v>0</v>
      </c>
      <c r="G851" s="23" t="str">
        <f ca="1">_xll.DBRW($B$9,$B851,G$16)</f>
        <v>RC_SHC</v>
      </c>
      <c r="H851" s="23" t="str">
        <f ca="1">_xll.DBRW($B$9,$B851,H$16)</f>
        <v/>
      </c>
      <c r="I851" s="23" t="str">
        <f ca="1">_xll.DBRW($B$9,$B851,I$16)</f>
        <v>EUR</v>
      </c>
      <c r="J851" s="23" t="str">
        <f ca="1">_xll.DBRW($B$9,$B851,J$16)</f>
        <v>TANGO_FRANCE</v>
      </c>
      <c r="K851" s="6" t="str">
        <f ca="1">_xll.DBRW($B$9,$B851,K$16)</f>
        <v>CAT TIV</v>
      </c>
    </row>
    <row r="852" spans="1:11" x14ac:dyDescent="0.25">
      <c r="A852" t="str">
        <f ca="1">IF(_xll.TM1RPTELISCONSOLIDATED($B$17,$B852),IF(_xll.TM1RPTELLEV($B$17,$B852)&lt;=3,_xll.TM1RPTELLEV($B$17,$B852),"D"),"N")</f>
        <v>N</v>
      </c>
      <c r="B852" s="40" t="s">
        <v>543</v>
      </c>
      <c r="C852" s="23" t="str">
        <f ca="1">_xll.DBRW($B$9,$B852,C$16)</f>
        <v>CONNEX PALIER FRANCE (FICTIVE)</v>
      </c>
      <c r="D852" s="23" t="str">
        <f ca="1">_xll.DBRW($B$9,$B852,D$16)</f>
        <v>France</v>
      </c>
      <c r="E852" s="25" t="str">
        <f ca="1">_xll.ELPAR(instance&amp;":"&amp;dimension,$B852,1)</f>
        <v>FR_ARCH</v>
      </c>
      <c r="F852" s="26">
        <f ca="1">_xll.ELLEV(instance&amp;":"&amp;dimension,B852)</f>
        <v>0</v>
      </c>
      <c r="G852" s="23" t="str">
        <f ca="1">_xll.DBRW($B$9,$B852,G$16)</f>
        <v>HO</v>
      </c>
      <c r="H852" s="23" t="str">
        <f ca="1">_xll.DBRW($B$9,$B852,H$16)</f>
        <v/>
      </c>
      <c r="I852" s="23" t="str">
        <f ca="1">_xll.DBRW($B$9,$B852,I$16)</f>
        <v>EUR</v>
      </c>
      <c r="J852" s="23" t="str">
        <f ca="1">_xll.DBRW($B$9,$B852,J$16)</f>
        <v>TANGO_FRANCE</v>
      </c>
      <c r="K852" s="6" t="str">
        <f ca="1">_xll.DBRW($B$9,$B852,K$16)</f>
        <v>CONNEX PALIER FRANCE (FICTIVE)</v>
      </c>
    </row>
    <row r="853" spans="1:11" x14ac:dyDescent="0.25">
      <c r="A853" t="str">
        <f ca="1">IF(_xll.TM1RPTELISCONSOLIDATED($B$17,$B853),IF(_xll.TM1RPTELLEV($B$17,$B853)&lt;=3,_xll.TM1RPTELLEV($B$17,$B853),"D"),"N")</f>
        <v>N</v>
      </c>
      <c r="B853" s="40" t="s">
        <v>544</v>
      </c>
      <c r="C853" s="23" t="str">
        <f ca="1">_xll.DBRW($B$9,$B853,C$16)</f>
        <v>VEOLIA TRANSPORT FRANCE (FICTIVE)</v>
      </c>
      <c r="D853" s="23" t="str">
        <f ca="1">_xll.DBRW($B$9,$B853,D$16)</f>
        <v>France</v>
      </c>
      <c r="E853" s="25" t="str">
        <f ca="1">_xll.ELPAR(instance&amp;":"&amp;dimension,$B853,1)</f>
        <v>FR_ARCH</v>
      </c>
      <c r="F853" s="26">
        <f ca="1">_xll.ELLEV(instance&amp;":"&amp;dimension,B853)</f>
        <v>0</v>
      </c>
      <c r="G853" s="23" t="str">
        <f ca="1">_xll.DBRW($B$9,$B853,G$16)</f>
        <v>HO</v>
      </c>
      <c r="H853" s="23" t="str">
        <f ca="1">_xll.DBRW($B$9,$B853,H$16)</f>
        <v/>
      </c>
      <c r="I853" s="23" t="str">
        <f ca="1">_xll.DBRW($B$9,$B853,I$16)</f>
        <v>EUR</v>
      </c>
      <c r="J853" s="23" t="str">
        <f ca="1">_xll.DBRW($B$9,$B853,J$16)</f>
        <v>TANGO_FRANCE</v>
      </c>
      <c r="K853" s="6" t="str">
        <f ca="1">_xll.DBRW($B$9,$B853,K$16)</f>
        <v>VEOLIA TRANSPORT FRANCE (FICTIVE)</v>
      </c>
    </row>
    <row r="854" spans="1:11" x14ac:dyDescent="0.25">
      <c r="A854" t="str">
        <f ca="1">IF(_xll.TM1RPTELISCONSOLIDATED($B$17,$B854),IF(_xll.TM1RPTELLEV($B$17,$B854)&lt;=3,_xll.TM1RPTELLEV($B$17,$B854),"D"),"N")</f>
        <v>N</v>
      </c>
      <c r="B854" s="40" t="s">
        <v>545</v>
      </c>
      <c r="C854" s="23" t="str">
        <f ca="1">_xll.DBRW($B$9,$B854,C$16)</f>
        <v>VIGIE 13 AS</v>
      </c>
      <c r="D854" s="23" t="str">
        <f ca="1">_xll.DBRW($B$9,$B854,D$16)</f>
        <v>France</v>
      </c>
      <c r="E854" s="25" t="str">
        <f ca="1">_xll.ELPAR(instance&amp;":"&amp;dimension,$B854,1)</f>
        <v>FR_ARCH</v>
      </c>
      <c r="F854" s="26">
        <f ca="1">_xll.ELLEV(instance&amp;":"&amp;dimension,B854)</f>
        <v>0</v>
      </c>
      <c r="G854" s="23" t="str">
        <f ca="1">_xll.DBRW($B$9,$B854,G$16)</f>
        <v>HO</v>
      </c>
      <c r="H854" s="23" t="str">
        <f ca="1">_xll.DBRW($B$9,$B854,H$16)</f>
        <v/>
      </c>
      <c r="I854" s="23" t="str">
        <f ca="1">_xll.DBRW($B$9,$B854,I$16)</f>
        <v>EUR</v>
      </c>
      <c r="J854" s="23" t="str">
        <f ca="1">_xll.DBRW($B$9,$B854,J$16)</f>
        <v>TANGO_FRANCE</v>
      </c>
      <c r="K854" s="6" t="str">
        <f ca="1">_xll.DBRW($B$9,$B854,K$16)</f>
        <v>VIGIE 13 AS</v>
      </c>
    </row>
    <row r="855" spans="1:11" x14ac:dyDescent="0.25">
      <c r="A855" t="str">
        <f ca="1">IF(_xll.TM1RPTELISCONSOLIDATED($B$17,$B855),IF(_xll.TM1RPTELLEV($B$17,$B855)&lt;=3,_xll.TM1RPTELLEV($B$17,$B855),"D"),"N")</f>
        <v>N</v>
      </c>
      <c r="B855" s="40" t="s">
        <v>535</v>
      </c>
      <c r="C855" s="23" t="str">
        <f ca="1">_xll.DBRW($B$9,$B855,C$16)</f>
        <v>RHONEXPRESS</v>
      </c>
      <c r="D855" s="23" t="str">
        <f ca="1">_xll.DBRW($B$9,$B855,D$16)</f>
        <v>France</v>
      </c>
      <c r="E855" s="25" t="str">
        <f ca="1">_xll.ELPAR(instance&amp;":"&amp;dimension,$B855,1)</f>
        <v>FR_ARCH</v>
      </c>
      <c r="F855" s="26">
        <f ca="1">_xll.ELLEV(instance&amp;":"&amp;dimension,B855)</f>
        <v>0</v>
      </c>
      <c r="G855" s="23" t="str">
        <f ca="1">_xll.DBRW($B$9,$B855,G$16)</f>
        <v>RH</v>
      </c>
      <c r="H855" s="23" t="str">
        <f ca="1">_xll.DBRW($B$9,$B855,H$16)</f>
        <v/>
      </c>
      <c r="I855" s="23" t="str">
        <f ca="1">_xll.DBRW($B$9,$B855,I$16)</f>
        <v>EUR</v>
      </c>
      <c r="J855" s="23" t="str">
        <f ca="1">_xll.DBRW($B$9,$B855,J$16)</f>
        <v>TANGO_FRANCE</v>
      </c>
      <c r="K855" s="6" t="str">
        <f ca="1">_xll.DBRW($B$9,$B855,K$16)</f>
        <v>RHONEXPRESS</v>
      </c>
    </row>
    <row r="856" spans="1:11" x14ac:dyDescent="0.25">
      <c r="A856" t="str">
        <f ca="1">IF(_xll.TM1RPTELISCONSOLIDATED($B$17,$B856),IF(_xll.TM1RPTELLEV($B$17,$B856)&lt;=3,_xll.TM1RPTELLEV($B$17,$B856),"D"),"N")</f>
        <v>N</v>
      </c>
      <c r="B856" s="40" t="s">
        <v>581</v>
      </c>
      <c r="C856" s="23" t="str">
        <f ca="1">_xll.DBRW($B$9,$B856,C$16)</f>
        <v>STP</v>
      </c>
      <c r="D856" s="23" t="str">
        <f ca="1">_xll.DBRW($B$9,$B856,D$16)</f>
        <v>France</v>
      </c>
      <c r="E856" s="25" t="str">
        <f ca="1">_xll.ELPAR(instance&amp;":"&amp;dimension,$B856,1)</f>
        <v>FR_ARCH</v>
      </c>
      <c r="F856" s="26">
        <f ca="1">_xll.ELLEV(instance&amp;":"&amp;dimension,B856)</f>
        <v>0</v>
      </c>
      <c r="G856" s="23" t="str">
        <f ca="1">_xll.DBRW($B$9,$B856,G$16)</f>
        <v>UR_BU</v>
      </c>
      <c r="H856" s="23" t="str">
        <f ca="1">_xll.DBRW($B$9,$B856,H$16)</f>
        <v/>
      </c>
      <c r="I856" s="23" t="str">
        <f ca="1">_xll.DBRW($B$9,$B856,I$16)</f>
        <v>EUR</v>
      </c>
      <c r="J856" s="23" t="str">
        <f ca="1">_xll.DBRW($B$9,$B856,J$16)</f>
        <v>TANGO_FRANCE</v>
      </c>
      <c r="K856" s="6" t="str">
        <f ca="1">_xll.DBRW($B$9,$B856,K$16)</f>
        <v>STP</v>
      </c>
    </row>
    <row r="857" spans="1:11" x14ac:dyDescent="0.25">
      <c r="A857" t="str">
        <f ca="1">IF(_xll.TM1RPTELISCONSOLIDATED($B$17,$B857),IF(_xll.TM1RPTELLEV($B$17,$B857)&lt;=3,_xll.TM1RPTELLEV($B$17,$B857),"D"),"N")</f>
        <v>N</v>
      </c>
      <c r="B857" s="40" t="s">
        <v>595</v>
      </c>
      <c r="C857" s="23" t="str">
        <f ca="1">_xll.DBRW($B$9,$B857,C$16)</f>
        <v>VTU CHAMBÉRY</v>
      </c>
      <c r="D857" s="23" t="str">
        <f ca="1">_xll.DBRW($B$9,$B857,D$16)</f>
        <v>France</v>
      </c>
      <c r="E857" s="25" t="str">
        <f ca="1">_xll.ELPAR(instance&amp;":"&amp;dimension,$B857,1)</f>
        <v>FR_ARCH</v>
      </c>
      <c r="F857" s="26">
        <f ca="1">_xll.ELLEV(instance&amp;":"&amp;dimension,B857)</f>
        <v>0</v>
      </c>
      <c r="G857" s="23" t="str">
        <f ca="1">_xll.DBRW($B$9,$B857,G$16)</f>
        <v>UR_BU</v>
      </c>
      <c r="H857" s="23" t="str">
        <f ca="1">_xll.DBRW($B$9,$B857,H$16)</f>
        <v/>
      </c>
      <c r="I857" s="23" t="str">
        <f ca="1">_xll.DBRW($B$9,$B857,I$16)</f>
        <v>EUR</v>
      </c>
      <c r="J857" s="23" t="str">
        <f ca="1">_xll.DBRW($B$9,$B857,J$16)</f>
        <v>TANGO_FRANCE</v>
      </c>
      <c r="K857" s="6" t="str">
        <f ca="1">_xll.DBRW($B$9,$B857,K$16)</f>
        <v>VTU CHAMBÉRY</v>
      </c>
    </row>
    <row r="858" spans="1:11" x14ac:dyDescent="0.25">
      <c r="A858" t="str">
        <f ca="1">IF(_xll.TM1RPTELISCONSOLIDATED($B$17,$B858),IF(_xll.TM1RPTELLEV($B$17,$B858)&lt;=3,_xll.TM1RPTELLEV($B$17,$B858),"D"),"N")</f>
        <v>N</v>
      </c>
      <c r="B858" s="40" t="s">
        <v>562</v>
      </c>
      <c r="C858" s="23" t="str">
        <f ca="1">_xll.DBRW($B$9,$B858,C$16)</f>
        <v>VTU VERDUN</v>
      </c>
      <c r="D858" s="23" t="str">
        <f ca="1">_xll.DBRW($B$9,$B858,D$16)</f>
        <v>France</v>
      </c>
      <c r="E858" s="25" t="str">
        <f ca="1">_xll.ELPAR(instance&amp;":"&amp;dimension,$B858,1)</f>
        <v>FR_ARCH</v>
      </c>
      <c r="F858" s="26">
        <f ca="1">_xll.ELLEV(instance&amp;":"&amp;dimension,B858)</f>
        <v>0</v>
      </c>
      <c r="G858" s="23" t="str">
        <f ca="1">_xll.DBRW($B$9,$B858,G$16)</f>
        <v>UR_BU</v>
      </c>
      <c r="H858" s="23" t="str">
        <f ca="1">_xll.DBRW($B$9,$B858,H$16)</f>
        <v/>
      </c>
      <c r="I858" s="23" t="str">
        <f ca="1">_xll.DBRW($B$9,$B858,I$16)</f>
        <v>EUR</v>
      </c>
      <c r="J858" s="23" t="str">
        <f ca="1">_xll.DBRW($B$9,$B858,J$16)</f>
        <v>TANGO_FRANCE</v>
      </c>
      <c r="K858" s="6" t="str">
        <f ca="1">_xll.DBRW($B$9,$B858,K$16)</f>
        <v>VTU VERDUN</v>
      </c>
    </row>
    <row r="859" spans="1:11" x14ac:dyDescent="0.25">
      <c r="A859" t="str">
        <f ca="1">IF(_xll.TM1RPTELISCONSOLIDATED($B$17,$B859),IF(_xll.TM1RPTELLEV($B$17,$B859)&lt;=3,_xll.TM1RPTELLEV($B$17,$B859),"D"),"N")</f>
        <v>N</v>
      </c>
      <c r="B859" s="40" t="s">
        <v>596</v>
      </c>
      <c r="C859" s="23" t="str">
        <f ca="1">_xll.DBRW($B$9,$B859,C$16)</f>
        <v>VTU MONTLUÇON</v>
      </c>
      <c r="D859" s="23" t="str">
        <f ca="1">_xll.DBRW($B$9,$B859,D$16)</f>
        <v>France</v>
      </c>
      <c r="E859" s="25" t="str">
        <f ca="1">_xll.ELPAR(instance&amp;":"&amp;dimension,$B859,1)</f>
        <v>FR_ARCH</v>
      </c>
      <c r="F859" s="26">
        <f ca="1">_xll.ELLEV(instance&amp;":"&amp;dimension,B859)</f>
        <v>0</v>
      </c>
      <c r="G859" s="23" t="str">
        <f ca="1">_xll.DBRW($B$9,$B859,G$16)</f>
        <v>UR_BU</v>
      </c>
      <c r="H859" s="23" t="str">
        <f ca="1">_xll.DBRW($B$9,$B859,H$16)</f>
        <v/>
      </c>
      <c r="I859" s="23" t="str">
        <f ca="1">_xll.DBRW($B$9,$B859,I$16)</f>
        <v>EUR</v>
      </c>
      <c r="J859" s="23" t="str">
        <f ca="1">_xll.DBRW($B$9,$B859,J$16)</f>
        <v>TANGO_FRANCE</v>
      </c>
      <c r="K859" s="6" t="str">
        <f ca="1">_xll.DBRW($B$9,$B859,K$16)</f>
        <v>VTU MONTLUÇON</v>
      </c>
    </row>
    <row r="860" spans="1:11" x14ac:dyDescent="0.25">
      <c r="A860" t="str">
        <f ca="1">IF(_xll.TM1RPTELISCONSOLIDATED($B$17,$B860),IF(_xll.TM1RPTELLEV($B$17,$B860)&lt;=3,_xll.TM1RPTELLEV($B$17,$B860),"D"),"N")</f>
        <v>N</v>
      </c>
      <c r="B860" s="40" t="s">
        <v>597</v>
      </c>
      <c r="C860" s="23" t="str">
        <f ca="1">_xll.DBRW($B$9,$B860,C$16)</f>
        <v>VTU AIX LES BAINS</v>
      </c>
      <c r="D860" s="23" t="str">
        <f ca="1">_xll.DBRW($B$9,$B860,D$16)</f>
        <v>France</v>
      </c>
      <c r="E860" s="25" t="str">
        <f ca="1">_xll.ELPAR(instance&amp;":"&amp;dimension,$B860,1)</f>
        <v>FR_ARCH</v>
      </c>
      <c r="F860" s="26">
        <f ca="1">_xll.ELLEV(instance&amp;":"&amp;dimension,B860)</f>
        <v>0</v>
      </c>
      <c r="G860" s="23" t="str">
        <f ca="1">_xll.DBRW($B$9,$B860,G$16)</f>
        <v>UR_BU</v>
      </c>
      <c r="H860" s="23" t="str">
        <f ca="1">_xll.DBRW($B$9,$B860,H$16)</f>
        <v/>
      </c>
      <c r="I860" s="23" t="str">
        <f ca="1">_xll.DBRW($B$9,$B860,I$16)</f>
        <v>EUR</v>
      </c>
      <c r="J860" s="23" t="str">
        <f ca="1">_xll.DBRW($B$9,$B860,J$16)</f>
        <v>TANGO_FRANCE</v>
      </c>
      <c r="K860" s="6" t="str">
        <f ca="1">_xll.DBRW($B$9,$B860,K$16)</f>
        <v>VTU AIX LES BAINS</v>
      </c>
    </row>
    <row r="861" spans="1:11" x14ac:dyDescent="0.25">
      <c r="A861" t="str">
        <f ca="1">IF(_xll.TM1RPTELISCONSOLIDATED($B$17,$B861),IF(_xll.TM1RPTELLEV($B$17,$B861)&lt;=3,_xll.TM1RPTELLEV($B$17,$B861),"D"),"N")</f>
        <v>N</v>
      </c>
      <c r="B861" s="40" t="s">
        <v>568</v>
      </c>
      <c r="C861" s="23" t="str">
        <f ca="1">_xll.DBRW($B$9,$B861,C$16)</f>
        <v>CGFTE Bourges</v>
      </c>
      <c r="D861" s="23" t="str">
        <f ca="1">_xll.DBRW($B$9,$B861,D$16)</f>
        <v>France</v>
      </c>
      <c r="E861" s="25" t="str">
        <f ca="1">_xll.ELPAR(instance&amp;":"&amp;dimension,$B861,1)</f>
        <v>FR_ARCH</v>
      </c>
      <c r="F861" s="26">
        <f ca="1">_xll.ELLEV(instance&amp;":"&amp;dimension,B861)</f>
        <v>0</v>
      </c>
      <c r="G861" s="23" t="str">
        <f ca="1">_xll.DBRW($B$9,$B861,G$16)</f>
        <v>UR_BU</v>
      </c>
      <c r="H861" s="23" t="str">
        <f ca="1">_xll.DBRW($B$9,$B861,H$16)</f>
        <v/>
      </c>
      <c r="I861" s="23" t="str">
        <f ca="1">_xll.DBRW($B$9,$B861,I$16)</f>
        <v>EUR</v>
      </c>
      <c r="J861" s="23" t="str">
        <f ca="1">_xll.DBRW($B$9,$B861,J$16)</f>
        <v>TANGO_FRANCE</v>
      </c>
      <c r="K861" s="6" t="str">
        <f ca="1">_xll.DBRW($B$9,$B861,K$16)</f>
        <v>CGFTE Bourges</v>
      </c>
    </row>
    <row r="862" spans="1:11" x14ac:dyDescent="0.25">
      <c r="A862" t="str">
        <f ca="1">IF(_xll.TM1RPTELISCONSOLIDATED($B$17,$B862),IF(_xll.TM1RPTELLEV($B$17,$B862)&lt;=3,_xll.TM1RPTELLEV($B$17,$B862),"D"),"N")</f>
        <v>N</v>
      </c>
      <c r="B862" s="40" t="s">
        <v>569</v>
      </c>
      <c r="C862" s="23" t="str">
        <f ca="1">_xll.DBRW($B$9,$B862,C$16)</f>
        <v>CFTI BOURGES</v>
      </c>
      <c r="D862" s="23" t="str">
        <f ca="1">_xll.DBRW($B$9,$B862,D$16)</f>
        <v>France</v>
      </c>
      <c r="E862" s="25" t="str">
        <f ca="1">_xll.ELPAR(instance&amp;":"&amp;dimension,$B862,1)</f>
        <v>FR_ARCH</v>
      </c>
      <c r="F862" s="26">
        <f ca="1">_xll.ELLEV(instance&amp;":"&amp;dimension,B862)</f>
        <v>0</v>
      </c>
      <c r="G862" s="23" t="str">
        <f ca="1">_xll.DBRW($B$9,$B862,G$16)</f>
        <v>RC_SHC</v>
      </c>
      <c r="H862" s="23" t="str">
        <f ca="1">_xll.DBRW($B$9,$B862,H$16)</f>
        <v/>
      </c>
      <c r="I862" s="23" t="str">
        <f ca="1">_xll.DBRW($B$9,$B862,I$16)</f>
        <v>EUR</v>
      </c>
      <c r="J862" s="23" t="str">
        <f ca="1">_xll.DBRW($B$9,$B862,J$16)</f>
        <v>TANGO_FRANCE</v>
      </c>
      <c r="K862" s="6" t="str">
        <f ca="1">_xll.DBRW($B$9,$B862,K$16)</f>
        <v>CFTI BOURGES</v>
      </c>
    </row>
    <row r="863" spans="1:11" x14ac:dyDescent="0.25">
      <c r="A863" t="str">
        <f ca="1">IF(_xll.TM1RPTELISCONSOLIDATED($B$17,$B863),IF(_xll.TM1RPTELLEV($B$17,$B863)&lt;=3,_xll.TM1RPTELLEV($B$17,$B863),"D"),"N")</f>
        <v>N</v>
      </c>
      <c r="B863" s="40" t="s">
        <v>598</v>
      </c>
      <c r="C863" s="23" t="str">
        <f ca="1">_xll.DBRW($B$9,$B863,C$16)</f>
        <v>CFTI THONON</v>
      </c>
      <c r="D863" s="23" t="str">
        <f ca="1">_xll.DBRW($B$9,$B863,D$16)</f>
        <v>France</v>
      </c>
      <c r="E863" s="25" t="str">
        <f ca="1">_xll.ELPAR(instance&amp;":"&amp;dimension,$B863,1)</f>
        <v>FR_ARCH</v>
      </c>
      <c r="F863" s="26">
        <f ca="1">_xll.ELLEV(instance&amp;":"&amp;dimension,B863)</f>
        <v>0</v>
      </c>
      <c r="G863" s="23" t="str">
        <f ca="1">_xll.DBRW($B$9,$B863,G$16)</f>
        <v>RC_SHC</v>
      </c>
      <c r="H863" s="23" t="str">
        <f ca="1">_xll.DBRW($B$9,$B863,H$16)</f>
        <v/>
      </c>
      <c r="I863" s="23" t="str">
        <f ca="1">_xll.DBRW($B$9,$B863,I$16)</f>
        <v>EUR</v>
      </c>
      <c r="J863" s="23" t="str">
        <f ca="1">_xll.DBRW($B$9,$B863,J$16)</f>
        <v>TANGO_FRANCE</v>
      </c>
      <c r="K863" s="6" t="str">
        <f ca="1">_xll.DBRW($B$9,$B863,K$16)</f>
        <v>CFTI THONON</v>
      </c>
    </row>
    <row r="864" spans="1:11" x14ac:dyDescent="0.25">
      <c r="A864" t="str">
        <f ca="1">IF(_xll.TM1RPTELISCONSOLIDATED($B$17,$B864),IF(_xll.TM1RPTELLEV($B$17,$B864)&lt;=3,_xll.TM1RPTELLEV($B$17,$B864),"D"),"N")</f>
        <v>N</v>
      </c>
      <c r="B864" s="40" t="s">
        <v>558</v>
      </c>
      <c r="C864" s="23" t="str">
        <f ca="1">_xll.DBRW($B$9,$B864,C$16)</f>
        <v>CFTI NANCY</v>
      </c>
      <c r="D864" s="23" t="str">
        <f ca="1">_xll.DBRW($B$9,$B864,D$16)</f>
        <v>France</v>
      </c>
      <c r="E864" s="25" t="str">
        <f ca="1">_xll.ELPAR(instance&amp;":"&amp;dimension,$B864,1)</f>
        <v>FR_ARCH</v>
      </c>
      <c r="F864" s="26">
        <f ca="1">_xll.ELLEV(instance&amp;":"&amp;dimension,B864)</f>
        <v>0</v>
      </c>
      <c r="G864" s="23" t="str">
        <f ca="1">_xll.DBRW($B$9,$B864,G$16)</f>
        <v>RC_SHC</v>
      </c>
      <c r="H864" s="23" t="str">
        <f ca="1">_xll.DBRW($B$9,$B864,H$16)</f>
        <v/>
      </c>
      <c r="I864" s="23" t="str">
        <f ca="1">_xll.DBRW($B$9,$B864,I$16)</f>
        <v>EUR</v>
      </c>
      <c r="J864" s="23" t="str">
        <f ca="1">_xll.DBRW($B$9,$B864,J$16)</f>
        <v>TANGO_FRANCE</v>
      </c>
      <c r="K864" s="6" t="str">
        <f ca="1">_xll.DBRW($B$9,$B864,K$16)</f>
        <v>CFTI NANCY</v>
      </c>
    </row>
    <row r="865" spans="1:11" x14ac:dyDescent="0.25">
      <c r="A865" t="str">
        <f ca="1">IF(_xll.TM1RPTELISCONSOLIDATED($B$17,$B865),IF(_xll.TM1RPTELLEV($B$17,$B865)&lt;=3,_xll.TM1RPTELLEV($B$17,$B865),"D"),"N")</f>
        <v>N</v>
      </c>
      <c r="B865" s="40" t="s">
        <v>559</v>
      </c>
      <c r="C865" s="23" t="str">
        <f ca="1">_xll.DBRW($B$9,$B865,C$16)</f>
        <v>CFTI Région Lorraine</v>
      </c>
      <c r="D865" s="23" t="str">
        <f ca="1">_xll.DBRW($B$9,$B865,D$16)</f>
        <v>France</v>
      </c>
      <c r="E865" s="25" t="str">
        <f ca="1">_xll.ELPAR(instance&amp;":"&amp;dimension,$B865,1)</f>
        <v>FR_ARCH</v>
      </c>
      <c r="F865" s="26">
        <f ca="1">_xll.ELLEV(instance&amp;":"&amp;dimension,B865)</f>
        <v>0</v>
      </c>
      <c r="G865" s="23" t="str">
        <f ca="1">_xll.DBRW($B$9,$B865,G$16)</f>
        <v>RC_SHC</v>
      </c>
      <c r="H865" s="23" t="str">
        <f ca="1">_xll.DBRW($B$9,$B865,H$16)</f>
        <v/>
      </c>
      <c r="I865" s="23" t="str">
        <f ca="1">_xll.DBRW($B$9,$B865,I$16)</f>
        <v>EUR</v>
      </c>
      <c r="J865" s="23" t="str">
        <f ca="1">_xll.DBRW($B$9,$B865,J$16)</f>
        <v>TANGO_FRANCE</v>
      </c>
      <c r="K865" s="6" t="str">
        <f ca="1">_xll.DBRW($B$9,$B865,K$16)</f>
        <v>CFTI Région Lorraine</v>
      </c>
    </row>
    <row r="866" spans="1:11" x14ac:dyDescent="0.25">
      <c r="A866" t="str">
        <f ca="1">IF(_xll.TM1RPTELISCONSOLIDATED($B$17,$B866),IF(_xll.TM1RPTELLEV($B$17,$B866)&lt;=3,_xll.TM1RPTELLEV($B$17,$B866),"D"),"N")</f>
        <v>N</v>
      </c>
      <c r="B866" s="40" t="s">
        <v>582</v>
      </c>
      <c r="C866" s="23" t="str">
        <f ca="1">_xll.DBRW($B$9,$B866,C$16)</f>
        <v>CFTI Région PACA</v>
      </c>
      <c r="D866" s="23" t="str">
        <f ca="1">_xll.DBRW($B$9,$B866,D$16)</f>
        <v>France</v>
      </c>
      <c r="E866" s="25" t="str">
        <f ca="1">_xll.ELPAR(instance&amp;":"&amp;dimension,$B866,1)</f>
        <v>FR_ARCH</v>
      </c>
      <c r="F866" s="26">
        <f ca="1">_xll.ELLEV(instance&amp;":"&amp;dimension,B866)</f>
        <v>0</v>
      </c>
      <c r="G866" s="23" t="str">
        <f ca="1">_xll.DBRW($B$9,$B866,G$16)</f>
        <v>RC_SHC</v>
      </c>
      <c r="H866" s="23" t="str">
        <f ca="1">_xll.DBRW($B$9,$B866,H$16)</f>
        <v/>
      </c>
      <c r="I866" s="23" t="str">
        <f ca="1">_xll.DBRW($B$9,$B866,I$16)</f>
        <v>EUR</v>
      </c>
      <c r="J866" s="23" t="str">
        <f ca="1">_xll.DBRW($B$9,$B866,J$16)</f>
        <v>TANGO_FRANCE</v>
      </c>
      <c r="K866" s="6" t="str">
        <f ca="1">_xll.DBRW($B$9,$B866,K$16)</f>
        <v>CFTI Région PACA</v>
      </c>
    </row>
    <row r="867" spans="1:11" x14ac:dyDescent="0.25">
      <c r="A867" t="str">
        <f ca="1">IF(_xll.TM1RPTELISCONSOLIDATED($B$17,$B867),IF(_xll.TM1RPTELLEV($B$17,$B867)&lt;=3,_xll.TM1RPTELLEV($B$17,$B867),"D"),"N")</f>
        <v>N</v>
      </c>
      <c r="B867" s="40" t="s">
        <v>599</v>
      </c>
      <c r="C867" s="23" t="str">
        <f ca="1">_xll.DBRW($B$9,$B867,C$16)</f>
        <v>CFTI CLERMONT FERRAND</v>
      </c>
      <c r="D867" s="23" t="str">
        <f ca="1">_xll.DBRW($B$9,$B867,D$16)</f>
        <v>France</v>
      </c>
      <c r="E867" s="25" t="str">
        <f ca="1">_xll.ELPAR(instance&amp;":"&amp;dimension,$B867,1)</f>
        <v>FR_ARCH</v>
      </c>
      <c r="F867" s="26">
        <f ca="1">_xll.ELLEV(instance&amp;":"&amp;dimension,B867)</f>
        <v>0</v>
      </c>
      <c r="G867" s="23" t="str">
        <f ca="1">_xll.DBRW($B$9,$B867,G$16)</f>
        <v>RC_SHC</v>
      </c>
      <c r="H867" s="23" t="str">
        <f ca="1">_xll.DBRW($B$9,$B867,H$16)</f>
        <v/>
      </c>
      <c r="I867" s="23" t="str">
        <f ca="1">_xll.DBRW($B$9,$B867,I$16)</f>
        <v>EUR</v>
      </c>
      <c r="J867" s="23" t="str">
        <f ca="1">_xll.DBRW($B$9,$B867,J$16)</f>
        <v>TANGO_FRANCE</v>
      </c>
      <c r="K867" s="6" t="str">
        <f ca="1">_xll.DBRW($B$9,$B867,K$16)</f>
        <v>CFTI CLERMONT FERRAND</v>
      </c>
    </row>
    <row r="868" spans="1:11" x14ac:dyDescent="0.25">
      <c r="A868" t="str">
        <f ca="1">IF(_xll.TM1RPTELISCONSOLIDATED($B$17,$B868),IF(_xll.TM1RPTELLEV($B$17,$B868)&lt;=3,_xll.TM1RPTELLEV($B$17,$B868),"D"),"N")</f>
        <v>N</v>
      </c>
      <c r="B868" s="40" t="s">
        <v>556</v>
      </c>
      <c r="C868" s="23" t="str">
        <f ca="1">_xll.DBRW($B$9,$B868,C$16)</f>
        <v>Connex région IDF</v>
      </c>
      <c r="D868" s="23" t="str">
        <f ca="1">_xll.DBRW($B$9,$B868,D$16)</f>
        <v>France</v>
      </c>
      <c r="E868" s="25" t="str">
        <f ca="1">_xll.ELPAR(instance&amp;":"&amp;dimension,$B868,1)</f>
        <v>FR_ARCH</v>
      </c>
      <c r="F868" s="26">
        <f ca="1">_xll.ELLEV(instance&amp;":"&amp;dimension,B868)</f>
        <v>0</v>
      </c>
      <c r="G868" s="23" t="str">
        <f ca="1">_xll.DBRW($B$9,$B868,G$16)</f>
        <v>SU_B</v>
      </c>
      <c r="H868" s="23" t="str">
        <f ca="1">_xll.DBRW($B$9,$B868,H$16)</f>
        <v/>
      </c>
      <c r="I868" s="23" t="str">
        <f ca="1">_xll.DBRW($B$9,$B868,I$16)</f>
        <v>EUR</v>
      </c>
      <c r="J868" s="23" t="str">
        <f ca="1">_xll.DBRW($B$9,$B868,J$16)</f>
        <v>TANGO_FRANCE</v>
      </c>
      <c r="K868" s="6" t="str">
        <f ca="1">_xll.DBRW($B$9,$B868,K$16)</f>
        <v>Connex région IDF</v>
      </c>
    </row>
    <row r="869" spans="1:11" x14ac:dyDescent="0.25">
      <c r="A869" t="str">
        <f ca="1">IF(_xll.TM1RPTELISCONSOLIDATED($B$17,$B869),IF(_xll.TM1RPTELLEV($B$17,$B869)&lt;=3,_xll.TM1RPTELLEV($B$17,$B869),"D"),"N")</f>
        <v>N</v>
      </c>
      <c r="B869" s="40" t="s">
        <v>577</v>
      </c>
      <c r="C869" s="23" t="str">
        <f ca="1">_xll.DBRW($B$9,$B869,C$16)</f>
        <v>CFTA NICE</v>
      </c>
      <c r="D869" s="23" t="str">
        <f ca="1">_xll.DBRW($B$9,$B869,D$16)</f>
        <v>France</v>
      </c>
      <c r="E869" s="25" t="str">
        <f ca="1">_xll.ELPAR(instance&amp;":"&amp;dimension,$B869,1)</f>
        <v>FR_ARCH</v>
      </c>
      <c r="F869" s="26">
        <f ca="1">_xll.ELLEV(instance&amp;":"&amp;dimension,B869)</f>
        <v>0</v>
      </c>
      <c r="G869" s="23" t="str">
        <f ca="1">_xll.DBRW($B$9,$B869,G$16)</f>
        <v>RH</v>
      </c>
      <c r="H869" s="23" t="str">
        <f ca="1">_xll.DBRW($B$9,$B869,H$16)</f>
        <v/>
      </c>
      <c r="I869" s="23" t="str">
        <f ca="1">_xll.DBRW($B$9,$B869,I$16)</f>
        <v>EUR</v>
      </c>
      <c r="J869" s="23" t="str">
        <f ca="1">_xll.DBRW($B$9,$B869,J$16)</f>
        <v>TANGO_FRANCE</v>
      </c>
      <c r="K869" s="6" t="str">
        <f ca="1">_xll.DBRW($B$9,$B869,K$16)</f>
        <v>CFTA NICE</v>
      </c>
    </row>
    <row r="870" spans="1:11" x14ac:dyDescent="0.25">
      <c r="A870" t="str">
        <f ca="1">IF(_xll.TM1RPTELISCONSOLIDATED($B$17,$B870),IF(_xll.TM1RPTELLEV($B$17,$B870)&lt;=3,_xll.TM1RPTELLEV($B$17,$B870),"D"),"N")</f>
        <v>N</v>
      </c>
      <c r="B870" s="40" t="s">
        <v>600</v>
      </c>
      <c r="C870" s="23" t="str">
        <f ca="1">_xll.DBRW($B$9,$B870,C$16)</f>
        <v>CFTA LA MURE</v>
      </c>
      <c r="D870" s="23" t="str">
        <f ca="1">_xll.DBRW($B$9,$B870,D$16)</f>
        <v>France</v>
      </c>
      <c r="E870" s="25" t="str">
        <f ca="1">_xll.ELPAR(instance&amp;":"&amp;dimension,$B870,1)</f>
        <v>FR_ARCH</v>
      </c>
      <c r="F870" s="26">
        <f ca="1">_xll.ELLEV(instance&amp;":"&amp;dimension,B870)</f>
        <v>0</v>
      </c>
      <c r="G870" s="23" t="str">
        <f ca="1">_xll.DBRW($B$9,$B870,G$16)</f>
        <v>RH</v>
      </c>
      <c r="H870" s="23" t="str">
        <f ca="1">_xll.DBRW($B$9,$B870,H$16)</f>
        <v/>
      </c>
      <c r="I870" s="23" t="str">
        <f ca="1">_xll.DBRW($B$9,$B870,I$16)</f>
        <v>EUR</v>
      </c>
      <c r="J870" s="23" t="str">
        <f ca="1">_xll.DBRW($B$9,$B870,J$16)</f>
        <v>TANGO_FRANCE</v>
      </c>
      <c r="K870" s="6" t="str">
        <f ca="1">_xll.DBRW($B$9,$B870,K$16)</f>
        <v>CFTA LA MURE</v>
      </c>
    </row>
    <row r="871" spans="1:11" x14ac:dyDescent="0.25">
      <c r="A871" t="str">
        <f ca="1">IF(_xll.TM1RPTELISCONSOLIDATED($B$17,$B871),IF(_xll.TM1RPTELLEV($B$17,$B871)&lt;=3,_xll.TM1RPTELLEV($B$17,$B871),"D"),"N")</f>
        <v>N</v>
      </c>
      <c r="B871" s="40" t="s">
        <v>574</v>
      </c>
      <c r="C871" s="23" t="str">
        <f ca="1">_xll.DBRW($B$9,$B871,C$16)</f>
        <v>CALAIS ARDRES TRANSPORTS</v>
      </c>
      <c r="D871" s="23" t="str">
        <f ca="1">_xll.DBRW($B$9,$B871,D$16)</f>
        <v>France</v>
      </c>
      <c r="E871" s="25" t="str">
        <f ca="1">_xll.ELPAR(instance&amp;":"&amp;dimension,$B871,1)</f>
        <v>FR_ARCH</v>
      </c>
      <c r="F871" s="26">
        <f ca="1">_xll.ELLEV(instance&amp;":"&amp;dimension,B871)</f>
        <v>0</v>
      </c>
      <c r="G871" s="23" t="str">
        <f ca="1">_xll.DBRW($B$9,$B871,G$16)</f>
        <v>RC_SHC</v>
      </c>
      <c r="H871" s="23" t="str">
        <f ca="1">_xll.DBRW($B$9,$B871,H$16)</f>
        <v/>
      </c>
      <c r="I871" s="23" t="str">
        <f ca="1">_xll.DBRW($B$9,$B871,I$16)</f>
        <v>EUR</v>
      </c>
      <c r="J871" s="23" t="str">
        <f ca="1">_xll.DBRW($B$9,$B871,J$16)</f>
        <v>TANGO_FRANCE</v>
      </c>
      <c r="K871" s="6" t="str">
        <f ca="1">_xll.DBRW($B$9,$B871,K$16)</f>
        <v>CALAIS ARDRES TRANSPORTS</v>
      </c>
    </row>
    <row r="872" spans="1:11" x14ac:dyDescent="0.25">
      <c r="A872" t="str">
        <f ca="1">IF(_xll.TM1RPTELISCONSOLIDATED($B$17,$B872),IF(_xll.TM1RPTELLEV($B$17,$B872)&lt;=3,_xll.TM1RPTELLEV($B$17,$B872),"D"),"N")</f>
        <v>N</v>
      </c>
      <c r="B872" s="40" t="s">
        <v>583</v>
      </c>
      <c r="C872" s="23" t="str">
        <f ca="1">_xll.DBRW($B$9,$B872,C$16)</f>
        <v>BMVD</v>
      </c>
      <c r="D872" s="23" t="str">
        <f ca="1">_xll.DBRW($B$9,$B872,D$16)</f>
        <v>France</v>
      </c>
      <c r="E872" s="25" t="str">
        <f ca="1">_xll.ELPAR(instance&amp;":"&amp;dimension,$B872,1)</f>
        <v>FR_ARCH</v>
      </c>
      <c r="F872" s="26">
        <f ca="1">_xll.ELLEV(instance&amp;":"&amp;dimension,B872)</f>
        <v>0</v>
      </c>
      <c r="G872" s="23" t="str">
        <f ca="1">_xll.DBRW($B$9,$B872,G$16)</f>
        <v>RC_SHC</v>
      </c>
      <c r="H872" s="23" t="str">
        <f ca="1">_xll.DBRW($B$9,$B872,H$16)</f>
        <v/>
      </c>
      <c r="I872" s="23" t="str">
        <f ca="1">_xll.DBRW($B$9,$B872,I$16)</f>
        <v>EUR</v>
      </c>
      <c r="J872" s="23" t="str">
        <f ca="1">_xll.DBRW($B$9,$B872,J$16)</f>
        <v>TANGO_FRANCE</v>
      </c>
      <c r="K872" s="6" t="str">
        <f ca="1">_xll.DBRW($B$9,$B872,K$16)</f>
        <v>BMVD</v>
      </c>
    </row>
    <row r="873" spans="1:11" x14ac:dyDescent="0.25">
      <c r="A873" t="str">
        <f ca="1">IF(_xll.TM1RPTELISCONSOLIDATED($B$17,$B873),IF(_xll.TM1RPTELLEV($B$17,$B873)&lt;=3,_xll.TM1RPTELLEV($B$17,$B873),"D"),"N")</f>
        <v>N</v>
      </c>
      <c r="B873" s="40" t="s">
        <v>584</v>
      </c>
      <c r="C873" s="23" t="str">
        <f ca="1">_xll.DBRW($B$9,$B873,C$16)</f>
        <v>AAA</v>
      </c>
      <c r="D873" s="23" t="str">
        <f ca="1">_xll.DBRW($B$9,$B873,D$16)</f>
        <v>France</v>
      </c>
      <c r="E873" s="25" t="str">
        <f ca="1">_xll.ELPAR(instance&amp;":"&amp;dimension,$B873,1)</f>
        <v>FR_ARCH</v>
      </c>
      <c r="F873" s="26">
        <f ca="1">_xll.ELLEV(instance&amp;":"&amp;dimension,B873)</f>
        <v>0</v>
      </c>
      <c r="G873" s="23" t="str">
        <f ca="1">_xll.DBRW($B$9,$B873,G$16)</f>
        <v>RC_SHC</v>
      </c>
      <c r="H873" s="23" t="str">
        <f ca="1">_xll.DBRW($B$9,$B873,H$16)</f>
        <v/>
      </c>
      <c r="I873" s="23" t="str">
        <f ca="1">_xll.DBRW($B$9,$B873,I$16)</f>
        <v>EUR</v>
      </c>
      <c r="J873" s="23" t="str">
        <f ca="1">_xll.DBRW($B$9,$B873,J$16)</f>
        <v>TANGO_FRANCE</v>
      </c>
      <c r="K873" s="6" t="str">
        <f ca="1">_xll.DBRW($B$9,$B873,K$16)</f>
        <v>AAA</v>
      </c>
    </row>
    <row r="874" spans="1:11" x14ac:dyDescent="0.25">
      <c r="A874" t="str">
        <f ca="1">IF(_xll.TM1RPTELISCONSOLIDATED($B$17,$B874),IF(_xll.TM1RPTELLEV($B$17,$B874)&lt;=3,_xll.TM1RPTELLEV($B$17,$B874),"D"),"N")</f>
        <v>N</v>
      </c>
      <c r="B874" s="40" t="s">
        <v>585</v>
      </c>
      <c r="C874" s="23" t="str">
        <f ca="1">_xll.DBRW($B$9,$B874,C$16)</f>
        <v>Rubans bleus</v>
      </c>
      <c r="D874" s="23" t="str">
        <f ca="1">_xll.DBRW($B$9,$B874,D$16)</f>
        <v>France</v>
      </c>
      <c r="E874" s="25" t="str">
        <f ca="1">_xll.ELPAR(instance&amp;":"&amp;dimension,$B874,1)</f>
        <v>FR_ARCH</v>
      </c>
      <c r="F874" s="26">
        <f ca="1">_xll.ELLEV(instance&amp;":"&amp;dimension,B874)</f>
        <v>0</v>
      </c>
      <c r="G874" s="23" t="str">
        <f ca="1">_xll.DBRW($B$9,$B874,G$16)</f>
        <v>RC_SHC</v>
      </c>
      <c r="H874" s="23" t="str">
        <f ca="1">_xll.DBRW($B$9,$B874,H$16)</f>
        <v/>
      </c>
      <c r="I874" s="23" t="str">
        <f ca="1">_xll.DBRW($B$9,$B874,I$16)</f>
        <v>EUR</v>
      </c>
      <c r="J874" s="23" t="str">
        <f ca="1">_xll.DBRW($B$9,$B874,J$16)</f>
        <v>TANGO_FRANCE</v>
      </c>
      <c r="K874" s="6" t="str">
        <f ca="1">_xll.DBRW($B$9,$B874,K$16)</f>
        <v>Rubans bleus</v>
      </c>
    </row>
    <row r="875" spans="1:11" x14ac:dyDescent="0.25">
      <c r="A875" t="str">
        <f ca="1">IF(_xll.TM1RPTELISCONSOLIDATED($B$17,$B875),IF(_xll.TM1RPTELLEV($B$17,$B875)&lt;=3,_xll.TM1RPTELLEV($B$17,$B875),"D"),"N")</f>
        <v>N</v>
      </c>
      <c r="B875" s="40" t="s">
        <v>554</v>
      </c>
      <c r="C875" s="23" t="str">
        <f ca="1">_xll.DBRW($B$9,$B875,C$16)</f>
        <v>Echos-Piste</v>
      </c>
      <c r="D875" s="23" t="str">
        <f ca="1">_xll.DBRW($B$9,$B875,D$16)</f>
        <v>France</v>
      </c>
      <c r="E875" s="25" t="str">
        <f ca="1">_xll.ELPAR(instance&amp;":"&amp;dimension,$B875,1)</f>
        <v>FR_ARCH</v>
      </c>
      <c r="F875" s="26">
        <f ca="1">_xll.ELLEV(instance&amp;":"&amp;dimension,B875)</f>
        <v>0</v>
      </c>
      <c r="G875" s="23" t="str">
        <f ca="1">_xll.DBRW($B$9,$B875,G$16)</f>
        <v>AT_AS</v>
      </c>
      <c r="H875" s="23" t="str">
        <f ca="1">_xll.DBRW($B$9,$B875,H$16)</f>
        <v/>
      </c>
      <c r="I875" s="23" t="str">
        <f ca="1">_xll.DBRW($B$9,$B875,I$16)</f>
        <v>EUR</v>
      </c>
      <c r="J875" s="23" t="str">
        <f ca="1">_xll.DBRW($B$9,$B875,J$16)</f>
        <v>TANGO_FRANCE</v>
      </c>
      <c r="K875" s="6" t="str">
        <f ca="1">_xll.DBRW($B$9,$B875,K$16)</f>
        <v>Echos-Piste</v>
      </c>
    </row>
    <row r="876" spans="1:11" x14ac:dyDescent="0.25">
      <c r="A876" t="str">
        <f ca="1">IF(_xll.TM1RPTELISCONSOLIDATED($B$17,$B876),IF(_xll.TM1RPTELLEV($B$17,$B876)&lt;=3,_xll.TM1RPTELLEV($B$17,$B876),"D"),"N")</f>
        <v>N</v>
      </c>
      <c r="B876" s="40" t="s">
        <v>575</v>
      </c>
      <c r="C876" s="23" t="str">
        <f ca="1">_xll.DBRW($B$9,$B876,C$16)</f>
        <v>CROISSANCE URBAIN SUD OUEST</v>
      </c>
      <c r="D876" s="23" t="str">
        <f ca="1">_xll.DBRW($B$9,$B876,D$16)</f>
        <v>France</v>
      </c>
      <c r="E876" s="25" t="str">
        <f ca="1">_xll.ELPAR(instance&amp;":"&amp;dimension,$B876,1)</f>
        <v>FR_ARCH</v>
      </c>
      <c r="F876" s="26">
        <f ca="1">_xll.ELLEV(instance&amp;":"&amp;dimension,B876)</f>
        <v>0</v>
      </c>
      <c r="G876" s="23" t="str">
        <f ca="1">_xll.DBRW($B$9,$B876,G$16)</f>
        <v>UR_BU</v>
      </c>
      <c r="H876" s="23" t="str">
        <f ca="1">_xll.DBRW($B$9,$B876,H$16)</f>
        <v/>
      </c>
      <c r="I876" s="23" t="str">
        <f ca="1">_xll.DBRW($B$9,$B876,I$16)</f>
        <v>EUR</v>
      </c>
      <c r="J876" s="23" t="str">
        <f ca="1">_xll.DBRW($B$9,$B876,J$16)</f>
        <v>TANGO_FRANCE</v>
      </c>
      <c r="K876" s="6" t="str">
        <f ca="1">_xll.DBRW($B$9,$B876,K$16)</f>
        <v>CROISSANCE URBAIN SUD OUEST</v>
      </c>
    </row>
    <row r="877" spans="1:11" x14ac:dyDescent="0.25">
      <c r="A877" t="str">
        <f ca="1">IF(_xll.TM1RPTELISCONSOLIDATED($B$17,$B877),IF(_xll.TM1RPTELLEV($B$17,$B877)&lt;=3,_xll.TM1RPTELLEV($B$17,$B877),"D"),"N")</f>
        <v>N</v>
      </c>
      <c r="B877" s="40" t="s">
        <v>570</v>
      </c>
      <c r="C877" s="23" t="str">
        <f ca="1">_xll.DBRW($B$9,$B877,C$16)</f>
        <v>CROISSANCE INT NORD-OUEST</v>
      </c>
      <c r="D877" s="23" t="str">
        <f ca="1">_xll.DBRW($B$9,$B877,D$16)</f>
        <v>France</v>
      </c>
      <c r="E877" s="25" t="str">
        <f ca="1">_xll.ELPAR(instance&amp;":"&amp;dimension,$B877,1)</f>
        <v>FR_ARCH</v>
      </c>
      <c r="F877" s="26">
        <f ca="1">_xll.ELLEV(instance&amp;":"&amp;dimension,B877)</f>
        <v>0</v>
      </c>
      <c r="G877" s="23" t="str">
        <f ca="1">_xll.DBRW($B$9,$B877,G$16)</f>
        <v>RC_SHC</v>
      </c>
      <c r="H877" s="23" t="str">
        <f ca="1">_xll.DBRW($B$9,$B877,H$16)</f>
        <v/>
      </c>
      <c r="I877" s="23" t="str">
        <f ca="1">_xll.DBRW($B$9,$B877,I$16)</f>
        <v>EUR</v>
      </c>
      <c r="J877" s="23" t="str">
        <f ca="1">_xll.DBRW($B$9,$B877,J$16)</f>
        <v>TANGO_FRANCE</v>
      </c>
      <c r="K877" s="6" t="str">
        <f ca="1">_xll.DBRW($B$9,$B877,K$16)</f>
        <v>CROISSANCE INT NORD-OUEST</v>
      </c>
    </row>
    <row r="878" spans="1:11" x14ac:dyDescent="0.25">
      <c r="A878" t="str">
        <f ca="1">IF(_xll.TM1RPTELISCONSOLIDATED($B$17,$B878),IF(_xll.TM1RPTELLEV($B$17,$B878)&lt;=3,_xll.TM1RPTELLEV($B$17,$B878),"D"),"N")</f>
        <v>N</v>
      </c>
      <c r="B878" s="40" t="s">
        <v>564</v>
      </c>
      <c r="C878" s="23" t="str">
        <f ca="1">_xll.DBRW($B$9,$B878,C$16)</f>
        <v>CROISSANCE INT OUEST</v>
      </c>
      <c r="D878" s="23" t="str">
        <f ca="1">_xll.DBRW($B$9,$B878,D$16)</f>
        <v>France</v>
      </c>
      <c r="E878" s="25" t="str">
        <f ca="1">_xll.ELPAR(instance&amp;":"&amp;dimension,$B878,1)</f>
        <v>FR_ARCH</v>
      </c>
      <c r="F878" s="26">
        <f ca="1">_xll.ELLEV(instance&amp;":"&amp;dimension,B878)</f>
        <v>0</v>
      </c>
      <c r="G878" s="23" t="str">
        <f ca="1">_xll.DBRW($B$9,$B878,G$16)</f>
        <v>RC_SHC</v>
      </c>
      <c r="H878" s="23" t="str">
        <f ca="1">_xll.DBRW($B$9,$B878,H$16)</f>
        <v/>
      </c>
      <c r="I878" s="23" t="str">
        <f ca="1">_xll.DBRW($B$9,$B878,I$16)</f>
        <v>EUR</v>
      </c>
      <c r="J878" s="23" t="str">
        <f ca="1">_xll.DBRW($B$9,$B878,J$16)</f>
        <v>TANGO_FRANCE</v>
      </c>
      <c r="K878" s="6" t="str">
        <f ca="1">_xll.DBRW($B$9,$B878,K$16)</f>
        <v>CROISSANCE INT OUEST</v>
      </c>
    </row>
    <row r="879" spans="1:11" x14ac:dyDescent="0.25">
      <c r="A879" t="str">
        <f ca="1">IF(_xll.TM1RPTELISCONSOLIDATED($B$17,$B879),IF(_xll.TM1RPTELLEV($B$17,$B879)&lt;=3,_xll.TM1RPTELLEV($B$17,$B879),"D"),"N")</f>
        <v>N</v>
      </c>
      <c r="B879" s="40" t="s">
        <v>571</v>
      </c>
      <c r="C879" s="23" t="str">
        <f ca="1">_xll.DBRW($B$9,$B879,C$16)</f>
        <v>CROISSANCE URBAIN NORD OUEST</v>
      </c>
      <c r="D879" s="23" t="str">
        <f ca="1">_xll.DBRW($B$9,$B879,D$16)</f>
        <v>France</v>
      </c>
      <c r="E879" s="25" t="str">
        <f ca="1">_xll.ELPAR(instance&amp;":"&amp;dimension,$B879,1)</f>
        <v>FR_ARCH</v>
      </c>
      <c r="F879" s="26">
        <f ca="1">_xll.ELLEV(instance&amp;":"&amp;dimension,B879)</f>
        <v>0</v>
      </c>
      <c r="G879" s="23" t="str">
        <f ca="1">_xll.DBRW($B$9,$B879,G$16)</f>
        <v>UR_BU</v>
      </c>
      <c r="H879" s="23" t="str">
        <f ca="1">_xll.DBRW($B$9,$B879,H$16)</f>
        <v/>
      </c>
      <c r="I879" s="23" t="str">
        <f ca="1">_xll.DBRW($B$9,$B879,I$16)</f>
        <v>EUR</v>
      </c>
      <c r="J879" s="23" t="str">
        <f ca="1">_xll.DBRW($B$9,$B879,J$16)</f>
        <v>TANGO_FRANCE</v>
      </c>
      <c r="K879" s="6" t="str">
        <f ca="1">_xll.DBRW($B$9,$B879,K$16)</f>
        <v>CROISSANCE URBAIN NORD OUEST</v>
      </c>
    </row>
    <row r="880" spans="1:11" x14ac:dyDescent="0.25">
      <c r="A880" t="str">
        <f ca="1">IF(_xll.TM1RPTELISCONSOLIDATED($B$17,$B880),IF(_xll.TM1RPTELLEV($B$17,$B880)&lt;=3,_xll.TM1RPTELLEV($B$17,$B880),"D"),"N")</f>
        <v>N</v>
      </c>
      <c r="B880" s="40" t="s">
        <v>586</v>
      </c>
      <c r="C880" s="23" t="str">
        <f ca="1">_xll.DBRW($B$9,$B880,C$16)</f>
        <v>CROISSANCE SUD</v>
      </c>
      <c r="D880" s="23" t="str">
        <f ca="1">_xll.DBRW($B$9,$B880,D$16)</f>
        <v>France</v>
      </c>
      <c r="E880" s="25" t="str">
        <f ca="1">_xll.ELPAR(instance&amp;":"&amp;dimension,$B880,1)</f>
        <v>FR_ARCH</v>
      </c>
      <c r="F880" s="26">
        <f ca="1">_xll.ELLEV(instance&amp;":"&amp;dimension,B880)</f>
        <v>0</v>
      </c>
      <c r="G880" s="23" t="str">
        <f ca="1">_xll.DBRW($B$9,$B880,G$16)</f>
        <v>RC_SHC</v>
      </c>
      <c r="H880" s="23" t="str">
        <f ca="1">_xll.DBRW($B$9,$B880,H$16)</f>
        <v/>
      </c>
      <c r="I880" s="23" t="str">
        <f ca="1">_xll.DBRW($B$9,$B880,I$16)</f>
        <v>EUR</v>
      </c>
      <c r="J880" s="23" t="str">
        <f ca="1">_xll.DBRW($B$9,$B880,J$16)</f>
        <v>TANGO_FRANCE</v>
      </c>
      <c r="K880" s="6" t="str">
        <f ca="1">_xll.DBRW($B$9,$B880,K$16)</f>
        <v>CROISSANCE SUD</v>
      </c>
    </row>
    <row r="881" spans="1:11" x14ac:dyDescent="0.25">
      <c r="A881" t="str">
        <f ca="1">IF(_xll.TM1RPTELISCONSOLIDATED($B$17,$B881),IF(_xll.TM1RPTELLEV($B$17,$B881)&lt;=3,_xll.TM1RPTELLEV($B$17,$B881),"D"),"N")</f>
        <v>N</v>
      </c>
      <c r="B881" s="40" t="s">
        <v>601</v>
      </c>
      <c r="C881" s="23" t="str">
        <f ca="1">_xll.DBRW($B$9,$B881,C$16)</f>
        <v>CROISSANCE EST</v>
      </c>
      <c r="D881" s="23" t="str">
        <f ca="1">_xll.DBRW($B$9,$B881,D$16)</f>
        <v>France</v>
      </c>
      <c r="E881" s="25" t="str">
        <f ca="1">_xll.ELPAR(instance&amp;":"&amp;dimension,$B881,1)</f>
        <v>FR_ARCH</v>
      </c>
      <c r="F881" s="26">
        <f ca="1">_xll.ELLEV(instance&amp;":"&amp;dimension,B881)</f>
        <v>0</v>
      </c>
      <c r="G881" s="23" t="str">
        <f ca="1">_xll.DBRW($B$9,$B881,G$16)</f>
        <v>RC_SHC</v>
      </c>
      <c r="H881" s="23" t="str">
        <f ca="1">_xll.DBRW($B$9,$B881,H$16)</f>
        <v/>
      </c>
      <c r="I881" s="23" t="str">
        <f ca="1">_xll.DBRW($B$9,$B881,I$16)</f>
        <v>EUR</v>
      </c>
      <c r="J881" s="23" t="str">
        <f ca="1">_xll.DBRW($B$9,$B881,J$16)</f>
        <v>TANGO_FRANCE</v>
      </c>
      <c r="K881" s="6" t="str">
        <f ca="1">_xll.DBRW($B$9,$B881,K$16)</f>
        <v>CROISSANCE EST</v>
      </c>
    </row>
    <row r="882" spans="1:11" x14ac:dyDescent="0.25">
      <c r="A882" t="str">
        <f ca="1">IF(_xll.TM1RPTELISCONSOLIDATED($B$17,$B882),IF(_xll.TM1RPTELLEV($B$17,$B882)&lt;=3,_xll.TM1RPTELLEV($B$17,$B882),"D"),"N")</f>
        <v>N</v>
      </c>
      <c r="B882" s="40" t="s">
        <v>576</v>
      </c>
      <c r="C882" s="23" t="str">
        <f ca="1">_xll.DBRW($B$9,$B882,C$16)</f>
        <v>CROISSANCE SUD OUEST</v>
      </c>
      <c r="D882" s="23" t="str">
        <f ca="1">_xll.DBRW($B$9,$B882,D$16)</f>
        <v>France</v>
      </c>
      <c r="E882" s="25" t="str">
        <f ca="1">_xll.ELPAR(instance&amp;":"&amp;dimension,$B882,1)</f>
        <v>FR_ARCH</v>
      </c>
      <c r="F882" s="26">
        <f ca="1">_xll.ELLEV(instance&amp;":"&amp;dimension,B882)</f>
        <v>0</v>
      </c>
      <c r="G882" s="23" t="str">
        <f ca="1">_xll.DBRW($B$9,$B882,G$16)</f>
        <v>RC_SHC</v>
      </c>
      <c r="H882" s="23" t="str">
        <f ca="1">_xll.DBRW($B$9,$B882,H$16)</f>
        <v/>
      </c>
      <c r="I882" s="23" t="str">
        <f ca="1">_xll.DBRW($B$9,$B882,I$16)</f>
        <v>EUR</v>
      </c>
      <c r="J882" s="23" t="str">
        <f ca="1">_xll.DBRW($B$9,$B882,J$16)</f>
        <v>TANGO_FRANCE</v>
      </c>
      <c r="K882" s="6" t="str">
        <f ca="1">_xll.DBRW($B$9,$B882,K$16)</f>
        <v>CROISSANCE SUD OUEST</v>
      </c>
    </row>
    <row r="883" spans="1:11" x14ac:dyDescent="0.25">
      <c r="A883" t="str">
        <f ca="1">IF(_xll.TM1RPTELISCONSOLIDATED($B$17,$B883),IF(_xll.TM1RPTELLEV($B$17,$B883)&lt;=3,_xll.TM1RPTELLEV($B$17,$B883),"D"),"N")</f>
        <v>N</v>
      </c>
      <c r="B883" s="40" t="s">
        <v>546</v>
      </c>
      <c r="C883" s="23" t="str">
        <f ca="1">_xll.DBRW($B$9,$B883,C$16)</f>
        <v>CROISSANCE VE AIRPORT</v>
      </c>
      <c r="D883" s="23" t="str">
        <f ca="1">_xll.DBRW($B$9,$B883,D$16)</f>
        <v>France</v>
      </c>
      <c r="E883" s="25" t="str">
        <f ca="1">_xll.ELPAR(instance&amp;":"&amp;dimension,$B883,1)</f>
        <v>FR_ARCH</v>
      </c>
      <c r="F883" s="26">
        <f ca="1">_xll.ELLEV(instance&amp;":"&amp;dimension,B883)</f>
        <v>0</v>
      </c>
      <c r="G883" s="23" t="str">
        <f ca="1">_xll.DBRW($B$9,$B883,G$16)</f>
        <v>AT_AS</v>
      </c>
      <c r="H883" s="23" t="str">
        <f ca="1">_xll.DBRW($B$9,$B883,H$16)</f>
        <v/>
      </c>
      <c r="I883" s="23" t="str">
        <f ca="1">_xll.DBRW($B$9,$B883,I$16)</f>
        <v>EUR</v>
      </c>
      <c r="J883" s="23" t="str">
        <f ca="1">_xll.DBRW($B$9,$B883,J$16)</f>
        <v>TANGO_FRANCE</v>
      </c>
      <c r="K883" s="6" t="str">
        <f ca="1">_xll.DBRW($B$9,$B883,K$16)</f>
        <v>CROISSANCE VE AIRPORT</v>
      </c>
    </row>
    <row r="884" spans="1:11" x14ac:dyDescent="0.25">
      <c r="A884" t="str">
        <f ca="1">IF(_xll.TM1RPTELISCONSOLIDATED($B$17,$B884),IF(_xll.TM1RPTELLEV($B$17,$B884)&lt;=3,_xll.TM1RPTELLEV($B$17,$B884),"D"),"N")</f>
        <v>N</v>
      </c>
      <c r="B884" s="40" t="s">
        <v>547</v>
      </c>
      <c r="C884" s="23" t="str">
        <f ca="1">_xll.DBRW($B$9,$B884,C$16)</f>
        <v>CROISSANCE FERROVIAIRE</v>
      </c>
      <c r="D884" s="23" t="str">
        <f ca="1">_xll.DBRW($B$9,$B884,D$16)</f>
        <v>France</v>
      </c>
      <c r="E884" s="25" t="str">
        <f ca="1">_xll.ELPAR(instance&amp;":"&amp;dimension,$B884,1)</f>
        <v>FR_ARCH</v>
      </c>
      <c r="F884" s="26">
        <f ca="1">_xll.ELLEV(instance&amp;":"&amp;dimension,B884)</f>
        <v>0</v>
      </c>
      <c r="G884" s="23" t="str">
        <f ca="1">_xll.DBRW($B$9,$B884,G$16)</f>
        <v>RH</v>
      </c>
      <c r="H884" s="23" t="str">
        <f ca="1">_xll.DBRW($B$9,$B884,H$16)</f>
        <v/>
      </c>
      <c r="I884" s="23" t="str">
        <f ca="1">_xll.DBRW($B$9,$B884,I$16)</f>
        <v>EUR</v>
      </c>
      <c r="J884" s="23" t="str">
        <f ca="1">_xll.DBRW($B$9,$B884,J$16)</f>
        <v>TANGO_FRANCE</v>
      </c>
      <c r="K884" s="6" t="str">
        <f ca="1">_xll.DBRW($B$9,$B884,K$16)</f>
        <v>CROISSANCE FERROVIAIRE</v>
      </c>
    </row>
    <row r="885" spans="1:11" x14ac:dyDescent="0.25">
      <c r="A885" t="str">
        <f ca="1">IF(_xll.TM1RPTELISCONSOLIDATED($B$17,$B885),IF(_xll.TM1RPTELLEV($B$17,$B885)&lt;=3,_xll.TM1RPTELLEV($B$17,$B885),"D"),"N")</f>
        <v>N</v>
      </c>
      <c r="B885" s="40" t="s">
        <v>580</v>
      </c>
      <c r="C885" s="23" t="str">
        <f ca="1">_xll.DBRW($B$9,$B885,C$16)</f>
        <v>CROISSANCE AEROPORTUAIRE SUD-EST</v>
      </c>
      <c r="D885" s="23" t="str">
        <f ca="1">_xll.DBRW($B$9,$B885,D$16)</f>
        <v>France</v>
      </c>
      <c r="E885" s="25" t="str">
        <f ca="1">_xll.ELPAR(instance&amp;":"&amp;dimension,$B885,1)</f>
        <v>FR_ARCH</v>
      </c>
      <c r="F885" s="26">
        <f ca="1">_xll.ELLEV(instance&amp;":"&amp;dimension,B885)</f>
        <v>0</v>
      </c>
      <c r="G885" s="23" t="str">
        <f ca="1">_xll.DBRW($B$9,$B885,G$16)</f>
        <v>OS_AS</v>
      </c>
      <c r="H885" s="23" t="str">
        <f ca="1">_xll.DBRW($B$9,$B885,H$16)</f>
        <v/>
      </c>
      <c r="I885" s="23" t="str">
        <f ca="1">_xll.DBRW($B$9,$B885,I$16)</f>
        <v>EUR</v>
      </c>
      <c r="J885" s="23" t="str">
        <f ca="1">_xll.DBRW($B$9,$B885,J$16)</f>
        <v>TANGO_FRANCE</v>
      </c>
      <c r="K885" s="6" t="str">
        <f ca="1">_xll.DBRW($B$9,$B885,K$16)</f>
        <v>CROISSANCE AEROPORTUAIRE SUD-EST</v>
      </c>
    </row>
    <row r="886" spans="1:11" x14ac:dyDescent="0.25">
      <c r="A886" t="str">
        <f ca="1">IF(_xll.TM1RPTELISCONSOLIDATED($B$17,$B886),IF(_xll.TM1RPTELLEV($B$17,$B886)&lt;=3,_xll.TM1RPTELLEV($B$17,$B886),"D"),"N")</f>
        <v>N</v>
      </c>
      <c r="B886" s="40" t="s">
        <v>603</v>
      </c>
      <c r="C886" s="23" t="str">
        <f ca="1">_xll.DBRW($B$9,$B886,C$16)</f>
        <v>TRANSPORT DU GRAND AVIGNON TNC</v>
      </c>
      <c r="D886" s="23" t="str">
        <f ca="1">_xll.DBRW($B$9,$B886,D$16)</f>
        <v>France</v>
      </c>
      <c r="E886" s="25" t="str">
        <f ca="1">_xll.ELPAR(instance&amp;":"&amp;dimension,$B886,1)</f>
        <v>FR_ARCH</v>
      </c>
      <c r="F886" s="26">
        <f ca="1">_xll.ELLEV(instance&amp;":"&amp;dimension,B886)</f>
        <v>0</v>
      </c>
      <c r="G886" s="23" t="str">
        <f ca="1">_xll.DBRW($B$9,$B886,G$16)</f>
        <v>UR_BU</v>
      </c>
      <c r="H886" s="23" t="str">
        <f ca="1">_xll.DBRW($B$9,$B886,H$16)</f>
        <v/>
      </c>
      <c r="I886" s="23" t="str">
        <f ca="1">_xll.DBRW($B$9,$B886,I$16)</f>
        <v>EUR</v>
      </c>
      <c r="J886" s="23" t="str">
        <f ca="1">_xll.DBRW($B$9,$B886,J$16)</f>
        <v>VTD_VECTORENHANCED</v>
      </c>
      <c r="K886" s="6" t="str">
        <f ca="1">_xll.DBRW($B$9,$B886,K$16)</f>
        <v>TRANSPORT DU GRAND AVIGNON TNC</v>
      </c>
    </row>
    <row r="887" spans="1:11" x14ac:dyDescent="0.25">
      <c r="A887" t="str">
        <f ca="1">IF(_xll.TM1RPTELISCONSOLIDATED($B$17,$B887),IF(_xll.TM1RPTELLEV($B$17,$B887)&lt;=3,_xll.TM1RPTELLEV($B$17,$B887),"D"),"N")</f>
        <v>N</v>
      </c>
      <c r="B887" s="40" t="s">
        <v>548</v>
      </c>
      <c r="C887" s="23" t="str">
        <f ca="1">_xll.DBRW($B$9,$B887,C$16)</f>
        <v>ILLINVEST</v>
      </c>
      <c r="D887" s="23" t="str">
        <f ca="1">_xll.DBRW($B$9,$B887,D$16)</f>
        <v>France</v>
      </c>
      <c r="E887" s="25" t="str">
        <f ca="1">_xll.ELPAR(instance&amp;":"&amp;dimension,$B887,1)</f>
        <v>FR_ARCH</v>
      </c>
      <c r="F887" s="26">
        <f ca="1">_xll.ELLEV(instance&amp;":"&amp;dimension,B887)</f>
        <v>0</v>
      </c>
      <c r="G887" s="23" t="str">
        <f ca="1">_xll.DBRW($B$9,$B887,G$16)</f>
        <v>RC_RL</v>
      </c>
      <c r="H887" s="23" t="str">
        <f ca="1">_xll.DBRW($B$9,$B887,H$16)</f>
        <v/>
      </c>
      <c r="I887" s="23" t="str">
        <f ca="1">_xll.DBRW($B$9,$B887,I$16)</f>
        <v>EUR</v>
      </c>
      <c r="J887" s="23" t="str">
        <f ca="1">_xll.DBRW($B$9,$B887,J$16)</f>
        <v>TANGO_FRANCE</v>
      </c>
      <c r="K887" s="6" t="str">
        <f ca="1">_xll.DBRW($B$9,$B887,K$16)</f>
        <v>ILLINVEST</v>
      </c>
    </row>
    <row r="888" spans="1:11" x14ac:dyDescent="0.25">
      <c r="A888" t="str">
        <f ca="1">IF(_xll.TM1RPTELISCONSOLIDATED($B$17,$B888),IF(_xll.TM1RPTELLEV($B$17,$B888)&lt;=3,_xll.TM1RPTELLEV($B$17,$B888),"D"),"N")</f>
        <v>N</v>
      </c>
      <c r="B888" s="40" t="s">
        <v>682</v>
      </c>
      <c r="C888" s="23" t="str">
        <f ca="1">_xll.DBRW($B$9,$B888,C$16)</f>
        <v/>
      </c>
      <c r="D888" s="23" t="str">
        <f ca="1">_xll.DBRW($B$9,$B888,D$16)</f>
        <v/>
      </c>
      <c r="E888" s="25" t="str">
        <f ca="1">_xll.ELPAR(instance&amp;":"&amp;dimension,$B888,1)</f>
        <v>FR_ARCH</v>
      </c>
      <c r="F888" s="26">
        <f ca="1">_xll.ELLEV(instance&amp;":"&amp;dimension,B888)</f>
        <v>0</v>
      </c>
      <c r="G888" s="23" t="str">
        <f ca="1">_xll.DBRW($B$9,$B888,G$16)</f>
        <v/>
      </c>
      <c r="H888" s="23" t="str">
        <f ca="1">_xll.DBRW($B$9,$B888,H$16)</f>
        <v/>
      </c>
      <c r="I888" s="23" t="str">
        <f ca="1">_xll.DBRW($B$9,$B888,I$16)</f>
        <v/>
      </c>
      <c r="J888" s="23" t="str">
        <f ca="1">_xll.DBRW($B$9,$B888,J$16)</f>
        <v/>
      </c>
      <c r="K888" s="6" t="str">
        <f ca="1">_xll.DBRW($B$9,$B888,K$16)</f>
        <v/>
      </c>
    </row>
    <row r="889" spans="1:11" x14ac:dyDescent="0.25">
      <c r="A889" t="str">
        <f ca="1">IF(_xll.TM1RPTELISCONSOLIDATED($B$17,$B889),IF(_xll.TM1RPTELLEV($B$17,$B889)&lt;=3,_xll.TM1RPTELLEV($B$17,$B889),"D"),"N")</f>
        <v>D</v>
      </c>
      <c r="B889" s="39" t="s">
        <v>1834</v>
      </c>
      <c r="C889" s="21" t="str">
        <f ca="1">_xll.DBRW($B$9,$B889,C$16)</f>
        <v>LTP FRANCE ARCHIVES</v>
      </c>
      <c r="D889" s="21" t="str">
        <f ca="1">_xll.DBRW($B$9,$B889,D$16)</f>
        <v>France</v>
      </c>
      <c r="E889" s="21" t="str">
        <f ca="1">_xll.ELPAR(instance&amp;":"&amp;dimension,$B889,1)</f>
        <v>FR_ARCHIVE</v>
      </c>
      <c r="F889" s="22">
        <f ca="1">_xll.ELLEV(instance&amp;":"&amp;dimension,B889)</f>
        <v>1</v>
      </c>
      <c r="G889" s="21" t="str">
        <f ca="1">_xll.DBRW($B$9,$B889,G$16)</f>
        <v/>
      </c>
      <c r="H889" s="21" t="str">
        <f ca="1">_xll.DBRW($B$9,$B889,H$16)</f>
        <v/>
      </c>
      <c r="I889" s="21" t="str">
        <f ca="1">_xll.DBRW($B$9,$B889,I$16)</f>
        <v>EUR</v>
      </c>
      <c r="J889" s="21" t="str">
        <f ca="1">_xll.DBRW($B$9,$B889,J$16)</f>
        <v/>
      </c>
      <c r="K889" s="5" t="str">
        <f ca="1">_xll.DBRW($B$9,$B889,K$16)</f>
        <v>LTP FRANCE ARCHIVES</v>
      </c>
    </row>
    <row r="890" spans="1:11" x14ac:dyDescent="0.25">
      <c r="A890" t="str">
        <f ca="1">IF(_xll.TM1RPTELISCONSOLIDATED($B$17,$B890),IF(_xll.TM1RPTELLEV($B$17,$B890)&lt;=3,_xll.TM1RPTELLEV($B$17,$B890),"D"),"N")</f>
        <v>N</v>
      </c>
      <c r="B890" s="40" t="s">
        <v>1012</v>
      </c>
      <c r="C890" s="23" t="str">
        <f ca="1">_xll.DBRW($B$9,$B890,C$16)</f>
        <v>France - Pôle Rhône-Alpes Auvergne (input)</v>
      </c>
      <c r="D890" s="23" t="str">
        <f ca="1">_xll.DBRW($B$9,$B890,D$16)</f>
        <v>France</v>
      </c>
      <c r="E890" s="25" t="str">
        <f ca="1">_xll.ELPAR(instance&amp;":"&amp;dimension,$B890,1)</f>
        <v>LTP_ARCH</v>
      </c>
      <c r="F890" s="26">
        <f ca="1">_xll.ELLEV(instance&amp;":"&amp;dimension,B890)</f>
        <v>0</v>
      </c>
      <c r="G890" s="23" t="str">
        <f ca="1">_xll.DBRW($B$9,$B890,G$16)</f>
        <v>NA</v>
      </c>
      <c r="H890" s="23" t="str">
        <f ca="1">_xll.DBRW($B$9,$B890,H$16)</f>
        <v/>
      </c>
      <c r="I890" s="23" t="str">
        <f ca="1">_xll.DBRW($B$9,$B890,I$16)</f>
        <v>EUR</v>
      </c>
      <c r="J890" s="23" t="str">
        <f ca="1">_xll.DBRW($B$9,$B890,J$16)</f>
        <v>TANGO_FRANCE</v>
      </c>
      <c r="K890" s="6" t="str">
        <f ca="1">_xll.DBRW($B$9,$B890,K$16)</f>
        <v>France - Pôle Rhône-Alpes Auvergne (saisie)</v>
      </c>
    </row>
    <row r="891" spans="1:11" x14ac:dyDescent="0.25">
      <c r="A891" t="str">
        <f ca="1">IF(_xll.TM1RPTELISCONSOLIDATED($B$17,$B891),IF(_xll.TM1RPTELLEV($B$17,$B891)&lt;=3,_xll.TM1RPTELLEV($B$17,$B891),"D"),"N")</f>
        <v>N</v>
      </c>
      <c r="B891" s="40" t="s">
        <v>605</v>
      </c>
      <c r="C891" s="23" t="str">
        <f ca="1">_xll.DBRW($B$9,$B891,C$16)</f>
        <v>France - Rail branches (input)</v>
      </c>
      <c r="D891" s="23" t="str">
        <f ca="1">_xll.DBRW($B$9,$B891,D$16)</f>
        <v>France</v>
      </c>
      <c r="E891" s="25" t="str">
        <f ca="1">_xll.ELPAR(instance&amp;":"&amp;dimension,$B891,1)</f>
        <v>LTP_ARCH</v>
      </c>
      <c r="F891" s="26">
        <f ca="1">_xll.ELLEV(instance&amp;":"&amp;dimension,B891)</f>
        <v>0</v>
      </c>
      <c r="G891" s="23" t="str">
        <f ca="1">_xll.DBRW($B$9,$B891,G$16)</f>
        <v>NA</v>
      </c>
      <c r="H891" s="23" t="str">
        <f ca="1">_xll.DBRW($B$9,$B891,H$16)</f>
        <v/>
      </c>
      <c r="I891" s="23" t="str">
        <f ca="1">_xll.DBRW($B$9,$B891,I$16)</f>
        <v>EUR</v>
      </c>
      <c r="J891" s="23" t="str">
        <f ca="1">_xll.DBRW($B$9,$B891,J$16)</f>
        <v/>
      </c>
      <c r="K891" s="6" t="str">
        <f ca="1">_xll.DBRW($B$9,$B891,K$16)</f>
        <v/>
      </c>
    </row>
    <row r="892" spans="1:11" x14ac:dyDescent="0.25">
      <c r="A892" t="str">
        <f ca="1">IF(_xll.TM1RPTELISCONSOLIDATED($B$17,$B892),IF(_xll.TM1RPTELLEV($B$17,$B892)&lt;=3,_xll.TM1RPTELLEV($B$17,$B892),"D"),"N")</f>
        <v>N</v>
      </c>
      <c r="B892" s="40" t="s">
        <v>699</v>
      </c>
      <c r="C892" s="23" t="str">
        <f ca="1">_xll.DBRW($B$9,$B892,C$16)</f>
        <v>France - B.U. TAS (input)</v>
      </c>
      <c r="D892" s="23" t="str">
        <f ca="1">_xll.DBRW($B$9,$B892,D$16)</f>
        <v>France</v>
      </c>
      <c r="E892" s="25" t="str">
        <f ca="1">_xll.ELPAR(instance&amp;":"&amp;dimension,$B892,1)</f>
        <v>LTP_ARCH</v>
      </c>
      <c r="F892" s="26">
        <f ca="1">_xll.ELLEV(instance&amp;":"&amp;dimension,B892)</f>
        <v>0</v>
      </c>
      <c r="G892" s="23" t="str">
        <f ca="1">_xll.DBRW($B$9,$B892,G$16)</f>
        <v>NA</v>
      </c>
      <c r="H892" s="23" t="str">
        <f ca="1">_xll.DBRW($B$9,$B892,H$16)</f>
        <v/>
      </c>
      <c r="I892" s="23" t="str">
        <f ca="1">_xll.DBRW($B$9,$B892,I$16)</f>
        <v>EUR</v>
      </c>
      <c r="J892" s="23" t="str">
        <f ca="1">_xll.DBRW($B$9,$B892,J$16)</f>
        <v/>
      </c>
      <c r="K892" s="6" t="str">
        <f ca="1">_xll.DBRW($B$9,$B892,K$16)</f>
        <v>France - B.U. TAS(saisie)</v>
      </c>
    </row>
    <row r="893" spans="1:11" x14ac:dyDescent="0.25">
      <c r="A893" t="str">
        <f ca="1">IF(_xll.TM1RPTELISCONSOLIDATED($B$17,$B893),IF(_xll.TM1RPTELLEV($B$17,$B893)&lt;=3,_xll.TM1RPTELLEV($B$17,$B893),"D"),"N")</f>
        <v>N</v>
      </c>
      <c r="B893" s="40" t="s">
        <v>684</v>
      </c>
      <c r="C893" s="23" t="str">
        <f ca="1">_xll.DBRW($B$9,$B893,C$16)</f>
        <v>France - VE-Airport (input)</v>
      </c>
      <c r="D893" s="23" t="str">
        <f ca="1">_xll.DBRW($B$9,$B893,D$16)</f>
        <v>France</v>
      </c>
      <c r="E893" s="25" t="str">
        <f ca="1">_xll.ELPAR(instance&amp;":"&amp;dimension,$B893,1)</f>
        <v>LTP_ARCH</v>
      </c>
      <c r="F893" s="26">
        <f ca="1">_xll.ELLEV(instance&amp;":"&amp;dimension,B893)</f>
        <v>0</v>
      </c>
      <c r="G893" s="23" t="str">
        <f ca="1">_xll.DBRW($B$9,$B893,G$16)</f>
        <v>NA</v>
      </c>
      <c r="H893" s="23" t="str">
        <f ca="1">_xll.DBRW($B$9,$B893,H$16)</f>
        <v/>
      </c>
      <c r="I893" s="23" t="str">
        <f ca="1">_xll.DBRW($B$9,$B893,I$16)</f>
        <v>EUR</v>
      </c>
      <c r="J893" s="23" t="str">
        <f ca="1">_xll.DBRW($B$9,$B893,J$16)</f>
        <v/>
      </c>
      <c r="K893" s="6" t="str">
        <f ca="1">_xll.DBRW($B$9,$B893,K$16)</f>
        <v>France - VE-Aéroport (saisie)</v>
      </c>
    </row>
    <row r="894" spans="1:11" x14ac:dyDescent="0.25">
      <c r="A894" t="str">
        <f ca="1">IF(_xll.TM1RPTELISCONSOLIDATED($B$17,$B894),IF(_xll.TM1RPTELLEV($B$17,$B894)&lt;=3,_xll.TM1RPTELLEV($B$17,$B894),"D"),"N")</f>
        <v>N</v>
      </c>
      <c r="B894" s="40" t="s">
        <v>658</v>
      </c>
      <c r="C894" s="23" t="str">
        <f ca="1">_xll.DBRW($B$9,$B894,C$16)</f>
        <v>Specialty branches (input)</v>
      </c>
      <c r="D894" s="23" t="str">
        <f ca="1">_xll.DBRW($B$9,$B894,D$16)</f>
        <v>France</v>
      </c>
      <c r="E894" s="25" t="str">
        <f ca="1">_xll.ELPAR(instance&amp;":"&amp;dimension,$B894,1)</f>
        <v>LTP_ARCH</v>
      </c>
      <c r="F894" s="26">
        <f ca="1">_xll.ELLEV(instance&amp;":"&amp;dimension,B894)</f>
        <v>0</v>
      </c>
      <c r="G894" s="23" t="str">
        <f ca="1">_xll.DBRW($B$9,$B894,G$16)</f>
        <v>NA</v>
      </c>
      <c r="H894" s="23" t="str">
        <f ca="1">_xll.DBRW($B$9,$B894,H$16)</f>
        <v/>
      </c>
      <c r="I894" s="23" t="str">
        <f ca="1">_xll.DBRW($B$9,$B894,I$16)</f>
        <v>EUR</v>
      </c>
      <c r="J894" s="23" t="str">
        <f ca="1">_xll.DBRW($B$9,$B894,J$16)</f>
        <v/>
      </c>
      <c r="K894" s="6" t="str">
        <f ca="1">_xll.DBRW($B$9,$B894,K$16)</f>
        <v>Filiales de Spécialité (saisie)</v>
      </c>
    </row>
    <row r="895" spans="1:11" x14ac:dyDescent="0.25">
      <c r="A895" t="str">
        <f ca="1">IF(_xll.TM1RPTELISCONSOLIDATED($B$17,$B895),IF(_xll.TM1RPTELLEV($B$17,$B895)&lt;=3,_xll.TM1RPTELLEV($B$17,$B895),"D"),"N")</f>
        <v>N</v>
      </c>
      <c r="B895" s="40" t="s">
        <v>660</v>
      </c>
      <c r="C895" s="23" t="str">
        <f ca="1">_xll.DBRW($B$9,$B895,C$16)</f>
        <v>New activities (input)</v>
      </c>
      <c r="D895" s="23" t="str">
        <f ca="1">_xll.DBRW($B$9,$B895,D$16)</f>
        <v>France</v>
      </c>
      <c r="E895" s="25" t="str">
        <f ca="1">_xll.ELPAR(instance&amp;":"&amp;dimension,$B895,1)</f>
        <v>LTP_ARCH</v>
      </c>
      <c r="F895" s="26">
        <f ca="1">_xll.ELLEV(instance&amp;":"&amp;dimension,B895)</f>
        <v>0</v>
      </c>
      <c r="G895" s="23" t="str">
        <f ca="1">_xll.DBRW($B$9,$B895,G$16)</f>
        <v>NA</v>
      </c>
      <c r="H895" s="23" t="str">
        <f ca="1">_xll.DBRW($B$9,$B895,H$16)</f>
        <v/>
      </c>
      <c r="I895" s="23" t="str">
        <f ca="1">_xll.DBRW($B$9,$B895,I$16)</f>
        <v>EUR</v>
      </c>
      <c r="J895" s="23" t="str">
        <f ca="1">_xll.DBRW($B$9,$B895,J$16)</f>
        <v/>
      </c>
      <c r="K895" s="6" t="str">
        <f ca="1">_xll.DBRW($B$9,$B895,K$16)</f>
        <v>Activités nouvelles (saisie)</v>
      </c>
    </row>
    <row r="896" spans="1:11" x14ac:dyDescent="0.25">
      <c r="A896" t="str">
        <f ca="1">IF(_xll.TM1RPTELISCONSOLIDATED($B$17,$B896),IF(_xll.TM1RPTELLEV($B$17,$B896)&lt;=3,_xll.TM1RPTELLEV($B$17,$B896),"D"),"N")</f>
        <v>N</v>
      </c>
      <c r="B896" s="40" t="s">
        <v>661</v>
      </c>
      <c r="C896" s="23" t="str">
        <f ca="1">_xll.DBRW($B$9,$B896,C$16)</f>
        <v>Development innovation (input)</v>
      </c>
      <c r="D896" s="23" t="str">
        <f ca="1">_xll.DBRW($B$9,$B896,D$16)</f>
        <v>France</v>
      </c>
      <c r="E896" s="25" t="str">
        <f ca="1">_xll.ELPAR(instance&amp;":"&amp;dimension,$B896,1)</f>
        <v>LTP_ARCH</v>
      </c>
      <c r="F896" s="26">
        <f ca="1">_xll.ELLEV(instance&amp;":"&amp;dimension,B896)</f>
        <v>0</v>
      </c>
      <c r="G896" s="23" t="str">
        <f ca="1">_xll.DBRW($B$9,$B896,G$16)</f>
        <v>NA</v>
      </c>
      <c r="H896" s="23" t="str">
        <f ca="1">_xll.DBRW($B$9,$B896,H$16)</f>
        <v/>
      </c>
      <c r="I896" s="23" t="str">
        <f ca="1">_xll.DBRW($B$9,$B896,I$16)</f>
        <v>EUR</v>
      </c>
      <c r="J896" s="23" t="str">
        <f ca="1">_xll.DBRW($B$9,$B896,J$16)</f>
        <v/>
      </c>
      <c r="K896" s="6" t="str">
        <f ca="1">_xll.DBRW($B$9,$B896,K$16)</f>
        <v>Développement Innovation (saisie)</v>
      </c>
    </row>
    <row r="897" spans="1:11" x14ac:dyDescent="0.25">
      <c r="A897" t="str">
        <f ca="1">IF(_xll.TM1RPTELISCONSOLIDATED($B$17,$B897),IF(_xll.TM1RPTELLEV($B$17,$B897)&lt;=3,_xll.TM1RPTELLEV($B$17,$B897),"D"),"N")</f>
        <v>N</v>
      </c>
      <c r="B897" s="40" t="s">
        <v>1835</v>
      </c>
      <c r="C897" s="23" t="str">
        <f ca="1">_xll.DBRW($B$9,$B897,C$16)</f>
        <v>France - Pôle Santé Zone Sud (input)</v>
      </c>
      <c r="D897" s="23" t="str">
        <f ca="1">_xll.DBRW($B$9,$B897,D$16)</f>
        <v>France</v>
      </c>
      <c r="E897" s="25" t="str">
        <f ca="1">_xll.ELPAR(instance&amp;":"&amp;dimension,$B897,1)</f>
        <v>LTP_ARCH</v>
      </c>
      <c r="F897" s="26">
        <f ca="1">_xll.ELLEV(instance&amp;":"&amp;dimension,B897)</f>
        <v>0</v>
      </c>
      <c r="G897" s="23" t="str">
        <f ca="1">_xll.DBRW($B$9,$B897,G$16)</f>
        <v>SD_PA</v>
      </c>
      <c r="H897" s="23" t="str">
        <f ca="1">_xll.DBRW($B$9,$B897,H$16)</f>
        <v/>
      </c>
      <c r="I897" s="23" t="str">
        <f ca="1">_xll.DBRW($B$9,$B897,I$16)</f>
        <v>EUR</v>
      </c>
      <c r="J897" s="23" t="str">
        <f ca="1">_xll.DBRW($B$9,$B897,J$16)</f>
        <v/>
      </c>
      <c r="K897" s="6" t="str">
        <f ca="1">_xll.DBRW($B$9,$B897,K$16)</f>
        <v>France - Pôle Santé Zone Sud (saisie)</v>
      </c>
    </row>
    <row r="898" spans="1:11" x14ac:dyDescent="0.25">
      <c r="A898" t="str">
        <f ca="1">IF(_xll.TM1RPTELISCONSOLIDATED($B$17,$B898),IF(_xll.TM1RPTELLEV($B$17,$B898)&lt;=3,_xll.TM1RPTELLEV($B$17,$B898),"D"),"N")</f>
        <v>N</v>
      </c>
      <c r="B898" s="40" t="s">
        <v>759</v>
      </c>
      <c r="C898" s="23" t="str">
        <f ca="1">_xll.DBRW($B$9,$B898,C$16)</f>
        <v>France - Pôle Aeroportuaire Zone Nord (input)</v>
      </c>
      <c r="D898" s="23" t="str">
        <f ca="1">_xll.DBRW($B$9,$B898,D$16)</f>
        <v>France</v>
      </c>
      <c r="E898" s="25" t="str">
        <f ca="1">_xll.ELPAR(instance&amp;":"&amp;dimension,$B898,1)</f>
        <v>LTP_ARCH</v>
      </c>
      <c r="F898" s="26">
        <f ca="1">_xll.ELLEV(instance&amp;":"&amp;dimension,B898)</f>
        <v>0</v>
      </c>
      <c r="G898" s="23" t="str">
        <f ca="1">_xll.DBRW($B$9,$B898,G$16)</f>
        <v>NA</v>
      </c>
      <c r="H898" s="23" t="str">
        <f ca="1">_xll.DBRW($B$9,$B898,H$16)</f>
        <v/>
      </c>
      <c r="I898" s="23" t="str">
        <f ca="1">_xll.DBRW($B$9,$B898,I$16)</f>
        <v>EUR</v>
      </c>
      <c r="J898" s="23" t="str">
        <f ca="1">_xll.DBRW($B$9,$B898,J$16)</f>
        <v/>
      </c>
      <c r="K898" s="6" t="str">
        <f ca="1">_xll.DBRW($B$9,$B898,K$16)</f>
        <v>France - Pôle Aeroportuaire Zone Nord (saisie)</v>
      </c>
    </row>
    <row r="899" spans="1:11" x14ac:dyDescent="0.25">
      <c r="A899" t="str">
        <f ca="1">IF(_xll.TM1RPTELISCONSOLIDATED($B$17,$B899),IF(_xll.TM1RPTELLEV($B$17,$B899)&lt;=3,_xll.TM1RPTELLEV($B$17,$B899),"D"),"N")</f>
        <v>N</v>
      </c>
      <c r="B899" s="40" t="s">
        <v>845</v>
      </c>
      <c r="C899" s="23" t="str">
        <f ca="1">_xll.DBRW($B$9,$B899,C$16)</f>
        <v>France - Pôle Picardie Nord-Pas-de-Calais (input)</v>
      </c>
      <c r="D899" s="23" t="str">
        <f ca="1">_xll.DBRW($B$9,$B899,D$16)</f>
        <v>France</v>
      </c>
      <c r="E899" s="25" t="str">
        <f ca="1">_xll.ELPAR(instance&amp;":"&amp;dimension,$B899,1)</f>
        <v>LTP_ARCH</v>
      </c>
      <c r="F899" s="26">
        <f ca="1">_xll.ELLEV(instance&amp;":"&amp;dimension,B899)</f>
        <v>0</v>
      </c>
      <c r="G899" s="23" t="str">
        <f ca="1">_xll.DBRW($B$9,$B899,G$16)</f>
        <v>NA</v>
      </c>
      <c r="H899" s="23" t="str">
        <f ca="1">_xll.DBRW($B$9,$B899,H$16)</f>
        <v/>
      </c>
      <c r="I899" s="23" t="str">
        <f ca="1">_xll.DBRW($B$9,$B899,I$16)</f>
        <v>EUR</v>
      </c>
      <c r="J899" s="23" t="str">
        <f ca="1">_xll.DBRW($B$9,$B899,J$16)</f>
        <v/>
      </c>
      <c r="K899" s="6" t="str">
        <f ca="1">_xll.DBRW($B$9,$B899,K$16)</f>
        <v>France - Pôle Picardie Nord-Pas-de-Calais (saisie)</v>
      </c>
    </row>
    <row r="900" spans="1:11" x14ac:dyDescent="0.25">
      <c r="A900" t="str">
        <f ca="1">IF(_xll.TM1RPTELISCONSOLIDATED($B$17,$B900),IF(_xll.TM1RPTELLEV($B$17,$B900)&lt;=3,_xll.TM1RPTELLEV($B$17,$B900),"D"),"N")</f>
        <v>N</v>
      </c>
      <c r="B900" s="40" t="s">
        <v>787</v>
      </c>
      <c r="C900" s="23" t="str">
        <f ca="1">_xll.DBRW($B$9,$B900,C$16)</f>
        <v>France - Pôle Bourgogne Franche-Comte (input)</v>
      </c>
      <c r="D900" s="23" t="str">
        <f ca="1">_xll.DBRW($B$9,$B900,D$16)</f>
        <v>France</v>
      </c>
      <c r="E900" s="25" t="str">
        <f ca="1">_xll.ELPAR(instance&amp;":"&amp;dimension,$B900,1)</f>
        <v>LTP_ARCH</v>
      </c>
      <c r="F900" s="26">
        <f ca="1">_xll.ELLEV(instance&amp;":"&amp;dimension,B900)</f>
        <v>0</v>
      </c>
      <c r="G900" s="23" t="str">
        <f ca="1">_xll.DBRW($B$9,$B900,G$16)</f>
        <v>NA</v>
      </c>
      <c r="H900" s="23" t="str">
        <f ca="1">_xll.DBRW($B$9,$B900,H$16)</f>
        <v/>
      </c>
      <c r="I900" s="23" t="str">
        <f ca="1">_xll.DBRW($B$9,$B900,I$16)</f>
        <v>EUR</v>
      </c>
      <c r="J900" s="23" t="str">
        <f ca="1">_xll.DBRW($B$9,$B900,J$16)</f>
        <v/>
      </c>
      <c r="K900" s="6" t="str">
        <f ca="1">_xll.DBRW($B$9,$B900,K$16)</f>
        <v>France - Pôle Bourgogne Franche-Comte (saisie)</v>
      </c>
    </row>
    <row r="901" spans="1:11" x14ac:dyDescent="0.25">
      <c r="A901" t="str">
        <f ca="1">IF(_xll.TM1RPTELISCONSOLIDATED($B$17,$B901),IF(_xll.TM1RPTELLEV($B$17,$B901)&lt;=3,_xll.TM1RPTELLEV($B$17,$B901),"D"),"N")</f>
        <v>N</v>
      </c>
      <c r="B901" s="40" t="s">
        <v>799</v>
      </c>
      <c r="C901" s="23" t="str">
        <f ca="1">_xll.DBRW($B$9,$B901,C$16)</f>
        <v>France - Pôle Bretagne-Pays de la Loire (input)</v>
      </c>
      <c r="D901" s="23" t="str">
        <f ca="1">_xll.DBRW($B$9,$B901,D$16)</f>
        <v>France</v>
      </c>
      <c r="E901" s="25" t="str">
        <f ca="1">_xll.ELPAR(instance&amp;":"&amp;dimension,$B901,1)</f>
        <v>LTP_ARCH</v>
      </c>
      <c r="F901" s="26">
        <f ca="1">_xll.ELLEV(instance&amp;":"&amp;dimension,B901)</f>
        <v>0</v>
      </c>
      <c r="G901" s="23" t="str">
        <f ca="1">_xll.DBRW($B$9,$B901,G$16)</f>
        <v>NA</v>
      </c>
      <c r="H901" s="23" t="str">
        <f ca="1">_xll.DBRW($B$9,$B901,H$16)</f>
        <v/>
      </c>
      <c r="I901" s="23" t="str">
        <f ca="1">_xll.DBRW($B$9,$B901,I$16)</f>
        <v>EUR</v>
      </c>
      <c r="J901" s="23" t="str">
        <f ca="1">_xll.DBRW($B$9,$B901,J$16)</f>
        <v/>
      </c>
      <c r="K901" s="6" t="str">
        <f ca="1">_xll.DBRW($B$9,$B901,K$16)</f>
        <v>France - Pôle Bretagne-Pays de la Loire (saisie)</v>
      </c>
    </row>
    <row r="902" spans="1:11" x14ac:dyDescent="0.25">
      <c r="A902" t="str">
        <f ca="1">IF(_xll.TM1RPTELISCONSOLIDATED($B$17,$B902),IF(_xll.TM1RPTELLEV($B$17,$B902)&lt;=3,_xll.TM1RPTELLEV($B$17,$B902),"D"),"N")</f>
        <v>N</v>
      </c>
      <c r="B902" s="40" t="s">
        <v>798</v>
      </c>
      <c r="C902" s="23" t="str">
        <f ca="1">_xll.DBRW($B$9,$B902,C$16)</f>
        <v>France Center west (input)</v>
      </c>
      <c r="D902" s="23" t="str">
        <f ca="1">_xll.DBRW($B$9,$B902,D$16)</f>
        <v>France</v>
      </c>
      <c r="E902" s="25" t="str">
        <f ca="1">_xll.ELPAR(instance&amp;":"&amp;dimension,$B902,1)</f>
        <v>LTP_ARCH</v>
      </c>
      <c r="F902" s="26">
        <f ca="1">_xll.ELLEV(instance&amp;":"&amp;dimension,B902)</f>
        <v>0</v>
      </c>
      <c r="G902" s="23" t="str">
        <f ca="1">_xll.DBRW($B$9,$B902,G$16)</f>
        <v>NA</v>
      </c>
      <c r="H902" s="23" t="str">
        <f ca="1">_xll.DBRW($B$9,$B902,H$16)</f>
        <v/>
      </c>
      <c r="I902" s="23" t="str">
        <f ca="1">_xll.DBRW($B$9,$B902,I$16)</f>
        <v>EUR</v>
      </c>
      <c r="J902" s="23" t="str">
        <f ca="1">_xll.DBRW($B$9,$B902,J$16)</f>
        <v/>
      </c>
      <c r="K902" s="6" t="str">
        <f ca="1">_xll.DBRW($B$9,$B902,K$16)</f>
        <v>France Centre Ouest (saisie)</v>
      </c>
    </row>
    <row r="903" spans="1:11" x14ac:dyDescent="0.25">
      <c r="A903" t="str">
        <f ca="1">IF(_xll.TM1RPTELISCONSOLIDATED($B$17,$B903),IF(_xll.TM1RPTELLEV($B$17,$B903)&lt;=3,_xll.TM1RPTELLEV($B$17,$B903),"D"),"N")</f>
        <v>N</v>
      </c>
      <c r="B903" s="40" t="s">
        <v>822</v>
      </c>
      <c r="C903" s="23" t="str">
        <f ca="1">_xll.DBRW($B$9,$B903,C$16)</f>
        <v>France - Pôle Centre Val De Loire (input)</v>
      </c>
      <c r="D903" s="23" t="str">
        <f ca="1">_xll.DBRW($B$9,$B903,D$16)</f>
        <v>France</v>
      </c>
      <c r="E903" s="25" t="str">
        <f ca="1">_xll.ELPAR(instance&amp;":"&amp;dimension,$B903,1)</f>
        <v>LTP_ARCH</v>
      </c>
      <c r="F903" s="26">
        <f ca="1">_xll.ELLEV(instance&amp;":"&amp;dimension,B903)</f>
        <v>0</v>
      </c>
      <c r="G903" s="23" t="str">
        <f ca="1">_xll.DBRW($B$9,$B903,G$16)</f>
        <v>NA</v>
      </c>
      <c r="H903" s="23" t="str">
        <f ca="1">_xll.DBRW($B$9,$B903,H$16)</f>
        <v/>
      </c>
      <c r="I903" s="23" t="str">
        <f ca="1">_xll.DBRW($B$9,$B903,I$16)</f>
        <v>EUR</v>
      </c>
      <c r="J903" s="23" t="str">
        <f ca="1">_xll.DBRW($B$9,$B903,J$16)</f>
        <v/>
      </c>
      <c r="K903" s="6" t="str">
        <f ca="1">_xll.DBRW($B$9,$B903,K$16)</f>
        <v>France - Pôle Centre Val De Loire (saisie)</v>
      </c>
    </row>
    <row r="904" spans="1:11" x14ac:dyDescent="0.25">
      <c r="A904" t="str">
        <f ca="1">IF(_xll.TM1RPTELISCONSOLIDATED($B$17,$B904),IF(_xll.TM1RPTELLEV($B$17,$B904)&lt;=3,_xll.TM1RPTELLEV($B$17,$B904),"D"),"N")</f>
        <v>N</v>
      </c>
      <c r="B904" s="40" t="s">
        <v>764</v>
      </c>
      <c r="C904" s="23" t="str">
        <f ca="1">_xll.DBRW($B$9,$B904,C$16)</f>
        <v>France North east (input)</v>
      </c>
      <c r="D904" s="23" t="str">
        <f ca="1">_xll.DBRW($B$9,$B904,D$16)</f>
        <v>France</v>
      </c>
      <c r="E904" s="25" t="str">
        <f ca="1">_xll.ELPAR(instance&amp;":"&amp;dimension,$B904,1)</f>
        <v>LTP_ARCH</v>
      </c>
      <c r="F904" s="26">
        <f ca="1">_xll.ELLEV(instance&amp;":"&amp;dimension,B904)</f>
        <v>0</v>
      </c>
      <c r="G904" s="23" t="str">
        <f ca="1">_xll.DBRW($B$9,$B904,G$16)</f>
        <v>NA</v>
      </c>
      <c r="H904" s="23" t="str">
        <f ca="1">_xll.DBRW($B$9,$B904,H$16)</f>
        <v/>
      </c>
      <c r="I904" s="23" t="str">
        <f ca="1">_xll.DBRW($B$9,$B904,I$16)</f>
        <v>EUR</v>
      </c>
      <c r="J904" s="23" t="str">
        <f ca="1">_xll.DBRW($B$9,$B904,J$16)</f>
        <v/>
      </c>
      <c r="K904" s="6" t="str">
        <f ca="1">_xll.DBRW($B$9,$B904,K$16)</f>
        <v>France Nord Est (saisie)</v>
      </c>
    </row>
    <row r="905" spans="1:11" x14ac:dyDescent="0.25">
      <c r="A905" t="str">
        <f ca="1">IF(_xll.TM1RPTELISCONSOLIDATED($B$17,$B905),IF(_xll.TM1RPTELLEV($B$17,$B905)&lt;=3,_xll.TM1RPTELLEV($B$17,$B905),"D"),"N")</f>
        <v>N</v>
      </c>
      <c r="B905" s="40" t="s">
        <v>765</v>
      </c>
      <c r="C905" s="23" t="str">
        <f ca="1">_xll.DBRW($B$9,$B905,C$16)</f>
        <v>France - Pôle Alsace-Lorraine Champagne Ardenne (input)</v>
      </c>
      <c r="D905" s="23" t="str">
        <f ca="1">_xll.DBRW($B$9,$B905,D$16)</f>
        <v>France</v>
      </c>
      <c r="E905" s="25" t="str">
        <f ca="1">_xll.ELPAR(instance&amp;":"&amp;dimension,$B905,1)</f>
        <v>LTP_ARCH</v>
      </c>
      <c r="F905" s="26">
        <f ca="1">_xll.ELLEV(instance&amp;":"&amp;dimension,B905)</f>
        <v>0</v>
      </c>
      <c r="G905" s="23" t="str">
        <f ca="1">_xll.DBRW($B$9,$B905,G$16)</f>
        <v>NA</v>
      </c>
      <c r="H905" s="23" t="str">
        <f ca="1">_xll.DBRW($B$9,$B905,H$16)</f>
        <v/>
      </c>
      <c r="I905" s="23" t="str">
        <f ca="1">_xll.DBRW($B$9,$B905,I$16)</f>
        <v>EUR</v>
      </c>
      <c r="J905" s="23" t="str">
        <f ca="1">_xll.DBRW($B$9,$B905,J$16)</f>
        <v/>
      </c>
      <c r="K905" s="6" t="str">
        <f ca="1">_xll.DBRW($B$9,$B905,K$16)</f>
        <v>France - Pôle Alsace-Lorraine Champagne Ardenne (saisie)</v>
      </c>
    </row>
    <row r="906" spans="1:11" x14ac:dyDescent="0.25">
      <c r="A906" t="str">
        <f ca="1">IF(_xll.TM1RPTELISCONSOLIDATED($B$17,$B906),IF(_xll.TM1RPTELLEV($B$17,$B906)&lt;=3,_xll.TM1RPTELLEV($B$17,$B906),"D"),"N")</f>
        <v>N</v>
      </c>
      <c r="B906" s="40" t="s">
        <v>766</v>
      </c>
      <c r="C906" s="23" t="str">
        <f ca="1">_xll.DBRW($B$9,$B906,C$16)</f>
        <v>France - Pôle Grand Est (input)</v>
      </c>
      <c r="D906" s="23" t="str">
        <f ca="1">_xll.DBRW($B$9,$B906,D$16)</f>
        <v>France</v>
      </c>
      <c r="E906" s="25" t="str">
        <f ca="1">_xll.ELPAR(instance&amp;":"&amp;dimension,$B906,1)</f>
        <v>LTP_ARCH</v>
      </c>
      <c r="F906" s="26">
        <f ca="1">_xll.ELLEV(instance&amp;":"&amp;dimension,B906)</f>
        <v>0</v>
      </c>
      <c r="G906" s="23" t="str">
        <f ca="1">_xll.DBRW($B$9,$B906,G$16)</f>
        <v>NA</v>
      </c>
      <c r="H906" s="23" t="str">
        <f ca="1">_xll.DBRW($B$9,$B906,H$16)</f>
        <v/>
      </c>
      <c r="I906" s="23" t="str">
        <f ca="1">_xll.DBRW($B$9,$B906,I$16)</f>
        <v>EUR</v>
      </c>
      <c r="J906" s="23" t="str">
        <f ca="1">_xll.DBRW($B$9,$B906,J$16)</f>
        <v/>
      </c>
      <c r="K906" s="6" t="str">
        <f ca="1">_xll.DBRW($B$9,$B906,K$16)</f>
        <v>France - Pôle Grand Est (saisie)</v>
      </c>
    </row>
    <row r="907" spans="1:11" x14ac:dyDescent="0.25">
      <c r="A907" t="str">
        <f ca="1">IF(_xll.TM1RPTELISCONSOLIDATED($B$17,$B907),IF(_xll.TM1RPTELLEV($B$17,$B907)&lt;=3,_xll.TM1RPTELLEV($B$17,$B907),"D"),"N")</f>
        <v>N</v>
      </c>
      <c r="B907" s="40" t="s">
        <v>873</v>
      </c>
      <c r="C907" s="23" t="str">
        <f ca="1">_xll.DBRW($B$9,$B907,C$16)</f>
        <v>Zone Nord (input)</v>
      </c>
      <c r="D907" s="23" t="str">
        <f ca="1">_xll.DBRW($B$9,$B907,D$16)</f>
        <v>France</v>
      </c>
      <c r="E907" s="25" t="str">
        <f ca="1">_xll.ELPAR(instance&amp;":"&amp;dimension,$B907,1)</f>
        <v>LTP_ARCH</v>
      </c>
      <c r="F907" s="26">
        <f ca="1">_xll.ELLEV(instance&amp;":"&amp;dimension,B907)</f>
        <v>0</v>
      </c>
      <c r="G907" s="23" t="str">
        <f ca="1">_xll.DBRW($B$9,$B907,G$16)</f>
        <v>NA</v>
      </c>
      <c r="H907" s="23" t="str">
        <f ca="1">_xll.DBRW($B$9,$B907,H$16)</f>
        <v/>
      </c>
      <c r="I907" s="23" t="str">
        <f ca="1">_xll.DBRW($B$9,$B907,I$16)</f>
        <v>EUR</v>
      </c>
      <c r="J907" s="23" t="str">
        <f ca="1">_xll.DBRW($B$9,$B907,J$16)</f>
        <v>TANGO_FRANCE</v>
      </c>
      <c r="K907" s="6" t="str">
        <f ca="1">_xll.DBRW($B$9,$B907,K$16)</f>
        <v>Zone Nord (input)</v>
      </c>
    </row>
    <row r="908" spans="1:11" x14ac:dyDescent="0.25">
      <c r="A908" t="str">
        <f ca="1">IF(_xll.TM1RPTELISCONSOLIDATED($B$17,$B908),IF(_xll.TM1RPTELLEV($B$17,$B908)&lt;=3,_xll.TM1RPTELLEV($B$17,$B908),"D"),"N")</f>
        <v>N</v>
      </c>
      <c r="B908" s="40" t="s">
        <v>835</v>
      </c>
      <c r="C908" s="23" t="str">
        <f ca="1">_xll.DBRW($B$9,$B908,C$16)</f>
        <v>France North west (input)</v>
      </c>
      <c r="D908" s="23" t="str">
        <f ca="1">_xll.DBRW($B$9,$B908,D$16)</f>
        <v>France</v>
      </c>
      <c r="E908" s="25" t="str">
        <f ca="1">_xll.ELPAR(instance&amp;":"&amp;dimension,$B908,1)</f>
        <v>LTP_ARCH</v>
      </c>
      <c r="F908" s="26">
        <f ca="1">_xll.ELLEV(instance&amp;":"&amp;dimension,B908)</f>
        <v>0</v>
      </c>
      <c r="G908" s="23" t="str">
        <f ca="1">_xll.DBRW($B$9,$B908,G$16)</f>
        <v>NA</v>
      </c>
      <c r="H908" s="23" t="str">
        <f ca="1">_xll.DBRW($B$9,$B908,H$16)</f>
        <v/>
      </c>
      <c r="I908" s="23" t="str">
        <f ca="1">_xll.DBRW($B$9,$B908,I$16)</f>
        <v>EUR</v>
      </c>
      <c r="J908" s="23" t="str">
        <f ca="1">_xll.DBRW($B$9,$B908,J$16)</f>
        <v/>
      </c>
      <c r="K908" s="6" t="str">
        <f ca="1">_xll.DBRW($B$9,$B908,K$16)</f>
        <v>France Nord Ouest (saisie)</v>
      </c>
    </row>
    <row r="909" spans="1:11" x14ac:dyDescent="0.25">
      <c r="A909" t="str">
        <f ca="1">IF(_xll.TM1RPTELISCONSOLIDATED($B$17,$B909),IF(_xll.TM1RPTELLEV($B$17,$B909)&lt;=3,_xll.TM1RPTELLEV($B$17,$B909),"D"),"N")</f>
        <v>N</v>
      </c>
      <c r="B909" s="40" t="s">
        <v>836</v>
      </c>
      <c r="C909" s="23" t="str">
        <f ca="1">_xll.DBRW($B$9,$B909,C$16)</f>
        <v>France - Pôle Normandie (input)</v>
      </c>
      <c r="D909" s="23" t="str">
        <f ca="1">_xll.DBRW($B$9,$B909,D$16)</f>
        <v>France</v>
      </c>
      <c r="E909" s="25" t="str">
        <f ca="1">_xll.ELPAR(instance&amp;":"&amp;dimension,$B909,1)</f>
        <v>LTP_ARCH</v>
      </c>
      <c r="F909" s="26">
        <f ca="1">_xll.ELLEV(instance&amp;":"&amp;dimension,B909)</f>
        <v>0</v>
      </c>
      <c r="G909" s="23" t="str">
        <f ca="1">_xll.DBRW($B$9,$B909,G$16)</f>
        <v>NA</v>
      </c>
      <c r="H909" s="23" t="str">
        <f ca="1">_xll.DBRW($B$9,$B909,H$16)</f>
        <v/>
      </c>
      <c r="I909" s="23" t="str">
        <f ca="1">_xll.DBRW($B$9,$B909,I$16)</f>
        <v>EUR</v>
      </c>
      <c r="J909" s="23" t="str">
        <f ca="1">_xll.DBRW($B$9,$B909,J$16)</f>
        <v/>
      </c>
      <c r="K909" s="6" t="str">
        <f ca="1">_xll.DBRW($B$9,$B909,K$16)</f>
        <v>France - Pôle Normandie (saisie)</v>
      </c>
    </row>
    <row r="910" spans="1:11" x14ac:dyDescent="0.25">
      <c r="A910" t="str">
        <f ca="1">IF(_xll.TM1RPTELISCONSOLIDATED($B$17,$B910),IF(_xll.TM1RPTELLEV($B$17,$B910)&lt;=3,_xll.TM1RPTELLEV($B$17,$B910),"D"),"N")</f>
        <v>N</v>
      </c>
      <c r="B910" s="40" t="s">
        <v>885</v>
      </c>
      <c r="C910" s="23" t="str">
        <f ca="1">_xll.DBRW($B$9,$B910,C$16)</f>
        <v>France South west (input)</v>
      </c>
      <c r="D910" s="23" t="str">
        <f ca="1">_xll.DBRW($B$9,$B910,D$16)</f>
        <v>France</v>
      </c>
      <c r="E910" s="25" t="str">
        <f ca="1">_xll.ELPAR(instance&amp;":"&amp;dimension,$B910,1)</f>
        <v>LTP_ARCH</v>
      </c>
      <c r="F910" s="26">
        <f ca="1">_xll.ELLEV(instance&amp;":"&amp;dimension,B910)</f>
        <v>0</v>
      </c>
      <c r="G910" s="23" t="str">
        <f ca="1">_xll.DBRW($B$9,$B910,G$16)</f>
        <v>NA</v>
      </c>
      <c r="H910" s="23" t="str">
        <f ca="1">_xll.DBRW($B$9,$B910,H$16)</f>
        <v/>
      </c>
      <c r="I910" s="23" t="str">
        <f ca="1">_xll.DBRW($B$9,$B910,I$16)</f>
        <v>EUR</v>
      </c>
      <c r="J910" s="23" t="str">
        <f ca="1">_xll.DBRW($B$9,$B910,J$16)</f>
        <v/>
      </c>
      <c r="K910" s="6" t="str">
        <f ca="1">_xll.DBRW($B$9,$B910,K$16)</f>
        <v>France Sud Ouest (saisie)</v>
      </c>
    </row>
    <row r="911" spans="1:11" x14ac:dyDescent="0.25">
      <c r="A911" t="str">
        <f ca="1">IF(_xll.TM1RPTELISCONSOLIDATED($B$17,$B911),IF(_xll.TM1RPTELLEV($B$17,$B911)&lt;=3,_xll.TM1RPTELLEV($B$17,$B911),"D"),"N")</f>
        <v>N</v>
      </c>
      <c r="B911" s="40" t="s">
        <v>886</v>
      </c>
      <c r="C911" s="23" t="str">
        <f ca="1">_xll.DBRW($B$9,$B911,C$16)</f>
        <v>France - Pôle Aquitaine Limousin Poitou-Charentes (input)</v>
      </c>
      <c r="D911" s="23" t="str">
        <f ca="1">_xll.DBRW($B$9,$B911,D$16)</f>
        <v>France</v>
      </c>
      <c r="E911" s="25" t="str">
        <f ca="1">_xll.ELPAR(instance&amp;":"&amp;dimension,$B911,1)</f>
        <v>LTP_ARCH</v>
      </c>
      <c r="F911" s="26">
        <f ca="1">_xll.ELLEV(instance&amp;":"&amp;dimension,B911)</f>
        <v>0</v>
      </c>
      <c r="G911" s="23" t="str">
        <f ca="1">_xll.DBRW($B$9,$B911,G$16)</f>
        <v>NA</v>
      </c>
      <c r="H911" s="23" t="str">
        <f ca="1">_xll.DBRW($B$9,$B911,H$16)</f>
        <v/>
      </c>
      <c r="I911" s="23" t="str">
        <f ca="1">_xll.DBRW($B$9,$B911,I$16)</f>
        <v>EUR</v>
      </c>
      <c r="J911" s="23" t="str">
        <f ca="1">_xll.DBRW($B$9,$B911,J$16)</f>
        <v/>
      </c>
      <c r="K911" s="6" t="str">
        <f ca="1">_xll.DBRW($B$9,$B911,K$16)</f>
        <v>France - Pôle Aquitaine Limousin Poitou-Charentes (saisie)</v>
      </c>
    </row>
    <row r="912" spans="1:11" x14ac:dyDescent="0.25">
      <c r="A912" t="str">
        <f ca="1">IF(_xll.TM1RPTELISCONSOLIDATED($B$17,$B912),IF(_xll.TM1RPTELLEV($B$17,$B912)&lt;=3,_xll.TM1RPTELLEV($B$17,$B912),"D"),"N")</f>
        <v>N</v>
      </c>
      <c r="B912" s="40" t="s">
        <v>975</v>
      </c>
      <c r="C912" s="23" t="str">
        <f ca="1">_xll.DBRW($B$9,$B912,C$16)</f>
        <v>France - Pôle Occitanie (input)</v>
      </c>
      <c r="D912" s="23" t="str">
        <f ca="1">_xll.DBRW($B$9,$B912,D$16)</f>
        <v>France</v>
      </c>
      <c r="E912" s="25" t="str">
        <f ca="1">_xll.ELPAR(instance&amp;":"&amp;dimension,$B912,1)</f>
        <v>LTP_ARCH</v>
      </c>
      <c r="F912" s="26">
        <f ca="1">_xll.ELLEV(instance&amp;":"&amp;dimension,B912)</f>
        <v>0</v>
      </c>
      <c r="G912" s="23" t="str">
        <f ca="1">_xll.DBRW($B$9,$B912,G$16)</f>
        <v>NA</v>
      </c>
      <c r="H912" s="23" t="str">
        <f ca="1">_xll.DBRW($B$9,$B912,H$16)</f>
        <v/>
      </c>
      <c r="I912" s="23" t="str">
        <f ca="1">_xll.DBRW($B$9,$B912,I$16)</f>
        <v>EUR</v>
      </c>
      <c r="J912" s="23" t="str">
        <f ca="1">_xll.DBRW($B$9,$B912,J$16)</f>
        <v/>
      </c>
      <c r="K912" s="6" t="str">
        <f ca="1">_xll.DBRW($B$9,$B912,K$16)</f>
        <v>France - Pôle Occitanie (saisie)</v>
      </c>
    </row>
    <row r="913" spans="1:11" x14ac:dyDescent="0.25">
      <c r="A913" t="str">
        <f ca="1">IF(_xll.TM1RPTELISCONSOLIDATED($B$17,$B913),IF(_xll.TM1RPTELLEV($B$17,$B913)&lt;=3,_xll.TM1RPTELLEV($B$17,$B913),"D"),"N")</f>
        <v>N</v>
      </c>
      <c r="B913" s="40" t="s">
        <v>994</v>
      </c>
      <c r="C913" s="23" t="str">
        <f ca="1">_xll.DBRW($B$9,$B913,C$16)</f>
        <v>Indian Ocean (input)</v>
      </c>
      <c r="D913" s="23" t="str">
        <f ca="1">_xll.DBRW($B$9,$B913,D$16)</f>
        <v>France</v>
      </c>
      <c r="E913" s="25" t="str">
        <f ca="1">_xll.ELPAR(instance&amp;":"&amp;dimension,$B913,1)</f>
        <v>LTP_ARCH</v>
      </c>
      <c r="F913" s="26">
        <f ca="1">_xll.ELLEV(instance&amp;":"&amp;dimension,B913)</f>
        <v>0</v>
      </c>
      <c r="G913" s="23" t="str">
        <f ca="1">_xll.DBRW($B$9,$B913,G$16)</f>
        <v>NA</v>
      </c>
      <c r="H913" s="23" t="str">
        <f ca="1">_xll.DBRW($B$9,$B913,H$16)</f>
        <v/>
      </c>
      <c r="I913" s="23" t="str">
        <f ca="1">_xll.DBRW($B$9,$B913,I$16)</f>
        <v>EUR</v>
      </c>
      <c r="J913" s="23" t="str">
        <f ca="1">_xll.DBRW($B$9,$B913,J$16)</f>
        <v/>
      </c>
      <c r="K913" s="6" t="str">
        <f ca="1">_xll.DBRW($B$9,$B913,K$16)</f>
        <v>Océan Indien (saisie)</v>
      </c>
    </row>
    <row r="914" spans="1:11" x14ac:dyDescent="0.25">
      <c r="A914" t="str">
        <f ca="1">IF(_xll.TM1RPTELISCONSOLIDATED($B$17,$B914),IF(_xll.TM1RPTELLEV($B$17,$B914)&lt;=3,_xll.TM1RPTELLEV($B$17,$B914),"D"),"N")</f>
        <v>N</v>
      </c>
      <c r="B914" s="40" t="s">
        <v>995</v>
      </c>
      <c r="C914" s="23" t="str">
        <f ca="1">_xll.DBRW($B$9,$B914,C$16)</f>
        <v>France - Pôle Outre-Mer (input)</v>
      </c>
      <c r="D914" s="23" t="str">
        <f ca="1">_xll.DBRW($B$9,$B914,D$16)</f>
        <v>France</v>
      </c>
      <c r="E914" s="25" t="str">
        <f ca="1">_xll.ELPAR(instance&amp;":"&amp;dimension,$B914,1)</f>
        <v>LTP_ARCH</v>
      </c>
      <c r="F914" s="26">
        <f ca="1">_xll.ELLEV(instance&amp;":"&amp;dimension,B914)</f>
        <v>0</v>
      </c>
      <c r="G914" s="23" t="str">
        <f ca="1">_xll.DBRW($B$9,$B914,G$16)</f>
        <v>NA</v>
      </c>
      <c r="H914" s="23" t="str">
        <f ca="1">_xll.DBRW($B$9,$B914,H$16)</f>
        <v/>
      </c>
      <c r="I914" s="23" t="str">
        <f ca="1">_xll.DBRW($B$9,$B914,I$16)</f>
        <v>EUR</v>
      </c>
      <c r="J914" s="23" t="str">
        <f ca="1">_xll.DBRW($B$9,$B914,J$16)</f>
        <v/>
      </c>
      <c r="K914" s="6" t="str">
        <f ca="1">_xll.DBRW($B$9,$B914,K$16)</f>
        <v>France - Pôle Outre-Mer (saisie)</v>
      </c>
    </row>
    <row r="915" spans="1:11" x14ac:dyDescent="0.25">
      <c r="A915" t="str">
        <f ca="1">IF(_xll.TM1RPTELISCONSOLIDATED($B$17,$B915),IF(_xll.TM1RPTELLEV($B$17,$B915)&lt;=3,_xll.TM1RPTELLEV($B$17,$B915),"D"),"N")</f>
        <v>N</v>
      </c>
      <c r="B915" s="40" t="s">
        <v>963</v>
      </c>
      <c r="C915" s="23" t="str">
        <f ca="1">_xll.DBRW($B$9,$B915,C$16)</f>
        <v>France South east (input)</v>
      </c>
      <c r="D915" s="23" t="str">
        <f ca="1">_xll.DBRW($B$9,$B915,D$16)</f>
        <v>France</v>
      </c>
      <c r="E915" s="25" t="str">
        <f ca="1">_xll.ELPAR(instance&amp;":"&amp;dimension,$B915,1)</f>
        <v>LTP_ARCH</v>
      </c>
      <c r="F915" s="26">
        <f ca="1">_xll.ELLEV(instance&amp;":"&amp;dimension,B915)</f>
        <v>0</v>
      </c>
      <c r="G915" s="23" t="str">
        <f ca="1">_xll.DBRW($B$9,$B915,G$16)</f>
        <v>NA</v>
      </c>
      <c r="H915" s="23" t="str">
        <f ca="1">_xll.DBRW($B$9,$B915,H$16)</f>
        <v/>
      </c>
      <c r="I915" s="23" t="str">
        <f ca="1">_xll.DBRW($B$9,$B915,I$16)</f>
        <v>EUR</v>
      </c>
      <c r="J915" s="23" t="str">
        <f ca="1">_xll.DBRW($B$9,$B915,J$16)</f>
        <v/>
      </c>
      <c r="K915" s="6" t="str">
        <f ca="1">_xll.DBRW($B$9,$B915,K$16)</f>
        <v>France Sud Est (saisie)</v>
      </c>
    </row>
    <row r="916" spans="1:11" x14ac:dyDescent="0.25">
      <c r="A916" t="str">
        <f ca="1">IF(_xll.TM1RPTELISCONSOLIDATED($B$17,$B916),IF(_xll.TM1RPTELLEV($B$17,$B916)&lt;=3,_xll.TM1RPTELLEV($B$17,$B916),"D"),"N")</f>
        <v>N</v>
      </c>
      <c r="B916" s="40" t="s">
        <v>964</v>
      </c>
      <c r="C916" s="23" t="str">
        <f ca="1">_xll.DBRW($B$9,$B916,C$16)</f>
        <v>France - Pôle PACA (input)</v>
      </c>
      <c r="D916" s="23" t="str">
        <f ca="1">_xll.DBRW($B$9,$B916,D$16)</f>
        <v>France</v>
      </c>
      <c r="E916" s="25" t="str">
        <f ca="1">_xll.ELPAR(instance&amp;":"&amp;dimension,$B916,1)</f>
        <v>LTP_ARCH</v>
      </c>
      <c r="F916" s="26">
        <f ca="1">_xll.ELLEV(instance&amp;":"&amp;dimension,B916)</f>
        <v>0</v>
      </c>
      <c r="G916" s="23" t="str">
        <f ca="1">_xll.DBRW($B$9,$B916,G$16)</f>
        <v>NA</v>
      </c>
      <c r="H916" s="23" t="str">
        <f ca="1">_xll.DBRW($B$9,$B916,H$16)</f>
        <v/>
      </c>
      <c r="I916" s="23" t="str">
        <f ca="1">_xll.DBRW($B$9,$B916,I$16)</f>
        <v>EUR</v>
      </c>
      <c r="J916" s="23" t="str">
        <f ca="1">_xll.DBRW($B$9,$B916,J$16)</f>
        <v/>
      </c>
      <c r="K916" s="6" t="str">
        <f ca="1">_xll.DBRW($B$9,$B916,K$16)</f>
        <v>France - Pôle PACA (saisie)</v>
      </c>
    </row>
    <row r="917" spans="1:11" x14ac:dyDescent="0.25">
      <c r="A917" t="str">
        <f ca="1">IF(_xll.TM1RPTELISCONSOLIDATED($B$17,$B917),IF(_xll.TM1RPTELLEV($B$17,$B917)&lt;=3,_xll.TM1RPTELLEV($B$17,$B917),"D"),"N")</f>
        <v>N</v>
      </c>
      <c r="B917" s="40" t="s">
        <v>914</v>
      </c>
      <c r="C917" s="23" t="str">
        <f ca="1">_xll.DBRW($B$9,$B917,C$16)</f>
        <v>France - Pôle Côte-d'Azur Corse (input)</v>
      </c>
      <c r="D917" s="23" t="str">
        <f ca="1">_xll.DBRW($B$9,$B917,D$16)</f>
        <v>France</v>
      </c>
      <c r="E917" s="25" t="str">
        <f ca="1">_xll.ELPAR(instance&amp;":"&amp;dimension,$B917,1)</f>
        <v>LTP_ARCH</v>
      </c>
      <c r="F917" s="26">
        <f ca="1">_xll.ELLEV(instance&amp;":"&amp;dimension,B917)</f>
        <v>0</v>
      </c>
      <c r="G917" s="23" t="str">
        <f ca="1">_xll.DBRW($B$9,$B917,G$16)</f>
        <v>NA</v>
      </c>
      <c r="H917" s="23" t="str">
        <f ca="1">_xll.DBRW($B$9,$B917,H$16)</f>
        <v/>
      </c>
      <c r="I917" s="23" t="str">
        <f ca="1">_xll.DBRW($B$9,$B917,I$16)</f>
        <v>EUR</v>
      </c>
      <c r="J917" s="23" t="str">
        <f ca="1">_xll.DBRW($B$9,$B917,J$16)</f>
        <v/>
      </c>
      <c r="K917" s="6" t="str">
        <f ca="1">_xll.DBRW($B$9,$B917,K$16)</f>
        <v>France - Pôle Côte-d'Azur Corse (saisie)</v>
      </c>
    </row>
    <row r="918" spans="1:11" x14ac:dyDescent="0.25">
      <c r="A918" t="str">
        <f ca="1">IF(_xll.TM1RPTELISCONSOLIDATED($B$17,$B918),IF(_xll.TM1RPTELLEV($B$17,$B918)&lt;=3,_xll.TM1RPTELLEV($B$17,$B918),"D"),"N")</f>
        <v>N</v>
      </c>
      <c r="B918" s="40" t="s">
        <v>1011</v>
      </c>
      <c r="C918" s="23" t="str">
        <f ca="1">_xll.DBRW($B$9,$B918,C$16)</f>
        <v>France Center east (input)</v>
      </c>
      <c r="D918" s="23" t="str">
        <f ca="1">_xll.DBRW($B$9,$B918,D$16)</f>
        <v>France</v>
      </c>
      <c r="E918" s="25" t="str">
        <f ca="1">_xll.ELPAR(instance&amp;":"&amp;dimension,$B918,1)</f>
        <v>LTP_ARCH</v>
      </c>
      <c r="F918" s="26">
        <f ca="1">_xll.ELLEV(instance&amp;":"&amp;dimension,B918)</f>
        <v>0</v>
      </c>
      <c r="G918" s="23" t="str">
        <f ca="1">_xll.DBRW($B$9,$B918,G$16)</f>
        <v>NA</v>
      </c>
      <c r="H918" s="23" t="str">
        <f ca="1">_xll.DBRW($B$9,$B918,H$16)</f>
        <v/>
      </c>
      <c r="I918" s="23" t="str">
        <f ca="1">_xll.DBRW($B$9,$B918,I$16)</f>
        <v>EUR</v>
      </c>
      <c r="J918" s="23" t="str">
        <f ca="1">_xll.DBRW($B$9,$B918,J$16)</f>
        <v/>
      </c>
      <c r="K918" s="6" t="str">
        <f ca="1">_xll.DBRW($B$9,$B918,K$16)</f>
        <v>France Centre Est (saisie)</v>
      </c>
    </row>
    <row r="919" spans="1:11" x14ac:dyDescent="0.25">
      <c r="A919" t="str">
        <f ca="1">IF(_xll.TM1RPTELISCONSOLIDATED($B$17,$B919),IF(_xll.TM1RPTELLEV($B$17,$B919)&lt;=3,_xll.TM1RPTELLEV($B$17,$B919),"D"),"N")</f>
        <v>N</v>
      </c>
      <c r="B919" s="40" t="s">
        <v>1043</v>
      </c>
      <c r="C919" s="23" t="str">
        <f ca="1">_xll.DBRW($B$9,$B919,C$16)</f>
        <v>France - Urbains Zone Sud (input)</v>
      </c>
      <c r="D919" s="23" t="str">
        <f ca="1">_xll.DBRW($B$9,$B919,D$16)</f>
        <v>France</v>
      </c>
      <c r="E919" s="25" t="str">
        <f ca="1">_xll.ELPAR(instance&amp;":"&amp;dimension,$B919,1)</f>
        <v>LTP_ARCH</v>
      </c>
      <c r="F919" s="26">
        <f ca="1">_xll.ELLEV(instance&amp;":"&amp;dimension,B919)</f>
        <v>0</v>
      </c>
      <c r="G919" s="23" t="str">
        <f ca="1">_xll.DBRW($B$9,$B919,G$16)</f>
        <v>NA</v>
      </c>
      <c r="H919" s="23" t="str">
        <f ca="1">_xll.DBRW($B$9,$B919,H$16)</f>
        <v/>
      </c>
      <c r="I919" s="23" t="str">
        <f ca="1">_xll.DBRW($B$9,$B919,I$16)</f>
        <v>EUR</v>
      </c>
      <c r="J919" s="23" t="str">
        <f ca="1">_xll.DBRW($B$9,$B919,J$16)</f>
        <v/>
      </c>
      <c r="K919" s="6" t="str">
        <f ca="1">_xll.DBRW($B$9,$B919,K$16)</f>
        <v>France - Urbains Zone Sud (saisie)</v>
      </c>
    </row>
    <row r="920" spans="1:11" x14ac:dyDescent="0.25">
      <c r="A920">
        <f ca="1">IF(_xll.TM1RPTELISCONSOLIDATED($B$17,$B920),IF(_xll.TM1RPTELLEV($B$17,$B920)&lt;=3,_xll.TM1RPTELLEV($B$17,$B920),"D"),"N")</f>
        <v>3</v>
      </c>
      <c r="B920" s="37" t="s">
        <v>675</v>
      </c>
      <c r="C920" s="19" t="str">
        <f ca="1">_xll.DBRW($B$9,$B920,C$16)</f>
        <v>ILE DE FRANCE - FERROVIAIRE</v>
      </c>
      <c r="D920" s="19" t="str">
        <f ca="1">_xll.DBRW($B$9,$B920,D$16)</f>
        <v>France</v>
      </c>
      <c r="E920" s="19" t="str">
        <f ca="1">_xll.ELPAR(instance&amp;":"&amp;dimension,$B920,1)</f>
        <v>FR</v>
      </c>
      <c r="F920" s="20">
        <f ca="1">_xll.ELLEV(instance&amp;":"&amp;dimension,B920)</f>
        <v>3</v>
      </c>
      <c r="G920" s="19" t="str">
        <f ca="1">_xll.DBRW($B$9,$B920,G$16)</f>
        <v/>
      </c>
      <c r="H920" s="19" t="str">
        <f ca="1">_xll.DBRW($B$9,$B920,H$16)</f>
        <v/>
      </c>
      <c r="I920" s="19" t="str">
        <f ca="1">_xll.DBRW($B$9,$B920,I$16)</f>
        <v>EUR</v>
      </c>
      <c r="J920" s="19" t="str">
        <f ca="1">_xll.DBRW($B$9,$B920,J$16)</f>
        <v/>
      </c>
      <c r="K920" s="4" t="str">
        <f ca="1">_xll.DBRW($B$9,$B920,K$16)</f>
        <v>ILE DE FRANCE - FERROVIAIRE</v>
      </c>
    </row>
    <row r="921" spans="1:11" x14ac:dyDescent="0.25">
      <c r="A921" t="str">
        <f ca="1">IF(_xll.TM1RPTELISCONSOLIDATED($B$17,$B921),IF(_xll.TM1RPTELLEV($B$17,$B921)&lt;=3,_xll.TM1RPTELLEV($B$17,$B921),"D"),"N")</f>
        <v>D</v>
      </c>
      <c r="B921" s="39" t="s">
        <v>604</v>
      </c>
      <c r="C921" s="21" t="str">
        <f ca="1">_xll.DBRW($B$9,$B921,C$16)</f>
        <v>FERROVIAIRE</v>
      </c>
      <c r="D921" s="21" t="str">
        <f ca="1">_xll.DBRW($B$9,$B921,D$16)</f>
        <v>France</v>
      </c>
      <c r="E921" s="21" t="str">
        <f ca="1">_xll.ELPAR(instance&amp;":"&amp;dimension,$B921,1)</f>
        <v>FR_Z_IDF</v>
      </c>
      <c r="F921" s="22">
        <f ca="1">_xll.ELLEV(instance&amp;":"&amp;dimension,B921)</f>
        <v>1</v>
      </c>
      <c r="G921" s="21" t="str">
        <f ca="1">_xll.DBRW($B$9,$B921,G$16)</f>
        <v/>
      </c>
      <c r="H921" s="21" t="str">
        <f ca="1">_xll.DBRW($B$9,$B921,H$16)</f>
        <v/>
      </c>
      <c r="I921" s="21" t="str">
        <f ca="1">_xll.DBRW($B$9,$B921,I$16)</f>
        <v>EUR</v>
      </c>
      <c r="J921" s="21" t="str">
        <f ca="1">_xll.DBRW($B$9,$B921,J$16)</f>
        <v/>
      </c>
      <c r="K921" s="5" t="str">
        <f ca="1">_xll.DBRW($B$9,$B921,K$16)</f>
        <v>FERROVIAIRE</v>
      </c>
    </row>
    <row r="922" spans="1:11" x14ac:dyDescent="0.25">
      <c r="A922" t="str">
        <f ca="1">IF(_xll.TM1RPTELISCONSOLIDATED($B$17,$B922),IF(_xll.TM1RPTELLEV($B$17,$B922)&lt;=3,_xll.TM1RPTELLEV($B$17,$B922),"D"),"N")</f>
        <v>N</v>
      </c>
      <c r="B922" s="40" t="s">
        <v>606</v>
      </c>
      <c r="C922" s="23" t="str">
        <f ca="1">_xll.DBRW($B$9,$B922,C$16)</f>
        <v>TRANSDEV AEROPORT LIAISONS</v>
      </c>
      <c r="D922" s="23" t="str">
        <f ca="1">_xll.DBRW($B$9,$B922,D$16)</f>
        <v>France</v>
      </c>
      <c r="E922" s="25" t="str">
        <f ca="1">_xll.ELPAR(instance&amp;":"&amp;dimension,$B922,1)</f>
        <v>FR_FER</v>
      </c>
      <c r="F922" s="26">
        <f ca="1">_xll.ELLEV(instance&amp;":"&amp;dimension,B922)</f>
        <v>0</v>
      </c>
      <c r="G922" s="23" t="str">
        <f ca="1">_xll.DBRW($B$9,$B922,G$16)</f>
        <v>RH</v>
      </c>
      <c r="H922" s="23" t="str">
        <f ca="1">_xll.DBRW($B$9,$B922,H$16)</f>
        <v/>
      </c>
      <c r="I922" s="23" t="str">
        <f ca="1">_xll.DBRW($B$9,$B922,I$16)</f>
        <v>EUR</v>
      </c>
      <c r="J922" s="23" t="str">
        <f ca="1">_xll.DBRW($B$9,$B922,J$16)</f>
        <v>TANGO_FRANCE</v>
      </c>
      <c r="K922" s="6" t="str">
        <f ca="1">_xll.DBRW($B$9,$B922,K$16)</f>
        <v/>
      </c>
    </row>
    <row r="923" spans="1:11" x14ac:dyDescent="0.25">
      <c r="A923" t="str">
        <f ca="1">IF(_xll.TM1RPTELISCONSOLIDATED($B$17,$B923),IF(_xll.TM1RPTELLEV($B$17,$B923)&lt;=3,_xll.TM1RPTELLEV($B$17,$B923),"D"),"N")</f>
        <v>N</v>
      </c>
      <c r="B923" s="40" t="s">
        <v>607</v>
      </c>
      <c r="C923" s="23" t="str">
        <f ca="1">_xll.DBRW($B$9,$B923,C$16)</f>
        <v>TRANSDEV RAIL PUY DE DOME</v>
      </c>
      <c r="D923" s="23" t="str">
        <f ca="1">_xll.DBRW($B$9,$B923,D$16)</f>
        <v>France</v>
      </c>
      <c r="E923" s="25" t="str">
        <f ca="1">_xll.ELPAR(instance&amp;":"&amp;dimension,$B923,1)</f>
        <v>FR_FER</v>
      </c>
      <c r="F923" s="26">
        <f ca="1">_xll.ELLEV(instance&amp;":"&amp;dimension,B923)</f>
        <v>0</v>
      </c>
      <c r="G923" s="23" t="str">
        <f ca="1">_xll.DBRW($B$9,$B923,G$16)</f>
        <v>RH</v>
      </c>
      <c r="H923" s="23" t="str">
        <f ca="1">_xll.DBRW($B$9,$B923,H$16)</f>
        <v/>
      </c>
      <c r="I923" s="23" t="str">
        <f ca="1">_xll.DBRW($B$9,$B923,I$16)</f>
        <v>EUR</v>
      </c>
      <c r="J923" s="23" t="str">
        <f ca="1">_xll.DBRW($B$9,$B923,J$16)</f>
        <v>TANGO_FRANCE</v>
      </c>
      <c r="K923" s="6" t="str">
        <f ca="1">_xll.DBRW($B$9,$B923,K$16)</f>
        <v/>
      </c>
    </row>
    <row r="924" spans="1:11" x14ac:dyDescent="0.25">
      <c r="A924" t="str">
        <f ca="1">IF(_xll.TM1RPTELISCONSOLIDATED($B$17,$B924),IF(_xll.TM1RPTELLEV($B$17,$B924)&lt;=3,_xll.TM1RPTELLEV($B$17,$B924),"D"),"N")</f>
        <v>N</v>
      </c>
      <c r="B924" s="40" t="s">
        <v>608</v>
      </c>
      <c r="C924" s="23" t="str">
        <f ca="1">_xll.DBRW($B$9,$B924,C$16)</f>
        <v>TRANSDEV RAIL ()</v>
      </c>
      <c r="D924" s="23" t="str">
        <f ca="1">_xll.DBRW($B$9,$B924,D$16)</f>
        <v>France</v>
      </c>
      <c r="E924" s="25" t="str">
        <f ca="1">_xll.ELPAR(instance&amp;":"&amp;dimension,$B924,1)</f>
        <v>FR_FER</v>
      </c>
      <c r="F924" s="26">
        <f ca="1">_xll.ELLEV(instance&amp;":"&amp;dimension,B924)</f>
        <v>0</v>
      </c>
      <c r="G924" s="23" t="str">
        <f ca="1">_xll.DBRW($B$9,$B924,G$16)</f>
        <v>RH</v>
      </c>
      <c r="H924" s="23" t="str">
        <f ca="1">_xll.DBRW($B$9,$B924,H$16)</f>
        <v/>
      </c>
      <c r="I924" s="23" t="str">
        <f ca="1">_xll.DBRW($B$9,$B924,I$16)</f>
        <v>EUR</v>
      </c>
      <c r="J924" s="23" t="str">
        <f ca="1">_xll.DBRW($B$9,$B924,J$16)</f>
        <v>TANGO_FRANCE</v>
      </c>
      <c r="K924" s="6" t="str">
        <f ca="1">_xll.DBRW($B$9,$B924,K$16)</f>
        <v/>
      </c>
    </row>
    <row r="925" spans="1:11" x14ac:dyDescent="0.25">
      <c r="A925" t="str">
        <f ca="1">IF(_xll.TM1RPTELISCONSOLIDATED($B$17,$B925),IF(_xll.TM1RPTELLEV($B$17,$B925)&lt;=3,_xll.TM1RPTELLEV($B$17,$B925),"D"),"N")</f>
        <v>N</v>
      </c>
      <c r="B925" s="40" t="s">
        <v>609</v>
      </c>
      <c r="C925" s="23" t="str">
        <f ca="1">_xll.DBRW($B$9,$B925,C$16)</f>
        <v>TRANSDEV RAIL RHONE</v>
      </c>
      <c r="D925" s="23" t="str">
        <f ca="1">_xll.DBRW($B$9,$B925,D$16)</f>
        <v>France</v>
      </c>
      <c r="E925" s="25" t="str">
        <f ca="1">_xll.ELPAR(instance&amp;":"&amp;dimension,$B925,1)</f>
        <v>FR_FER</v>
      </c>
      <c r="F925" s="26">
        <f ca="1">_xll.ELLEV(instance&amp;":"&amp;dimension,B925)</f>
        <v>0</v>
      </c>
      <c r="G925" s="23" t="str">
        <f ca="1">_xll.DBRW($B$9,$B925,G$16)</f>
        <v>RH</v>
      </c>
      <c r="H925" s="23" t="str">
        <f ca="1">_xll.DBRW($B$9,$B925,H$16)</f>
        <v/>
      </c>
      <c r="I925" s="23" t="str">
        <f ca="1">_xll.DBRW($B$9,$B925,I$16)</f>
        <v>EUR</v>
      </c>
      <c r="J925" s="23" t="str">
        <f ca="1">_xll.DBRW($B$9,$B925,J$16)</f>
        <v>TANGO_FRANCE</v>
      </c>
      <c r="K925" s="6" t="str">
        <f ca="1">_xll.DBRW($B$9,$B925,K$16)</f>
        <v/>
      </c>
    </row>
    <row r="926" spans="1:11" x14ac:dyDescent="0.25">
      <c r="A926" t="str">
        <f ca="1">IF(_xll.TM1RPTELISCONSOLIDATED($B$17,$B926),IF(_xll.TM1RPTELLEV($B$17,$B926)&lt;=3,_xll.TM1RPTELLEV($B$17,$B926),"D"),"N")</f>
        <v>N</v>
      </c>
      <c r="B926" s="40" t="s">
        <v>610</v>
      </c>
      <c r="C926" s="23" t="str">
        <f ca="1">_xll.DBRW($B$9,$B926,C$16)</f>
        <v>RHONEXPRESS IP</v>
      </c>
      <c r="D926" s="23" t="str">
        <f ca="1">_xll.DBRW($B$9,$B926,D$16)</f>
        <v>France</v>
      </c>
      <c r="E926" s="25" t="str">
        <f ca="1">_xll.ELPAR(instance&amp;":"&amp;dimension,$B926,1)</f>
        <v>FR_FER</v>
      </c>
      <c r="F926" s="26">
        <f ca="1">_xll.ELLEV(instance&amp;":"&amp;dimension,B926)</f>
        <v>0</v>
      </c>
      <c r="G926" s="23" t="str">
        <f ca="1">_xll.DBRW($B$9,$B926,G$16)</f>
        <v>RH</v>
      </c>
      <c r="H926" s="23" t="str">
        <f ca="1">_xll.DBRW($B$9,$B926,H$16)</f>
        <v/>
      </c>
      <c r="I926" s="23" t="str">
        <f ca="1">_xll.DBRW($B$9,$B926,I$16)</f>
        <v>EUR</v>
      </c>
      <c r="J926" s="23" t="str">
        <f ca="1">_xll.DBRW($B$9,$B926,J$16)</f>
        <v>TANGO_FRANCE</v>
      </c>
      <c r="K926" s="6" t="str">
        <f ca="1">_xll.DBRW($B$9,$B926,K$16)</f>
        <v/>
      </c>
    </row>
    <row r="927" spans="1:11" x14ac:dyDescent="0.25">
      <c r="A927" t="str">
        <f ca="1">IF(_xll.TM1RPTELISCONSOLIDATED($B$17,$B927),IF(_xll.TM1RPTELLEV($B$17,$B927)&lt;=3,_xll.TM1RPTELLEV($B$17,$B927),"D"),"N")</f>
        <v>N</v>
      </c>
      <c r="B927" s="40" t="s">
        <v>611</v>
      </c>
      <c r="C927" s="23" t="str">
        <f ca="1">_xll.DBRW($B$9,$B927,C$16)</f>
        <v>CFSF</v>
      </c>
      <c r="D927" s="23" t="str">
        <f ca="1">_xll.DBRW($B$9,$B927,D$16)</f>
        <v>France</v>
      </c>
      <c r="E927" s="25" t="str">
        <f ca="1">_xll.ELPAR(instance&amp;":"&amp;dimension,$B927,1)</f>
        <v>FR_FER</v>
      </c>
      <c r="F927" s="26">
        <f ca="1">_xll.ELLEV(instance&amp;":"&amp;dimension,B927)</f>
        <v>0</v>
      </c>
      <c r="G927" s="23" t="str">
        <f ca="1">_xll.DBRW($B$9,$B927,G$16)</f>
        <v>RH</v>
      </c>
      <c r="H927" s="23" t="str">
        <f ca="1">_xll.DBRW($B$9,$B927,H$16)</f>
        <v/>
      </c>
      <c r="I927" s="23" t="str">
        <f ca="1">_xll.DBRW($B$9,$B927,I$16)</f>
        <v>EUR</v>
      </c>
      <c r="J927" s="23" t="str">
        <f ca="1">_xll.DBRW($B$9,$B927,J$16)</f>
        <v>TANGO_FRANCE</v>
      </c>
      <c r="K927" s="6" t="str">
        <f ca="1">_xll.DBRW($B$9,$B927,K$16)</f>
        <v/>
      </c>
    </row>
    <row r="928" spans="1:11" x14ac:dyDescent="0.25">
      <c r="A928" t="str">
        <f ca="1">IF(_xll.TM1RPTELISCONSOLIDATED($B$17,$B928),IF(_xll.TM1RPTELLEV($B$17,$B928)&lt;=3,_xll.TM1RPTELLEV($B$17,$B928),"D"),"N")</f>
        <v>N</v>
      </c>
      <c r="B928" s="40" t="s">
        <v>612</v>
      </c>
      <c r="C928" s="23" t="str">
        <f ca="1">_xll.DBRW($B$9,$B928,C$16)</f>
        <v>TRANSDEV RAIL BRETAGNE</v>
      </c>
      <c r="D928" s="23" t="str">
        <f ca="1">_xll.DBRW($B$9,$B928,D$16)</f>
        <v>France</v>
      </c>
      <c r="E928" s="25" t="str">
        <f ca="1">_xll.ELPAR(instance&amp;":"&amp;dimension,$B928,1)</f>
        <v>FR_FER</v>
      </c>
      <c r="F928" s="26">
        <f ca="1">_xll.ELLEV(instance&amp;":"&amp;dimension,B928)</f>
        <v>0</v>
      </c>
      <c r="G928" s="23" t="str">
        <f ca="1">_xll.DBRW($B$9,$B928,G$16)</f>
        <v>RH</v>
      </c>
      <c r="H928" s="23" t="str">
        <f ca="1">_xll.DBRW($B$9,$B928,H$16)</f>
        <v/>
      </c>
      <c r="I928" s="23" t="str">
        <f ca="1">_xll.DBRW($B$9,$B928,I$16)</f>
        <v>EUR</v>
      </c>
      <c r="J928" s="23" t="str">
        <f ca="1">_xll.DBRW($B$9,$B928,J$16)</f>
        <v>TANGO_FRANCE</v>
      </c>
      <c r="K928" s="6" t="str">
        <f ca="1">_xll.DBRW($B$9,$B928,K$16)</f>
        <v/>
      </c>
    </row>
    <row r="929" spans="1:11" x14ac:dyDescent="0.25">
      <c r="A929" t="str">
        <f ca="1">IF(_xll.TM1RPTELISCONSOLIDATED($B$17,$B929),IF(_xll.TM1RPTELLEV($B$17,$B929)&lt;=3,_xll.TM1RPTELLEV($B$17,$B929),"D"),"N")</f>
        <v>N</v>
      </c>
      <c r="B929" s="40" t="s">
        <v>613</v>
      </c>
      <c r="C929" s="23" t="str">
        <f ca="1">_xll.DBRW($B$9,$B929,C$16)</f>
        <v>CFTA CARHAIX</v>
      </c>
      <c r="D929" s="23" t="str">
        <f ca="1">_xll.DBRW($B$9,$B929,D$16)</f>
        <v>France</v>
      </c>
      <c r="E929" s="25" t="str">
        <f ca="1">_xll.ELPAR(instance&amp;":"&amp;dimension,$B929,1)</f>
        <v>FR_FER</v>
      </c>
      <c r="F929" s="26">
        <f ca="1">_xll.ELLEV(instance&amp;":"&amp;dimension,B929)</f>
        <v>0</v>
      </c>
      <c r="G929" s="23" t="str">
        <f ca="1">_xll.DBRW($B$9,$B929,G$16)</f>
        <v>RH</v>
      </c>
      <c r="H929" s="23" t="str">
        <f ca="1">_xll.DBRW($B$9,$B929,H$16)</f>
        <v/>
      </c>
      <c r="I929" s="23" t="str">
        <f ca="1">_xll.DBRW($B$9,$B929,I$16)</f>
        <v>EUR</v>
      </c>
      <c r="J929" s="23" t="str">
        <f ca="1">_xll.DBRW($B$9,$B929,J$16)</f>
        <v>TANGO_FRANCE</v>
      </c>
      <c r="K929" s="6" t="str">
        <f ca="1">_xll.DBRW($B$9,$B929,K$16)</f>
        <v/>
      </c>
    </row>
    <row r="930" spans="1:11" x14ac:dyDescent="0.25">
      <c r="A930" t="str">
        <f ca="1">IF(_xll.TM1RPTELISCONSOLIDATED($B$17,$B930),IF(_xll.TM1RPTELLEV($B$17,$B930)&lt;=3,_xll.TM1RPTELLEV($B$17,$B930),"D"),"N")</f>
        <v>D</v>
      </c>
      <c r="B930" s="39" t="s">
        <v>709</v>
      </c>
      <c r="C930" s="21" t="str">
        <f ca="1">_xll.DBRW($B$9,$B930,C$16)</f>
        <v>ILE DE FRANCE</v>
      </c>
      <c r="D930" s="21" t="str">
        <f ca="1">_xll.DBRW($B$9,$B930,D$16)</f>
        <v>France</v>
      </c>
      <c r="E930" s="21" t="str">
        <f ca="1">_xll.ELPAR(instance&amp;":"&amp;dimension,$B930,1)</f>
        <v>FR_Z_IDF</v>
      </c>
      <c r="F930" s="22">
        <f ca="1">_xll.ELLEV(instance&amp;":"&amp;dimension,B930)</f>
        <v>2</v>
      </c>
      <c r="G930" s="21" t="str">
        <f ca="1">_xll.DBRW($B$9,$B930,G$16)</f>
        <v/>
      </c>
      <c r="H930" s="21" t="str">
        <f ca="1">_xll.DBRW($B$9,$B930,H$16)</f>
        <v/>
      </c>
      <c r="I930" s="21" t="str">
        <f ca="1">_xll.DBRW($B$9,$B930,I$16)</f>
        <v>EUR</v>
      </c>
      <c r="J930" s="21" t="str">
        <f ca="1">_xll.DBRW($B$9,$B930,J$16)</f>
        <v/>
      </c>
      <c r="K930" s="5" t="str">
        <f ca="1">_xll.DBRW($B$9,$B930,K$16)</f>
        <v>ILE DE FRANCE</v>
      </c>
    </row>
    <row r="931" spans="1:11" x14ac:dyDescent="0.25">
      <c r="A931" t="str">
        <f ca="1">IF(_xll.TM1RPTELISCONSOLIDATED($B$17,$B931),IF(_xll.TM1RPTELLEV($B$17,$B931)&lt;=3,_xll.TM1RPTELLEV($B$17,$B931),"D"),"N")</f>
        <v>N</v>
      </c>
      <c r="B931" s="40" t="s">
        <v>676</v>
      </c>
      <c r="C931" s="23" t="str">
        <f ca="1">_xll.DBRW($B$9,$B931,C$16)</f>
        <v>France - Ile de France (input)</v>
      </c>
      <c r="D931" s="23" t="str">
        <f ca="1">_xll.DBRW($B$9,$B931,D$16)</f>
        <v>France</v>
      </c>
      <c r="E931" s="25" t="str">
        <f ca="1">_xll.ELPAR(instance&amp;":"&amp;dimension,$B931,1)</f>
        <v>FR_Z_IDF_PR</v>
      </c>
      <c r="F931" s="26">
        <f ca="1">_xll.ELLEV(instance&amp;":"&amp;dimension,B931)</f>
        <v>0</v>
      </c>
      <c r="G931" s="23" t="str">
        <f ca="1">_xll.DBRW($B$9,$B931,G$16)</f>
        <v>NA</v>
      </c>
      <c r="H931" s="23" t="str">
        <f ca="1">_xll.DBRW($B$9,$B931,H$16)</f>
        <v/>
      </c>
      <c r="I931" s="23" t="str">
        <f ca="1">_xll.DBRW($B$9,$B931,I$16)</f>
        <v>EUR</v>
      </c>
      <c r="J931" s="23" t="str">
        <f ca="1">_xll.DBRW($B$9,$B931,J$16)</f>
        <v/>
      </c>
      <c r="K931" s="6" t="str">
        <f ca="1">_xll.DBRW($B$9,$B931,K$16)</f>
        <v>France - Ile de France (saisie)</v>
      </c>
    </row>
    <row r="932" spans="1:11" x14ac:dyDescent="0.25">
      <c r="A932" t="str">
        <f ca="1">IF(_xll.TM1RPTELISCONSOLIDATED($B$17,$B932),IF(_xll.TM1RPTELLEV($B$17,$B932)&lt;=3,_xll.TM1RPTELLEV($B$17,$B932),"D"),"N")</f>
        <v>N</v>
      </c>
      <c r="B932" s="40" t="s">
        <v>752</v>
      </c>
      <c r="C932" s="23" t="str">
        <f ca="1">_xll.DBRW($B$9,$B932,C$16)</f>
        <v>PORTEFEUILLE  - IDF</v>
      </c>
      <c r="D932" s="23" t="str">
        <f ca="1">_xll.DBRW($B$9,$B932,D$16)</f>
        <v>France</v>
      </c>
      <c r="E932" s="25" t="str">
        <f ca="1">_xll.ELPAR(instance&amp;":"&amp;dimension,$B932,1)</f>
        <v>FR_Z_IDF_PR</v>
      </c>
      <c r="F932" s="26">
        <f ca="1">_xll.ELLEV(instance&amp;":"&amp;dimension,B932)</f>
        <v>0</v>
      </c>
      <c r="G932" s="23" t="str">
        <f ca="1">_xll.DBRW($B$9,$B932,G$16)</f>
        <v>SU_B</v>
      </c>
      <c r="H932" s="23" t="str">
        <f ca="1">_xll.DBRW($B$9,$B932,H$16)</f>
        <v/>
      </c>
      <c r="I932" s="23" t="str">
        <f ca="1">_xll.DBRW($B$9,$B932,I$16)</f>
        <v>EUR</v>
      </c>
      <c r="J932" s="23" t="str">
        <f ca="1">_xll.DBRW($B$9,$B932,J$16)</f>
        <v>TANGO_FRANCE</v>
      </c>
      <c r="K932" s="6" t="str">
        <f ca="1">_xll.DBRW($B$9,$B932,K$16)</f>
        <v>PORTEFEUILLE  - IDF</v>
      </c>
    </row>
    <row r="933" spans="1:11" x14ac:dyDescent="0.25">
      <c r="A933" t="str">
        <f ca="1">IF(_xll.TM1RPTELISCONSOLIDATED($B$17,$B933),IF(_xll.TM1RPTELLEV($B$17,$B933)&lt;=3,_xll.TM1RPTELLEV($B$17,$B933),"D"),"N")</f>
        <v>N</v>
      </c>
      <c r="B933" s="40" t="s">
        <v>753</v>
      </c>
      <c r="C933" s="23" t="str">
        <f ca="1">_xll.DBRW($B$9,$B933,C$16)</f>
        <v>SI106 - IDF VT IFRIC 12</v>
      </c>
      <c r="D933" s="23" t="str">
        <f ca="1">_xll.DBRW($B$9,$B933,D$16)</f>
        <v>France</v>
      </c>
      <c r="E933" s="25" t="str">
        <f ca="1">_xll.ELPAR(instance&amp;":"&amp;dimension,$B933,1)</f>
        <v>FR_Z_IDF_PR</v>
      </c>
      <c r="F933" s="26">
        <f ca="1">_xll.ELLEV(instance&amp;":"&amp;dimension,B933)</f>
        <v>0</v>
      </c>
      <c r="G933" s="23" t="str">
        <f ca="1">_xll.DBRW($B$9,$B933,G$16)</f>
        <v>SU_B</v>
      </c>
      <c r="H933" s="23" t="str">
        <f ca="1">_xll.DBRW($B$9,$B933,H$16)</f>
        <v/>
      </c>
      <c r="I933" s="23" t="str">
        <f ca="1">_xll.DBRW($B$9,$B933,I$16)</f>
        <v>EUR</v>
      </c>
      <c r="J933" s="23" t="str">
        <f ca="1">_xll.DBRW($B$9,$B933,J$16)</f>
        <v>TANGO_FRANCE</v>
      </c>
      <c r="K933" s="6" t="str">
        <f ca="1">_xll.DBRW($B$9,$B933,K$16)</f>
        <v>SI106 - IDF VT IFRIC 12</v>
      </c>
    </row>
    <row r="934" spans="1:11" x14ac:dyDescent="0.25">
      <c r="A934" t="str">
        <f ca="1">IF(_xll.TM1RPTELISCONSOLIDATED($B$17,$B934),IF(_xll.TM1RPTELLEV($B$17,$B934)&lt;=3,_xll.TM1RPTELLEV($B$17,$B934),"D"),"N")</f>
        <v>N</v>
      </c>
      <c r="B934" s="40" t="s">
        <v>754</v>
      </c>
      <c r="C934" s="23" t="str">
        <f ca="1">_xll.DBRW($B$9,$B934,C$16)</f>
        <v>SI107 - IDF VT IFRIC 12</v>
      </c>
      <c r="D934" s="23" t="str">
        <f ca="1">_xll.DBRW($B$9,$B934,D$16)</f>
        <v>France</v>
      </c>
      <c r="E934" s="25" t="str">
        <f ca="1">_xll.ELPAR(instance&amp;":"&amp;dimension,$B934,1)</f>
        <v>FR_Z_IDF_PR</v>
      </c>
      <c r="F934" s="26">
        <f ca="1">_xll.ELLEV(instance&amp;":"&amp;dimension,B934)</f>
        <v>0</v>
      </c>
      <c r="G934" s="23" t="str">
        <f ca="1">_xll.DBRW($B$9,$B934,G$16)</f>
        <v>SU_B</v>
      </c>
      <c r="H934" s="23" t="str">
        <f ca="1">_xll.DBRW($B$9,$B934,H$16)</f>
        <v/>
      </c>
      <c r="I934" s="23" t="str">
        <f ca="1">_xll.DBRW($B$9,$B934,I$16)</f>
        <v>EUR</v>
      </c>
      <c r="J934" s="23" t="str">
        <f ca="1">_xll.DBRW($B$9,$B934,J$16)</f>
        <v>TANGO_FRANCE</v>
      </c>
      <c r="K934" s="6" t="str">
        <f ca="1">_xll.DBRW($B$9,$B934,K$16)</f>
        <v>SI107 - IDF VT IFRIC 12</v>
      </c>
    </row>
    <row r="935" spans="1:11" x14ac:dyDescent="0.25">
      <c r="A935" t="str">
        <f ca="1">IF(_xll.TM1RPTELISCONSOLIDATED($B$17,$B935),IF(_xll.TM1RPTELLEV($B$17,$B935)&lt;=3,_xll.TM1RPTELLEV($B$17,$B935),"D"),"N")</f>
        <v>N</v>
      </c>
      <c r="B935" s="40" t="s">
        <v>755</v>
      </c>
      <c r="C935" s="23" t="str">
        <f ca="1">_xll.DBRW($B$9,$B935,C$16)</f>
        <v>ALBATRANS</v>
      </c>
      <c r="D935" s="23" t="str">
        <f ca="1">_xll.DBRW($B$9,$B935,D$16)</f>
        <v>France</v>
      </c>
      <c r="E935" s="25" t="str">
        <f ca="1">_xll.ELPAR(instance&amp;":"&amp;dimension,$B935,1)</f>
        <v>FR_Z_IDF_PR</v>
      </c>
      <c r="F935" s="26">
        <f ca="1">_xll.ELLEV(instance&amp;":"&amp;dimension,B935)</f>
        <v>0</v>
      </c>
      <c r="G935" s="23" t="str">
        <f ca="1">_xll.DBRW($B$9,$B935,G$16)</f>
        <v>SU_B</v>
      </c>
      <c r="H935" s="23" t="str">
        <f ca="1">_xll.DBRW($B$9,$B935,H$16)</f>
        <v/>
      </c>
      <c r="I935" s="23" t="str">
        <f ca="1">_xll.DBRW($B$9,$B935,I$16)</f>
        <v>EUR</v>
      </c>
      <c r="J935" s="23" t="str">
        <f ca="1">_xll.DBRW($B$9,$B935,J$16)</f>
        <v>TANGO_FRANCE</v>
      </c>
      <c r="K935" s="6" t="str">
        <f ca="1">_xll.DBRW($B$9,$B935,K$16)</f>
        <v>ALBATRANS</v>
      </c>
    </row>
    <row r="936" spans="1:11" x14ac:dyDescent="0.25">
      <c r="A936" t="str">
        <f ca="1">IF(_xll.TM1RPTELISCONSOLIDATED($B$17,$B936),IF(_xll.TM1RPTELLEV($B$17,$B936)&lt;=3,_xll.TM1RPTELLEV($B$17,$B936),"D"),"N")</f>
        <v>N</v>
      </c>
      <c r="B936" s="40" t="s">
        <v>756</v>
      </c>
      <c r="C936" s="23" t="str">
        <f ca="1">_xll.DBRW($B$9,$B936,C$16)</f>
        <v>TRANSEVRY</v>
      </c>
      <c r="D936" s="23" t="str">
        <f ca="1">_xll.DBRW($B$9,$B936,D$16)</f>
        <v>France</v>
      </c>
      <c r="E936" s="25" t="str">
        <f ca="1">_xll.ELPAR(instance&amp;":"&amp;dimension,$B936,1)</f>
        <v>FR_Z_IDF_PR</v>
      </c>
      <c r="F936" s="26">
        <f ca="1">_xll.ELLEV(instance&amp;":"&amp;dimension,B936)</f>
        <v>0</v>
      </c>
      <c r="G936" s="23" t="str">
        <f ca="1">_xll.DBRW($B$9,$B936,G$16)</f>
        <v>SU_B</v>
      </c>
      <c r="H936" s="23" t="str">
        <f ca="1">_xll.DBRW($B$9,$B936,H$16)</f>
        <v/>
      </c>
      <c r="I936" s="23" t="str">
        <f ca="1">_xll.DBRW($B$9,$B936,I$16)</f>
        <v>EUR</v>
      </c>
      <c r="J936" s="23" t="str">
        <f ca="1">_xll.DBRW($B$9,$B936,J$16)</f>
        <v>TANGO_FRANCE</v>
      </c>
      <c r="K936" s="6" t="str">
        <f ca="1">_xll.DBRW($B$9,$B936,K$16)</f>
        <v>TRANSEVRY</v>
      </c>
    </row>
    <row r="937" spans="1:11" x14ac:dyDescent="0.25">
      <c r="A937" t="str">
        <f ca="1">IF(_xll.TM1RPTELISCONSOLIDATED($B$17,$B937),IF(_xll.TM1RPTELLEV($B$17,$B937)&lt;=3,_xll.TM1RPTELLEV($B$17,$B937),"D"),"N")</f>
        <v>N</v>
      </c>
      <c r="B937" s="40" t="s">
        <v>757</v>
      </c>
      <c r="C937" s="23" t="str">
        <f ca="1">_xll.DBRW($B$9,$B937,C$16)</f>
        <v>Croissance IDF</v>
      </c>
      <c r="D937" s="23" t="str">
        <f ca="1">_xll.DBRW($B$9,$B937,D$16)</f>
        <v>France</v>
      </c>
      <c r="E937" s="25" t="str">
        <f ca="1">_xll.ELPAR(instance&amp;":"&amp;dimension,$B937,1)</f>
        <v>FR_Z_IDF_PR</v>
      </c>
      <c r="F937" s="26">
        <f ca="1">_xll.ELLEV(instance&amp;":"&amp;dimension,B937)</f>
        <v>0</v>
      </c>
      <c r="G937" s="23" t="str">
        <f ca="1">_xll.DBRW($B$9,$B937,G$16)</f>
        <v>SU_B</v>
      </c>
      <c r="H937" s="23" t="str">
        <f ca="1">_xll.DBRW($B$9,$B937,H$16)</f>
        <v/>
      </c>
      <c r="I937" s="23" t="str">
        <f ca="1">_xll.DBRW($B$9,$B937,I$16)</f>
        <v>EUR</v>
      </c>
      <c r="J937" s="23" t="str">
        <f ca="1">_xll.DBRW($B$9,$B937,J$16)</f>
        <v>TANGO_FRANCE</v>
      </c>
      <c r="K937" s="6" t="str">
        <f ca="1">_xll.DBRW($B$9,$B937,K$16)</f>
        <v>Croissance IDF</v>
      </c>
    </row>
    <row r="938" spans="1:11" x14ac:dyDescent="0.25">
      <c r="A938" t="str">
        <f ca="1">IF(_xll.TM1RPTELISCONSOLIDATED($B$17,$B938),IF(_xll.TM1RPTELLEV($B$17,$B938)&lt;=3,_xll.TM1RPTELLEV($B$17,$B938),"D"),"N")</f>
        <v>N</v>
      </c>
      <c r="B938" s="40" t="s">
        <v>758</v>
      </c>
      <c r="C938" s="23" t="str">
        <f ca="1">_xll.DBRW($B$9,$B938,C$16)</f>
        <v>IFR16 France zone IDF</v>
      </c>
      <c r="D938" s="23" t="str">
        <f ca="1">_xll.DBRW($B$9,$B938,D$16)</f>
        <v>France</v>
      </c>
      <c r="E938" s="25" t="str">
        <f ca="1">_xll.ELPAR(instance&amp;":"&amp;dimension,$B938,1)</f>
        <v>FR_Z_IDF_PR</v>
      </c>
      <c r="F938" s="26">
        <f ca="1">_xll.ELLEV(instance&amp;":"&amp;dimension,B938)</f>
        <v>0</v>
      </c>
      <c r="G938" s="23" t="str">
        <f ca="1">_xll.DBRW($B$9,$B938,G$16)</f>
        <v>SU_B</v>
      </c>
      <c r="H938" s="23" t="str">
        <f ca="1">_xll.DBRW($B$9,$B938,H$16)</f>
        <v/>
      </c>
      <c r="I938" s="23" t="str">
        <f ca="1">_xll.DBRW($B$9,$B938,I$16)</f>
        <v>EUR</v>
      </c>
      <c r="J938" s="23" t="str">
        <f ca="1">_xll.DBRW($B$9,$B938,J$16)</f>
        <v/>
      </c>
      <c r="K938" s="6" t="str">
        <f ca="1">_xll.DBRW($B$9,$B938,K$16)</f>
        <v>IFR16 France zone IDF</v>
      </c>
    </row>
    <row r="939" spans="1:11" x14ac:dyDescent="0.25">
      <c r="A939" t="str">
        <f ca="1">IF(_xll.TM1RPTELISCONSOLIDATED($B$17,$B939),IF(_xll.TM1RPTELLEV($B$17,$B939)&lt;=3,_xll.TM1RPTELLEV($B$17,$B939),"D"),"N")</f>
        <v>D</v>
      </c>
      <c r="B939" s="41" t="s">
        <v>710</v>
      </c>
      <c r="C939" s="21" t="str">
        <f ca="1">_xll.DBRW($B$9,$B939,C$16)</f>
        <v>ILE DE FRANCE EST</v>
      </c>
      <c r="D939" s="21" t="str">
        <f ca="1">_xll.DBRW($B$9,$B939,D$16)</f>
        <v>France</v>
      </c>
      <c r="E939" s="21" t="str">
        <f ca="1">_xll.ELPAR(instance&amp;":"&amp;dimension,$B939,1)</f>
        <v>FR_Z_IDF_PR</v>
      </c>
      <c r="F939" s="22">
        <f ca="1">_xll.ELLEV(instance&amp;":"&amp;dimension,B939)</f>
        <v>1</v>
      </c>
      <c r="G939" s="21" t="str">
        <f ca="1">_xll.DBRW($B$9,$B939,G$16)</f>
        <v/>
      </c>
      <c r="H939" s="21" t="str">
        <f ca="1">_xll.DBRW($B$9,$B939,H$16)</f>
        <v/>
      </c>
      <c r="I939" s="21" t="str">
        <f ca="1">_xll.DBRW($B$9,$B939,I$16)</f>
        <v>EUR</v>
      </c>
      <c r="J939" s="21" t="str">
        <f ca="1">_xll.DBRW($B$9,$B939,J$16)</f>
        <v/>
      </c>
      <c r="K939" s="5" t="str">
        <f ca="1">_xll.DBRW($B$9,$B939,K$16)</f>
        <v>ILE DE FRANCE EST</v>
      </c>
    </row>
    <row r="940" spans="1:11" x14ac:dyDescent="0.25">
      <c r="A940" t="str">
        <f ca="1">IF(_xll.TM1RPTELISCONSOLIDATED($B$17,$B940),IF(_xll.TM1RPTELLEV($B$17,$B940)&lt;=3,_xll.TM1RPTELLEV($B$17,$B940),"D"),"N")</f>
        <v>N</v>
      </c>
      <c r="B940" s="42" t="s">
        <v>711</v>
      </c>
      <c r="C940" s="23" t="str">
        <f ca="1">_xll.DBRW($B$9,$B940,C$16)</f>
        <v>AUTOCARS MARNE LA VALLEE</v>
      </c>
      <c r="D940" s="23" t="str">
        <f ca="1">_xll.DBRW($B$9,$B940,D$16)</f>
        <v>France</v>
      </c>
      <c r="E940" s="25" t="str">
        <f ca="1">_xll.ELPAR(instance&amp;":"&amp;dimension,$B940,1)</f>
        <v>FR_Z_IDF_EST</v>
      </c>
      <c r="F940" s="26">
        <f ca="1">_xll.ELLEV(instance&amp;":"&amp;dimension,B940)</f>
        <v>0</v>
      </c>
      <c r="G940" s="23" t="str">
        <f ca="1">_xll.DBRW($B$9,$B940,G$16)</f>
        <v>SU_B</v>
      </c>
      <c r="H940" s="23" t="str">
        <f ca="1">_xll.DBRW($B$9,$B940,H$16)</f>
        <v/>
      </c>
      <c r="I940" s="23" t="str">
        <f ca="1">_xll.DBRW($B$9,$B940,I$16)</f>
        <v>EUR</v>
      </c>
      <c r="J940" s="23" t="str">
        <f ca="1">_xll.DBRW($B$9,$B940,J$16)</f>
        <v>TANGO_FRANCE</v>
      </c>
      <c r="K940" s="6" t="str">
        <f ca="1">_xll.DBRW($B$9,$B940,K$16)</f>
        <v>AUTOCARS MARNE LA VALLEE</v>
      </c>
    </row>
    <row r="941" spans="1:11" x14ac:dyDescent="0.25">
      <c r="A941" t="str">
        <f ca="1">IF(_xll.TM1RPTELISCONSOLIDATED($B$17,$B941),IF(_xll.TM1RPTELLEV($B$17,$B941)&lt;=3,_xll.TM1RPTELLEV($B$17,$B941),"D"),"N")</f>
        <v>N</v>
      </c>
      <c r="B941" s="42" t="s">
        <v>712</v>
      </c>
      <c r="C941" s="23" t="str">
        <f ca="1">_xll.DBRW($B$9,$B941,C$16)</f>
        <v>N’4 MOBILITES</v>
      </c>
      <c r="D941" s="23" t="str">
        <f ca="1">_xll.DBRW($B$9,$B941,D$16)</f>
        <v>France</v>
      </c>
      <c r="E941" s="25" t="str">
        <f ca="1">_xll.ELPAR(instance&amp;":"&amp;dimension,$B941,1)</f>
        <v>FR_Z_IDF_EST</v>
      </c>
      <c r="F941" s="26">
        <f ca="1">_xll.ELLEV(instance&amp;":"&amp;dimension,B941)</f>
        <v>0</v>
      </c>
      <c r="G941" s="23" t="str">
        <f ca="1">_xll.DBRW($B$9,$B941,G$16)</f>
        <v>SU_B</v>
      </c>
      <c r="H941" s="23" t="str">
        <f ca="1">_xll.DBRW($B$9,$B941,H$16)</f>
        <v/>
      </c>
      <c r="I941" s="23" t="str">
        <f ca="1">_xll.DBRW($B$9,$B941,I$16)</f>
        <v>EUR</v>
      </c>
      <c r="J941" s="23" t="str">
        <f ca="1">_xll.DBRW($B$9,$B941,J$16)</f>
        <v>TANGO_FRANCE</v>
      </c>
      <c r="K941" s="6" t="str">
        <f ca="1">_xll.DBRW($B$9,$B941,K$16)</f>
        <v>N’4 MOBILITES</v>
      </c>
    </row>
    <row r="942" spans="1:11" x14ac:dyDescent="0.25">
      <c r="A942" t="str">
        <f ca="1">IF(_xll.TM1RPTELISCONSOLIDATED($B$17,$B942),IF(_xll.TM1RPTELLEV($B$17,$B942)&lt;=3,_xll.TM1RPTELLEV($B$17,$B942),"D"),"N")</f>
        <v>N</v>
      </c>
      <c r="B942" s="42" t="s">
        <v>720</v>
      </c>
      <c r="C942" s="23" t="str">
        <f ca="1">_xll.DBRW($B$9,$B942,C$16)</f>
        <v>VAL D'EUROPE AIRPORT</v>
      </c>
      <c r="D942" s="23" t="str">
        <f ca="1">_xll.DBRW($B$9,$B942,D$16)</f>
        <v>France</v>
      </c>
      <c r="E942" s="25" t="str">
        <f ca="1">_xll.ELPAR(instance&amp;":"&amp;dimension,$B942,1)</f>
        <v>FR_Z_IDF_EST</v>
      </c>
      <c r="F942" s="26">
        <f ca="1">_xll.ELLEV(instance&amp;":"&amp;dimension,B942)</f>
        <v>0</v>
      </c>
      <c r="G942" s="23" t="str">
        <f ca="1">_xll.DBRW($B$9,$B942,G$16)</f>
        <v>CO_SHR</v>
      </c>
      <c r="H942" s="23" t="str">
        <f ca="1">_xll.DBRW($B$9,$B942,H$16)</f>
        <v/>
      </c>
      <c r="I942" s="23" t="str">
        <f ca="1">_xll.DBRW($B$9,$B942,I$16)</f>
        <v>EUR</v>
      </c>
      <c r="J942" s="23" t="str">
        <f ca="1">_xll.DBRW($B$9,$B942,J$16)</f>
        <v>TANGO_FRANCE</v>
      </c>
      <c r="K942" s="6" t="str">
        <f ca="1">_xll.DBRW($B$9,$B942,K$16)</f>
        <v>VAL D'EUROPE AIRPORT</v>
      </c>
    </row>
    <row r="943" spans="1:11" x14ac:dyDescent="0.25">
      <c r="A943" t="str">
        <f ca="1">IF(_xll.TM1RPTELISCONSOLIDATED($B$17,$B943),IF(_xll.TM1RPTELLEV($B$17,$B943)&lt;=3,_xll.TM1RPTELLEV($B$17,$B943),"D"),"N")</f>
        <v>N</v>
      </c>
      <c r="B943" s="42" t="s">
        <v>713</v>
      </c>
      <c r="C943" s="23" t="str">
        <f ca="1">_xll.DBRW($B$9,$B943,C$16)</f>
        <v>EUROPE AUTOCARS</v>
      </c>
      <c r="D943" s="23" t="str">
        <f ca="1">_xll.DBRW($B$9,$B943,D$16)</f>
        <v>France</v>
      </c>
      <c r="E943" s="25" t="str">
        <f ca="1">_xll.ELPAR(instance&amp;":"&amp;dimension,$B943,1)</f>
        <v>FR_Z_IDF_EST</v>
      </c>
      <c r="F943" s="26">
        <f ca="1">_xll.ELLEV(instance&amp;":"&amp;dimension,B943)</f>
        <v>0</v>
      </c>
      <c r="G943" s="23" t="str">
        <f ca="1">_xll.DBRW($B$9,$B943,G$16)</f>
        <v>SU_B</v>
      </c>
      <c r="H943" s="23" t="str">
        <f ca="1">_xll.DBRW($B$9,$B943,H$16)</f>
        <v/>
      </c>
      <c r="I943" s="23" t="str">
        <f ca="1">_xll.DBRW($B$9,$B943,I$16)</f>
        <v>EUR</v>
      </c>
      <c r="J943" s="23" t="str">
        <f ca="1">_xll.DBRW($B$9,$B943,J$16)</f>
        <v>TANGO_FRANCE</v>
      </c>
      <c r="K943" s="6" t="str">
        <f ca="1">_xll.DBRW($B$9,$B943,K$16)</f>
        <v>EUROPE AUTOCARS</v>
      </c>
    </row>
    <row r="944" spans="1:11" x14ac:dyDescent="0.25">
      <c r="A944" t="str">
        <f ca="1">IF(_xll.TM1RPTELISCONSOLIDATED($B$17,$B944),IF(_xll.TM1RPTELLEV($B$17,$B944)&lt;=3,_xll.TM1RPTELLEV($B$17,$B944),"D"),"N")</f>
        <v>N</v>
      </c>
      <c r="B944" s="42" t="s">
        <v>714</v>
      </c>
      <c r="C944" s="23" t="str">
        <f ca="1">_xll.DBRW($B$9,$B944,C$16)</f>
        <v>INTERVAL</v>
      </c>
      <c r="D944" s="23" t="str">
        <f ca="1">_xll.DBRW($B$9,$B944,D$16)</f>
        <v>France</v>
      </c>
      <c r="E944" s="25" t="str">
        <f ca="1">_xll.ELPAR(instance&amp;":"&amp;dimension,$B944,1)</f>
        <v>FR_Z_IDF_EST</v>
      </c>
      <c r="F944" s="26">
        <f ca="1">_xll.ELLEV(instance&amp;":"&amp;dimension,B944)</f>
        <v>0</v>
      </c>
      <c r="G944" s="23" t="str">
        <f ca="1">_xll.DBRW($B$9,$B944,G$16)</f>
        <v>SU_B</v>
      </c>
      <c r="H944" s="23" t="str">
        <f ca="1">_xll.DBRW($B$9,$B944,H$16)</f>
        <v/>
      </c>
      <c r="I944" s="23" t="str">
        <f ca="1">_xll.DBRW($B$9,$B944,I$16)</f>
        <v>EUR</v>
      </c>
      <c r="J944" s="23" t="str">
        <f ca="1">_xll.DBRW($B$9,$B944,J$16)</f>
        <v>TANGO_FRANCE</v>
      </c>
      <c r="K944" s="6" t="str">
        <f ca="1">_xll.DBRW($B$9,$B944,K$16)</f>
        <v>INTERVAL</v>
      </c>
    </row>
    <row r="945" spans="1:11" x14ac:dyDescent="0.25">
      <c r="A945" t="str">
        <f ca="1">IF(_xll.TM1RPTELISCONSOLIDATED($B$17,$B945),IF(_xll.TM1RPTELLEV($B$17,$B945)&lt;=3,_xll.TM1RPTELLEV($B$17,$B945),"D"),"N")</f>
        <v>N</v>
      </c>
      <c r="B945" s="42" t="s">
        <v>715</v>
      </c>
      <c r="C945" s="23" t="str">
        <f ca="1">_xll.DBRW($B$9,$B945,C$16)</f>
        <v>TRANSDEV PARIS Est</v>
      </c>
      <c r="D945" s="23" t="str">
        <f ca="1">_xll.DBRW($B$9,$B945,D$16)</f>
        <v>France</v>
      </c>
      <c r="E945" s="25" t="str">
        <f ca="1">_xll.ELPAR(instance&amp;":"&amp;dimension,$B945,1)</f>
        <v>FR_Z_IDF_EST</v>
      </c>
      <c r="F945" s="26">
        <f ca="1">_xll.ELLEV(instance&amp;":"&amp;dimension,B945)</f>
        <v>0</v>
      </c>
      <c r="G945" s="23" t="str">
        <f ca="1">_xll.DBRW($B$9,$B945,G$16)</f>
        <v>SU_B</v>
      </c>
      <c r="H945" s="23" t="str">
        <f ca="1">_xll.DBRW($B$9,$B945,H$16)</f>
        <v/>
      </c>
      <c r="I945" s="23" t="str">
        <f ca="1">_xll.DBRW($B$9,$B945,I$16)</f>
        <v>EUR</v>
      </c>
      <c r="J945" s="23" t="str">
        <f ca="1">_xll.DBRW($B$9,$B945,J$16)</f>
        <v>TANGO_FRANCE</v>
      </c>
      <c r="K945" s="6" t="str">
        <f ca="1">_xll.DBRW($B$9,$B945,K$16)</f>
        <v>TRANSDEV PARIS Est</v>
      </c>
    </row>
    <row r="946" spans="1:11" x14ac:dyDescent="0.25">
      <c r="A946" t="str">
        <f ca="1">IF(_xll.TM1RPTELISCONSOLIDATED($B$17,$B946),IF(_xll.TM1RPTELLEV($B$17,$B946)&lt;=3,_xll.TM1RPTELLEV($B$17,$B946),"D"),"N")</f>
        <v>N</v>
      </c>
      <c r="B946" s="42" t="s">
        <v>716</v>
      </c>
      <c r="C946" s="23" t="str">
        <f ca="1">_xll.DBRW($B$9,$B946,C$16)</f>
        <v>TRANSDEV ESPACES</v>
      </c>
      <c r="D946" s="23" t="str">
        <f ca="1">_xll.DBRW($B$9,$B946,D$16)</f>
        <v>France</v>
      </c>
      <c r="E946" s="25" t="str">
        <f ca="1">_xll.ELPAR(instance&amp;":"&amp;dimension,$B946,1)</f>
        <v>FR_Z_IDF_EST</v>
      </c>
      <c r="F946" s="26">
        <f ca="1">_xll.ELLEV(instance&amp;":"&amp;dimension,B946)</f>
        <v>0</v>
      </c>
      <c r="G946" s="23" t="str">
        <f ca="1">_xll.DBRW($B$9,$B946,G$16)</f>
        <v>SU_B</v>
      </c>
      <c r="H946" s="23" t="str">
        <f ca="1">_xll.DBRW($B$9,$B946,H$16)</f>
        <v/>
      </c>
      <c r="I946" s="23" t="str">
        <f ca="1">_xll.DBRW($B$9,$B946,I$16)</f>
        <v>EUR</v>
      </c>
      <c r="J946" s="23" t="str">
        <f ca="1">_xll.DBRW($B$9,$B946,J$16)</f>
        <v>TANGO_FRANCE</v>
      </c>
      <c r="K946" s="6" t="str">
        <f ca="1">_xll.DBRW($B$9,$B946,K$16)</f>
        <v>TRANSDEV ESPACES</v>
      </c>
    </row>
    <row r="947" spans="1:11" x14ac:dyDescent="0.25">
      <c r="A947" t="str">
        <f ca="1">IF(_xll.TM1RPTELISCONSOLIDATED($B$17,$B947),IF(_xll.TM1RPTELLEV($B$17,$B947)&lt;=3,_xll.TM1RPTELLEV($B$17,$B947),"D"),"N")</f>
        <v>N</v>
      </c>
      <c r="B947" s="42" t="s">
        <v>717</v>
      </c>
      <c r="C947" s="23" t="str">
        <f ca="1">_xll.DBRW($B$9,$B947,C$16)</f>
        <v>Transports Marne et Morin</v>
      </c>
      <c r="D947" s="23" t="str">
        <f ca="1">_xll.DBRW($B$9,$B947,D$16)</f>
        <v>France</v>
      </c>
      <c r="E947" s="25" t="str">
        <f ca="1">_xll.ELPAR(instance&amp;":"&amp;dimension,$B947,1)</f>
        <v>FR_Z_IDF_EST</v>
      </c>
      <c r="F947" s="26">
        <f ca="1">_xll.ELLEV(instance&amp;":"&amp;dimension,B947)</f>
        <v>0</v>
      </c>
      <c r="G947" s="23" t="str">
        <f ca="1">_xll.DBRW($B$9,$B947,G$16)</f>
        <v>SU_B</v>
      </c>
      <c r="H947" s="23" t="str">
        <f ca="1">_xll.DBRW($B$9,$B947,H$16)</f>
        <v/>
      </c>
      <c r="I947" s="23" t="str">
        <f ca="1">_xll.DBRW($B$9,$B947,I$16)</f>
        <v>EUR</v>
      </c>
      <c r="J947" s="23" t="str">
        <f ca="1">_xll.DBRW($B$9,$B947,J$16)</f>
        <v>TANGO_FRANCE</v>
      </c>
      <c r="K947" s="6" t="str">
        <f ca="1">_xll.DBRW($B$9,$B947,K$16)</f>
        <v>Transports Marne et Morin</v>
      </c>
    </row>
    <row r="948" spans="1:11" x14ac:dyDescent="0.25">
      <c r="A948" t="str">
        <f ca="1">IF(_xll.TM1RPTELISCONSOLIDATED($B$17,$B948),IF(_xll.TM1RPTELLEV($B$17,$B948)&lt;=3,_xll.TM1RPTELLEV($B$17,$B948),"D"),"N")</f>
        <v>N</v>
      </c>
      <c r="B948" s="42" t="s">
        <v>718</v>
      </c>
      <c r="C948" s="23" t="str">
        <f ca="1">_xll.DBRW($B$9,$B948,C$16)</f>
        <v>Cars de Chateau-Thierry</v>
      </c>
      <c r="D948" s="23" t="str">
        <f ca="1">_xll.DBRW($B$9,$B948,D$16)</f>
        <v>France</v>
      </c>
      <c r="E948" s="25" t="str">
        <f ca="1">_xll.ELPAR(instance&amp;":"&amp;dimension,$B948,1)</f>
        <v>FR_Z_IDF_EST</v>
      </c>
      <c r="F948" s="26">
        <f ca="1">_xll.ELLEV(instance&amp;":"&amp;dimension,B948)</f>
        <v>0</v>
      </c>
      <c r="G948" s="23" t="str">
        <f ca="1">_xll.DBRW($B$9,$B948,G$16)</f>
        <v>SU_B</v>
      </c>
      <c r="H948" s="23" t="str">
        <f ca="1">_xll.DBRW($B$9,$B948,H$16)</f>
        <v/>
      </c>
      <c r="I948" s="23" t="str">
        <f ca="1">_xll.DBRW($B$9,$B948,I$16)</f>
        <v>EUR</v>
      </c>
      <c r="J948" s="23" t="str">
        <f ca="1">_xll.DBRW($B$9,$B948,J$16)</f>
        <v>TANGO_FRANCE</v>
      </c>
      <c r="K948" s="6" t="str">
        <f ca="1">_xll.DBRW($B$9,$B948,K$16)</f>
        <v>Cars de Chateau-Thierry</v>
      </c>
    </row>
    <row r="949" spans="1:11" x14ac:dyDescent="0.25">
      <c r="A949" t="str">
        <f ca="1">IF(_xll.TM1RPTELISCONSOLIDATED($B$17,$B949),IF(_xll.TM1RPTELLEV($B$17,$B949)&lt;=3,_xll.TM1RPTELLEV($B$17,$B949),"D"),"N")</f>
        <v>N</v>
      </c>
      <c r="B949" s="42" t="s">
        <v>719</v>
      </c>
      <c r="C949" s="23" t="str">
        <f ca="1">_xll.DBRW($B$9,$B949,C$16)</f>
        <v>Cars du Pays de Valois</v>
      </c>
      <c r="D949" s="23" t="str">
        <f ca="1">_xll.DBRW($B$9,$B949,D$16)</f>
        <v>France</v>
      </c>
      <c r="E949" s="25" t="str">
        <f ca="1">_xll.ELPAR(instance&amp;":"&amp;dimension,$B949,1)</f>
        <v>FR_Z_IDF_EST</v>
      </c>
      <c r="F949" s="26">
        <f ca="1">_xll.ELLEV(instance&amp;":"&amp;dimension,B949)</f>
        <v>0</v>
      </c>
      <c r="G949" s="23" t="str">
        <f ca="1">_xll.DBRW($B$9,$B949,G$16)</f>
        <v>SU_B</v>
      </c>
      <c r="H949" s="23" t="str">
        <f ca="1">_xll.DBRW($B$9,$B949,H$16)</f>
        <v/>
      </c>
      <c r="I949" s="23" t="str">
        <f ca="1">_xll.DBRW($B$9,$B949,I$16)</f>
        <v>EUR</v>
      </c>
      <c r="J949" s="23" t="str">
        <f ca="1">_xll.DBRW($B$9,$B949,J$16)</f>
        <v>TANGO_FRANCE</v>
      </c>
      <c r="K949" s="6" t="str">
        <f ca="1">_xll.DBRW($B$9,$B949,K$16)</f>
        <v>Cars du Pays de Valois</v>
      </c>
    </row>
    <row r="950" spans="1:11" x14ac:dyDescent="0.25">
      <c r="A950" t="str">
        <f ca="1">IF(_xll.TM1RPTELISCONSOLIDATED($B$17,$B950),IF(_xll.TM1RPTELLEV($B$17,$B950)&lt;=3,_xll.TM1RPTELLEV($B$17,$B950),"D"),"N")</f>
        <v>N</v>
      </c>
      <c r="B950" s="42" t="s">
        <v>721</v>
      </c>
      <c r="C950" s="23" t="str">
        <f ca="1">_xll.DBRW($B$9,$B950,C$16)</f>
        <v>SEGAR</v>
      </c>
      <c r="D950" s="23" t="str">
        <f ca="1">_xll.DBRW($B$9,$B950,D$16)</f>
        <v>France</v>
      </c>
      <c r="E950" s="25" t="str">
        <f ca="1">_xll.ELPAR(instance&amp;":"&amp;dimension,$B950,1)</f>
        <v>FR_Z_IDF_EST</v>
      </c>
      <c r="F950" s="26">
        <f ca="1">_xll.ELLEV(instance&amp;":"&amp;dimension,B950)</f>
        <v>0</v>
      </c>
      <c r="G950" s="23" t="str">
        <f ca="1">_xll.DBRW($B$9,$B950,G$16)</f>
        <v>SU_B</v>
      </c>
      <c r="H950" s="23" t="str">
        <f ca="1">_xll.DBRW($B$9,$B950,H$16)</f>
        <v/>
      </c>
      <c r="I950" s="23" t="str">
        <f ca="1">_xll.DBRW($B$9,$B950,I$16)</f>
        <v>EUR</v>
      </c>
      <c r="J950" s="23" t="str">
        <f ca="1">_xll.DBRW($B$9,$B950,J$16)</f>
        <v>TANGO_FRANCE</v>
      </c>
      <c r="K950" s="6" t="str">
        <f ca="1">_xll.DBRW($B$9,$B950,K$16)</f>
        <v>SEGAR</v>
      </c>
    </row>
    <row r="951" spans="1:11" x14ac:dyDescent="0.25">
      <c r="A951" t="str">
        <f ca="1">IF(_xll.TM1RPTELISCONSOLIDATED($B$17,$B951),IF(_xll.TM1RPTELLEV($B$17,$B951)&lt;=3,_xll.TM1RPTELLEV($B$17,$B951),"D"),"N")</f>
        <v>N</v>
      </c>
      <c r="B951" s="42" t="s">
        <v>722</v>
      </c>
      <c r="C951" s="23" t="str">
        <f ca="1">_xll.DBRW($B$9,$B951,C$16)</f>
        <v>Autocars Darche-Gros</v>
      </c>
      <c r="D951" s="23" t="str">
        <f ca="1">_xll.DBRW($B$9,$B951,D$16)</f>
        <v>France</v>
      </c>
      <c r="E951" s="25" t="str">
        <f ca="1">_xll.ELPAR(instance&amp;":"&amp;dimension,$B951,1)</f>
        <v>FR_Z_IDF_EST</v>
      </c>
      <c r="F951" s="26">
        <f ca="1">_xll.ELLEV(instance&amp;":"&amp;dimension,B951)</f>
        <v>0</v>
      </c>
      <c r="G951" s="23" t="str">
        <f ca="1">_xll.DBRW($B$9,$B951,G$16)</f>
        <v>SU_B</v>
      </c>
      <c r="H951" s="23" t="str">
        <f ca="1">_xll.DBRW($B$9,$B951,H$16)</f>
        <v/>
      </c>
      <c r="I951" s="23" t="str">
        <f ca="1">_xll.DBRW($B$9,$B951,I$16)</f>
        <v>EUR</v>
      </c>
      <c r="J951" s="23" t="str">
        <f ca="1">_xll.DBRW($B$9,$B951,J$16)</f>
        <v>TANGO_FRANCE</v>
      </c>
      <c r="K951" s="6" t="str">
        <f ca="1">_xll.DBRW($B$9,$B951,K$16)</f>
        <v>Autocars Darche-Gros</v>
      </c>
    </row>
    <row r="952" spans="1:11" x14ac:dyDescent="0.25">
      <c r="A952" t="str">
        <f ca="1">IF(_xll.TM1RPTELISCONSOLIDATED($B$17,$B952),IF(_xll.TM1RPTELLEV($B$17,$B952)&lt;=3,_xll.TM1RPTELLEV($B$17,$B952),"D"),"N")</f>
        <v>N</v>
      </c>
      <c r="B952" s="42" t="s">
        <v>723</v>
      </c>
      <c r="C952" s="23" t="str">
        <f ca="1">_xll.DBRW($B$9,$B952,C$16)</f>
        <v>TCC</v>
      </c>
      <c r="D952" s="23" t="str">
        <f ca="1">_xll.DBRW($B$9,$B952,D$16)</f>
        <v>France</v>
      </c>
      <c r="E952" s="25" t="str">
        <f ca="1">_xll.ELPAR(instance&amp;":"&amp;dimension,$B952,1)</f>
        <v>FR_Z_IDF_EST</v>
      </c>
      <c r="F952" s="26">
        <f ca="1">_xll.ELLEV(instance&amp;":"&amp;dimension,B952)</f>
        <v>0</v>
      </c>
      <c r="G952" s="23" t="str">
        <f ca="1">_xll.DBRW($B$9,$B952,G$16)</f>
        <v>SU_B</v>
      </c>
      <c r="H952" s="23" t="str">
        <f ca="1">_xll.DBRW($B$9,$B952,H$16)</f>
        <v/>
      </c>
      <c r="I952" s="23" t="str">
        <f ca="1">_xll.DBRW($B$9,$B952,I$16)</f>
        <v>EUR</v>
      </c>
      <c r="J952" s="23" t="str">
        <f ca="1">_xll.DBRW($B$9,$B952,J$16)</f>
        <v>TANGO_FRANCE</v>
      </c>
      <c r="K952" s="6" t="str">
        <f ca="1">_xll.DBRW($B$9,$B952,K$16)</f>
        <v>TCC</v>
      </c>
    </row>
    <row r="953" spans="1:11" x14ac:dyDescent="0.25">
      <c r="A953" t="str">
        <f ca="1">IF(_xll.TM1RPTELISCONSOLIDATED($B$17,$B953),IF(_xll.TM1RPTELLEV($B$17,$B953)&lt;=3,_xll.TM1RPTELLEV($B$17,$B953),"D"),"N")</f>
        <v>N</v>
      </c>
      <c r="B953" s="42" t="s">
        <v>1836</v>
      </c>
      <c r="C953" s="23" t="str">
        <f ca="1">_xll.DBRW($B$9,$B953,C$16)</f>
        <v>TRANSDEV SENART</v>
      </c>
      <c r="D953" s="23" t="str">
        <f ca="1">_xll.DBRW($B$9,$B953,D$16)</f>
        <v>France</v>
      </c>
      <c r="E953" s="25" t="str">
        <f ca="1">_xll.ELPAR(instance&amp;":"&amp;dimension,$B953,1)</f>
        <v>FR_Z_IDF_EST</v>
      </c>
      <c r="F953" s="26">
        <f ca="1">_xll.ELLEV(instance&amp;":"&amp;dimension,B953)</f>
        <v>0</v>
      </c>
      <c r="G953" s="23" t="str">
        <f ca="1">_xll.DBRW($B$9,$B953,G$16)</f>
        <v>UR_BU</v>
      </c>
      <c r="H953" s="23" t="str">
        <f ca="1">_xll.DBRW($B$9,$B953,H$16)</f>
        <v/>
      </c>
      <c r="I953" s="23" t="str">
        <f ca="1">_xll.DBRW($B$9,$B953,I$16)</f>
        <v>EUR</v>
      </c>
      <c r="J953" s="23" t="str">
        <f ca="1">_xll.DBRW($B$9,$B953,J$16)</f>
        <v>TANGO_FRANCE</v>
      </c>
      <c r="K953" s="6" t="str">
        <f ca="1">_xll.DBRW($B$9,$B953,K$16)</f>
        <v>TRANSDEV SENART</v>
      </c>
    </row>
    <row r="954" spans="1:11" x14ac:dyDescent="0.25">
      <c r="A954" t="str">
        <f ca="1">IF(_xll.TM1RPTELISCONSOLIDATED($B$17,$B954),IF(_xll.TM1RPTELLEV($B$17,$B954)&lt;=3,_xll.TM1RPTELLEV($B$17,$B954),"D"),"N")</f>
        <v>N</v>
      </c>
      <c r="B954" s="42" t="s">
        <v>1837</v>
      </c>
      <c r="C954" s="23" t="str">
        <f ca="1">_xll.DBRW($B$9,$B954,C$16)</f>
        <v>TRANSDEV MARNE LA VALLEE</v>
      </c>
      <c r="D954" s="23" t="str">
        <f ca="1">_xll.DBRW($B$9,$B954,D$16)</f>
        <v>France</v>
      </c>
      <c r="E954" s="25" t="str">
        <f ca="1">_xll.ELPAR(instance&amp;":"&amp;dimension,$B954,1)</f>
        <v>FR_Z_IDF_EST</v>
      </c>
      <c r="F954" s="26">
        <f ca="1">_xll.ELLEV(instance&amp;":"&amp;dimension,B954)</f>
        <v>0</v>
      </c>
      <c r="G954" s="23" t="str">
        <f ca="1">_xll.DBRW($B$9,$B954,G$16)</f>
        <v>UR_BU</v>
      </c>
      <c r="H954" s="23" t="str">
        <f ca="1">_xll.DBRW($B$9,$B954,H$16)</f>
        <v/>
      </c>
      <c r="I954" s="23" t="str">
        <f ca="1">_xll.DBRW($B$9,$B954,I$16)</f>
        <v>EUR</v>
      </c>
      <c r="J954" s="23" t="str">
        <f ca="1">_xll.DBRW($B$9,$B954,J$16)</f>
        <v>TANGO_FRANCE</v>
      </c>
      <c r="K954" s="6" t="str">
        <f ca="1">_xll.DBRW($B$9,$B954,K$16)</f>
        <v>TRANSDEV MARNE LA VALLEE</v>
      </c>
    </row>
    <row r="955" spans="1:11" x14ac:dyDescent="0.25">
      <c r="A955" t="str">
        <f ca="1">IF(_xll.TM1RPTELISCONSOLIDATED($B$17,$B955),IF(_xll.TM1RPTELLEV($B$17,$B955)&lt;=3,_xll.TM1RPTELLEV($B$17,$B955),"D"),"N")</f>
        <v>N</v>
      </c>
      <c r="B955" s="42" t="s">
        <v>1838</v>
      </c>
      <c r="C955" s="23" t="str">
        <f ca="1">_xll.DBRW($B$9,$B955,C$16)</f>
        <v>TRANSDEV MELUN VAL DE SEINE</v>
      </c>
      <c r="D955" s="23" t="str">
        <f ca="1">_xll.DBRW($B$9,$B955,D$16)</f>
        <v>France</v>
      </c>
      <c r="E955" s="25" t="str">
        <f ca="1">_xll.ELPAR(instance&amp;":"&amp;dimension,$B955,1)</f>
        <v>FR_Z_IDF_EST</v>
      </c>
      <c r="F955" s="26">
        <f ca="1">_xll.ELLEV(instance&amp;":"&amp;dimension,B955)</f>
        <v>0</v>
      </c>
      <c r="G955" s="23" t="str">
        <f ca="1">_xll.DBRW($B$9,$B955,G$16)</f>
        <v>SU_B</v>
      </c>
      <c r="H955" s="23" t="str">
        <f ca="1">_xll.DBRW($B$9,$B955,H$16)</f>
        <v/>
      </c>
      <c r="I955" s="23" t="str">
        <f ca="1">_xll.DBRW($B$9,$B955,I$16)</f>
        <v>EUR</v>
      </c>
      <c r="J955" s="23" t="str">
        <f ca="1">_xll.DBRW($B$9,$B955,J$16)</f>
        <v>TANGO_FRANCE</v>
      </c>
      <c r="K955" s="6" t="str">
        <f ca="1">_xll.DBRW($B$9,$B955,K$16)</f>
        <v>TRANSDEV MELUN VAL DE SEINE</v>
      </c>
    </row>
    <row r="956" spans="1:11" x14ac:dyDescent="0.25">
      <c r="A956" t="str">
        <f ca="1">IF(_xll.TM1RPTELISCONSOLIDATED($B$17,$B956),IF(_xll.TM1RPTELLEV($B$17,$B956)&lt;=3,_xll.TM1RPTELLEV($B$17,$B956),"D"),"N")</f>
        <v>D</v>
      </c>
      <c r="B956" s="41" t="s">
        <v>724</v>
      </c>
      <c r="C956" s="21" t="str">
        <f ca="1">_xll.DBRW($B$9,$B956,C$16)</f>
        <v>ILE DE FRANCE NORD</v>
      </c>
      <c r="D956" s="21" t="str">
        <f ca="1">_xll.DBRW($B$9,$B956,D$16)</f>
        <v>France</v>
      </c>
      <c r="E956" s="21" t="str">
        <f ca="1">_xll.ELPAR(instance&amp;":"&amp;dimension,$B956,1)</f>
        <v>FR_Z_IDF_PR</v>
      </c>
      <c r="F956" s="22">
        <f ca="1">_xll.ELLEV(instance&amp;":"&amp;dimension,B956)</f>
        <v>1</v>
      </c>
      <c r="G956" s="21" t="str">
        <f ca="1">_xll.DBRW($B$9,$B956,G$16)</f>
        <v/>
      </c>
      <c r="H956" s="21" t="str">
        <f ca="1">_xll.DBRW($B$9,$B956,H$16)</f>
        <v/>
      </c>
      <c r="I956" s="21" t="str">
        <f ca="1">_xll.DBRW($B$9,$B956,I$16)</f>
        <v>EUR</v>
      </c>
      <c r="J956" s="21" t="str">
        <f ca="1">_xll.DBRW($B$9,$B956,J$16)</f>
        <v/>
      </c>
      <c r="K956" s="5" t="str">
        <f ca="1">_xll.DBRW($B$9,$B956,K$16)</f>
        <v>ILE DE FRANCE NORD</v>
      </c>
    </row>
    <row r="957" spans="1:11" x14ac:dyDescent="0.25">
      <c r="A957" t="str">
        <f ca="1">IF(_xll.TM1RPTELISCONSOLIDATED($B$17,$B957),IF(_xll.TM1RPTELLEV($B$17,$B957)&lt;=3,_xll.TM1RPTELLEV($B$17,$B957),"D"),"N")</f>
        <v>N</v>
      </c>
      <c r="B957" s="42" t="s">
        <v>725</v>
      </c>
      <c r="C957" s="23" t="str">
        <f ca="1">_xll.DBRW($B$9,$B957,C$16)</f>
        <v>STBC - TUC</v>
      </c>
      <c r="D957" s="23" t="str">
        <f ca="1">_xll.DBRW($B$9,$B957,D$16)</f>
        <v>France</v>
      </c>
      <c r="E957" s="25" t="str">
        <f ca="1">_xll.ELPAR(instance&amp;":"&amp;dimension,$B957,1)</f>
        <v>FR_Z_IDF_NORD</v>
      </c>
      <c r="F957" s="26">
        <f ca="1">_xll.ELLEV(instance&amp;":"&amp;dimension,B957)</f>
        <v>0</v>
      </c>
      <c r="G957" s="23" t="str">
        <f ca="1">_xll.DBRW($B$9,$B957,G$16)</f>
        <v>SU_B</v>
      </c>
      <c r="H957" s="23" t="str">
        <f ca="1">_xll.DBRW($B$9,$B957,H$16)</f>
        <v/>
      </c>
      <c r="I957" s="23" t="str">
        <f ca="1">_xll.DBRW($B$9,$B957,I$16)</f>
        <v>EUR</v>
      </c>
      <c r="J957" s="23" t="str">
        <f ca="1">_xll.DBRW($B$9,$B957,J$16)</f>
        <v>TANGO_FRANCE</v>
      </c>
      <c r="K957" s="6" t="str">
        <f ca="1">_xll.DBRW($B$9,$B957,K$16)</f>
        <v>STBC - TUC</v>
      </c>
    </row>
    <row r="958" spans="1:11" x14ac:dyDescent="0.25">
      <c r="A958" t="str">
        <f ca="1">IF(_xll.TM1RPTELISCONSOLIDATED($B$17,$B958),IF(_xll.TM1RPTELLEV($B$17,$B958)&lt;=3,_xll.TM1RPTELLEV($B$17,$B958),"D"),"N")</f>
        <v>N</v>
      </c>
      <c r="B958" s="42" t="s">
        <v>734</v>
      </c>
      <c r="C958" s="23" t="str">
        <f ca="1">_xll.DBRW($B$9,$B958,C$16)</f>
        <v>Transdev Trefle</v>
      </c>
      <c r="D958" s="23" t="str">
        <f ca="1">_xll.DBRW($B$9,$B958,D$16)</f>
        <v>France</v>
      </c>
      <c r="E958" s="25" t="str">
        <f ca="1">_xll.ELPAR(instance&amp;":"&amp;dimension,$B958,1)</f>
        <v>FR_Z_IDF_NORD</v>
      </c>
      <c r="F958" s="26">
        <f ca="1">_xll.ELLEV(instance&amp;":"&amp;dimension,B958)</f>
        <v>0</v>
      </c>
      <c r="G958" s="23" t="str">
        <f ca="1">_xll.DBRW($B$9,$B958,G$16)</f>
        <v>SU_B</v>
      </c>
      <c r="H958" s="23" t="str">
        <f ca="1">_xll.DBRW($B$9,$B958,H$16)</f>
        <v/>
      </c>
      <c r="I958" s="23" t="str">
        <f ca="1">_xll.DBRW($B$9,$B958,I$16)</f>
        <v>EUR</v>
      </c>
      <c r="J958" s="23" t="str">
        <f ca="1">_xll.DBRW($B$9,$B958,J$16)</f>
        <v>TANGO_FRANCE</v>
      </c>
      <c r="K958" s="6" t="str">
        <f ca="1">_xll.DBRW($B$9,$B958,K$16)</f>
        <v>Transdev Trefle</v>
      </c>
    </row>
    <row r="959" spans="1:11" x14ac:dyDescent="0.25">
      <c r="A959" t="str">
        <f ca="1">IF(_xll.TM1RPTELISCONSOLIDATED($B$17,$B959),IF(_xll.TM1RPTELLEV($B$17,$B959)&lt;=3,_xll.TM1RPTELLEV($B$17,$B959),"D"),"N")</f>
        <v>N</v>
      </c>
      <c r="B959" s="42" t="s">
        <v>726</v>
      </c>
      <c r="C959" s="23" t="str">
        <f ca="1">_xll.DBRW($B$9,$B959,C$16)</f>
        <v>TVO</v>
      </c>
      <c r="D959" s="23" t="str">
        <f ca="1">_xll.DBRW($B$9,$B959,D$16)</f>
        <v>France</v>
      </c>
      <c r="E959" s="25" t="str">
        <f ca="1">_xll.ELPAR(instance&amp;":"&amp;dimension,$B959,1)</f>
        <v>FR_Z_IDF_NORD</v>
      </c>
      <c r="F959" s="26">
        <f ca="1">_xll.ELLEV(instance&amp;":"&amp;dimension,B959)</f>
        <v>0</v>
      </c>
      <c r="G959" s="23" t="str">
        <f ca="1">_xll.DBRW($B$9,$B959,G$16)</f>
        <v>SU_B</v>
      </c>
      <c r="H959" s="23" t="str">
        <f ca="1">_xll.DBRW($B$9,$B959,H$16)</f>
        <v/>
      </c>
      <c r="I959" s="23" t="str">
        <f ca="1">_xll.DBRW($B$9,$B959,I$16)</f>
        <v>EUR</v>
      </c>
      <c r="J959" s="23" t="str">
        <f ca="1">_xll.DBRW($B$9,$B959,J$16)</f>
        <v>TANGO_FRANCE</v>
      </c>
      <c r="K959" s="6" t="str">
        <f ca="1">_xll.DBRW($B$9,$B959,K$16)</f>
        <v>TVO</v>
      </c>
    </row>
    <row r="960" spans="1:11" x14ac:dyDescent="0.25">
      <c r="A960" t="str">
        <f ca="1">IF(_xll.TM1RPTELISCONSOLIDATED($B$17,$B960),IF(_xll.TM1RPTELLEV($B$17,$B960)&lt;=3,_xll.TM1RPTELLEV($B$17,$B960),"D"),"N")</f>
        <v>N</v>
      </c>
      <c r="B960" s="42" t="s">
        <v>727</v>
      </c>
      <c r="C960" s="23" t="str">
        <f ca="1">_xll.DBRW($B$9,$B960,C$16)</f>
        <v>TRANSDEV ILE DE FRANCE CSP CONTROLE</v>
      </c>
      <c r="D960" s="23" t="str">
        <f ca="1">_xll.DBRW($B$9,$B960,D$16)</f>
        <v>France</v>
      </c>
      <c r="E960" s="25" t="str">
        <f ca="1">_xll.ELPAR(instance&amp;":"&amp;dimension,$B960,1)</f>
        <v>FR_Z_IDF_NORD</v>
      </c>
      <c r="F960" s="26">
        <f ca="1">_xll.ELLEV(instance&amp;":"&amp;dimension,B960)</f>
        <v>0</v>
      </c>
      <c r="G960" s="23" t="str">
        <f ca="1">_xll.DBRW($B$9,$B960,G$16)</f>
        <v>SU_B</v>
      </c>
      <c r="H960" s="23" t="str">
        <f ca="1">_xll.DBRW($B$9,$B960,H$16)</f>
        <v/>
      </c>
      <c r="I960" s="23" t="str">
        <f ca="1">_xll.DBRW($B$9,$B960,I$16)</f>
        <v>EUR</v>
      </c>
      <c r="J960" s="23" t="str">
        <f ca="1">_xll.DBRW($B$9,$B960,J$16)</f>
        <v>TANGO_FRANCE</v>
      </c>
      <c r="K960" s="6" t="str">
        <f ca="1">_xll.DBRW($B$9,$B960,K$16)</f>
        <v>TRANSDEV ILE DE FRANCE CSP CONTROLE</v>
      </c>
    </row>
    <row r="961" spans="1:11" x14ac:dyDescent="0.25">
      <c r="A961" t="str">
        <f ca="1">IF(_xll.TM1RPTELISCONSOLIDATED($B$17,$B961),IF(_xll.TM1RPTELLEV($B$17,$B961)&lt;=3,_xll.TM1RPTELLEV($B$17,$B961),"D"),"N")</f>
        <v>N</v>
      </c>
      <c r="B961" s="42" t="s">
        <v>728</v>
      </c>
      <c r="C961" s="23" t="str">
        <f ca="1">_xll.DBRW($B$9,$B961,C$16)</f>
        <v>CARS ROSE</v>
      </c>
      <c r="D961" s="23" t="str">
        <f ca="1">_xll.DBRW($B$9,$B961,D$16)</f>
        <v>France</v>
      </c>
      <c r="E961" s="25" t="str">
        <f ca="1">_xll.ELPAR(instance&amp;":"&amp;dimension,$B961,1)</f>
        <v>FR_Z_IDF_NORD</v>
      </c>
      <c r="F961" s="26">
        <f ca="1">_xll.ELLEV(instance&amp;":"&amp;dimension,B961)</f>
        <v>0</v>
      </c>
      <c r="G961" s="23" t="str">
        <f ca="1">_xll.DBRW($B$9,$B961,G$16)</f>
        <v>SU_B</v>
      </c>
      <c r="H961" s="23" t="str">
        <f ca="1">_xll.DBRW($B$9,$B961,H$16)</f>
        <v/>
      </c>
      <c r="I961" s="23" t="str">
        <f ca="1">_xll.DBRW($B$9,$B961,I$16)</f>
        <v>EUR</v>
      </c>
      <c r="J961" s="23" t="str">
        <f ca="1">_xll.DBRW($B$9,$B961,J$16)</f>
        <v>TANGO_FRANCE</v>
      </c>
      <c r="K961" s="6" t="str">
        <f ca="1">_xll.DBRW($B$9,$B961,K$16)</f>
        <v>CARS ROSE</v>
      </c>
    </row>
    <row r="962" spans="1:11" x14ac:dyDescent="0.25">
      <c r="A962" t="str">
        <f ca="1">IF(_xll.TM1RPTELISCONSOLIDATED($B$17,$B962),IF(_xll.TM1RPTELLEV($B$17,$B962)&lt;=3,_xll.TM1RPTELLEV($B$17,$B962),"D"),"N")</f>
        <v>N</v>
      </c>
      <c r="B962" s="42" t="s">
        <v>729</v>
      </c>
      <c r="C962" s="23" t="str">
        <f ca="1">_xll.DBRW($B$9,$B962,C$16)</f>
        <v>AUTOB. DE FORT</v>
      </c>
      <c r="D962" s="23" t="str">
        <f ca="1">_xll.DBRW($B$9,$B962,D$16)</f>
        <v>France</v>
      </c>
      <c r="E962" s="25" t="str">
        <f ca="1">_xll.ELPAR(instance&amp;":"&amp;dimension,$B962,1)</f>
        <v>FR_Z_IDF_NORD</v>
      </c>
      <c r="F962" s="26">
        <f ca="1">_xll.ELLEV(instance&amp;":"&amp;dimension,B962)</f>
        <v>0</v>
      </c>
      <c r="G962" s="23" t="str">
        <f ca="1">_xll.DBRW($B$9,$B962,G$16)</f>
        <v>SU_B</v>
      </c>
      <c r="H962" s="23" t="str">
        <f ca="1">_xll.DBRW($B$9,$B962,H$16)</f>
        <v/>
      </c>
      <c r="I962" s="23" t="str">
        <f ca="1">_xll.DBRW($B$9,$B962,I$16)</f>
        <v>EUR</v>
      </c>
      <c r="J962" s="23" t="str">
        <f ca="1">_xll.DBRW($B$9,$B962,J$16)</f>
        <v>TANGO_FRANCE</v>
      </c>
      <c r="K962" s="6" t="str">
        <f ca="1">_xll.DBRW($B$9,$B962,K$16)</f>
        <v>AUTOB. DE FORT</v>
      </c>
    </row>
    <row r="963" spans="1:11" x14ac:dyDescent="0.25">
      <c r="A963" t="str">
        <f ca="1">IF(_xll.TM1RPTELISCONSOLIDATED($B$17,$B963),IF(_xll.TM1RPTELLEV($B$17,$B963)&lt;=3,_xll.TM1RPTELLEV($B$17,$B963),"D"),"N")</f>
        <v>N</v>
      </c>
      <c r="B963" s="42" t="s">
        <v>730</v>
      </c>
      <c r="C963" s="23" t="str">
        <f ca="1">_xll.DBRW($B$9,$B963,C$16)</f>
        <v>TVF</v>
      </c>
      <c r="D963" s="23" t="str">
        <f ca="1">_xll.DBRW($B$9,$B963,D$16)</f>
        <v>France</v>
      </c>
      <c r="E963" s="25" t="str">
        <f ca="1">_xll.ELPAR(instance&amp;":"&amp;dimension,$B963,1)</f>
        <v>FR_Z_IDF_NORD</v>
      </c>
      <c r="F963" s="26">
        <f ca="1">_xll.ELLEV(instance&amp;":"&amp;dimension,B963)</f>
        <v>0</v>
      </c>
      <c r="G963" s="23" t="str">
        <f ca="1">_xll.DBRW($B$9,$B963,G$16)</f>
        <v>SU_B</v>
      </c>
      <c r="H963" s="23" t="str">
        <f ca="1">_xll.DBRW($B$9,$B963,H$16)</f>
        <v/>
      </c>
      <c r="I963" s="23" t="str">
        <f ca="1">_xll.DBRW($B$9,$B963,I$16)</f>
        <v>EUR</v>
      </c>
      <c r="J963" s="23" t="str">
        <f ca="1">_xll.DBRW($B$9,$B963,J$16)</f>
        <v>TANGO_FRANCE</v>
      </c>
      <c r="K963" s="6" t="str">
        <f ca="1">_xll.DBRW($B$9,$B963,K$16)</f>
        <v>TVF</v>
      </c>
    </row>
    <row r="964" spans="1:11" x14ac:dyDescent="0.25">
      <c r="A964" t="str">
        <f ca="1">IF(_xll.TM1RPTELISCONSOLIDATED($B$17,$B964),IF(_xll.TM1RPTELLEV($B$17,$B964)&lt;=3,_xll.TM1RPTELLEV($B$17,$B964),"D"),"N")</f>
        <v>N</v>
      </c>
      <c r="B964" s="42" t="s">
        <v>731</v>
      </c>
      <c r="C964" s="23" t="str">
        <f ca="1">_xll.DBRW($B$9,$B964,C$16)</f>
        <v>TRA</v>
      </c>
      <c r="D964" s="23" t="str">
        <f ca="1">_xll.DBRW($B$9,$B964,D$16)</f>
        <v>France</v>
      </c>
      <c r="E964" s="25" t="str">
        <f ca="1">_xll.ELPAR(instance&amp;":"&amp;dimension,$B964,1)</f>
        <v>FR_Z_IDF_NORD</v>
      </c>
      <c r="F964" s="26">
        <f ca="1">_xll.ELLEV(instance&amp;":"&amp;dimension,B964)</f>
        <v>0</v>
      </c>
      <c r="G964" s="23" t="str">
        <f ca="1">_xll.DBRW($B$9,$B964,G$16)</f>
        <v>SU_B</v>
      </c>
      <c r="H964" s="23" t="str">
        <f ca="1">_xll.DBRW($B$9,$B964,H$16)</f>
        <v/>
      </c>
      <c r="I964" s="23" t="str">
        <f ca="1">_xll.DBRW($B$9,$B964,I$16)</f>
        <v>EUR</v>
      </c>
      <c r="J964" s="23" t="str">
        <f ca="1">_xll.DBRW($B$9,$B964,J$16)</f>
        <v>TANGO_FRANCE</v>
      </c>
      <c r="K964" s="6" t="str">
        <f ca="1">_xll.DBRW($B$9,$B964,K$16)</f>
        <v>TRA</v>
      </c>
    </row>
    <row r="965" spans="1:11" x14ac:dyDescent="0.25">
      <c r="A965" t="str">
        <f ca="1">IF(_xll.TM1RPTELISCONSOLIDATED($B$17,$B965),IF(_xll.TM1RPTELLEV($B$17,$B965)&lt;=3,_xll.TM1RPTELLEV($B$17,$B965),"D"),"N")</f>
        <v>N</v>
      </c>
      <c r="B965" s="42" t="s">
        <v>732</v>
      </c>
      <c r="C965" s="23" t="str">
        <f ca="1">_xll.DBRW($B$9,$B965,C$16)</f>
        <v>TRANS VO</v>
      </c>
      <c r="D965" s="23" t="str">
        <f ca="1">_xll.DBRW($B$9,$B965,D$16)</f>
        <v>France</v>
      </c>
      <c r="E965" s="25" t="str">
        <f ca="1">_xll.ELPAR(instance&amp;":"&amp;dimension,$B965,1)</f>
        <v>FR_Z_IDF_NORD</v>
      </c>
      <c r="F965" s="26">
        <f ca="1">_xll.ELLEV(instance&amp;":"&amp;dimension,B965)</f>
        <v>0</v>
      </c>
      <c r="G965" s="23" t="str">
        <f ca="1">_xll.DBRW($B$9,$B965,G$16)</f>
        <v>SU_B</v>
      </c>
      <c r="H965" s="23" t="str">
        <f ca="1">_xll.DBRW($B$9,$B965,H$16)</f>
        <v/>
      </c>
      <c r="I965" s="23" t="str">
        <f ca="1">_xll.DBRW($B$9,$B965,I$16)</f>
        <v>EUR</v>
      </c>
      <c r="J965" s="23" t="str">
        <f ca="1">_xll.DBRW($B$9,$B965,J$16)</f>
        <v>TANGO_FRANCE</v>
      </c>
      <c r="K965" s="6" t="str">
        <f ca="1">_xll.DBRW($B$9,$B965,K$16)</f>
        <v>TRANS VO</v>
      </c>
    </row>
    <row r="966" spans="1:11" x14ac:dyDescent="0.25">
      <c r="A966" t="str">
        <f ca="1">IF(_xll.TM1RPTELISCONSOLIDATED($B$17,$B966),IF(_xll.TM1RPTELLEV($B$17,$B966)&lt;=3,_xll.TM1RPTELLEV($B$17,$B966),"D"),"N")</f>
        <v>N</v>
      </c>
      <c r="B966" s="42" t="s">
        <v>733</v>
      </c>
      <c r="C966" s="23" t="str">
        <f ca="1">_xll.DBRW($B$9,$B966,C$16)</f>
        <v>CPL</v>
      </c>
      <c r="D966" s="23" t="str">
        <f ca="1">_xll.DBRW($B$9,$B966,D$16)</f>
        <v>France</v>
      </c>
      <c r="E966" s="25" t="str">
        <f ca="1">_xll.ELPAR(instance&amp;":"&amp;dimension,$B966,1)</f>
        <v>FR_Z_IDF_NORD</v>
      </c>
      <c r="F966" s="26">
        <f ca="1">_xll.ELLEV(instance&amp;":"&amp;dimension,B966)</f>
        <v>0</v>
      </c>
      <c r="G966" s="23" t="str">
        <f ca="1">_xll.DBRW($B$9,$B966,G$16)</f>
        <v>SU_B</v>
      </c>
      <c r="H966" s="23" t="str">
        <f ca="1">_xll.DBRW($B$9,$B966,H$16)</f>
        <v/>
      </c>
      <c r="I966" s="23" t="str">
        <f ca="1">_xll.DBRW($B$9,$B966,I$16)</f>
        <v>EUR</v>
      </c>
      <c r="J966" s="23" t="str">
        <f ca="1">_xll.DBRW($B$9,$B966,J$16)</f>
        <v>TANGO_FRANCE</v>
      </c>
      <c r="K966" s="6" t="str">
        <f ca="1">_xll.DBRW($B$9,$B966,K$16)</f>
        <v>CPL</v>
      </c>
    </row>
    <row r="967" spans="1:11" x14ac:dyDescent="0.25">
      <c r="A967" t="str">
        <f ca="1">IF(_xll.TM1RPTELISCONSOLIDATED($B$17,$B967),IF(_xll.TM1RPTELLEV($B$17,$B967)&lt;=3,_xll.TM1RPTELLEV($B$17,$B967),"D"),"N")</f>
        <v>N</v>
      </c>
      <c r="B967" s="42" t="s">
        <v>735</v>
      </c>
      <c r="C967" s="23" t="str">
        <f ca="1">_xll.DBRW($B$9,$B967,C$16)</f>
        <v>Transdev Trefle (TNC)</v>
      </c>
      <c r="D967" s="23" t="str">
        <f ca="1">_xll.DBRW($B$9,$B967,D$16)</f>
        <v>France</v>
      </c>
      <c r="E967" s="25" t="str">
        <f ca="1">_xll.ELPAR(instance&amp;":"&amp;dimension,$B967,1)</f>
        <v>FR_Z_IDF_NORD</v>
      </c>
      <c r="F967" s="26">
        <f ca="1">_xll.ELLEV(instance&amp;":"&amp;dimension,B967)</f>
        <v>0</v>
      </c>
      <c r="G967" s="23" t="str">
        <f ca="1">_xll.DBRW($B$9,$B967,G$16)</f>
        <v>SU_B</v>
      </c>
      <c r="H967" s="23" t="str">
        <f ca="1">_xll.DBRW($B$9,$B967,H$16)</f>
        <v/>
      </c>
      <c r="I967" s="23" t="str">
        <f ca="1">_xll.DBRW($B$9,$B967,I$16)</f>
        <v>EUR</v>
      </c>
      <c r="J967" s="23" t="str">
        <f ca="1">_xll.DBRW($B$9,$B967,J$16)</f>
        <v>TANGO_FRANCE</v>
      </c>
      <c r="K967" s="6" t="str">
        <f ca="1">_xll.DBRW($B$9,$B967,K$16)</f>
        <v>Transdev Trefle (TNC)</v>
      </c>
    </row>
    <row r="968" spans="1:11" x14ac:dyDescent="0.25">
      <c r="A968" t="str">
        <f ca="1">IF(_xll.TM1RPTELISCONSOLIDATED($B$17,$B968),IF(_xll.TM1RPTELLEV($B$17,$B968)&lt;=3,_xll.TM1RPTELLEV($B$17,$B968),"D"),"N")</f>
        <v>N</v>
      </c>
      <c r="B968" s="42" t="s">
        <v>1839</v>
      </c>
      <c r="C968" s="23" t="str">
        <f ca="1">_xll.DBRW($B$9,$B968,C$16)</f>
        <v>TRANSDEV VALMY</v>
      </c>
      <c r="D968" s="23" t="str">
        <f ca="1">_xll.DBRW($B$9,$B968,D$16)</f>
        <v>France</v>
      </c>
      <c r="E968" s="25" t="str">
        <f ca="1">_xll.ELPAR(instance&amp;":"&amp;dimension,$B968,1)</f>
        <v>FR_Z_IDF_NORD</v>
      </c>
      <c r="F968" s="26">
        <f ca="1">_xll.ELLEV(instance&amp;":"&amp;dimension,B968)</f>
        <v>0</v>
      </c>
      <c r="G968" s="23" t="str">
        <f ca="1">_xll.DBRW($B$9,$B968,G$16)</f>
        <v>SU_B</v>
      </c>
      <c r="H968" s="23" t="str">
        <f ca="1">_xll.DBRW($B$9,$B968,H$16)</f>
        <v/>
      </c>
      <c r="I968" s="23" t="str">
        <f ca="1">_xll.DBRW($B$9,$B968,I$16)</f>
        <v>EUR</v>
      </c>
      <c r="J968" s="23" t="str">
        <f ca="1">_xll.DBRW($B$9,$B968,J$16)</f>
        <v>TANGO_FRANCE</v>
      </c>
      <c r="K968" s="6" t="str">
        <f ca="1">_xll.DBRW($B$9,$B968,K$16)</f>
        <v>TRANSDEV VALMY</v>
      </c>
    </row>
    <row r="969" spans="1:11" x14ac:dyDescent="0.25">
      <c r="A969" t="str">
        <f ca="1">IF(_xll.TM1RPTELISCONSOLIDATED($B$17,$B969),IF(_xll.TM1RPTELLEV($B$17,$B969)&lt;=3,_xll.TM1RPTELLEV($B$17,$B969),"D"),"N")</f>
        <v>N</v>
      </c>
      <c r="B969" s="42" t="s">
        <v>1840</v>
      </c>
      <c r="C969" s="23" t="str">
        <f ca="1">_xll.DBRW($B$9,$B969,C$16)</f>
        <v>TRANSDEV VEXIN</v>
      </c>
      <c r="D969" s="23" t="str">
        <f ca="1">_xll.DBRW($B$9,$B969,D$16)</f>
        <v>France</v>
      </c>
      <c r="E969" s="25" t="str">
        <f ca="1">_xll.ELPAR(instance&amp;":"&amp;dimension,$B969,1)</f>
        <v>FR_Z_IDF_NORD</v>
      </c>
      <c r="F969" s="26">
        <f ca="1">_xll.ELLEV(instance&amp;":"&amp;dimension,B969)</f>
        <v>0</v>
      </c>
      <c r="G969" s="23" t="str">
        <f ca="1">_xll.DBRW($B$9,$B969,G$16)</f>
        <v>SU_B</v>
      </c>
      <c r="H969" s="23" t="str">
        <f ca="1">_xll.DBRW($B$9,$B969,H$16)</f>
        <v/>
      </c>
      <c r="I969" s="23" t="str">
        <f ca="1">_xll.DBRW($B$9,$B969,I$16)</f>
        <v>EUR</v>
      </c>
      <c r="J969" s="23" t="str">
        <f ca="1">_xll.DBRW($B$9,$B969,J$16)</f>
        <v>TANGO_FRANCE</v>
      </c>
      <c r="K969" s="6" t="str">
        <f ca="1">_xll.DBRW($B$9,$B969,K$16)</f>
        <v>TRANSDEV VEXIN</v>
      </c>
    </row>
    <row r="970" spans="1:11" x14ac:dyDescent="0.25">
      <c r="A970" t="str">
        <f ca="1">IF(_xll.TM1RPTELISCONSOLIDATED($B$17,$B970),IF(_xll.TM1RPTELLEV($B$17,$B970)&lt;=3,_xll.TM1RPTELLEV($B$17,$B970),"D"),"N")</f>
        <v>N</v>
      </c>
      <c r="B970" s="40" t="s">
        <v>750</v>
      </c>
      <c r="C970" s="23" t="str">
        <f ca="1">_xll.DBRW($B$9,$B970,C$16)</f>
        <v>SOCIETE DE PRESTATIONS TRANSDEV IDF</v>
      </c>
      <c r="D970" s="23" t="str">
        <f ca="1">_xll.DBRW($B$9,$B970,D$16)</f>
        <v>France</v>
      </c>
      <c r="E970" s="25" t="str">
        <f ca="1">_xll.ELPAR(instance&amp;":"&amp;dimension,$B970,1)</f>
        <v>FR_Z_IDF_PR</v>
      </c>
      <c r="F970" s="26">
        <f ca="1">_xll.ELLEV(instance&amp;":"&amp;dimension,B970)</f>
        <v>0</v>
      </c>
      <c r="G970" s="23" t="str">
        <f ca="1">_xll.DBRW($B$9,$B970,G$16)</f>
        <v>SU_B</v>
      </c>
      <c r="H970" s="23" t="str">
        <f ca="1">_xll.DBRW($B$9,$B970,H$16)</f>
        <v/>
      </c>
      <c r="I970" s="23" t="str">
        <f ca="1">_xll.DBRW($B$9,$B970,I$16)</f>
        <v>EUR</v>
      </c>
      <c r="J970" s="23" t="str">
        <f ca="1">_xll.DBRW($B$9,$B970,J$16)</f>
        <v>TANGO_FRANCE</v>
      </c>
      <c r="K970" s="6" t="str">
        <f ca="1">_xll.DBRW($B$9,$B970,K$16)</f>
        <v>SOCIETE DE PRESTATIONS TRANSDEV IDF</v>
      </c>
    </row>
    <row r="971" spans="1:11" x14ac:dyDescent="0.25">
      <c r="A971" t="str">
        <f ca="1">IF(_xll.TM1RPTELISCONSOLIDATED($B$17,$B971),IF(_xll.TM1RPTELLEV($B$17,$B971)&lt;=3,_xll.TM1RPTELLEV($B$17,$B971),"D"),"N")</f>
        <v>N</v>
      </c>
      <c r="B971" s="40" t="s">
        <v>751</v>
      </c>
      <c r="C971" s="23" t="str">
        <f ca="1">_xll.DBRW($B$9,$B971,C$16)</f>
        <v>VT SA</v>
      </c>
      <c r="D971" s="23" t="str">
        <f ca="1">_xll.DBRW($B$9,$B971,D$16)</f>
        <v>France</v>
      </c>
      <c r="E971" s="25" t="str">
        <f ca="1">_xll.ELPAR(instance&amp;":"&amp;dimension,$B971,1)</f>
        <v>FR_Z_IDF_PR</v>
      </c>
      <c r="F971" s="26">
        <f ca="1">_xll.ELLEV(instance&amp;":"&amp;dimension,B971)</f>
        <v>0</v>
      </c>
      <c r="G971" s="23" t="str">
        <f ca="1">_xll.DBRW($B$9,$B971,G$16)</f>
        <v>SU_B</v>
      </c>
      <c r="H971" s="23" t="str">
        <f ca="1">_xll.DBRW($B$9,$B971,H$16)</f>
        <v/>
      </c>
      <c r="I971" s="23" t="str">
        <f ca="1">_xll.DBRW($B$9,$B971,I$16)</f>
        <v>EUR</v>
      </c>
      <c r="J971" s="23" t="str">
        <f ca="1">_xll.DBRW($B$9,$B971,J$16)</f>
        <v>TANGO_FRANCE</v>
      </c>
      <c r="K971" s="6" t="str">
        <f ca="1">_xll.DBRW($B$9,$B971,K$16)</f>
        <v>VT SA</v>
      </c>
    </row>
    <row r="972" spans="1:11" x14ac:dyDescent="0.25">
      <c r="A972" t="str">
        <f ca="1">IF(_xll.TM1RPTELISCONSOLIDATED($B$17,$B972),IF(_xll.TM1RPTELLEV($B$17,$B972)&lt;=3,_xll.TM1RPTELLEV($B$17,$B972),"D"),"N")</f>
        <v>D</v>
      </c>
      <c r="B972" s="41" t="s">
        <v>1841</v>
      </c>
      <c r="C972" s="21" t="str">
        <f ca="1">_xll.DBRW($B$9,$B972,C$16)</f>
        <v>ILE DE FRANCE SUD-OUEST</v>
      </c>
      <c r="D972" s="21" t="str">
        <f ca="1">_xll.DBRW($B$9,$B972,D$16)</f>
        <v>France</v>
      </c>
      <c r="E972" s="21" t="str">
        <f ca="1">_xll.ELPAR(instance&amp;":"&amp;dimension,$B972,1)</f>
        <v>FR_Z_IDF_PR</v>
      </c>
      <c r="F972" s="22">
        <f ca="1">_xll.ELLEV(instance&amp;":"&amp;dimension,B972)</f>
        <v>1</v>
      </c>
      <c r="G972" s="21" t="str">
        <f ca="1">_xll.DBRW($B$9,$B972,G$16)</f>
        <v/>
      </c>
      <c r="H972" s="21" t="str">
        <f ca="1">_xll.DBRW($B$9,$B972,H$16)</f>
        <v/>
      </c>
      <c r="I972" s="21" t="str">
        <f ca="1">_xll.DBRW($B$9,$B972,I$16)</f>
        <v>EUR</v>
      </c>
      <c r="J972" s="21" t="str">
        <f ca="1">_xll.DBRW($B$9,$B972,J$16)</f>
        <v/>
      </c>
      <c r="K972" s="5" t="str">
        <f ca="1">_xll.DBRW($B$9,$B972,K$16)</f>
        <v>ILE DE FRANCE SUD-OUEST</v>
      </c>
    </row>
    <row r="973" spans="1:11" x14ac:dyDescent="0.25">
      <c r="A973" t="str">
        <f ca="1">IF(_xll.TM1RPTELISCONSOLIDATED($B$17,$B973),IF(_xll.TM1RPTELLEV($B$17,$B973)&lt;=3,_xll.TM1RPTELLEV($B$17,$B973),"D"),"N")</f>
        <v>N</v>
      </c>
      <c r="B973" s="42" t="s">
        <v>736</v>
      </c>
      <c r="C973" s="23" t="str">
        <f ca="1">_xll.DBRW($B$9,$B973,C$16)</f>
        <v>Transdev ICM</v>
      </c>
      <c r="D973" s="23" t="str">
        <f ca="1">_xll.DBRW($B$9,$B973,D$16)</f>
        <v>France</v>
      </c>
      <c r="E973" s="25" t="str">
        <f ca="1">_xll.ELPAR(instance&amp;":"&amp;dimension,$B973,1)</f>
        <v>FR_Z_IDF_SUD_OUEST</v>
      </c>
      <c r="F973" s="26">
        <f ca="1">_xll.ELLEV(instance&amp;":"&amp;dimension,B973)</f>
        <v>0</v>
      </c>
      <c r="G973" s="23" t="str">
        <f ca="1">_xll.DBRW($B$9,$B973,G$16)</f>
        <v>SU_B</v>
      </c>
      <c r="H973" s="23" t="str">
        <f ca="1">_xll.DBRW($B$9,$B973,H$16)</f>
        <v/>
      </c>
      <c r="I973" s="23" t="str">
        <f ca="1">_xll.DBRW($B$9,$B973,I$16)</f>
        <v>EUR</v>
      </c>
      <c r="J973" s="23" t="str">
        <f ca="1">_xll.DBRW($B$9,$B973,J$16)</f>
        <v>TANGO_FRANCE</v>
      </c>
      <c r="K973" s="6" t="str">
        <f ca="1">_xll.DBRW($B$9,$B973,K$16)</f>
        <v>Transdev ICM</v>
      </c>
    </row>
    <row r="974" spans="1:11" x14ac:dyDescent="0.25">
      <c r="A974" t="str">
        <f ca="1">IF(_xll.TM1RPTELISCONSOLIDATED($B$17,$B974),IF(_xll.TM1RPTELLEV($B$17,$B974)&lt;=3,_xll.TM1RPTELLEV($B$17,$B974),"D"),"N")</f>
        <v>N</v>
      </c>
      <c r="B974" s="42" t="s">
        <v>737</v>
      </c>
      <c r="C974" s="23" t="str">
        <f ca="1">_xll.DBRW($B$9,$B974,C$16)</f>
        <v>TOURNEUX</v>
      </c>
      <c r="D974" s="23" t="str">
        <f ca="1">_xll.DBRW($B$9,$B974,D$16)</f>
        <v>France</v>
      </c>
      <c r="E974" s="25" t="str">
        <f ca="1">_xll.ELPAR(instance&amp;":"&amp;dimension,$B974,1)</f>
        <v>FR_Z_IDF_SUD_OUEST</v>
      </c>
      <c r="F974" s="26">
        <f ca="1">_xll.ELLEV(instance&amp;":"&amp;dimension,B974)</f>
        <v>0</v>
      </c>
      <c r="G974" s="23" t="str">
        <f ca="1">_xll.DBRW($B$9,$B974,G$16)</f>
        <v>SU_B</v>
      </c>
      <c r="H974" s="23" t="str">
        <f ca="1">_xll.DBRW($B$9,$B974,H$16)</f>
        <v/>
      </c>
      <c r="I974" s="23" t="str">
        <f ca="1">_xll.DBRW($B$9,$B974,I$16)</f>
        <v>EUR</v>
      </c>
      <c r="J974" s="23" t="str">
        <f ca="1">_xll.DBRW($B$9,$B974,J$16)</f>
        <v>TANGO_FRANCE</v>
      </c>
      <c r="K974" s="6" t="str">
        <f ca="1">_xll.DBRW($B$9,$B974,K$16)</f>
        <v>TOURNEUX</v>
      </c>
    </row>
    <row r="975" spans="1:11" x14ac:dyDescent="0.25">
      <c r="A975" t="str">
        <f ca="1">IF(_xll.TM1RPTELISCONSOLIDATED($B$17,$B975),IF(_xll.TM1RPTELLEV($B$17,$B975)&lt;=3,_xll.TM1RPTELLEV($B$17,$B975),"D"),"N")</f>
        <v>N</v>
      </c>
      <c r="B975" s="42" t="s">
        <v>738</v>
      </c>
      <c r="C975" s="23" t="str">
        <f ca="1">_xll.DBRW($B$9,$B975,C$16)</f>
        <v>CSO</v>
      </c>
      <c r="D975" s="23" t="str">
        <f ca="1">_xll.DBRW($B$9,$B975,D$16)</f>
        <v>France</v>
      </c>
      <c r="E975" s="25" t="str">
        <f ca="1">_xll.ELPAR(instance&amp;":"&amp;dimension,$B975,1)</f>
        <v>FR_Z_IDF_SUD_OUEST</v>
      </c>
      <c r="F975" s="26">
        <f ca="1">_xll.ELLEV(instance&amp;":"&amp;dimension,B975)</f>
        <v>0</v>
      </c>
      <c r="G975" s="23" t="str">
        <f ca="1">_xll.DBRW($B$9,$B975,G$16)</f>
        <v>SU_B</v>
      </c>
      <c r="H975" s="23" t="str">
        <f ca="1">_xll.DBRW($B$9,$B975,H$16)</f>
        <v/>
      </c>
      <c r="I975" s="23" t="str">
        <f ca="1">_xll.DBRW($B$9,$B975,I$16)</f>
        <v>EUR</v>
      </c>
      <c r="J975" s="23" t="str">
        <f ca="1">_xll.DBRW($B$9,$B975,J$16)</f>
        <v>TANGO_FRANCE</v>
      </c>
      <c r="K975" s="6" t="str">
        <f ca="1">_xll.DBRW($B$9,$B975,K$16)</f>
        <v>CSO</v>
      </c>
    </row>
    <row r="976" spans="1:11" x14ac:dyDescent="0.25">
      <c r="A976" t="str">
        <f ca="1">IF(_xll.TM1RPTELISCONSOLIDATED($B$17,$B976),IF(_xll.TM1RPTELLEV($B$17,$B976)&lt;=3,_xll.TM1RPTELLEV($B$17,$B976),"D"),"N")</f>
        <v>N</v>
      </c>
      <c r="B976" s="42" t="s">
        <v>739</v>
      </c>
      <c r="C976" s="23" t="str">
        <f ca="1">_xll.DBRW($B$9,$B976,C$16)</f>
        <v>CTCOP</v>
      </c>
      <c r="D976" s="23" t="str">
        <f ca="1">_xll.DBRW($B$9,$B976,D$16)</f>
        <v>France</v>
      </c>
      <c r="E976" s="25" t="str">
        <f ca="1">_xll.ELPAR(instance&amp;":"&amp;dimension,$B976,1)</f>
        <v>FR_Z_IDF_SUD_OUEST</v>
      </c>
      <c r="F976" s="26">
        <f ca="1">_xll.ELLEV(instance&amp;":"&amp;dimension,B976)</f>
        <v>0</v>
      </c>
      <c r="G976" s="23" t="str">
        <f ca="1">_xll.DBRW($B$9,$B976,G$16)</f>
        <v>SU_B</v>
      </c>
      <c r="H976" s="23" t="str">
        <f ca="1">_xll.DBRW($B$9,$B976,H$16)</f>
        <v/>
      </c>
      <c r="I976" s="23" t="str">
        <f ca="1">_xll.DBRW($B$9,$B976,I$16)</f>
        <v>EUR</v>
      </c>
      <c r="J976" s="23" t="str">
        <f ca="1">_xll.DBRW($B$9,$B976,J$16)</f>
        <v>TANGO_FRANCE</v>
      </c>
      <c r="K976" s="6" t="str">
        <f ca="1">_xll.DBRW($B$9,$B976,K$16)</f>
        <v>CTCOP</v>
      </c>
    </row>
    <row r="977" spans="1:11" x14ac:dyDescent="0.25">
      <c r="A977" t="str">
        <f ca="1">IF(_xll.TM1RPTELISCONSOLIDATED($B$17,$B977),IF(_xll.TM1RPTELLEV($B$17,$B977)&lt;=3,_xll.TM1RPTELLEV($B$17,$B977),"D"),"N")</f>
        <v>N</v>
      </c>
      <c r="B977" s="42" t="s">
        <v>740</v>
      </c>
      <c r="C977" s="23" t="str">
        <f ca="1">_xll.DBRW($B$9,$B977,C$16)</f>
        <v>PROXI VERSAILLES</v>
      </c>
      <c r="D977" s="23" t="str">
        <f ca="1">_xll.DBRW($B$9,$B977,D$16)</f>
        <v>France</v>
      </c>
      <c r="E977" s="25" t="str">
        <f ca="1">_xll.ELPAR(instance&amp;":"&amp;dimension,$B977,1)</f>
        <v>FR_Z_IDF_SUD_OUEST</v>
      </c>
      <c r="F977" s="26">
        <f ca="1">_xll.ELLEV(instance&amp;":"&amp;dimension,B977)</f>
        <v>0</v>
      </c>
      <c r="G977" s="23" t="str">
        <f ca="1">_xll.DBRW($B$9,$B977,G$16)</f>
        <v>SU_B</v>
      </c>
      <c r="H977" s="23" t="str">
        <f ca="1">_xll.DBRW($B$9,$B977,H$16)</f>
        <v/>
      </c>
      <c r="I977" s="23" t="str">
        <f ca="1">_xll.DBRW($B$9,$B977,I$16)</f>
        <v>EUR</v>
      </c>
      <c r="J977" s="23" t="str">
        <f ca="1">_xll.DBRW($B$9,$B977,J$16)</f>
        <v>TANGO_FRANCE</v>
      </c>
      <c r="K977" s="6" t="str">
        <f ca="1">_xll.DBRW($B$9,$B977,K$16)</f>
        <v>PROXI VERSAILLES</v>
      </c>
    </row>
    <row r="978" spans="1:11" x14ac:dyDescent="0.25">
      <c r="A978" t="str">
        <f ca="1">IF(_xll.TM1RPTELISCONSOLIDATED($B$17,$B978),IF(_xll.TM1RPTELLEV($B$17,$B978)&lt;=3,_xll.TM1RPTELLEV($B$17,$B978),"D"),"N")</f>
        <v>N</v>
      </c>
      <c r="B978" s="42" t="s">
        <v>741</v>
      </c>
      <c r="C978" s="23" t="str">
        <f ca="1">_xll.DBRW($B$9,$B978,C$16)</f>
        <v>CEA TRANSPORTS</v>
      </c>
      <c r="D978" s="23" t="str">
        <f ca="1">_xll.DBRW($B$9,$B978,D$16)</f>
        <v>France</v>
      </c>
      <c r="E978" s="25" t="str">
        <f ca="1">_xll.ELPAR(instance&amp;":"&amp;dimension,$B978,1)</f>
        <v>FR_Z_IDF_SUD_OUEST</v>
      </c>
      <c r="F978" s="26">
        <f ca="1">_xll.ELLEV(instance&amp;":"&amp;dimension,B978)</f>
        <v>0</v>
      </c>
      <c r="G978" s="23" t="str">
        <f ca="1">_xll.DBRW($B$9,$B978,G$16)</f>
        <v>SU_B</v>
      </c>
      <c r="H978" s="23" t="str">
        <f ca="1">_xll.DBRW($B$9,$B978,H$16)</f>
        <v/>
      </c>
      <c r="I978" s="23" t="str">
        <f ca="1">_xll.DBRW($B$9,$B978,I$16)</f>
        <v>EUR</v>
      </c>
      <c r="J978" s="23" t="str">
        <f ca="1">_xll.DBRW($B$9,$B978,J$16)</f>
        <v>TANGO_FRANCE</v>
      </c>
      <c r="K978" s="6" t="str">
        <f ca="1">_xll.DBRW($B$9,$B978,K$16)</f>
        <v>CEA TRANSPORTS</v>
      </c>
    </row>
    <row r="979" spans="1:11" x14ac:dyDescent="0.25">
      <c r="A979" t="str">
        <f ca="1">IF(_xll.TM1RPTELISCONSOLIDATED($B$17,$B979),IF(_xll.TM1RPTELLEV($B$17,$B979)&lt;=3,_xll.TM1RPTELLEV($B$17,$B979),"D"),"N")</f>
        <v>N</v>
      </c>
      <c r="B979" s="42" t="s">
        <v>742</v>
      </c>
      <c r="C979" s="23" t="str">
        <f ca="1">_xll.DBRW($B$9,$B979,C$16)</f>
        <v>TRANSDEV PARIS Sud</v>
      </c>
      <c r="D979" s="23" t="str">
        <f ca="1">_xll.DBRW($B$9,$B979,D$16)</f>
        <v>France</v>
      </c>
      <c r="E979" s="25" t="str">
        <f ca="1">_xll.ELPAR(instance&amp;":"&amp;dimension,$B979,1)</f>
        <v>FR_Z_IDF_SUD_OUEST</v>
      </c>
      <c r="F979" s="26">
        <f ca="1">_xll.ELLEV(instance&amp;":"&amp;dimension,B979)</f>
        <v>0</v>
      </c>
      <c r="G979" s="23" t="str">
        <f ca="1">_xll.DBRW($B$9,$B979,G$16)</f>
        <v>SU_B</v>
      </c>
      <c r="H979" s="23" t="str">
        <f ca="1">_xll.DBRW($B$9,$B979,H$16)</f>
        <v/>
      </c>
      <c r="I979" s="23" t="str">
        <f ca="1">_xll.DBRW($B$9,$B979,I$16)</f>
        <v>EUR</v>
      </c>
      <c r="J979" s="23" t="str">
        <f ca="1">_xll.DBRW($B$9,$B979,J$16)</f>
        <v>TANGO_FRANCE</v>
      </c>
      <c r="K979" s="6" t="str">
        <f ca="1">_xll.DBRW($B$9,$B979,K$16)</f>
        <v>TRANSDEV PARIS Sud</v>
      </c>
    </row>
    <row r="980" spans="1:11" x14ac:dyDescent="0.25">
      <c r="A980" t="str">
        <f ca="1">IF(_xll.TM1RPTELISCONSOLIDATED($B$17,$B980),IF(_xll.TM1RPTELLEV($B$17,$B980)&lt;=3,_xll.TM1RPTELLEV($B$17,$B980),"D"),"N")</f>
        <v>N</v>
      </c>
      <c r="B980" s="42" t="s">
        <v>743</v>
      </c>
      <c r="C980" s="23" t="str">
        <f ca="1">_xll.DBRW($B$9,$B980,C$16)</f>
        <v>CARS D'ORSAY</v>
      </c>
      <c r="D980" s="23" t="str">
        <f ca="1">_xll.DBRW($B$9,$B980,D$16)</f>
        <v>France</v>
      </c>
      <c r="E980" s="25" t="str">
        <f ca="1">_xll.ELPAR(instance&amp;":"&amp;dimension,$B980,1)</f>
        <v>FR_Z_IDF_SUD_OUEST</v>
      </c>
      <c r="F980" s="26">
        <f ca="1">_xll.ELLEV(instance&amp;":"&amp;dimension,B980)</f>
        <v>0</v>
      </c>
      <c r="G980" s="23" t="str">
        <f ca="1">_xll.DBRW($B$9,$B980,G$16)</f>
        <v>SU_B</v>
      </c>
      <c r="H980" s="23" t="str">
        <f ca="1">_xll.DBRW($B$9,$B980,H$16)</f>
        <v/>
      </c>
      <c r="I980" s="23" t="str">
        <f ca="1">_xll.DBRW($B$9,$B980,I$16)</f>
        <v>EUR</v>
      </c>
      <c r="J980" s="23" t="str">
        <f ca="1">_xll.DBRW($B$9,$B980,J$16)</f>
        <v>TANGO_FRANCE</v>
      </c>
      <c r="K980" s="6" t="str">
        <f ca="1">_xll.DBRW($B$9,$B980,K$16)</f>
        <v>CARS D'ORSAY</v>
      </c>
    </row>
    <row r="981" spans="1:11" x14ac:dyDescent="0.25">
      <c r="A981" t="str">
        <f ca="1">IF(_xll.TM1RPTELISCONSOLIDATED($B$17,$B981),IF(_xll.TM1RPTELLEV($B$17,$B981)&lt;=3,_xll.TM1RPTELLEV($B$17,$B981),"D"),"N")</f>
        <v>N</v>
      </c>
      <c r="B981" s="42" t="s">
        <v>744</v>
      </c>
      <c r="C981" s="23" t="str">
        <f ca="1">_xll.DBRW($B$9,$B981,C$16)</f>
        <v>BIEVRE BUS MOBILITES</v>
      </c>
      <c r="D981" s="23" t="str">
        <f ca="1">_xll.DBRW($B$9,$B981,D$16)</f>
        <v>France</v>
      </c>
      <c r="E981" s="25" t="str">
        <f ca="1">_xll.ELPAR(instance&amp;":"&amp;dimension,$B981,1)</f>
        <v>FR_Z_IDF_SUD_OUEST</v>
      </c>
      <c r="F981" s="26">
        <f ca="1">_xll.ELLEV(instance&amp;":"&amp;dimension,B981)</f>
        <v>0</v>
      </c>
      <c r="G981" s="23" t="str">
        <f ca="1">_xll.DBRW($B$9,$B981,G$16)</f>
        <v>SU_B</v>
      </c>
      <c r="H981" s="23" t="str">
        <f ca="1">_xll.DBRW($B$9,$B981,H$16)</f>
        <v/>
      </c>
      <c r="I981" s="23" t="str">
        <f ca="1">_xll.DBRW($B$9,$B981,I$16)</f>
        <v>EUR</v>
      </c>
      <c r="J981" s="23" t="str">
        <f ca="1">_xll.DBRW($B$9,$B981,J$16)</f>
        <v>TANGO_FRANCE</v>
      </c>
      <c r="K981" s="6" t="str">
        <f ca="1">_xll.DBRW($B$9,$B981,K$16)</f>
        <v>BIEVRE BUS MOBILITES</v>
      </c>
    </row>
    <row r="982" spans="1:11" x14ac:dyDescent="0.25">
      <c r="A982" t="str">
        <f ca="1">IF(_xll.TM1RPTELISCONSOLIDATED($B$17,$B982),IF(_xll.TM1RPTELLEV($B$17,$B982)&lt;=3,_xll.TM1RPTELLEV($B$17,$B982),"D"),"N")</f>
        <v>N</v>
      </c>
      <c r="B982" s="42" t="s">
        <v>745</v>
      </c>
      <c r="C982" s="23" t="str">
        <f ca="1">_xll.DBRW($B$9,$B982,C$16)</f>
        <v>TIPS</v>
      </c>
      <c r="D982" s="23" t="str">
        <f ca="1">_xll.DBRW($B$9,$B982,D$16)</f>
        <v>France</v>
      </c>
      <c r="E982" s="25" t="str">
        <f ca="1">_xll.ELPAR(instance&amp;":"&amp;dimension,$B982,1)</f>
        <v>FR_Z_IDF_SUD_OUEST</v>
      </c>
      <c r="F982" s="26">
        <f ca="1">_xll.ELLEV(instance&amp;":"&amp;dimension,B982)</f>
        <v>0</v>
      </c>
      <c r="G982" s="23" t="str">
        <f ca="1">_xll.DBRW($B$9,$B982,G$16)</f>
        <v>SU_B</v>
      </c>
      <c r="H982" s="23" t="str">
        <f ca="1">_xll.DBRW($B$9,$B982,H$16)</f>
        <v/>
      </c>
      <c r="I982" s="23" t="str">
        <f ca="1">_xll.DBRW($B$9,$B982,I$16)</f>
        <v>EUR</v>
      </c>
      <c r="J982" s="23" t="str">
        <f ca="1">_xll.DBRW($B$9,$B982,J$16)</f>
        <v>TANGO_FRANCE</v>
      </c>
      <c r="K982" s="6" t="str">
        <f ca="1">_xll.DBRW($B$9,$B982,K$16)</f>
        <v>TIPS</v>
      </c>
    </row>
    <row r="983" spans="1:11" x14ac:dyDescent="0.25">
      <c r="A983" t="str">
        <f ca="1">IF(_xll.TM1RPTELISCONSOLIDATED($B$17,$B983),IF(_xll.TM1RPTELLEV($B$17,$B983)&lt;=3,_xll.TM1RPTELLEV($B$17,$B983),"D"),"N")</f>
        <v>N</v>
      </c>
      <c r="B983" s="42" t="s">
        <v>748</v>
      </c>
      <c r="C983" s="23" t="str">
        <f ca="1">_xll.DBRW($B$9,$B983,C$16)</f>
        <v>TRANSDEV LYS</v>
      </c>
      <c r="D983" s="23" t="str">
        <f ca="1">_xll.DBRW($B$9,$B983,D$16)</f>
        <v>France</v>
      </c>
      <c r="E983" s="25" t="str">
        <f ca="1">_xll.ELPAR(instance&amp;":"&amp;dimension,$B983,1)</f>
        <v>FR_Z_IDF_SUD_OUEST</v>
      </c>
      <c r="F983" s="26">
        <f ca="1">_xll.ELLEV(instance&amp;":"&amp;dimension,B983)</f>
        <v>0</v>
      </c>
      <c r="G983" s="23" t="str">
        <f ca="1">_xll.DBRW($B$9,$B983,G$16)</f>
        <v>SU_B</v>
      </c>
      <c r="H983" s="23" t="str">
        <f ca="1">_xll.DBRW($B$9,$B983,H$16)</f>
        <v/>
      </c>
      <c r="I983" s="23" t="str">
        <f ca="1">_xll.DBRW($B$9,$B983,I$16)</f>
        <v>EUR</v>
      </c>
      <c r="J983" s="23" t="str">
        <f ca="1">_xll.DBRW($B$9,$B983,J$16)</f>
        <v>TANGO_FRANCE</v>
      </c>
      <c r="K983" s="6" t="str">
        <f ca="1">_xll.DBRW($B$9,$B983,K$16)</f>
        <v>TRANSDEV LYS</v>
      </c>
    </row>
    <row r="984" spans="1:11" x14ac:dyDescent="0.25">
      <c r="A984" t="str">
        <f ca="1">IF(_xll.TM1RPTELISCONSOLIDATED($B$17,$B984),IF(_xll.TM1RPTELLEV($B$17,$B984)&lt;=3,_xll.TM1RPTELLEV($B$17,$B984),"D"),"N")</f>
        <v>N</v>
      </c>
      <c r="B984" s="42" t="s">
        <v>749</v>
      </c>
      <c r="C984" s="23" t="str">
        <f ca="1">_xll.DBRW($B$9,$B984,C$16)</f>
        <v>TRANSDEV CONTROLE PREVENTION SURETE</v>
      </c>
      <c r="D984" s="23" t="str">
        <f ca="1">_xll.DBRW($B$9,$B984,D$16)</f>
        <v>France</v>
      </c>
      <c r="E984" s="25" t="str">
        <f ca="1">_xll.ELPAR(instance&amp;":"&amp;dimension,$B984,1)</f>
        <v>FR_Z_IDF_SUD_OUEST</v>
      </c>
      <c r="F984" s="26">
        <f ca="1">_xll.ELLEV(instance&amp;":"&amp;dimension,B984)</f>
        <v>0</v>
      </c>
      <c r="G984" s="23" t="str">
        <f ca="1">_xll.DBRW($B$9,$B984,G$16)</f>
        <v>SU_B</v>
      </c>
      <c r="H984" s="23" t="str">
        <f ca="1">_xll.DBRW($B$9,$B984,H$16)</f>
        <v/>
      </c>
      <c r="I984" s="23" t="str">
        <f ca="1">_xll.DBRW($B$9,$B984,I$16)</f>
        <v>EUR</v>
      </c>
      <c r="J984" s="23" t="str">
        <f ca="1">_xll.DBRW($B$9,$B984,J$16)</f>
        <v>TANGO_FRANCE</v>
      </c>
      <c r="K984" s="6" t="str">
        <f ca="1">_xll.DBRW($B$9,$B984,K$16)</f>
        <v>TRANSDEV CONTROLE PREVENTION SURETE</v>
      </c>
    </row>
    <row r="985" spans="1:11" x14ac:dyDescent="0.25">
      <c r="A985" t="str">
        <f ca="1">IF(_xll.TM1RPTELISCONSOLIDATED($B$17,$B985),IF(_xll.TM1RPTELLEV($B$17,$B985)&lt;=3,_xll.TM1RPTELLEV($B$17,$B985),"D"),"N")</f>
        <v>N</v>
      </c>
      <c r="B985" s="42" t="s">
        <v>746</v>
      </c>
      <c r="C985" s="23" t="str">
        <f ca="1">_xll.DBRW($B$9,$B985,C$16)</f>
        <v>STRAV</v>
      </c>
      <c r="D985" s="23" t="str">
        <f ca="1">_xll.DBRW($B$9,$B985,D$16)</f>
        <v>France</v>
      </c>
      <c r="E985" s="25" t="str">
        <f ca="1">_xll.ELPAR(instance&amp;":"&amp;dimension,$B985,1)</f>
        <v>FR_Z_IDF_SUD_OUEST</v>
      </c>
      <c r="F985" s="26">
        <f ca="1">_xll.ELLEV(instance&amp;":"&amp;dimension,B985)</f>
        <v>0</v>
      </c>
      <c r="G985" s="23" t="str">
        <f ca="1">_xll.DBRW($B$9,$B985,G$16)</f>
        <v>SU_B</v>
      </c>
      <c r="H985" s="23" t="str">
        <f ca="1">_xll.DBRW($B$9,$B985,H$16)</f>
        <v/>
      </c>
      <c r="I985" s="23" t="str">
        <f ca="1">_xll.DBRW($B$9,$B985,I$16)</f>
        <v>EUR</v>
      </c>
      <c r="J985" s="23" t="str">
        <f ca="1">_xll.DBRW($B$9,$B985,J$16)</f>
        <v>TANGO_FRANCE</v>
      </c>
      <c r="K985" s="6" t="str">
        <f ca="1">_xll.DBRW($B$9,$B985,K$16)</f>
        <v>STRAV</v>
      </c>
    </row>
    <row r="986" spans="1:11" x14ac:dyDescent="0.25">
      <c r="A986" t="str">
        <f ca="1">IF(_xll.TM1RPTELISCONSOLIDATED($B$17,$B986),IF(_xll.TM1RPTELLEV($B$17,$B986)&lt;=3,_xll.TM1RPTELLEV($B$17,$B986),"D"),"N")</f>
        <v>N</v>
      </c>
      <c r="B986" s="42" t="s">
        <v>747</v>
      </c>
      <c r="C986" s="23" t="str">
        <f ca="1">_xll.DBRW($B$9,$B986,C$16)</f>
        <v>SETRA</v>
      </c>
      <c r="D986" s="23" t="str">
        <f ca="1">_xll.DBRW($B$9,$B986,D$16)</f>
        <v>France</v>
      </c>
      <c r="E986" s="25" t="str">
        <f ca="1">_xll.ELPAR(instance&amp;":"&amp;dimension,$B986,1)</f>
        <v>FR_Z_IDF_SUD_OUEST</v>
      </c>
      <c r="F986" s="26">
        <f ca="1">_xll.ELLEV(instance&amp;":"&amp;dimension,B986)</f>
        <v>0</v>
      </c>
      <c r="G986" s="23" t="str">
        <f ca="1">_xll.DBRW($B$9,$B986,G$16)</f>
        <v>SU_B</v>
      </c>
      <c r="H986" s="23" t="str">
        <f ca="1">_xll.DBRW($B$9,$B986,H$16)</f>
        <v/>
      </c>
      <c r="I986" s="23" t="str">
        <f ca="1">_xll.DBRW($B$9,$B986,I$16)</f>
        <v>EUR</v>
      </c>
      <c r="J986" s="23" t="str">
        <f ca="1">_xll.DBRW($B$9,$B986,J$16)</f>
        <v>TANGO_FRANCE</v>
      </c>
      <c r="K986" s="6" t="str">
        <f ca="1">_xll.DBRW($B$9,$B986,K$16)</f>
        <v>SETRA</v>
      </c>
    </row>
    <row r="987" spans="1:11" x14ac:dyDescent="0.25">
      <c r="A987" t="str">
        <f ca="1">IF(_xll.TM1RPTELISCONSOLIDATED($B$17,$B987),IF(_xll.TM1RPTELLEV($B$17,$B987)&lt;=3,_xll.TM1RPTELLEV($B$17,$B987),"D"),"N")</f>
        <v>N</v>
      </c>
      <c r="B987" s="40" t="s">
        <v>1842</v>
      </c>
      <c r="C987" s="23" t="str">
        <f ca="1">_xll.DBRW($B$9,$B987,C$16)</f>
        <v>France - TLV - Ile-de-France (Input)</v>
      </c>
      <c r="D987" s="23" t="str">
        <f ca="1">_xll.DBRW($B$9,$B987,D$16)</f>
        <v>France</v>
      </c>
      <c r="E987" s="25" t="str">
        <f ca="1">_xll.ELPAR(instance&amp;":"&amp;dimension,$B987,1)</f>
        <v>FR_Z_IDF_PR</v>
      </c>
      <c r="F987" s="26">
        <f ca="1">_xll.ELLEV(instance&amp;":"&amp;dimension,B987)</f>
        <v>0</v>
      </c>
      <c r="G987" s="23" t="str">
        <f ca="1">_xll.DBRW($B$9,$B987,G$16)</f>
        <v>SU_B</v>
      </c>
      <c r="H987" s="23" t="str">
        <f ca="1">_xll.DBRW($B$9,$B987,H$16)</f>
        <v/>
      </c>
      <c r="I987" s="23" t="str">
        <f ca="1">_xll.DBRW($B$9,$B987,I$16)</f>
        <v>EUR</v>
      </c>
      <c r="J987" s="23" t="str">
        <f ca="1">_xll.DBRW($B$9,$B987,J$16)</f>
        <v/>
      </c>
      <c r="K987" s="6" t="str">
        <f ca="1">_xll.DBRW($B$9,$B987,K$16)</f>
        <v>France - TLV - Ile-de-France (Input)</v>
      </c>
    </row>
    <row r="988" spans="1:11" x14ac:dyDescent="0.25">
      <c r="A988" t="str">
        <f ca="1">IF(_xll.TM1RPTELISCONSOLIDATED($B$17,$B988),IF(_xll.TM1RPTELLEV($B$17,$B988)&lt;=3,_xll.TM1RPTELLEV($B$17,$B988),"D"),"N")</f>
        <v>D</v>
      </c>
      <c r="B988" s="39" t="s">
        <v>677</v>
      </c>
      <c r="C988" s="21" t="str">
        <f ca="1">_xll.DBRW($B$9,$B988,C$16)</f>
        <v>ROISSY</v>
      </c>
      <c r="D988" s="21" t="str">
        <f ca="1">_xll.DBRW($B$9,$B988,D$16)</f>
        <v>France</v>
      </c>
      <c r="E988" s="21" t="str">
        <f ca="1">_xll.ELPAR(instance&amp;":"&amp;dimension,$B988,1)</f>
        <v>FR_Z_IDF</v>
      </c>
      <c r="F988" s="22">
        <f ca="1">_xll.ELLEV(instance&amp;":"&amp;dimension,B988)</f>
        <v>2</v>
      </c>
      <c r="G988" s="21" t="str">
        <f ca="1">_xll.DBRW($B$9,$B988,G$16)</f>
        <v/>
      </c>
      <c r="H988" s="21" t="str">
        <f ca="1">_xll.DBRW($B$9,$B988,H$16)</f>
        <v/>
      </c>
      <c r="I988" s="21" t="str">
        <f ca="1">_xll.DBRW($B$9,$B988,I$16)</f>
        <v>EUR</v>
      </c>
      <c r="J988" s="21" t="str">
        <f ca="1">_xll.DBRW($B$9,$B988,J$16)</f>
        <v/>
      </c>
      <c r="K988" s="5" t="str">
        <f ca="1">_xll.DBRW($B$9,$B988,K$16)</f>
        <v>ROISSY</v>
      </c>
    </row>
    <row r="989" spans="1:11" x14ac:dyDescent="0.25">
      <c r="A989" t="str">
        <f ca="1">IF(_xll.TM1RPTELISCONSOLIDATED($B$17,$B989),IF(_xll.TM1RPTELLEV($B$17,$B989)&lt;=3,_xll.TM1RPTELLEV($B$17,$B989),"D"),"N")</f>
        <v>D</v>
      </c>
      <c r="B989" s="41" t="s">
        <v>678</v>
      </c>
      <c r="C989" s="21" t="str">
        <f ca="1">_xll.DBRW($B$9,$B989,C$16)</f>
        <v>ROISSY ACTIVITES PRIVEES</v>
      </c>
      <c r="D989" s="21" t="str">
        <f ca="1">_xll.DBRW($B$9,$B989,D$16)</f>
        <v>France</v>
      </c>
      <c r="E989" s="21" t="str">
        <f ca="1">_xll.ELPAR(instance&amp;":"&amp;dimension,$B989,1)</f>
        <v>FR_Z_IDF_ROISSY</v>
      </c>
      <c r="F989" s="22">
        <f ca="1">_xll.ELLEV(instance&amp;":"&amp;dimension,B989)</f>
        <v>1</v>
      </c>
      <c r="G989" s="21" t="str">
        <f ca="1">_xll.DBRW($B$9,$B989,G$16)</f>
        <v>CO_SHR</v>
      </c>
      <c r="H989" s="21" t="str">
        <f ca="1">_xll.DBRW($B$9,$B989,H$16)</f>
        <v/>
      </c>
      <c r="I989" s="21" t="str">
        <f ca="1">_xll.DBRW($B$9,$B989,I$16)</f>
        <v>EUR</v>
      </c>
      <c r="J989" s="21" t="str">
        <f ca="1">_xll.DBRW($B$9,$B989,J$16)</f>
        <v/>
      </c>
      <c r="K989" s="5" t="str">
        <f ca="1">_xll.DBRW($B$9,$B989,K$16)</f>
        <v>ROISSY ACTIVITES PRIVEES</v>
      </c>
    </row>
    <row r="990" spans="1:11" x14ac:dyDescent="0.25">
      <c r="A990" t="str">
        <f ca="1">IF(_xll.TM1RPTELISCONSOLIDATED($B$17,$B990),IF(_xll.TM1RPTELLEV($B$17,$B990)&lt;=3,_xll.TM1RPTELLEV($B$17,$B990),"D"),"N")</f>
        <v>N</v>
      </c>
      <c r="B990" s="42" t="s">
        <v>679</v>
      </c>
      <c r="C990" s="23" t="str">
        <f ca="1">_xll.DBRW($B$9,$B990,C$16)</f>
        <v>PROGETOURS</v>
      </c>
      <c r="D990" s="23" t="str">
        <f ca="1">_xll.DBRW($B$9,$B990,D$16)</f>
        <v>France</v>
      </c>
      <c r="E990" s="25" t="str">
        <f ca="1">_xll.ELPAR(instance&amp;":"&amp;dimension,$B990,1)</f>
        <v>FR_Z_ACT_ROIS</v>
      </c>
      <c r="F990" s="26">
        <f ca="1">_xll.ELLEV(instance&amp;":"&amp;dimension,B990)</f>
        <v>0</v>
      </c>
      <c r="G990" s="23" t="str">
        <f ca="1">_xll.DBRW($B$9,$B990,G$16)</f>
        <v>CO_SHR</v>
      </c>
      <c r="H990" s="23" t="str">
        <f ca="1">_xll.DBRW($B$9,$B990,H$16)</f>
        <v/>
      </c>
      <c r="I990" s="23" t="str">
        <f ca="1">_xll.DBRW($B$9,$B990,I$16)</f>
        <v>EUR</v>
      </c>
      <c r="J990" s="23" t="str">
        <f ca="1">_xll.DBRW($B$9,$B990,J$16)</f>
        <v>TANGO_FRANCE</v>
      </c>
      <c r="K990" s="6" t="str">
        <f ca="1">_xll.DBRW($B$9,$B990,K$16)</f>
        <v>PROGETOURS</v>
      </c>
    </row>
    <row r="991" spans="1:11" x14ac:dyDescent="0.25">
      <c r="A991" t="str">
        <f ca="1">IF(_xll.TM1RPTELISCONSOLIDATED($B$17,$B991),IF(_xll.TM1RPTELLEV($B$17,$B991)&lt;=3,_xll.TM1RPTELLEV($B$17,$B991),"D"),"N")</f>
        <v>N</v>
      </c>
      <c r="B991" s="42" t="s">
        <v>680</v>
      </c>
      <c r="C991" s="23" t="str">
        <f ca="1">_xll.DBRW($B$9,$B991,C$16)</f>
        <v>VISUAL</v>
      </c>
      <c r="D991" s="23" t="str">
        <f ca="1">_xll.DBRW($B$9,$B991,D$16)</f>
        <v>France</v>
      </c>
      <c r="E991" s="25" t="str">
        <f ca="1">_xll.ELPAR(instance&amp;":"&amp;dimension,$B991,1)</f>
        <v>FR_Z_ACT_ROIS</v>
      </c>
      <c r="F991" s="26">
        <f ca="1">_xll.ELLEV(instance&amp;":"&amp;dimension,B991)</f>
        <v>0</v>
      </c>
      <c r="G991" s="23" t="str">
        <f ca="1">_xll.DBRW($B$9,$B991,G$16)</f>
        <v>CO_SHR</v>
      </c>
      <c r="H991" s="23" t="str">
        <f ca="1">_xll.DBRW($B$9,$B991,H$16)</f>
        <v/>
      </c>
      <c r="I991" s="23" t="str">
        <f ca="1">_xll.DBRW($B$9,$B991,I$16)</f>
        <v>EUR</v>
      </c>
      <c r="J991" s="23" t="str">
        <f ca="1">_xll.DBRW($B$9,$B991,J$16)</f>
        <v>TANGO_FRANCE</v>
      </c>
      <c r="K991" s="6" t="str">
        <f ca="1">_xll.DBRW($B$9,$B991,K$16)</f>
        <v>VISUAL</v>
      </c>
    </row>
    <row r="992" spans="1:11" x14ac:dyDescent="0.25">
      <c r="A992" t="str">
        <f ca="1">IF(_xll.TM1RPTELISCONSOLIDATED($B$17,$B992),IF(_xll.TM1RPTELLEV($B$17,$B992)&lt;=3,_xll.TM1RPTELLEV($B$17,$B992),"D"),"N")</f>
        <v>N</v>
      </c>
      <c r="B992" s="42" t="s">
        <v>681</v>
      </c>
      <c r="C992" s="23" t="str">
        <f ca="1">_xll.DBRW($B$9,$B992,C$16)</f>
        <v>TRANSDEV SHUTTLE FRANCE</v>
      </c>
      <c r="D992" s="23" t="str">
        <f ca="1">_xll.DBRW($B$9,$B992,D$16)</f>
        <v>France</v>
      </c>
      <c r="E992" s="25" t="str">
        <f ca="1">_xll.ELPAR(instance&amp;":"&amp;dimension,$B992,1)</f>
        <v>FR_Z_ACT_ROIS</v>
      </c>
      <c r="F992" s="26">
        <f ca="1">_xll.ELLEV(instance&amp;":"&amp;dimension,B992)</f>
        <v>0</v>
      </c>
      <c r="G992" s="23" t="str">
        <f ca="1">_xll.DBRW($B$9,$B992,G$16)</f>
        <v>CO_SHR</v>
      </c>
      <c r="H992" s="23" t="str">
        <f ca="1">_xll.DBRW($B$9,$B992,H$16)</f>
        <v/>
      </c>
      <c r="I992" s="23" t="str">
        <f ca="1">_xll.DBRW($B$9,$B992,I$16)</f>
        <v>EUR</v>
      </c>
      <c r="J992" s="23" t="str">
        <f ca="1">_xll.DBRW($B$9,$B992,J$16)</f>
        <v>TANGO_FRANCE</v>
      </c>
      <c r="K992" s="6" t="str">
        <f ca="1">_xll.DBRW($B$9,$B992,K$16)</f>
        <v>TRANSDEV SHUTTLE FRANCE</v>
      </c>
    </row>
    <row r="993" spans="1:11" x14ac:dyDescent="0.25">
      <c r="A993" t="str">
        <f ca="1">IF(_xll.TM1RPTELISCONSOLIDATED($B$17,$B993),IF(_xll.TM1RPTELLEV($B$17,$B993)&lt;=3,_xll.TM1RPTELLEV($B$17,$B993),"D"),"N")</f>
        <v>D</v>
      </c>
      <c r="B993" s="41" t="s">
        <v>683</v>
      </c>
      <c r="C993" s="21" t="str">
        <f ca="1">_xll.DBRW($B$9,$B993,C$16)</f>
        <v>ROISSY FRET</v>
      </c>
      <c r="D993" s="21" t="str">
        <f ca="1">_xll.DBRW($B$9,$B993,D$16)</f>
        <v>France</v>
      </c>
      <c r="E993" s="21" t="str">
        <f ca="1">_xll.ELPAR(instance&amp;":"&amp;dimension,$B993,1)</f>
        <v>FR_Z_IDF_ROISSY</v>
      </c>
      <c r="F993" s="22">
        <f ca="1">_xll.ELLEV(instance&amp;":"&amp;dimension,B993)</f>
        <v>1</v>
      </c>
      <c r="G993" s="21" t="str">
        <f ca="1">_xll.DBRW($B$9,$B993,G$16)</f>
        <v>AT_AS</v>
      </c>
      <c r="H993" s="21" t="str">
        <f ca="1">_xll.DBRW($B$9,$B993,H$16)</f>
        <v/>
      </c>
      <c r="I993" s="21" t="str">
        <f ca="1">_xll.DBRW($B$9,$B993,I$16)</f>
        <v>EUR</v>
      </c>
      <c r="J993" s="21" t="str">
        <f ca="1">_xll.DBRW($B$9,$B993,J$16)</f>
        <v/>
      </c>
      <c r="K993" s="5" t="str">
        <f ca="1">_xll.DBRW($B$9,$B993,K$16)</f>
        <v>ROISSY FRET</v>
      </c>
    </row>
    <row r="994" spans="1:11" x14ac:dyDescent="0.25">
      <c r="A994" t="str">
        <f ca="1">IF(_xll.TM1RPTELISCONSOLIDATED($B$17,$B994),IF(_xll.TM1RPTELLEV($B$17,$B994)&lt;=3,_xll.TM1RPTELLEV($B$17,$B994),"D"),"N")</f>
        <v>N</v>
      </c>
      <c r="B994" s="42" t="s">
        <v>685</v>
      </c>
      <c r="C994" s="23" t="str">
        <f ca="1">_xll.DBRW($B$9,$B994,C$16)</f>
        <v>TRANSDEV CARGO</v>
      </c>
      <c r="D994" s="23" t="str">
        <f ca="1">_xll.DBRW($B$9,$B994,D$16)</f>
        <v>France</v>
      </c>
      <c r="E994" s="25" t="str">
        <f ca="1">_xll.ELPAR(instance&amp;":"&amp;dimension,$B994,1)</f>
        <v>FR_VEA</v>
      </c>
      <c r="F994" s="26">
        <f ca="1">_xll.ELLEV(instance&amp;":"&amp;dimension,B994)</f>
        <v>0</v>
      </c>
      <c r="G994" s="23" t="str">
        <f ca="1">_xll.DBRW($B$9,$B994,G$16)</f>
        <v>AT_AS</v>
      </c>
      <c r="H994" s="23" t="str">
        <f ca="1">_xll.DBRW($B$9,$B994,H$16)</f>
        <v/>
      </c>
      <c r="I994" s="23" t="str">
        <f ca="1">_xll.DBRW($B$9,$B994,I$16)</f>
        <v>EUR</v>
      </c>
      <c r="J994" s="23" t="str">
        <f ca="1">_xll.DBRW($B$9,$B994,J$16)</f>
        <v>TANGO_FRANCE</v>
      </c>
      <c r="K994" s="6" t="str">
        <f ca="1">_xll.DBRW($B$9,$B994,K$16)</f>
        <v>TRANSDEV CARGO</v>
      </c>
    </row>
    <row r="995" spans="1:11" x14ac:dyDescent="0.25">
      <c r="A995" t="str">
        <f ca="1">IF(_xll.TM1RPTELISCONSOLIDATED($B$17,$B995),IF(_xll.TM1RPTELLEV($B$17,$B995)&lt;=3,_xll.TM1RPTELLEV($B$17,$B995),"D"),"N")</f>
        <v>N</v>
      </c>
      <c r="B995" s="42" t="s">
        <v>686</v>
      </c>
      <c r="C995" s="23" t="str">
        <f ca="1">_xll.DBRW($B$9,$B995,C$16)</f>
        <v>BRAVO PISTE</v>
      </c>
      <c r="D995" s="23" t="str">
        <f ca="1">_xll.DBRW($B$9,$B995,D$16)</f>
        <v>France</v>
      </c>
      <c r="E995" s="25" t="str">
        <f ca="1">_xll.ELPAR(instance&amp;":"&amp;dimension,$B995,1)</f>
        <v>FR_VEA</v>
      </c>
      <c r="F995" s="26">
        <f ca="1">_xll.ELLEV(instance&amp;":"&amp;dimension,B995)</f>
        <v>0</v>
      </c>
      <c r="G995" s="23" t="str">
        <f ca="1">_xll.DBRW($B$9,$B995,G$16)</f>
        <v>AT_AS</v>
      </c>
      <c r="H995" s="23" t="str">
        <f ca="1">_xll.DBRW($B$9,$B995,H$16)</f>
        <v/>
      </c>
      <c r="I995" s="23" t="str">
        <f ca="1">_xll.DBRW($B$9,$B995,I$16)</f>
        <v>EUR</v>
      </c>
      <c r="J995" s="23" t="str">
        <f ca="1">_xll.DBRW($B$9,$B995,J$16)</f>
        <v>TANGO_FRANCE</v>
      </c>
      <c r="K995" s="6" t="str">
        <f ca="1">_xll.DBRW($B$9,$B995,K$16)</f>
        <v>BRAVO PISTE</v>
      </c>
    </row>
    <row r="996" spans="1:11" x14ac:dyDescent="0.25">
      <c r="A996" t="str">
        <f ca="1">IF(_xll.TM1RPTELISCONSOLIDATED($B$17,$B996),IF(_xll.TM1RPTELLEV($B$17,$B996)&lt;=3,_xll.TM1RPTELLEV($B$17,$B996),"D"),"N")</f>
        <v>N</v>
      </c>
      <c r="B996" s="42" t="s">
        <v>687</v>
      </c>
      <c r="C996" s="23" t="str">
        <f ca="1">_xll.DBRW($B$9,$B996,C$16)</f>
        <v>TRAFFIC AIR SERVICES</v>
      </c>
      <c r="D996" s="23" t="str">
        <f ca="1">_xll.DBRW($B$9,$B996,D$16)</f>
        <v>France</v>
      </c>
      <c r="E996" s="25" t="str">
        <f ca="1">_xll.ELPAR(instance&amp;":"&amp;dimension,$B996,1)</f>
        <v>FR_VEA</v>
      </c>
      <c r="F996" s="26">
        <f ca="1">_xll.ELLEV(instance&amp;":"&amp;dimension,B996)</f>
        <v>0</v>
      </c>
      <c r="G996" s="23" t="str">
        <f ca="1">_xll.DBRW($B$9,$B996,G$16)</f>
        <v>AT_AS</v>
      </c>
      <c r="H996" s="23" t="str">
        <f ca="1">_xll.DBRW($B$9,$B996,H$16)</f>
        <v/>
      </c>
      <c r="I996" s="23" t="str">
        <f ca="1">_xll.DBRW($B$9,$B996,I$16)</f>
        <v>EUR</v>
      </c>
      <c r="J996" s="23" t="str">
        <f ca="1">_xll.DBRW($B$9,$B996,J$16)</f>
        <v>TANGO_FRANCE</v>
      </c>
      <c r="K996" s="6" t="str">
        <f ca="1">_xll.DBRW($B$9,$B996,K$16)</f>
        <v>TRAFFIC AIR SERVICES</v>
      </c>
    </row>
    <row r="997" spans="1:11" x14ac:dyDescent="0.25">
      <c r="A997" t="str">
        <f ca="1">IF(_xll.TM1RPTELISCONSOLIDATED($B$17,$B997),IF(_xll.TM1RPTELLEV($B$17,$B997)&lt;=3,_xll.TM1RPTELLEV($B$17,$B997),"D"),"N")</f>
        <v>N</v>
      </c>
      <c r="B997" s="42" t="s">
        <v>688</v>
      </c>
      <c r="C997" s="23" t="str">
        <f ca="1">_xll.DBRW($B$9,$B997,C$16)</f>
        <v>Passagers Pôle Services</v>
      </c>
      <c r="D997" s="23" t="str">
        <f ca="1">_xll.DBRW($B$9,$B997,D$16)</f>
        <v>France</v>
      </c>
      <c r="E997" s="25" t="str">
        <f ca="1">_xll.ELPAR(instance&amp;":"&amp;dimension,$B997,1)</f>
        <v>FR_VEA</v>
      </c>
      <c r="F997" s="26">
        <f ca="1">_xll.ELLEV(instance&amp;":"&amp;dimension,B997)</f>
        <v>0</v>
      </c>
      <c r="G997" s="23" t="str">
        <f ca="1">_xll.DBRW($B$9,$B997,G$16)</f>
        <v>AT_AS</v>
      </c>
      <c r="H997" s="23" t="str">
        <f ca="1">_xll.DBRW($B$9,$B997,H$16)</f>
        <v/>
      </c>
      <c r="I997" s="23" t="str">
        <f ca="1">_xll.DBRW($B$9,$B997,I$16)</f>
        <v>EUR</v>
      </c>
      <c r="J997" s="23" t="str">
        <f ca="1">_xll.DBRW($B$9,$B997,J$16)</f>
        <v>TANGO_FRANCE</v>
      </c>
      <c r="K997" s="6" t="str">
        <f ca="1">_xll.DBRW($B$9,$B997,K$16)</f>
        <v>Passagers Pôle Services</v>
      </c>
    </row>
    <row r="998" spans="1:11" x14ac:dyDescent="0.25">
      <c r="A998" t="str">
        <f ca="1">IF(_xll.TM1RPTELISCONSOLIDATED($B$17,$B998),IF(_xll.TM1RPTELLEV($B$17,$B998)&lt;=3,_xll.TM1RPTELLEV($B$17,$B998),"D"),"N")</f>
        <v>N</v>
      </c>
      <c r="B998" s="42" t="s">
        <v>689</v>
      </c>
      <c r="C998" s="23" t="str">
        <f ca="1">_xll.DBRW($B$9,$B998,C$16)</f>
        <v>MANU-PISTE</v>
      </c>
      <c r="D998" s="23" t="str">
        <f ca="1">_xll.DBRW($B$9,$B998,D$16)</f>
        <v>France</v>
      </c>
      <c r="E998" s="25" t="str">
        <f ca="1">_xll.ELPAR(instance&amp;":"&amp;dimension,$B998,1)</f>
        <v>FR_VEA</v>
      </c>
      <c r="F998" s="26">
        <f ca="1">_xll.ELLEV(instance&amp;":"&amp;dimension,B998)</f>
        <v>0</v>
      </c>
      <c r="G998" s="23" t="str">
        <f ca="1">_xll.DBRW($B$9,$B998,G$16)</f>
        <v>AT_AS</v>
      </c>
      <c r="H998" s="23" t="str">
        <f ca="1">_xll.DBRW($B$9,$B998,H$16)</f>
        <v/>
      </c>
      <c r="I998" s="23" t="str">
        <f ca="1">_xll.DBRW($B$9,$B998,I$16)</f>
        <v>EUR</v>
      </c>
      <c r="J998" s="23" t="str">
        <f ca="1">_xll.DBRW($B$9,$B998,J$16)</f>
        <v>TANGO_FRANCE</v>
      </c>
      <c r="K998" s="6" t="str">
        <f ca="1">_xll.DBRW($B$9,$B998,K$16)</f>
        <v>MANU-PISTE</v>
      </c>
    </row>
    <row r="999" spans="1:11" x14ac:dyDescent="0.25">
      <c r="A999" t="str">
        <f ca="1">IF(_xll.TM1RPTELISCONSOLIDATED($B$17,$B999),IF(_xll.TM1RPTELLEV($B$17,$B999)&lt;=3,_xll.TM1RPTELLEV($B$17,$B999),"D"),"N")</f>
        <v>N</v>
      </c>
      <c r="B999" s="42" t="s">
        <v>690</v>
      </c>
      <c r="C999" s="23" t="str">
        <f ca="1">_xll.DBRW($B$9,$B999,C$16)</f>
        <v>CIRCUL AIR</v>
      </c>
      <c r="D999" s="23" t="str">
        <f ca="1">_xll.DBRW($B$9,$B999,D$16)</f>
        <v>France</v>
      </c>
      <c r="E999" s="25" t="str">
        <f ca="1">_xll.ELPAR(instance&amp;":"&amp;dimension,$B999,1)</f>
        <v>FR_VEA</v>
      </c>
      <c r="F999" s="26">
        <f ca="1">_xll.ELLEV(instance&amp;":"&amp;dimension,B999)</f>
        <v>0</v>
      </c>
      <c r="G999" s="23" t="str">
        <f ca="1">_xll.DBRW($B$9,$B999,G$16)</f>
        <v>AT_AS</v>
      </c>
      <c r="H999" s="23" t="str">
        <f ca="1">_xll.DBRW($B$9,$B999,H$16)</f>
        <v/>
      </c>
      <c r="I999" s="23" t="str">
        <f ca="1">_xll.DBRW($B$9,$B999,I$16)</f>
        <v>EUR</v>
      </c>
      <c r="J999" s="23" t="str">
        <f ca="1">_xll.DBRW($B$9,$B999,J$16)</f>
        <v>TANGO_FRANCE</v>
      </c>
      <c r="K999" s="6" t="str">
        <f ca="1">_xll.DBRW($B$9,$B999,K$16)</f>
        <v>CIRCUL AIR</v>
      </c>
    </row>
    <row r="1000" spans="1:11" x14ac:dyDescent="0.25">
      <c r="A1000" t="str">
        <f ca="1">IF(_xll.TM1RPTELISCONSOLIDATED($B$17,$B1000),IF(_xll.TM1RPTELLEV($B$17,$B1000)&lt;=3,_xll.TM1RPTELLEV($B$17,$B1000),"D"),"N")</f>
        <v>N</v>
      </c>
      <c r="B1000" s="42" t="s">
        <v>691</v>
      </c>
      <c r="C1000" s="23" t="str">
        <f ca="1">_xll.DBRW($B$9,$B1000,C$16)</f>
        <v>Charlipiste</v>
      </c>
      <c r="D1000" s="23" t="str">
        <f ca="1">_xll.DBRW($B$9,$B1000,D$16)</f>
        <v>France</v>
      </c>
      <c r="E1000" s="25" t="str">
        <f ca="1">_xll.ELPAR(instance&amp;":"&amp;dimension,$B1000,1)</f>
        <v>FR_VEA</v>
      </c>
      <c r="F1000" s="26">
        <f ca="1">_xll.ELLEV(instance&amp;":"&amp;dimension,B1000)</f>
        <v>0</v>
      </c>
      <c r="G1000" s="23" t="str">
        <f ca="1">_xll.DBRW($B$9,$B1000,G$16)</f>
        <v>AT_AS</v>
      </c>
      <c r="H1000" s="23" t="str">
        <f ca="1">_xll.DBRW($B$9,$B1000,H$16)</f>
        <v/>
      </c>
      <c r="I1000" s="23" t="str">
        <f ca="1">_xll.DBRW($B$9,$B1000,I$16)</f>
        <v>EUR</v>
      </c>
      <c r="J1000" s="23" t="str">
        <f ca="1">_xll.DBRW($B$9,$B1000,J$16)</f>
        <v>TANGO_FRANCE</v>
      </c>
      <c r="K1000" s="6" t="str">
        <f ca="1">_xll.DBRW($B$9,$B1000,K$16)</f>
        <v>Charlipiste</v>
      </c>
    </row>
    <row r="1001" spans="1:11" x14ac:dyDescent="0.25">
      <c r="A1001" t="str">
        <f ca="1">IF(_xll.TM1RPTELISCONSOLIDATED($B$17,$B1001),IF(_xll.TM1RPTELLEV($B$17,$B1001)&lt;=3,_xll.TM1RPTELLEV($B$17,$B1001),"D"),"N")</f>
        <v>N</v>
      </c>
      <c r="B1001" s="42" t="s">
        <v>692</v>
      </c>
      <c r="C1001" s="23" t="str">
        <f ca="1">_xll.DBRW($B$9,$B1001,C$16)</f>
        <v>Trac-Piste</v>
      </c>
      <c r="D1001" s="23" t="str">
        <f ca="1">_xll.DBRW($B$9,$B1001,D$16)</f>
        <v>France</v>
      </c>
      <c r="E1001" s="25" t="str">
        <f ca="1">_xll.ELPAR(instance&amp;":"&amp;dimension,$B1001,1)</f>
        <v>FR_VEA</v>
      </c>
      <c r="F1001" s="26">
        <f ca="1">_xll.ELLEV(instance&amp;":"&amp;dimension,B1001)</f>
        <v>0</v>
      </c>
      <c r="G1001" s="23" t="str">
        <f ca="1">_xll.DBRW($B$9,$B1001,G$16)</f>
        <v>AT_AS</v>
      </c>
      <c r="H1001" s="23" t="str">
        <f ca="1">_xll.DBRW($B$9,$B1001,H$16)</f>
        <v/>
      </c>
      <c r="I1001" s="23" t="str">
        <f ca="1">_xll.DBRW($B$9,$B1001,I$16)</f>
        <v>EUR</v>
      </c>
      <c r="J1001" s="23" t="str">
        <f ca="1">_xll.DBRW($B$9,$B1001,J$16)</f>
        <v>TANGO_FRANCE</v>
      </c>
      <c r="K1001" s="6" t="str">
        <f ca="1">_xll.DBRW($B$9,$B1001,K$16)</f>
        <v>Trac-Piste</v>
      </c>
    </row>
    <row r="1002" spans="1:11" x14ac:dyDescent="0.25">
      <c r="A1002" t="str">
        <f ca="1">IF(_xll.TM1RPTELISCONSOLIDATED($B$17,$B1002),IF(_xll.TM1RPTELLEV($B$17,$B1002)&lt;=3,_xll.TM1RPTELLEV($B$17,$B1002),"D"),"N")</f>
        <v>N</v>
      </c>
      <c r="B1002" s="42" t="s">
        <v>693</v>
      </c>
      <c r="C1002" s="23" t="str">
        <f ca="1">_xll.DBRW($B$9,$B1002,C$16)</f>
        <v>CARBU WASH</v>
      </c>
      <c r="D1002" s="23" t="str">
        <f ca="1">_xll.DBRW($B$9,$B1002,D$16)</f>
        <v>France</v>
      </c>
      <c r="E1002" s="25" t="str">
        <f ca="1">_xll.ELPAR(instance&amp;":"&amp;dimension,$B1002,1)</f>
        <v>FR_VEA</v>
      </c>
      <c r="F1002" s="26">
        <f ca="1">_xll.ELLEV(instance&amp;":"&amp;dimension,B1002)</f>
        <v>0</v>
      </c>
      <c r="G1002" s="23" t="str">
        <f ca="1">_xll.DBRW($B$9,$B1002,G$16)</f>
        <v>AT_AS</v>
      </c>
      <c r="H1002" s="23" t="str">
        <f ca="1">_xll.DBRW($B$9,$B1002,H$16)</f>
        <v/>
      </c>
      <c r="I1002" s="23" t="str">
        <f ca="1">_xll.DBRW($B$9,$B1002,I$16)</f>
        <v>EUR</v>
      </c>
      <c r="J1002" s="23" t="str">
        <f ca="1">_xll.DBRW($B$9,$B1002,J$16)</f>
        <v>TANGO_FRANCE</v>
      </c>
      <c r="K1002" s="6" t="str">
        <f ca="1">_xll.DBRW($B$9,$B1002,K$16)</f>
        <v>CARBU WASH</v>
      </c>
    </row>
    <row r="1003" spans="1:11" x14ac:dyDescent="0.25">
      <c r="A1003" t="str">
        <f ca="1">IF(_xll.TM1RPTELISCONSOLIDATED($B$17,$B1003),IF(_xll.TM1RPTELLEV($B$17,$B1003)&lt;=3,_xll.TM1RPTELLEV($B$17,$B1003),"D"),"N")</f>
        <v>N</v>
      </c>
      <c r="B1003" s="42" t="s">
        <v>694</v>
      </c>
      <c r="C1003" s="23" t="str">
        <f ca="1">_xll.DBRW($B$9,$B1003,C$16)</f>
        <v>Interpiste</v>
      </c>
      <c r="D1003" s="23" t="str">
        <f ca="1">_xll.DBRW($B$9,$B1003,D$16)</f>
        <v>France</v>
      </c>
      <c r="E1003" s="25" t="str">
        <f ca="1">_xll.ELPAR(instance&amp;":"&amp;dimension,$B1003,1)</f>
        <v>FR_VEA</v>
      </c>
      <c r="F1003" s="26">
        <f ca="1">_xll.ELLEV(instance&amp;":"&amp;dimension,B1003)</f>
        <v>0</v>
      </c>
      <c r="G1003" s="23" t="str">
        <f ca="1">_xll.DBRW($B$9,$B1003,G$16)</f>
        <v>AT_AS</v>
      </c>
      <c r="H1003" s="23" t="str">
        <f ca="1">_xll.DBRW($B$9,$B1003,H$16)</f>
        <v/>
      </c>
      <c r="I1003" s="23" t="str">
        <f ca="1">_xll.DBRW($B$9,$B1003,I$16)</f>
        <v>EUR</v>
      </c>
      <c r="J1003" s="23" t="str">
        <f ca="1">_xll.DBRW($B$9,$B1003,J$16)</f>
        <v>TANGO_FRANCE</v>
      </c>
      <c r="K1003" s="6" t="str">
        <f ca="1">_xll.DBRW($B$9,$B1003,K$16)</f>
        <v>Interpiste</v>
      </c>
    </row>
    <row r="1004" spans="1:11" x14ac:dyDescent="0.25">
      <c r="A1004" t="str">
        <f ca="1">IF(_xll.TM1RPTELISCONSOLIDATED($B$17,$B1004),IF(_xll.TM1RPTELLEV($B$17,$B1004)&lt;=3,_xll.TM1RPTELLEV($B$17,$B1004),"D"),"N")</f>
        <v>N</v>
      </c>
      <c r="B1004" s="42" t="s">
        <v>695</v>
      </c>
      <c r="C1004" s="23" t="str">
        <f ca="1">_xll.DBRW($B$9,$B1004,C$16)</f>
        <v>VE Airport</v>
      </c>
      <c r="D1004" s="23" t="str">
        <f ca="1">_xll.DBRW($B$9,$B1004,D$16)</f>
        <v>France</v>
      </c>
      <c r="E1004" s="25" t="str">
        <f ca="1">_xll.ELPAR(instance&amp;":"&amp;dimension,$B1004,1)</f>
        <v>FR_VEA</v>
      </c>
      <c r="F1004" s="26">
        <f ca="1">_xll.ELLEV(instance&amp;":"&amp;dimension,B1004)</f>
        <v>0</v>
      </c>
      <c r="G1004" s="23" t="str">
        <f ca="1">_xll.DBRW($B$9,$B1004,G$16)</f>
        <v>AT_AS</v>
      </c>
      <c r="H1004" s="23" t="str">
        <f ca="1">_xll.DBRW($B$9,$B1004,H$16)</f>
        <v/>
      </c>
      <c r="I1004" s="23" t="str">
        <f ca="1">_xll.DBRW($B$9,$B1004,I$16)</f>
        <v>EUR</v>
      </c>
      <c r="J1004" s="23" t="str">
        <f ca="1">_xll.DBRW($B$9,$B1004,J$16)</f>
        <v>TANGO_FRANCE</v>
      </c>
      <c r="K1004" s="6" t="str">
        <f ca="1">_xll.DBRW($B$9,$B1004,K$16)</f>
        <v>VE Airport</v>
      </c>
    </row>
    <row r="1005" spans="1:11" x14ac:dyDescent="0.25">
      <c r="A1005" t="str">
        <f ca="1">IF(_xll.TM1RPTELISCONSOLIDATED($B$17,$B1005),IF(_xll.TM1RPTELLEV($B$17,$B1005)&lt;=3,_xll.TM1RPTELLEV($B$17,$B1005),"D"),"N")</f>
        <v>N</v>
      </c>
      <c r="B1005" s="42" t="s">
        <v>696</v>
      </c>
      <c r="C1005" s="23" t="str">
        <f ca="1">_xll.DBRW($B$9,$B1005,C$16)</f>
        <v>AERO PISTE</v>
      </c>
      <c r="D1005" s="23" t="str">
        <f ca="1">_xll.DBRW($B$9,$B1005,D$16)</f>
        <v>France</v>
      </c>
      <c r="E1005" s="25" t="str">
        <f ca="1">_xll.ELPAR(instance&amp;":"&amp;dimension,$B1005,1)</f>
        <v>FR_VEA</v>
      </c>
      <c r="F1005" s="26">
        <f ca="1">_xll.ELLEV(instance&amp;":"&amp;dimension,B1005)</f>
        <v>0</v>
      </c>
      <c r="G1005" s="23" t="str">
        <f ca="1">_xll.DBRW($B$9,$B1005,G$16)</f>
        <v>AT_AS</v>
      </c>
      <c r="H1005" s="23" t="str">
        <f ca="1">_xll.DBRW($B$9,$B1005,H$16)</f>
        <v/>
      </c>
      <c r="I1005" s="23" t="str">
        <f ca="1">_xll.DBRW($B$9,$B1005,I$16)</f>
        <v>EUR</v>
      </c>
      <c r="J1005" s="23" t="str">
        <f ca="1">_xll.DBRW($B$9,$B1005,J$16)</f>
        <v>TANGO_FRANCE</v>
      </c>
      <c r="K1005" s="6" t="str">
        <f ca="1">_xll.DBRW($B$9,$B1005,K$16)</f>
        <v>AERO PISTE</v>
      </c>
    </row>
    <row r="1006" spans="1:11" x14ac:dyDescent="0.25">
      <c r="A1006" t="str">
        <f ca="1">IF(_xll.TM1RPTELISCONSOLIDATED($B$17,$B1006),IF(_xll.TM1RPTELLEV($B$17,$B1006)&lt;=3,_xll.TM1RPTELLEV($B$17,$B1006),"D"),"N")</f>
        <v>N</v>
      </c>
      <c r="B1006" s="42" t="s">
        <v>697</v>
      </c>
      <c r="C1006" s="23" t="str">
        <f ca="1">_xll.DBRW($B$9,$B1006,C$16)</f>
        <v>MECA PISTE</v>
      </c>
      <c r="D1006" s="23" t="str">
        <f ca="1">_xll.DBRW($B$9,$B1006,D$16)</f>
        <v>France</v>
      </c>
      <c r="E1006" s="25" t="str">
        <f ca="1">_xll.ELPAR(instance&amp;":"&amp;dimension,$B1006,1)</f>
        <v>FR_VEA</v>
      </c>
      <c r="F1006" s="26">
        <f ca="1">_xll.ELLEV(instance&amp;":"&amp;dimension,B1006)</f>
        <v>0</v>
      </c>
      <c r="G1006" s="23" t="str">
        <f ca="1">_xll.DBRW($B$9,$B1006,G$16)</f>
        <v>AT_AS</v>
      </c>
      <c r="H1006" s="23" t="str">
        <f ca="1">_xll.DBRW($B$9,$B1006,H$16)</f>
        <v/>
      </c>
      <c r="I1006" s="23" t="str">
        <f ca="1">_xll.DBRW($B$9,$B1006,I$16)</f>
        <v>EUR</v>
      </c>
      <c r="J1006" s="23" t="str">
        <f ca="1">_xll.DBRW($B$9,$B1006,J$16)</f>
        <v>TANGO_FRANCE</v>
      </c>
      <c r="K1006" s="6" t="str">
        <f ca="1">_xll.DBRW($B$9,$B1006,K$16)</f>
        <v>MECA PISTE</v>
      </c>
    </row>
    <row r="1007" spans="1:11" x14ac:dyDescent="0.25">
      <c r="A1007" t="str">
        <f ca="1">IF(_xll.TM1RPTELISCONSOLIDATED($B$17,$B1007),IF(_xll.TM1RPTELLEV($B$17,$B1007)&lt;=3,_xll.TM1RPTELLEV($B$17,$B1007),"D"),"N")</f>
        <v>D</v>
      </c>
      <c r="B1007" s="41" t="s">
        <v>698</v>
      </c>
      <c r="C1007" s="21" t="str">
        <f ca="1">_xll.DBRW($B$9,$B1007,C$16)</f>
        <v>ROISSY PISTES</v>
      </c>
      <c r="D1007" s="21" t="str">
        <f ca="1">_xll.DBRW($B$9,$B1007,D$16)</f>
        <v>France</v>
      </c>
      <c r="E1007" s="21" t="str">
        <f ca="1">_xll.ELPAR(instance&amp;":"&amp;dimension,$B1007,1)</f>
        <v>FR_Z_IDF_ROISSY</v>
      </c>
      <c r="F1007" s="22">
        <f ca="1">_xll.ELLEV(instance&amp;":"&amp;dimension,B1007)</f>
        <v>1</v>
      </c>
      <c r="G1007" s="21" t="str">
        <f ca="1">_xll.DBRW($B$9,$B1007,G$16)</f>
        <v>AT_LS</v>
      </c>
      <c r="H1007" s="21" t="str">
        <f ca="1">_xll.DBRW($B$9,$B1007,H$16)</f>
        <v/>
      </c>
      <c r="I1007" s="21" t="str">
        <f ca="1">_xll.DBRW($B$9,$B1007,I$16)</f>
        <v>EUR</v>
      </c>
      <c r="J1007" s="21" t="str">
        <f ca="1">_xll.DBRW($B$9,$B1007,J$16)</f>
        <v/>
      </c>
      <c r="K1007" s="5" t="str">
        <f ca="1">_xll.DBRW($B$9,$B1007,K$16)</f>
        <v>ROISSY PISTES</v>
      </c>
    </row>
    <row r="1008" spans="1:11" x14ac:dyDescent="0.25">
      <c r="A1008" t="str">
        <f ca="1">IF(_xll.TM1RPTELISCONSOLIDATED($B$17,$B1008),IF(_xll.TM1RPTELLEV($B$17,$B1008)&lt;=3,_xll.TM1RPTELLEV($B$17,$B1008),"D"),"N")</f>
        <v>N</v>
      </c>
      <c r="B1008" s="42" t="s">
        <v>700</v>
      </c>
      <c r="C1008" s="23" t="str">
        <f ca="1">_xll.DBRW($B$9,$B1008,C$16)</f>
        <v>TRANSDEV AEROPORT SERVICES</v>
      </c>
      <c r="D1008" s="23" t="str">
        <f ca="1">_xll.DBRW($B$9,$B1008,D$16)</f>
        <v>France</v>
      </c>
      <c r="E1008" s="25" t="str">
        <f ca="1">_xll.ELPAR(instance&amp;":"&amp;dimension,$B1008,1)</f>
        <v>FR_Z_IDF_TAS</v>
      </c>
      <c r="F1008" s="26">
        <f ca="1">_xll.ELLEV(instance&amp;":"&amp;dimension,B1008)</f>
        <v>0</v>
      </c>
      <c r="G1008" s="23" t="str">
        <f ca="1">_xll.DBRW($B$9,$B1008,G$16)</f>
        <v>AT_LS</v>
      </c>
      <c r="H1008" s="23" t="str">
        <f ca="1">_xll.DBRW($B$9,$B1008,H$16)</f>
        <v/>
      </c>
      <c r="I1008" s="23" t="str">
        <f ca="1">_xll.DBRW($B$9,$B1008,I$16)</f>
        <v>EUR</v>
      </c>
      <c r="J1008" s="23" t="str">
        <f ca="1">_xll.DBRW($B$9,$B1008,J$16)</f>
        <v>TANGO_FRANCE</v>
      </c>
      <c r="K1008" s="6" t="str">
        <f ca="1">_xll.DBRW($B$9,$B1008,K$16)</f>
        <v>TRANSDEV AEROPORT SERVICES</v>
      </c>
    </row>
    <row r="1009" spans="1:11" x14ac:dyDescent="0.25">
      <c r="A1009" t="str">
        <f ca="1">IF(_xll.TM1RPTELISCONSOLIDATED($B$17,$B1009),IF(_xll.TM1RPTELLEV($B$17,$B1009)&lt;=3,_xll.TM1RPTELLEV($B$17,$B1009),"D"),"N")</f>
        <v>N</v>
      </c>
      <c r="B1009" s="42" t="s">
        <v>701</v>
      </c>
      <c r="C1009" s="23" t="str">
        <f ca="1">_xll.DBRW($B$9,$B1009,C$16)</f>
        <v>TRANSDEV AEROPORT TRANSIT</v>
      </c>
      <c r="D1009" s="23" t="str">
        <f ca="1">_xll.DBRW($B$9,$B1009,D$16)</f>
        <v>France</v>
      </c>
      <c r="E1009" s="25" t="str">
        <f ca="1">_xll.ELPAR(instance&amp;":"&amp;dimension,$B1009,1)</f>
        <v>FR_Z_IDF_TAS</v>
      </c>
      <c r="F1009" s="26">
        <f ca="1">_xll.ELLEV(instance&amp;":"&amp;dimension,B1009)</f>
        <v>0</v>
      </c>
      <c r="G1009" s="23" t="str">
        <f ca="1">_xll.DBRW($B$9,$B1009,G$16)</f>
        <v>AT_LS</v>
      </c>
      <c r="H1009" s="23" t="str">
        <f ca="1">_xll.DBRW($B$9,$B1009,H$16)</f>
        <v/>
      </c>
      <c r="I1009" s="23" t="str">
        <f ca="1">_xll.DBRW($B$9,$B1009,I$16)</f>
        <v>EUR</v>
      </c>
      <c r="J1009" s="23" t="str">
        <f ca="1">_xll.DBRW($B$9,$B1009,J$16)</f>
        <v>TANGO_FRANCE</v>
      </c>
      <c r="K1009" s="6" t="str">
        <f ca="1">_xll.DBRW($B$9,$B1009,K$16)</f>
        <v>TRANSDEV AEROPORT TRANSIT</v>
      </c>
    </row>
    <row r="1010" spans="1:11" x14ac:dyDescent="0.25">
      <c r="A1010" t="str">
        <f ca="1">IF(_xll.TM1RPTELISCONSOLIDATED($B$17,$B1010),IF(_xll.TM1RPTELLEV($B$17,$B1010)&lt;=3,_xll.TM1RPTELLEV($B$17,$B1010),"D"),"N")</f>
        <v>N</v>
      </c>
      <c r="B1010" s="42" t="s">
        <v>702</v>
      </c>
      <c r="C1010" s="23" t="str">
        <f ca="1">_xll.DBRW($B$9,$B1010,C$16)</f>
        <v>AIRCAR</v>
      </c>
      <c r="D1010" s="23" t="str">
        <f ca="1">_xll.DBRW($B$9,$B1010,D$16)</f>
        <v>France</v>
      </c>
      <c r="E1010" s="25" t="str">
        <f ca="1">_xll.ELPAR(instance&amp;":"&amp;dimension,$B1010,1)</f>
        <v>FR_Z_IDF_TAS</v>
      </c>
      <c r="F1010" s="26">
        <f ca="1">_xll.ELLEV(instance&amp;":"&amp;dimension,B1010)</f>
        <v>0</v>
      </c>
      <c r="G1010" s="23" t="str">
        <f ca="1">_xll.DBRW($B$9,$B1010,G$16)</f>
        <v>AT_LS</v>
      </c>
      <c r="H1010" s="23" t="str">
        <f ca="1">_xll.DBRW($B$9,$B1010,H$16)</f>
        <v/>
      </c>
      <c r="I1010" s="23" t="str">
        <f ca="1">_xll.DBRW($B$9,$B1010,I$16)</f>
        <v>EUR</v>
      </c>
      <c r="J1010" s="23" t="str">
        <f ca="1">_xll.DBRW($B$9,$B1010,J$16)</f>
        <v>TANGO_FRANCE</v>
      </c>
      <c r="K1010" s="6" t="str">
        <f ca="1">_xll.DBRW($B$9,$B1010,K$16)</f>
        <v>AIRCAR</v>
      </c>
    </row>
    <row r="1011" spans="1:11" x14ac:dyDescent="0.25">
      <c r="A1011" t="str">
        <f ca="1">IF(_xll.TM1RPTELISCONSOLIDATED($B$17,$B1011),IF(_xll.TM1RPTELLEV($B$17,$B1011)&lt;=3,_xll.TM1RPTELLEV($B$17,$B1011),"D"),"N")</f>
        <v>N</v>
      </c>
      <c r="B1011" s="42" t="s">
        <v>703</v>
      </c>
      <c r="C1011" s="23" t="str">
        <f ca="1">_xll.DBRW($B$9,$B1011,C$16)</f>
        <v>AEROPASS</v>
      </c>
      <c r="D1011" s="23" t="str">
        <f ca="1">_xll.DBRW($B$9,$B1011,D$16)</f>
        <v>France</v>
      </c>
      <c r="E1011" s="25" t="str">
        <f ca="1">_xll.ELPAR(instance&amp;":"&amp;dimension,$B1011,1)</f>
        <v>FR_Z_IDF_TAS</v>
      </c>
      <c r="F1011" s="26">
        <f ca="1">_xll.ELLEV(instance&amp;":"&amp;dimension,B1011)</f>
        <v>0</v>
      </c>
      <c r="G1011" s="23" t="str">
        <f ca="1">_xll.DBRW($B$9,$B1011,G$16)</f>
        <v>AT_LS</v>
      </c>
      <c r="H1011" s="23" t="str">
        <f ca="1">_xll.DBRW($B$9,$B1011,H$16)</f>
        <v/>
      </c>
      <c r="I1011" s="23" t="str">
        <f ca="1">_xll.DBRW($B$9,$B1011,I$16)</f>
        <v>EUR</v>
      </c>
      <c r="J1011" s="23" t="str">
        <f ca="1">_xll.DBRW($B$9,$B1011,J$16)</f>
        <v>TANGO_FRANCE</v>
      </c>
      <c r="K1011" s="6" t="str">
        <f ca="1">_xll.DBRW($B$9,$B1011,K$16)</f>
        <v>AEROPASS</v>
      </c>
    </row>
    <row r="1012" spans="1:11" x14ac:dyDescent="0.25">
      <c r="A1012" t="str">
        <f ca="1">IF(_xll.TM1RPTELISCONSOLIDATED($B$17,$B1012),IF(_xll.TM1RPTELLEV($B$17,$B1012)&lt;=3,_xll.TM1RPTELLEV($B$17,$B1012),"D"),"N")</f>
        <v>N</v>
      </c>
      <c r="B1012" s="42" t="s">
        <v>704</v>
      </c>
      <c r="C1012" s="23" t="str">
        <f ca="1">_xll.DBRW($B$9,$B1012,C$16)</f>
        <v>R'ORLY</v>
      </c>
      <c r="D1012" s="23" t="str">
        <f ca="1">_xll.DBRW($B$9,$B1012,D$16)</f>
        <v>France</v>
      </c>
      <c r="E1012" s="25" t="str">
        <f ca="1">_xll.ELPAR(instance&amp;":"&amp;dimension,$B1012,1)</f>
        <v>FR_Z_IDF_TAS</v>
      </c>
      <c r="F1012" s="26">
        <f ca="1">_xll.ELLEV(instance&amp;":"&amp;dimension,B1012)</f>
        <v>0</v>
      </c>
      <c r="G1012" s="23" t="str">
        <f ca="1">_xll.DBRW($B$9,$B1012,G$16)</f>
        <v>AT_LS</v>
      </c>
      <c r="H1012" s="23" t="str">
        <f ca="1">_xll.DBRW($B$9,$B1012,H$16)</f>
        <v/>
      </c>
      <c r="I1012" s="23" t="str">
        <f ca="1">_xll.DBRW($B$9,$B1012,I$16)</f>
        <v>EUR</v>
      </c>
      <c r="J1012" s="23" t="str">
        <f ca="1">_xll.DBRW($B$9,$B1012,J$16)</f>
        <v>TANGO_FRANCE</v>
      </c>
      <c r="K1012" s="6" t="str">
        <f ca="1">_xll.DBRW($B$9,$B1012,K$16)</f>
        <v>R'ORLY</v>
      </c>
    </row>
    <row r="1013" spans="1:11" x14ac:dyDescent="0.25">
      <c r="A1013" t="str">
        <f ca="1">IF(_xll.TM1RPTELISCONSOLIDATED($B$17,$B1013),IF(_xll.TM1RPTELLEV($B$17,$B1013)&lt;=3,_xll.TM1RPTELLEV($B$17,$B1013),"D"),"N")</f>
        <v>N</v>
      </c>
      <c r="B1013" s="42" t="s">
        <v>705</v>
      </c>
      <c r="C1013" s="23" t="str">
        <f ca="1">_xll.DBRW($B$9,$B1013,C$16)</f>
        <v>TRANSDEV EQUIPAGES</v>
      </c>
      <c r="D1013" s="23" t="str">
        <f ca="1">_xll.DBRW($B$9,$B1013,D$16)</f>
        <v>France</v>
      </c>
      <c r="E1013" s="25" t="str">
        <f ca="1">_xll.ELPAR(instance&amp;":"&amp;dimension,$B1013,1)</f>
        <v>FR_Z_IDF_TAS</v>
      </c>
      <c r="F1013" s="26">
        <f ca="1">_xll.ELLEV(instance&amp;":"&amp;dimension,B1013)</f>
        <v>0</v>
      </c>
      <c r="G1013" s="23" t="str">
        <f ca="1">_xll.DBRW($B$9,$B1013,G$16)</f>
        <v>AT_LS</v>
      </c>
      <c r="H1013" s="23" t="str">
        <f ca="1">_xll.DBRW($B$9,$B1013,H$16)</f>
        <v/>
      </c>
      <c r="I1013" s="23" t="str">
        <f ca="1">_xll.DBRW($B$9,$B1013,I$16)</f>
        <v>EUR</v>
      </c>
      <c r="J1013" s="23" t="str">
        <f ca="1">_xll.DBRW($B$9,$B1013,J$16)</f>
        <v>TANGO_FRANCE</v>
      </c>
      <c r="K1013" s="6" t="str">
        <f ca="1">_xll.DBRW($B$9,$B1013,K$16)</f>
        <v>TRANSDEV EQUIPAGES</v>
      </c>
    </row>
    <row r="1014" spans="1:11" x14ac:dyDescent="0.25">
      <c r="A1014" t="str">
        <f ca="1">IF(_xll.TM1RPTELISCONSOLIDATED($B$17,$B1014),IF(_xll.TM1RPTELLEV($B$17,$B1014)&lt;=3,_xll.TM1RPTELLEV($B$17,$B1014),"D"),"N")</f>
        <v>N</v>
      </c>
      <c r="B1014" s="42" t="s">
        <v>706</v>
      </c>
      <c r="C1014" s="23" t="str">
        <f ca="1">_xll.DBRW($B$9,$B1014,C$16)</f>
        <v>PHOEBUS</v>
      </c>
      <c r="D1014" s="23" t="str">
        <f ca="1">_xll.DBRW($B$9,$B1014,D$16)</f>
        <v>France</v>
      </c>
      <c r="E1014" s="25" t="str">
        <f ca="1">_xll.ELPAR(instance&amp;":"&amp;dimension,$B1014,1)</f>
        <v>FR_Z_IDF_TAS</v>
      </c>
      <c r="F1014" s="26">
        <f ca="1">_xll.ELLEV(instance&amp;":"&amp;dimension,B1014)</f>
        <v>0</v>
      </c>
      <c r="G1014" s="23" t="str">
        <f ca="1">_xll.DBRW($B$9,$B1014,G$16)</f>
        <v>AT_LS</v>
      </c>
      <c r="H1014" s="23" t="str">
        <f ca="1">_xll.DBRW($B$9,$B1014,H$16)</f>
        <v/>
      </c>
      <c r="I1014" s="23" t="str">
        <f ca="1">_xll.DBRW($B$9,$B1014,I$16)</f>
        <v>EUR</v>
      </c>
      <c r="J1014" s="23" t="str">
        <f ca="1">_xll.DBRW($B$9,$B1014,J$16)</f>
        <v>TANGO_FRANCE</v>
      </c>
      <c r="K1014" s="6" t="str">
        <f ca="1">_xll.DBRW($B$9,$B1014,K$16)</f>
        <v>PHOEBUS</v>
      </c>
    </row>
    <row r="1015" spans="1:11" x14ac:dyDescent="0.25">
      <c r="A1015" t="str">
        <f ca="1">IF(_xll.TM1RPTELISCONSOLIDATED($B$17,$B1015),IF(_xll.TM1RPTELLEV($B$17,$B1015)&lt;=3,_xll.TM1RPTELLEV($B$17,$B1015),"D"),"N")</f>
        <v>N</v>
      </c>
      <c r="B1015" s="42" t="s">
        <v>707</v>
      </c>
      <c r="C1015" s="23" t="str">
        <f ca="1">_xll.DBRW($B$9,$B1015,C$16)</f>
        <v>FLYBUS</v>
      </c>
      <c r="D1015" s="23" t="str">
        <f ca="1">_xll.DBRW($B$9,$B1015,D$16)</f>
        <v>France</v>
      </c>
      <c r="E1015" s="25" t="str">
        <f ca="1">_xll.ELPAR(instance&amp;":"&amp;dimension,$B1015,1)</f>
        <v>FR_Z_IDF_TAS</v>
      </c>
      <c r="F1015" s="26">
        <f ca="1">_xll.ELLEV(instance&amp;":"&amp;dimension,B1015)</f>
        <v>0</v>
      </c>
      <c r="G1015" s="23" t="str">
        <f ca="1">_xll.DBRW($B$9,$B1015,G$16)</f>
        <v>AT_LS</v>
      </c>
      <c r="H1015" s="23" t="str">
        <f ca="1">_xll.DBRW($B$9,$B1015,H$16)</f>
        <v/>
      </c>
      <c r="I1015" s="23" t="str">
        <f ca="1">_xll.DBRW($B$9,$B1015,I$16)</f>
        <v>EUR</v>
      </c>
      <c r="J1015" s="23" t="str">
        <f ca="1">_xll.DBRW($B$9,$B1015,J$16)</f>
        <v>TANGO_FRANCE</v>
      </c>
      <c r="K1015" s="6" t="str">
        <f ca="1">_xll.DBRW($B$9,$B1015,K$16)</f>
        <v>FLYBUS</v>
      </c>
    </row>
    <row r="1016" spans="1:11" x14ac:dyDescent="0.25">
      <c r="A1016" t="str">
        <f ca="1">IF(_xll.TM1RPTELISCONSOLIDATED($B$17,$B1016),IF(_xll.TM1RPTELLEV($B$17,$B1016)&lt;=3,_xll.TM1RPTELLEV($B$17,$B1016),"D"),"N")</f>
        <v>N</v>
      </c>
      <c r="B1016" s="42" t="s">
        <v>708</v>
      </c>
      <c r="C1016" s="23" t="str">
        <f ca="1">_xll.DBRW($B$9,$B1016,C$16)</f>
        <v>FARGO</v>
      </c>
      <c r="D1016" s="23" t="str">
        <f ca="1">_xll.DBRW($B$9,$B1016,D$16)</f>
        <v>France</v>
      </c>
      <c r="E1016" s="25" t="str">
        <f ca="1">_xll.ELPAR(instance&amp;":"&amp;dimension,$B1016,1)</f>
        <v>FR_Z_IDF_TAS</v>
      </c>
      <c r="F1016" s="26">
        <f ca="1">_xll.ELLEV(instance&amp;":"&amp;dimension,B1016)</f>
        <v>0</v>
      </c>
      <c r="G1016" s="23" t="str">
        <f ca="1">_xll.DBRW($B$9,$B1016,G$16)</f>
        <v>AT_LS</v>
      </c>
      <c r="H1016" s="23" t="str">
        <f ca="1">_xll.DBRW($B$9,$B1016,H$16)</f>
        <v/>
      </c>
      <c r="I1016" s="23" t="str">
        <f ca="1">_xll.DBRW($B$9,$B1016,I$16)</f>
        <v>EUR</v>
      </c>
      <c r="J1016" s="23" t="str">
        <f ca="1">_xll.DBRW($B$9,$B1016,J$16)</f>
        <v>TANGO_FRANCE</v>
      </c>
      <c r="K1016" s="6" t="str">
        <f ca="1">_xll.DBRW($B$9,$B1016,K$16)</f>
        <v>FARGO</v>
      </c>
    </row>
    <row r="1017" spans="1:11" x14ac:dyDescent="0.25">
      <c r="A1017">
        <f ca="1">IF(_xll.TM1RPTELISCONSOLIDATED($B$17,$B1017),IF(_xll.TM1RPTELLEV($B$17,$B1017)&lt;=3,_xll.TM1RPTELLEV($B$17,$B1017),"D"),"N")</f>
        <v>3</v>
      </c>
      <c r="B1017" s="37" t="s">
        <v>614</v>
      </c>
      <c r="C1017" s="19" t="str">
        <f ca="1">_xll.DBRW($B$9,$B1017,C$16)</f>
        <v>Holdings France</v>
      </c>
      <c r="D1017" s="19" t="str">
        <f ca="1">_xll.DBRW($B$9,$B1017,D$16)</f>
        <v>France</v>
      </c>
      <c r="E1017" s="19" t="str">
        <f ca="1">_xll.ELPAR(instance&amp;":"&amp;dimension,$B1017,1)</f>
        <v>FR</v>
      </c>
      <c r="F1017" s="20">
        <f ca="1">_xll.ELLEV(instance&amp;":"&amp;dimension,B1017)</f>
        <v>2</v>
      </c>
      <c r="G1017" s="19" t="str">
        <f ca="1">_xll.DBRW($B$9,$B1017,G$16)</f>
        <v/>
      </c>
      <c r="H1017" s="19" t="str">
        <f ca="1">_xll.DBRW($B$9,$B1017,H$16)</f>
        <v/>
      </c>
      <c r="I1017" s="19" t="str">
        <f ca="1">_xll.DBRW($B$9,$B1017,I$16)</f>
        <v>EUR</v>
      </c>
      <c r="J1017" s="19" t="str">
        <f ca="1">_xll.DBRW($B$9,$B1017,J$16)</f>
        <v/>
      </c>
      <c r="K1017" s="4" t="str">
        <f ca="1">_xll.DBRW($B$9,$B1017,K$16)</f>
        <v>Holdings France</v>
      </c>
    </row>
    <row r="1018" spans="1:11" x14ac:dyDescent="0.25">
      <c r="A1018" t="str">
        <f ca="1">IF(_xll.TM1RPTELISCONSOLIDATED($B$17,$B1018),IF(_xll.TM1RPTELLEV($B$17,$B1018)&lt;=3,_xll.TM1RPTELLEV($B$17,$B1018),"D"),"N")</f>
        <v>D</v>
      </c>
      <c r="B1018" s="39" t="s">
        <v>615</v>
      </c>
      <c r="C1018" s="21" t="str">
        <f ca="1">_xll.DBRW($B$9,$B1018,C$16)</f>
        <v>Holdings France - 1</v>
      </c>
      <c r="D1018" s="21" t="str">
        <f ca="1">_xll.DBRW($B$9,$B1018,D$16)</f>
        <v>France</v>
      </c>
      <c r="E1018" s="21" t="str">
        <f ca="1">_xll.ELPAR(instance&amp;":"&amp;dimension,$B1018,1)</f>
        <v>FR_HOLD</v>
      </c>
      <c r="F1018" s="22">
        <f ca="1">_xll.ELLEV(instance&amp;":"&amp;dimension,B1018)</f>
        <v>1</v>
      </c>
      <c r="G1018" s="21" t="str">
        <f ca="1">_xll.DBRW($B$9,$B1018,G$16)</f>
        <v/>
      </c>
      <c r="H1018" s="21" t="str">
        <f ca="1">_xll.DBRW($B$9,$B1018,H$16)</f>
        <v/>
      </c>
      <c r="I1018" s="21" t="str">
        <f ca="1">_xll.DBRW($B$9,$B1018,I$16)</f>
        <v>EUR</v>
      </c>
      <c r="J1018" s="21" t="str">
        <f ca="1">_xll.DBRW($B$9,$B1018,J$16)</f>
        <v/>
      </c>
      <c r="K1018" s="5" t="str">
        <f ca="1">_xll.DBRW($B$9,$B1018,K$16)</f>
        <v>Holdings France - 1</v>
      </c>
    </row>
    <row r="1019" spans="1:11" x14ac:dyDescent="0.25">
      <c r="A1019" t="str">
        <f ca="1">IF(_xll.TM1RPTELISCONSOLIDATED($B$17,$B1019),IF(_xll.TM1RPTELLEV($B$17,$B1019)&lt;=3,_xll.TM1RPTELLEV($B$17,$B1019),"D"),"N")</f>
        <v>N</v>
      </c>
      <c r="B1019" s="40" t="s">
        <v>616</v>
      </c>
      <c r="C1019" s="23" t="str">
        <f ca="1">_xll.DBRW($B$9,$B1019,C$16)</f>
        <v>FR Holdings (input)</v>
      </c>
      <c r="D1019" s="23" t="str">
        <f ca="1">_xll.DBRW($B$9,$B1019,D$16)</f>
        <v>France</v>
      </c>
      <c r="E1019" s="25" t="str">
        <f ca="1">_xll.ELPAR(instance&amp;":"&amp;dimension,$B1019,1)</f>
        <v>FR_HOLD_1</v>
      </c>
      <c r="F1019" s="26">
        <f ca="1">_xll.ELLEV(instance&amp;":"&amp;dimension,B1019)</f>
        <v>0</v>
      </c>
      <c r="G1019" s="23" t="str">
        <f ca="1">_xll.DBRW($B$9,$B1019,G$16)</f>
        <v>NA</v>
      </c>
      <c r="H1019" s="23" t="str">
        <f ca="1">_xll.DBRW($B$9,$B1019,H$16)</f>
        <v/>
      </c>
      <c r="I1019" s="23" t="str">
        <f ca="1">_xll.DBRW($B$9,$B1019,I$16)</f>
        <v>EUR</v>
      </c>
      <c r="J1019" s="23" t="str">
        <f ca="1">_xll.DBRW($B$9,$B1019,J$16)</f>
        <v/>
      </c>
      <c r="K1019" s="6" t="str">
        <f ca="1">_xll.DBRW($B$9,$B1019,K$16)</f>
        <v>FR Holdings (saisie)</v>
      </c>
    </row>
    <row r="1020" spans="1:11" x14ac:dyDescent="0.25">
      <c r="A1020" t="str">
        <f ca="1">IF(_xll.TM1RPTELISCONSOLIDATED($B$17,$B1020),IF(_xll.TM1RPTELLEV($B$17,$B1020)&lt;=3,_xll.TM1RPTELLEV($B$17,$B1020),"D"),"N")</f>
        <v>N</v>
      </c>
      <c r="B1020" s="40" t="s">
        <v>617</v>
      </c>
      <c r="C1020" s="23" t="str">
        <f ca="1">_xll.DBRW($B$9,$B1020,C$16)</f>
        <v>POLE ILE DE FRANCE IMMOBILIER AND FACILI</v>
      </c>
      <c r="D1020" s="23" t="str">
        <f ca="1">_xll.DBRW($B$9,$B1020,D$16)</f>
        <v>France</v>
      </c>
      <c r="E1020" s="25" t="str">
        <f ca="1">_xll.ELPAR(instance&amp;":"&amp;dimension,$B1020,1)</f>
        <v>FR_HOLD_1</v>
      </c>
      <c r="F1020" s="26">
        <f ca="1">_xll.ELLEV(instance&amp;":"&amp;dimension,B1020)</f>
        <v>0</v>
      </c>
      <c r="G1020" s="23" t="str">
        <f ca="1">_xll.DBRW($B$9,$B1020,G$16)</f>
        <v>HO</v>
      </c>
      <c r="H1020" s="23" t="str">
        <f ca="1">_xll.DBRW($B$9,$B1020,H$16)</f>
        <v/>
      </c>
      <c r="I1020" s="23" t="str">
        <f ca="1">_xll.DBRW($B$9,$B1020,I$16)</f>
        <v>EUR</v>
      </c>
      <c r="J1020" s="23" t="str">
        <f ca="1">_xll.DBRW($B$9,$B1020,J$16)</f>
        <v>TANGO_FRANCE</v>
      </c>
      <c r="K1020" s="6" t="str">
        <f ca="1">_xll.DBRW($B$9,$B1020,K$16)</f>
        <v>POLE ILE DE FRANCE IMMOBILIER AND FACILI</v>
      </c>
    </row>
    <row r="1021" spans="1:11" x14ac:dyDescent="0.25">
      <c r="A1021" t="str">
        <f ca="1">IF(_xll.TM1RPTELISCONSOLIDATED($B$17,$B1021),IF(_xll.TM1RPTELLEV($B$17,$B1021)&lt;=3,_xll.TM1RPTELLEV($B$17,$B1021),"D"),"N")</f>
        <v>N</v>
      </c>
      <c r="B1021" s="40" t="s">
        <v>618</v>
      </c>
      <c r="C1021" s="23" t="str">
        <f ca="1">_xll.DBRW($B$9,$B1021,C$16)</f>
        <v>SCI LA TRENTAINE</v>
      </c>
      <c r="D1021" s="23" t="str">
        <f ca="1">_xll.DBRW($B$9,$B1021,D$16)</f>
        <v>France</v>
      </c>
      <c r="E1021" s="25" t="str">
        <f ca="1">_xll.ELPAR(instance&amp;":"&amp;dimension,$B1021,1)</f>
        <v>FR_HOLD_1</v>
      </c>
      <c r="F1021" s="26">
        <f ca="1">_xll.ELLEV(instance&amp;":"&amp;dimension,B1021)</f>
        <v>0</v>
      </c>
      <c r="G1021" s="23" t="str">
        <f ca="1">_xll.DBRW($B$9,$B1021,G$16)</f>
        <v>HO</v>
      </c>
      <c r="H1021" s="23" t="str">
        <f ca="1">_xll.DBRW($B$9,$B1021,H$16)</f>
        <v/>
      </c>
      <c r="I1021" s="23" t="str">
        <f ca="1">_xll.DBRW($B$9,$B1021,I$16)</f>
        <v>EUR</v>
      </c>
      <c r="J1021" s="23" t="str">
        <f ca="1">_xll.DBRW($B$9,$B1021,J$16)</f>
        <v>TANGO_FRANCE</v>
      </c>
      <c r="K1021" s="6" t="str">
        <f ca="1">_xll.DBRW($B$9,$B1021,K$16)</f>
        <v>SCI LA TRENTAINE</v>
      </c>
    </row>
    <row r="1022" spans="1:11" x14ac:dyDescent="0.25">
      <c r="A1022" t="str">
        <f ca="1">IF(_xll.TM1RPTELISCONSOLIDATED($B$17,$B1022),IF(_xll.TM1RPTELLEV($B$17,$B1022)&lt;=3,_xll.TM1RPTELLEV($B$17,$B1022),"D"),"N")</f>
        <v>N</v>
      </c>
      <c r="B1022" s="40" t="s">
        <v>619</v>
      </c>
      <c r="C1022" s="23" t="str">
        <f ca="1">_xll.DBRW($B$9,$B1022,C$16)</f>
        <v>SCI 9 Rue des Sources</v>
      </c>
      <c r="D1022" s="23" t="str">
        <f ca="1">_xll.DBRW($B$9,$B1022,D$16)</f>
        <v>France</v>
      </c>
      <c r="E1022" s="25" t="str">
        <f ca="1">_xll.ELPAR(instance&amp;":"&amp;dimension,$B1022,1)</f>
        <v>FR_HOLD_1</v>
      </c>
      <c r="F1022" s="26">
        <f ca="1">_xll.ELLEV(instance&amp;":"&amp;dimension,B1022)</f>
        <v>0</v>
      </c>
      <c r="G1022" s="23" t="str">
        <f ca="1">_xll.DBRW($B$9,$B1022,G$16)</f>
        <v>HO</v>
      </c>
      <c r="H1022" s="23" t="str">
        <f ca="1">_xll.DBRW($B$9,$B1022,H$16)</f>
        <v/>
      </c>
      <c r="I1022" s="23" t="str">
        <f ca="1">_xll.DBRW($B$9,$B1022,I$16)</f>
        <v>EUR</v>
      </c>
      <c r="J1022" s="23" t="str">
        <f ca="1">_xll.DBRW($B$9,$B1022,J$16)</f>
        <v>TANGO_FRANCE</v>
      </c>
      <c r="K1022" s="6" t="str">
        <f ca="1">_xll.DBRW($B$9,$B1022,K$16)</f>
        <v>SCI 9 Rue des Sources</v>
      </c>
    </row>
    <row r="1023" spans="1:11" x14ac:dyDescent="0.25">
      <c r="A1023" t="str">
        <f ca="1">IF(_xll.TM1RPTELISCONSOLIDATED($B$17,$B1023),IF(_xll.TM1RPTELLEV($B$17,$B1023)&lt;=3,_xll.TM1RPTELLEV($B$17,$B1023),"D"),"N")</f>
        <v>N</v>
      </c>
      <c r="B1023" s="40" t="s">
        <v>620</v>
      </c>
      <c r="C1023" s="23" t="str">
        <f ca="1">_xll.DBRW($B$9,$B1023,C$16)</f>
        <v>TRANSDEV MARITIME</v>
      </c>
      <c r="D1023" s="23" t="str">
        <f ca="1">_xll.DBRW($B$9,$B1023,D$16)</f>
        <v>France</v>
      </c>
      <c r="E1023" s="25" t="str">
        <f ca="1">_xll.ELPAR(instance&amp;":"&amp;dimension,$B1023,1)</f>
        <v>FR_HOLD_1</v>
      </c>
      <c r="F1023" s="26">
        <f ca="1">_xll.ELLEV(instance&amp;":"&amp;dimension,B1023)</f>
        <v>0</v>
      </c>
      <c r="G1023" s="23" t="str">
        <f ca="1">_xll.DBRW($B$9,$B1023,G$16)</f>
        <v>FE</v>
      </c>
      <c r="H1023" s="23" t="str">
        <f ca="1">_xll.DBRW($B$9,$B1023,H$16)</f>
        <v/>
      </c>
      <c r="I1023" s="23" t="str">
        <f ca="1">_xll.DBRW($B$9,$B1023,I$16)</f>
        <v>EUR</v>
      </c>
      <c r="J1023" s="23" t="str">
        <f ca="1">_xll.DBRW($B$9,$B1023,J$16)</f>
        <v>TANGO_FRANCE</v>
      </c>
      <c r="K1023" s="6" t="str">
        <f ca="1">_xll.DBRW($B$9,$B1023,K$16)</f>
        <v>TRANSDEV MARITIME</v>
      </c>
    </row>
    <row r="1024" spans="1:11" x14ac:dyDescent="0.25">
      <c r="A1024" t="str">
        <f ca="1">IF(_xll.TM1RPTELISCONSOLIDATED($B$17,$B1024),IF(_xll.TM1RPTELLEV($B$17,$B1024)&lt;=3,_xll.TM1RPTELLEV($B$17,$B1024),"D"),"N")</f>
        <v>N</v>
      </c>
      <c r="B1024" s="40" t="s">
        <v>621</v>
      </c>
      <c r="C1024" s="23" t="str">
        <f ca="1">_xll.DBRW($B$9,$B1024,C$16)</f>
        <v>Autonomie et Santé</v>
      </c>
      <c r="D1024" s="23" t="str">
        <f ca="1">_xll.DBRW($B$9,$B1024,D$16)</f>
        <v>France</v>
      </c>
      <c r="E1024" s="25" t="str">
        <f ca="1">_xll.ELPAR(instance&amp;":"&amp;dimension,$B1024,1)</f>
        <v>FR_HOLD_1</v>
      </c>
      <c r="F1024" s="26">
        <f ca="1">_xll.ELLEV(instance&amp;":"&amp;dimension,B1024)</f>
        <v>0</v>
      </c>
      <c r="G1024" s="23" t="str">
        <f ca="1">_xll.DBRW($B$9,$B1024,G$16)</f>
        <v>SD_PA</v>
      </c>
      <c r="H1024" s="23" t="str">
        <f ca="1">_xll.DBRW($B$9,$B1024,H$16)</f>
        <v/>
      </c>
      <c r="I1024" s="23" t="str">
        <f ca="1">_xll.DBRW($B$9,$B1024,I$16)</f>
        <v>EUR</v>
      </c>
      <c r="J1024" s="23" t="str">
        <f ca="1">_xll.DBRW($B$9,$B1024,J$16)</f>
        <v>TANGO_FRANCE</v>
      </c>
      <c r="K1024" s="6" t="str">
        <f ca="1">_xll.DBRW($B$9,$B1024,K$16)</f>
        <v>Autonomie et Santé</v>
      </c>
    </row>
    <row r="1025" spans="1:11" x14ac:dyDescent="0.25">
      <c r="A1025" t="str">
        <f ca="1">IF(_xll.TM1RPTELISCONSOLIDATED($B$17,$B1025),IF(_xll.TM1RPTELLEV($B$17,$B1025)&lt;=3,_xll.TM1RPTELLEV($B$17,$B1025),"D"),"N")</f>
        <v>N</v>
      </c>
      <c r="B1025" s="40" t="s">
        <v>622</v>
      </c>
      <c r="C1025" s="23" t="str">
        <f ca="1">_xll.DBRW($B$9,$B1025,C$16)</f>
        <v>ARY</v>
      </c>
      <c r="D1025" s="23" t="str">
        <f ca="1">_xll.DBRW($B$9,$B1025,D$16)</f>
        <v>France</v>
      </c>
      <c r="E1025" s="25" t="str">
        <f ca="1">_xll.ELPAR(instance&amp;":"&amp;dimension,$B1025,1)</f>
        <v>FR_HOLD_1</v>
      </c>
      <c r="F1025" s="26">
        <f ca="1">_xll.ELLEV(instance&amp;":"&amp;dimension,B1025)</f>
        <v>0</v>
      </c>
      <c r="G1025" s="23" t="str">
        <f ca="1">_xll.DBRW($B$9,$B1025,G$16)</f>
        <v>RC_SHC</v>
      </c>
      <c r="H1025" s="23" t="str">
        <f ca="1">_xll.DBRW($B$9,$B1025,H$16)</f>
        <v/>
      </c>
      <c r="I1025" s="23" t="str">
        <f ca="1">_xll.DBRW($B$9,$B1025,I$16)</f>
        <v>EUR</v>
      </c>
      <c r="J1025" s="23" t="str">
        <f ca="1">_xll.DBRW($B$9,$B1025,J$16)</f>
        <v>TANGO_FRANCE</v>
      </c>
      <c r="K1025" s="6" t="str">
        <f ca="1">_xll.DBRW($B$9,$B1025,K$16)</f>
        <v>ARY</v>
      </c>
    </row>
    <row r="1026" spans="1:11" x14ac:dyDescent="0.25">
      <c r="A1026" t="str">
        <f ca="1">IF(_xll.TM1RPTELISCONSOLIDATED($B$17,$B1026),IF(_xll.TM1RPTELLEV($B$17,$B1026)&lt;=3,_xll.TM1RPTELLEV($B$17,$B1026),"D"),"N")</f>
        <v>N</v>
      </c>
      <c r="B1026" s="40" t="s">
        <v>623</v>
      </c>
      <c r="C1026" s="23" t="str">
        <f ca="1">_xll.DBRW($B$9,$B1026,C$16)</f>
        <v>Connex LCB</v>
      </c>
      <c r="D1026" s="23" t="str">
        <f ca="1">_xll.DBRW($B$9,$B1026,D$16)</f>
        <v>France</v>
      </c>
      <c r="E1026" s="25" t="str">
        <f ca="1">_xll.ELPAR(instance&amp;":"&amp;dimension,$B1026,1)</f>
        <v>FR_HOLD_1</v>
      </c>
      <c r="F1026" s="26">
        <f ca="1">_xll.ELLEV(instance&amp;":"&amp;dimension,B1026)</f>
        <v>0</v>
      </c>
      <c r="G1026" s="23" t="str">
        <f ca="1">_xll.DBRW($B$9,$B1026,G$16)</f>
        <v>RC_SHC</v>
      </c>
      <c r="H1026" s="23" t="str">
        <f ca="1">_xll.DBRW($B$9,$B1026,H$16)</f>
        <v/>
      </c>
      <c r="I1026" s="23" t="str">
        <f ca="1">_xll.DBRW($B$9,$B1026,I$16)</f>
        <v>EUR</v>
      </c>
      <c r="J1026" s="23" t="str">
        <f ca="1">_xll.DBRW($B$9,$B1026,J$16)</f>
        <v>TANGO_FRANCE</v>
      </c>
      <c r="K1026" s="6" t="str">
        <f ca="1">_xll.DBRW($B$9,$B1026,K$16)</f>
        <v>Connex LCB</v>
      </c>
    </row>
    <row r="1027" spans="1:11" x14ac:dyDescent="0.25">
      <c r="A1027" t="str">
        <f ca="1">IF(_xll.TM1RPTELISCONSOLIDATED($B$17,$B1027),IF(_xll.TM1RPTELLEV($B$17,$B1027)&lt;=3,_xll.TM1RPTELLEV($B$17,$B1027),"D"),"N")</f>
        <v>N</v>
      </c>
      <c r="B1027" s="40" t="s">
        <v>624</v>
      </c>
      <c r="C1027" s="23" t="str">
        <f ca="1">_xll.DBRW($B$9,$B1027,C$16)</f>
        <v>TRANSDEV LOCATION DE VEHICULES</v>
      </c>
      <c r="D1027" s="23" t="str">
        <f ca="1">_xll.DBRW($B$9,$B1027,D$16)</f>
        <v>France</v>
      </c>
      <c r="E1027" s="25" t="str">
        <f ca="1">_xll.ELPAR(instance&amp;":"&amp;dimension,$B1027,1)</f>
        <v>FR_HOLD_1</v>
      </c>
      <c r="F1027" s="26">
        <f ca="1">_xll.ELLEV(instance&amp;":"&amp;dimension,B1027)</f>
        <v>0</v>
      </c>
      <c r="G1027" s="23" t="str">
        <f ca="1">_xll.DBRW($B$9,$B1027,G$16)</f>
        <v>RC_SHC</v>
      </c>
      <c r="H1027" s="23" t="str">
        <f ca="1">_xll.DBRW($B$9,$B1027,H$16)</f>
        <v/>
      </c>
      <c r="I1027" s="23" t="str">
        <f ca="1">_xll.DBRW($B$9,$B1027,I$16)</f>
        <v>EUR</v>
      </c>
      <c r="J1027" s="23" t="str">
        <f ca="1">_xll.DBRW($B$9,$B1027,J$16)</f>
        <v>TANGO_FRANCE</v>
      </c>
      <c r="K1027" s="6" t="str">
        <f ca="1">_xll.DBRW($B$9,$B1027,K$16)</f>
        <v>TRANSDEV LOCATION DE VEHICULES</v>
      </c>
    </row>
    <row r="1028" spans="1:11" x14ac:dyDescent="0.25">
      <c r="A1028" t="str">
        <f ca="1">IF(_xll.TM1RPTELISCONSOLIDATED($B$17,$B1028),IF(_xll.TM1RPTELLEV($B$17,$B1028)&lt;=3,_xll.TM1RPTELLEV($B$17,$B1028),"D"),"N")</f>
        <v>N</v>
      </c>
      <c r="B1028" s="40" t="s">
        <v>625</v>
      </c>
      <c r="C1028" s="23" t="str">
        <f ca="1">_xll.DBRW($B$9,$B1028,C$16)</f>
        <v>TRANSDEV URBAIN</v>
      </c>
      <c r="D1028" s="23" t="str">
        <f ca="1">_xll.DBRW($B$9,$B1028,D$16)</f>
        <v>France</v>
      </c>
      <c r="E1028" s="25" t="str">
        <f ca="1">_xll.ELPAR(instance&amp;":"&amp;dimension,$B1028,1)</f>
        <v>FR_HOLD_1</v>
      </c>
      <c r="F1028" s="26">
        <f ca="1">_xll.ELLEV(instance&amp;":"&amp;dimension,B1028)</f>
        <v>0</v>
      </c>
      <c r="G1028" s="23" t="str">
        <f ca="1">_xll.DBRW($B$9,$B1028,G$16)</f>
        <v>UR_MM</v>
      </c>
      <c r="H1028" s="23" t="str">
        <f ca="1">_xll.DBRW($B$9,$B1028,H$16)</f>
        <v/>
      </c>
      <c r="I1028" s="23" t="str">
        <f ca="1">_xll.DBRW($B$9,$B1028,I$16)</f>
        <v>EUR</v>
      </c>
      <c r="J1028" s="23" t="str">
        <f ca="1">_xll.DBRW($B$9,$B1028,J$16)</f>
        <v>TANGO_FRANCE</v>
      </c>
      <c r="K1028" s="6" t="str">
        <f ca="1">_xll.DBRW($B$9,$B1028,K$16)</f>
        <v>TRANSDEV URBAIN</v>
      </c>
    </row>
    <row r="1029" spans="1:11" x14ac:dyDescent="0.25">
      <c r="A1029" t="str">
        <f ca="1">IF(_xll.TM1RPTELISCONSOLIDATED($B$17,$B1029),IF(_xll.TM1RPTELLEV($B$17,$B1029)&lt;=3,_xll.TM1RPTELLEV($B$17,$B1029),"D"),"N")</f>
        <v>N</v>
      </c>
      <c r="B1029" s="40" t="s">
        <v>626</v>
      </c>
      <c r="C1029" s="23" t="str">
        <f ca="1">_xll.DBRW($B$9,$B1029,C$16)</f>
        <v>FNM2</v>
      </c>
      <c r="D1029" s="23" t="str">
        <f ca="1">_xll.DBRW($B$9,$B1029,D$16)</f>
        <v>France</v>
      </c>
      <c r="E1029" s="25" t="str">
        <f ca="1">_xll.ELPAR(instance&amp;":"&amp;dimension,$B1029,1)</f>
        <v>FR_HOLD_1</v>
      </c>
      <c r="F1029" s="26">
        <f ca="1">_xll.ELLEV(instance&amp;":"&amp;dimension,B1029)</f>
        <v>0</v>
      </c>
      <c r="G1029" s="23" t="str">
        <f ca="1">_xll.DBRW($B$9,$B1029,G$16)</f>
        <v>RC_SHC</v>
      </c>
      <c r="H1029" s="23" t="str">
        <f ca="1">_xll.DBRW($B$9,$B1029,H$16)</f>
        <v/>
      </c>
      <c r="I1029" s="23" t="str">
        <f ca="1">_xll.DBRW($B$9,$B1029,I$16)</f>
        <v>EUR</v>
      </c>
      <c r="J1029" s="23" t="str">
        <f ca="1">_xll.DBRW($B$9,$B1029,J$16)</f>
        <v>TANGO_FRANCE</v>
      </c>
      <c r="K1029" s="6" t="str">
        <f ca="1">_xll.DBRW($B$9,$B1029,K$16)</f>
        <v>FNM2</v>
      </c>
    </row>
    <row r="1030" spans="1:11" x14ac:dyDescent="0.25">
      <c r="A1030" t="str">
        <f ca="1">IF(_xll.TM1RPTELISCONSOLIDATED($B$17,$B1030),IF(_xll.TM1RPTELLEV($B$17,$B1030)&lt;=3,_xll.TM1RPTELLEV($B$17,$B1030),"D"),"N")</f>
        <v>N</v>
      </c>
      <c r="B1030" s="40" t="s">
        <v>627</v>
      </c>
      <c r="C1030" s="23" t="str">
        <f ca="1">_xll.DBRW($B$9,$B1030,C$16)</f>
        <v>IM FONTAINE</v>
      </c>
      <c r="D1030" s="23" t="str">
        <f ca="1">_xll.DBRW($B$9,$B1030,D$16)</f>
        <v>France</v>
      </c>
      <c r="E1030" s="25" t="str">
        <f ca="1">_xll.ELPAR(instance&amp;":"&amp;dimension,$B1030,1)</f>
        <v>FR_HOLD_1</v>
      </c>
      <c r="F1030" s="26">
        <f ca="1">_xll.ELLEV(instance&amp;":"&amp;dimension,B1030)</f>
        <v>0</v>
      </c>
      <c r="G1030" s="23" t="str">
        <f ca="1">_xll.DBRW($B$9,$B1030,G$16)</f>
        <v>HO</v>
      </c>
      <c r="H1030" s="23" t="str">
        <f ca="1">_xll.DBRW($B$9,$B1030,H$16)</f>
        <v/>
      </c>
      <c r="I1030" s="23" t="str">
        <f ca="1">_xll.DBRW($B$9,$B1030,I$16)</f>
        <v>EUR</v>
      </c>
      <c r="J1030" s="23" t="str">
        <f ca="1">_xll.DBRW($B$9,$B1030,J$16)</f>
        <v>TANGO_FRANCE</v>
      </c>
      <c r="K1030" s="6" t="str">
        <f ca="1">_xll.DBRW($B$9,$B1030,K$16)</f>
        <v>IM FONTAINE</v>
      </c>
    </row>
    <row r="1031" spans="1:11" x14ac:dyDescent="0.25">
      <c r="A1031" t="str">
        <f ca="1">IF(_xll.TM1RPTELISCONSOLIDATED($B$17,$B1031),IF(_xll.TM1RPTELLEV($B$17,$B1031)&lt;=3,_xll.TM1RPTELLEV($B$17,$B1031),"D"),"N")</f>
        <v>N</v>
      </c>
      <c r="B1031" s="40" t="s">
        <v>628</v>
      </c>
      <c r="C1031" s="23" t="str">
        <f ca="1">_xll.DBRW($B$9,$B1031,C$16)</f>
        <v>CFTI</v>
      </c>
      <c r="D1031" s="23" t="str">
        <f ca="1">_xll.DBRW($B$9,$B1031,D$16)</f>
        <v>France</v>
      </c>
      <c r="E1031" s="25" t="str">
        <f ca="1">_xll.ELPAR(instance&amp;":"&amp;dimension,$B1031,1)</f>
        <v>FR_HOLD_1</v>
      </c>
      <c r="F1031" s="26">
        <f ca="1">_xll.ELLEV(instance&amp;":"&amp;dimension,B1031)</f>
        <v>0</v>
      </c>
      <c r="G1031" s="23" t="str">
        <f ca="1">_xll.DBRW($B$9,$B1031,G$16)</f>
        <v>RC_SHC</v>
      </c>
      <c r="H1031" s="23" t="str">
        <f ca="1">_xll.DBRW($B$9,$B1031,H$16)</f>
        <v/>
      </c>
      <c r="I1031" s="23" t="str">
        <f ca="1">_xll.DBRW($B$9,$B1031,I$16)</f>
        <v>EUR</v>
      </c>
      <c r="J1031" s="23" t="str">
        <f ca="1">_xll.DBRW($B$9,$B1031,J$16)</f>
        <v>TANGO_FRANCE</v>
      </c>
      <c r="K1031" s="6" t="str">
        <f ca="1">_xll.DBRW($B$9,$B1031,K$16)</f>
        <v>CFTI</v>
      </c>
    </row>
    <row r="1032" spans="1:11" x14ac:dyDescent="0.25">
      <c r="A1032" t="str">
        <f ca="1">IF(_xll.TM1RPTELISCONSOLIDATED($B$17,$B1032),IF(_xll.TM1RPTELLEV($B$17,$B1032)&lt;=3,_xll.TM1RPTELLEV($B$17,$B1032),"D"),"N")</f>
        <v>N</v>
      </c>
      <c r="B1032" s="40" t="s">
        <v>629</v>
      </c>
      <c r="C1032" s="23" t="str">
        <f ca="1">_xll.DBRW($B$9,$B1032,C$16)</f>
        <v>Sud CARS</v>
      </c>
      <c r="D1032" s="23" t="str">
        <f ca="1">_xll.DBRW($B$9,$B1032,D$16)</f>
        <v>France</v>
      </c>
      <c r="E1032" s="25" t="str">
        <f ca="1">_xll.ELPAR(instance&amp;":"&amp;dimension,$B1032,1)</f>
        <v>FR_HOLD_1</v>
      </c>
      <c r="F1032" s="26">
        <f ca="1">_xll.ELLEV(instance&amp;":"&amp;dimension,B1032)</f>
        <v>0</v>
      </c>
      <c r="G1032" s="23" t="str">
        <f ca="1">_xll.DBRW($B$9,$B1032,G$16)</f>
        <v>RC_SHC</v>
      </c>
      <c r="H1032" s="23" t="str">
        <f ca="1">_xll.DBRW($B$9,$B1032,H$16)</f>
        <v/>
      </c>
      <c r="I1032" s="23" t="str">
        <f ca="1">_xll.DBRW($B$9,$B1032,I$16)</f>
        <v>EUR</v>
      </c>
      <c r="J1032" s="23" t="str">
        <f ca="1">_xll.DBRW($B$9,$B1032,J$16)</f>
        <v>TANGO_FRANCE</v>
      </c>
      <c r="K1032" s="6" t="str">
        <f ca="1">_xll.DBRW($B$9,$B1032,K$16)</f>
        <v>Sud CARS</v>
      </c>
    </row>
    <row r="1033" spans="1:11" x14ac:dyDescent="0.25">
      <c r="A1033" t="str">
        <f ca="1">IF(_xll.TM1RPTELISCONSOLIDATED($B$17,$B1033),IF(_xll.TM1RPTELLEV($B$17,$B1033)&lt;=3,_xll.TM1RPTELLEV($B$17,$B1033),"D"),"N")</f>
        <v>N</v>
      </c>
      <c r="B1033" s="40" t="s">
        <v>630</v>
      </c>
      <c r="C1033" s="23" t="str">
        <f ca="1">_xll.DBRW($B$9,$B1033,C$16)</f>
        <v>SCI DE LA LAVANDE</v>
      </c>
      <c r="D1033" s="23" t="str">
        <f ca="1">_xll.DBRW($B$9,$B1033,D$16)</f>
        <v>France</v>
      </c>
      <c r="E1033" s="25" t="str">
        <f ca="1">_xll.ELPAR(instance&amp;":"&amp;dimension,$B1033,1)</f>
        <v>FR_HOLD_1</v>
      </c>
      <c r="F1033" s="26">
        <f ca="1">_xll.ELLEV(instance&amp;":"&amp;dimension,B1033)</f>
        <v>0</v>
      </c>
      <c r="G1033" s="23" t="str">
        <f ca="1">_xll.DBRW($B$9,$B1033,G$16)</f>
        <v>HO</v>
      </c>
      <c r="H1033" s="23" t="str">
        <f ca="1">_xll.DBRW($B$9,$B1033,H$16)</f>
        <v/>
      </c>
      <c r="I1033" s="23" t="str">
        <f ca="1">_xll.DBRW($B$9,$B1033,I$16)</f>
        <v>EUR</v>
      </c>
      <c r="J1033" s="23" t="str">
        <f ca="1">_xll.DBRW($B$9,$B1033,J$16)</f>
        <v>TANGO_FRANCE</v>
      </c>
      <c r="K1033" s="6" t="str">
        <f ca="1">_xll.DBRW($B$9,$B1033,K$16)</f>
        <v>SCI DE LA LAVANDE</v>
      </c>
    </row>
    <row r="1034" spans="1:11" x14ac:dyDescent="0.25">
      <c r="A1034" t="str">
        <f ca="1">IF(_xll.TM1RPTELISCONSOLIDATED($B$17,$B1034),IF(_xll.TM1RPTELLEV($B$17,$B1034)&lt;=3,_xll.TM1RPTELLEV($B$17,$B1034),"D"),"N")</f>
        <v>N</v>
      </c>
      <c r="B1034" s="40" t="s">
        <v>631</v>
      </c>
      <c r="C1034" s="23" t="str">
        <f ca="1">_xll.DBRW($B$9,$B1034,C$16)</f>
        <v>CLOS PIERVIL</v>
      </c>
      <c r="D1034" s="23" t="str">
        <f ca="1">_xll.DBRW($B$9,$B1034,D$16)</f>
        <v>France</v>
      </c>
      <c r="E1034" s="25" t="str">
        <f ca="1">_xll.ELPAR(instance&amp;":"&amp;dimension,$B1034,1)</f>
        <v>FR_HOLD_1</v>
      </c>
      <c r="F1034" s="26">
        <f ca="1">_xll.ELLEV(instance&amp;":"&amp;dimension,B1034)</f>
        <v>0</v>
      </c>
      <c r="G1034" s="23" t="str">
        <f ca="1">_xll.DBRW($B$9,$B1034,G$16)</f>
        <v>HO</v>
      </c>
      <c r="H1034" s="23" t="str">
        <f ca="1">_xll.DBRW($B$9,$B1034,H$16)</f>
        <v/>
      </c>
      <c r="I1034" s="23" t="str">
        <f ca="1">_xll.DBRW($B$9,$B1034,I$16)</f>
        <v>EUR</v>
      </c>
      <c r="J1034" s="23" t="str">
        <f ca="1">_xll.DBRW($B$9,$B1034,J$16)</f>
        <v>TANGO_FRANCE</v>
      </c>
      <c r="K1034" s="6" t="str">
        <f ca="1">_xll.DBRW($B$9,$B1034,K$16)</f>
        <v>CLOS PIERVIL</v>
      </c>
    </row>
    <row r="1035" spans="1:11" x14ac:dyDescent="0.25">
      <c r="A1035" t="str">
        <f ca="1">IF(_xll.TM1RPTELISCONSOLIDATED($B$17,$B1035),IF(_xll.TM1RPTELLEV($B$17,$B1035)&lt;=3,_xll.TM1RPTELLEV($B$17,$B1035),"D"),"N")</f>
        <v>N</v>
      </c>
      <c r="B1035" s="40" t="s">
        <v>632</v>
      </c>
      <c r="C1035" s="23" t="str">
        <f ca="1">_xll.DBRW($B$9,$B1035,C$16)</f>
        <v>LES MELEZES</v>
      </c>
      <c r="D1035" s="23" t="str">
        <f ca="1">_xll.DBRW($B$9,$B1035,D$16)</f>
        <v>France</v>
      </c>
      <c r="E1035" s="25" t="str">
        <f ca="1">_xll.ELPAR(instance&amp;":"&amp;dimension,$B1035,1)</f>
        <v>FR_HOLD_1</v>
      </c>
      <c r="F1035" s="26">
        <f ca="1">_xll.ELLEV(instance&amp;":"&amp;dimension,B1035)</f>
        <v>0</v>
      </c>
      <c r="G1035" s="23" t="str">
        <f ca="1">_xll.DBRW($B$9,$B1035,G$16)</f>
        <v>HO</v>
      </c>
      <c r="H1035" s="23" t="str">
        <f ca="1">_xll.DBRW($B$9,$B1035,H$16)</f>
        <v/>
      </c>
      <c r="I1035" s="23" t="str">
        <f ca="1">_xll.DBRW($B$9,$B1035,I$16)</f>
        <v>EUR</v>
      </c>
      <c r="J1035" s="23" t="str">
        <f ca="1">_xll.DBRW($B$9,$B1035,J$16)</f>
        <v>TANGO_FRANCE</v>
      </c>
      <c r="K1035" s="6" t="str">
        <f ca="1">_xll.DBRW($B$9,$B1035,K$16)</f>
        <v>LES MELEZES</v>
      </c>
    </row>
    <row r="1036" spans="1:11" x14ac:dyDescent="0.25">
      <c r="A1036" t="str">
        <f ca="1">IF(_xll.TM1RPTELISCONSOLIDATED($B$17,$B1036),IF(_xll.TM1RPTELLEV($B$17,$B1036)&lt;=3,_xll.TM1RPTELLEV($B$17,$B1036),"D"),"N")</f>
        <v>N</v>
      </c>
      <c r="B1036" s="40" t="s">
        <v>633</v>
      </c>
      <c r="C1036" s="23" t="str">
        <f ca="1">_xll.DBRW($B$9,$B1036,C$16)</f>
        <v>LA MARE AU MOULIN (SCI)</v>
      </c>
      <c r="D1036" s="23" t="str">
        <f ca="1">_xll.DBRW($B$9,$B1036,D$16)</f>
        <v>France</v>
      </c>
      <c r="E1036" s="25" t="str">
        <f ca="1">_xll.ELPAR(instance&amp;":"&amp;dimension,$B1036,1)</f>
        <v>FR_HOLD_1</v>
      </c>
      <c r="F1036" s="26">
        <f ca="1">_xll.ELLEV(instance&amp;":"&amp;dimension,B1036)</f>
        <v>0</v>
      </c>
      <c r="G1036" s="23" t="str">
        <f ca="1">_xll.DBRW($B$9,$B1036,G$16)</f>
        <v>SU_B</v>
      </c>
      <c r="H1036" s="23" t="str">
        <f ca="1">_xll.DBRW($B$9,$B1036,H$16)</f>
        <v/>
      </c>
      <c r="I1036" s="23" t="str">
        <f ca="1">_xll.DBRW($B$9,$B1036,I$16)</f>
        <v>EUR</v>
      </c>
      <c r="J1036" s="23" t="str">
        <f ca="1">_xll.DBRW($B$9,$B1036,J$16)</f>
        <v>TANGO_FRANCE</v>
      </c>
      <c r="K1036" s="6" t="str">
        <f ca="1">_xll.DBRW($B$9,$B1036,K$16)</f>
        <v>LA MARE AU MOULIN (SCI)</v>
      </c>
    </row>
    <row r="1037" spans="1:11" x14ac:dyDescent="0.25">
      <c r="A1037" t="str">
        <f ca="1">IF(_xll.TM1RPTELISCONSOLIDATED($B$17,$B1037),IF(_xll.TM1RPTELLEV($B$17,$B1037)&lt;=3,_xll.TM1RPTELLEV($B$17,$B1037),"D"),"N")</f>
        <v>N</v>
      </c>
      <c r="B1037" s="40" t="s">
        <v>1843</v>
      </c>
      <c r="C1037" s="23" t="str">
        <f ca="1">_xll.DBRW($B$9,$B1037,C$16)</f>
        <v>France - Gestion de la Flotte (Input)</v>
      </c>
      <c r="D1037" s="23" t="str">
        <f ca="1">_xll.DBRW($B$9,$B1037,D$16)</f>
        <v>France</v>
      </c>
      <c r="E1037" s="25" t="str">
        <f ca="1">_xll.ELPAR(instance&amp;":"&amp;dimension,$B1037,1)</f>
        <v>FR_HOLD_1</v>
      </c>
      <c r="F1037" s="26">
        <f ca="1">_xll.ELLEV(instance&amp;":"&amp;dimension,B1037)</f>
        <v>0</v>
      </c>
      <c r="G1037" s="23" t="str">
        <f ca="1">_xll.DBRW($B$9,$B1037,G$16)</f>
        <v>NA</v>
      </c>
      <c r="H1037" s="23" t="str">
        <f ca="1">_xll.DBRW($B$9,$B1037,H$16)</f>
        <v/>
      </c>
      <c r="I1037" s="23" t="str">
        <f ca="1">_xll.DBRW($B$9,$B1037,I$16)</f>
        <v>EUR</v>
      </c>
      <c r="J1037" s="23" t="str">
        <f ca="1">_xll.DBRW($B$9,$B1037,J$16)</f>
        <v>TANGO_FRANCE</v>
      </c>
      <c r="K1037" s="6" t="str">
        <f ca="1">_xll.DBRW($B$9,$B1037,K$16)</f>
        <v>France - Gestion de la Flotte (Input)</v>
      </c>
    </row>
    <row r="1038" spans="1:11" x14ac:dyDescent="0.25">
      <c r="A1038" t="str">
        <f ca="1">IF(_xll.TM1RPTELISCONSOLIDATED($B$17,$B1038),IF(_xll.TM1RPTELLEV($B$17,$B1038)&lt;=3,_xll.TM1RPTELLEV($B$17,$B1038),"D"),"N")</f>
        <v>N</v>
      </c>
      <c r="B1038" s="40" t="s">
        <v>1844</v>
      </c>
      <c r="C1038" s="23" t="str">
        <f ca="1">_xll.DBRW($B$9,$B1038,C$16)</f>
        <v>France - immobilières (Input)</v>
      </c>
      <c r="D1038" s="23" t="str">
        <f ca="1">_xll.DBRW($B$9,$B1038,D$16)</f>
        <v>France</v>
      </c>
      <c r="E1038" s="25" t="str">
        <f ca="1">_xll.ELPAR(instance&amp;":"&amp;dimension,$B1038,1)</f>
        <v>FR_HOLD_1</v>
      </c>
      <c r="F1038" s="26">
        <f ca="1">_xll.ELLEV(instance&amp;":"&amp;dimension,B1038)</f>
        <v>0</v>
      </c>
      <c r="G1038" s="23" t="str">
        <f ca="1">_xll.DBRW($B$9,$B1038,G$16)</f>
        <v>NA</v>
      </c>
      <c r="H1038" s="23" t="str">
        <f ca="1">_xll.DBRW($B$9,$B1038,H$16)</f>
        <v/>
      </c>
      <c r="I1038" s="23" t="str">
        <f ca="1">_xll.DBRW($B$9,$B1038,I$16)</f>
        <v>EUR</v>
      </c>
      <c r="J1038" s="23" t="str">
        <f ca="1">_xll.DBRW($B$9,$B1038,J$16)</f>
        <v>TANGO_FRANCE</v>
      </c>
      <c r="K1038" s="6" t="str">
        <f ca="1">_xll.DBRW($B$9,$B1038,K$16)</f>
        <v>France - immobilières (Input)</v>
      </c>
    </row>
    <row r="1039" spans="1:11" x14ac:dyDescent="0.25">
      <c r="A1039" t="str">
        <f ca="1">IF(_xll.TM1RPTELISCONSOLIDATED($B$17,$B1039),IF(_xll.TM1RPTELLEV($B$17,$B1039)&lt;=3,_xll.TM1RPTELLEV($B$17,$B1039),"D"),"N")</f>
        <v>D</v>
      </c>
      <c r="B1039" s="39" t="s">
        <v>634</v>
      </c>
      <c r="C1039" s="21" t="str">
        <f ca="1">_xll.DBRW($B$9,$B1039,C$16)</f>
        <v>Holdings France - 2</v>
      </c>
      <c r="D1039" s="21" t="str">
        <f ca="1">_xll.DBRW($B$9,$B1039,D$16)</f>
        <v>France</v>
      </c>
      <c r="E1039" s="21" t="str">
        <f ca="1">_xll.ELPAR(instance&amp;":"&amp;dimension,$B1039,1)</f>
        <v>FR_HOLD</v>
      </c>
      <c r="F1039" s="22">
        <f ca="1">_xll.ELLEV(instance&amp;":"&amp;dimension,B1039)</f>
        <v>1</v>
      </c>
      <c r="G1039" s="21" t="str">
        <f ca="1">_xll.DBRW($B$9,$B1039,G$16)</f>
        <v/>
      </c>
      <c r="H1039" s="21" t="str">
        <f ca="1">_xll.DBRW($B$9,$B1039,H$16)</f>
        <v/>
      </c>
      <c r="I1039" s="21" t="str">
        <f ca="1">_xll.DBRW($B$9,$B1039,I$16)</f>
        <v>EUR</v>
      </c>
      <c r="J1039" s="21" t="str">
        <f ca="1">_xll.DBRW($B$9,$B1039,J$16)</f>
        <v/>
      </c>
      <c r="K1039" s="5" t="str">
        <f ca="1">_xll.DBRW($B$9,$B1039,K$16)</f>
        <v>Holdings France - 2</v>
      </c>
    </row>
    <row r="1040" spans="1:11" x14ac:dyDescent="0.25">
      <c r="A1040" t="str">
        <f ca="1">IF(_xll.TM1RPTELISCONSOLIDATED($B$17,$B1040),IF(_xll.TM1RPTELLEV($B$17,$B1040)&lt;=3,_xll.TM1RPTELLEV($B$17,$B1040),"D"),"N")</f>
        <v>N</v>
      </c>
      <c r="B1040" s="40" t="s">
        <v>635</v>
      </c>
      <c r="C1040" s="23" t="str">
        <f ca="1">_xll.DBRW($B$9,$B1040,C$16)</f>
        <v>TRANSDEV</v>
      </c>
      <c r="D1040" s="23" t="str">
        <f ca="1">_xll.DBRW($B$9,$B1040,D$16)</f>
        <v>France</v>
      </c>
      <c r="E1040" s="25" t="str">
        <f ca="1">_xll.ELPAR(instance&amp;":"&amp;dimension,$B1040,1)</f>
        <v>FR_HOLD_2</v>
      </c>
      <c r="F1040" s="26">
        <f ca="1">_xll.ELLEV(instance&amp;":"&amp;dimension,B1040)</f>
        <v>0</v>
      </c>
      <c r="G1040" s="23" t="str">
        <f ca="1">_xll.DBRW($B$9,$B1040,G$16)</f>
        <v>HO</v>
      </c>
      <c r="H1040" s="23" t="str">
        <f ca="1">_xll.DBRW($B$9,$B1040,H$16)</f>
        <v/>
      </c>
      <c r="I1040" s="23" t="str">
        <f ca="1">_xll.DBRW($B$9,$B1040,I$16)</f>
        <v>EUR</v>
      </c>
      <c r="J1040" s="23" t="str">
        <f ca="1">_xll.DBRW($B$9,$B1040,J$16)</f>
        <v>TANGO_FRANCE</v>
      </c>
      <c r="K1040" s="6" t="str">
        <f ca="1">_xll.DBRW($B$9,$B1040,K$16)</f>
        <v>TRANSDEV</v>
      </c>
    </row>
    <row r="1041" spans="1:11" x14ac:dyDescent="0.25">
      <c r="A1041" t="str">
        <f ca="1">IF(_xll.TM1RPTELISCONSOLIDATED($B$17,$B1041),IF(_xll.TM1RPTELLEV($B$17,$B1041)&lt;=3,_xll.TM1RPTELLEV($B$17,$B1041),"D"),"N")</f>
        <v>N</v>
      </c>
      <c r="B1041" s="40" t="s">
        <v>636</v>
      </c>
      <c r="C1041" s="23" t="str">
        <f ca="1">_xll.DBRW($B$9,$B1041,C$16)</f>
        <v>TRANSPART</v>
      </c>
      <c r="D1041" s="23" t="str">
        <f ca="1">_xll.DBRW($B$9,$B1041,D$16)</f>
        <v>France</v>
      </c>
      <c r="E1041" s="25" t="str">
        <f ca="1">_xll.ELPAR(instance&amp;":"&amp;dimension,$B1041,1)</f>
        <v>FR_HOLD_2</v>
      </c>
      <c r="F1041" s="26">
        <f ca="1">_xll.ELLEV(instance&amp;":"&amp;dimension,B1041)</f>
        <v>0</v>
      </c>
      <c r="G1041" s="23" t="str">
        <f ca="1">_xll.DBRW($B$9,$B1041,G$16)</f>
        <v>HO</v>
      </c>
      <c r="H1041" s="23" t="str">
        <f ca="1">_xll.DBRW($B$9,$B1041,H$16)</f>
        <v/>
      </c>
      <c r="I1041" s="23" t="str">
        <f ca="1">_xll.DBRW($B$9,$B1041,I$16)</f>
        <v>EUR</v>
      </c>
      <c r="J1041" s="23" t="str">
        <f ca="1">_xll.DBRW($B$9,$B1041,J$16)</f>
        <v>TANGO_FRANCE</v>
      </c>
      <c r="K1041" s="6" t="str">
        <f ca="1">_xll.DBRW($B$9,$B1041,K$16)</f>
        <v>TRANSPART</v>
      </c>
    </row>
    <row r="1042" spans="1:11" x14ac:dyDescent="0.25">
      <c r="A1042" t="str">
        <f ca="1">IF(_xll.TM1RPTELISCONSOLIDATED($B$17,$B1042),IF(_xll.TM1RPTELLEV($B$17,$B1042)&lt;=3,_xll.TM1RPTELLEV($B$17,$B1042),"D"),"N")</f>
        <v>N</v>
      </c>
      <c r="B1042" s="40" t="s">
        <v>642</v>
      </c>
      <c r="C1042" s="23" t="str">
        <f ca="1">_xll.DBRW($B$9,$B1042,C$16)</f>
        <v>Autocars Chambon-Gros</v>
      </c>
      <c r="D1042" s="23" t="str">
        <f ca="1">_xll.DBRW($B$9,$B1042,D$16)</f>
        <v>France</v>
      </c>
      <c r="E1042" s="25" t="str">
        <f ca="1">_xll.ELPAR(instance&amp;":"&amp;dimension,$B1042,1)</f>
        <v>FR_HOLD_2</v>
      </c>
      <c r="F1042" s="26">
        <f ca="1">_xll.ELLEV(instance&amp;":"&amp;dimension,B1042)</f>
        <v>0</v>
      </c>
      <c r="G1042" s="23" t="str">
        <f ca="1">_xll.DBRW($B$9,$B1042,G$16)</f>
        <v>CO_SHR</v>
      </c>
      <c r="H1042" s="23" t="str">
        <f ca="1">_xll.DBRW($B$9,$B1042,H$16)</f>
        <v/>
      </c>
      <c r="I1042" s="23" t="str">
        <f ca="1">_xll.DBRW($B$9,$B1042,I$16)</f>
        <v>EUR</v>
      </c>
      <c r="J1042" s="23" t="str">
        <f ca="1">_xll.DBRW($B$9,$B1042,J$16)</f>
        <v>TANGO_FRANCE</v>
      </c>
      <c r="K1042" s="6" t="str">
        <f ca="1">_xll.DBRW($B$9,$B1042,K$16)</f>
        <v>Autocars Chambon-Gros</v>
      </c>
    </row>
    <row r="1043" spans="1:11" x14ac:dyDescent="0.25">
      <c r="A1043" t="str">
        <f ca="1">IF(_xll.TM1RPTELISCONSOLIDATED($B$17,$B1043),IF(_xll.TM1RPTELLEV($B$17,$B1043)&lt;=3,_xll.TM1RPTELLEV($B$17,$B1043),"D"),"N")</f>
        <v>N</v>
      </c>
      <c r="B1043" s="40" t="s">
        <v>637</v>
      </c>
      <c r="C1043" s="23" t="str">
        <f ca="1">_xll.DBRW($B$9,$B1043,C$16)</f>
        <v>SCI Le Lureau</v>
      </c>
      <c r="D1043" s="23" t="str">
        <f ca="1">_xll.DBRW($B$9,$B1043,D$16)</f>
        <v>France</v>
      </c>
      <c r="E1043" s="25" t="str">
        <f ca="1">_xll.ELPAR(instance&amp;":"&amp;dimension,$B1043,1)</f>
        <v>FR_HOLD_2</v>
      </c>
      <c r="F1043" s="26">
        <f ca="1">_xll.ELLEV(instance&amp;":"&amp;dimension,B1043)</f>
        <v>0</v>
      </c>
      <c r="G1043" s="23" t="str">
        <f ca="1">_xll.DBRW($B$9,$B1043,G$16)</f>
        <v>HO</v>
      </c>
      <c r="H1043" s="23" t="str">
        <f ca="1">_xll.DBRW($B$9,$B1043,H$16)</f>
        <v/>
      </c>
      <c r="I1043" s="23" t="str">
        <f ca="1">_xll.DBRW($B$9,$B1043,I$16)</f>
        <v>EUR</v>
      </c>
      <c r="J1043" s="23" t="str">
        <f ca="1">_xll.DBRW($B$9,$B1043,J$16)</f>
        <v>TANGO_FRANCE</v>
      </c>
      <c r="K1043" s="6" t="str">
        <f ca="1">_xll.DBRW($B$9,$B1043,K$16)</f>
        <v>SCI Le Lureau</v>
      </c>
    </row>
    <row r="1044" spans="1:11" x14ac:dyDescent="0.25">
      <c r="A1044" t="str">
        <f ca="1">IF(_xll.TM1RPTELISCONSOLIDATED($B$17,$B1044),IF(_xll.TM1RPTELLEV($B$17,$B1044)&lt;=3,_xll.TM1RPTELLEV($B$17,$B1044),"D"),"N")</f>
        <v>N</v>
      </c>
      <c r="B1044" s="40" t="s">
        <v>638</v>
      </c>
      <c r="C1044" s="23" t="str">
        <f ca="1">_xll.DBRW($B$9,$B1044,C$16)</f>
        <v>TRANSDEV EXPRESS</v>
      </c>
      <c r="D1044" s="23" t="str">
        <f ca="1">_xll.DBRW($B$9,$B1044,D$16)</f>
        <v>France</v>
      </c>
      <c r="E1044" s="25" t="str">
        <f ca="1">_xll.ELPAR(instance&amp;":"&amp;dimension,$B1044,1)</f>
        <v>FR_HOLD_2</v>
      </c>
      <c r="F1044" s="26">
        <f ca="1">_xll.ELLEV(instance&amp;":"&amp;dimension,B1044)</f>
        <v>0</v>
      </c>
      <c r="G1044" s="23" t="str">
        <f ca="1">_xll.DBRW($B$9,$B1044,G$16)</f>
        <v>HO</v>
      </c>
      <c r="H1044" s="23" t="str">
        <f ca="1">_xll.DBRW($B$9,$B1044,H$16)</f>
        <v/>
      </c>
      <c r="I1044" s="23" t="str">
        <f ca="1">_xll.DBRW($B$9,$B1044,I$16)</f>
        <v>EUR</v>
      </c>
      <c r="J1044" s="23" t="str">
        <f ca="1">_xll.DBRW($B$9,$B1044,J$16)</f>
        <v>TANGO_FRANCE</v>
      </c>
      <c r="K1044" s="6" t="str">
        <f ca="1">_xll.DBRW($B$9,$B1044,K$16)</f>
        <v>TRANSDEV EXPRESS</v>
      </c>
    </row>
    <row r="1045" spans="1:11" x14ac:dyDescent="0.25">
      <c r="A1045" t="str">
        <f ca="1">IF(_xll.TM1RPTELISCONSOLIDATED($B$17,$B1045),IF(_xll.TM1RPTELLEV($B$17,$B1045)&lt;=3,_xll.TM1RPTELLEV($B$17,$B1045),"D"),"N")</f>
        <v>N</v>
      </c>
      <c r="B1045" s="40" t="s">
        <v>643</v>
      </c>
      <c r="C1045" s="23" t="str">
        <f ca="1">_xll.DBRW($B$9,$B1045,C$16)</f>
        <v>TRANSDEV ON DEMAND France</v>
      </c>
      <c r="D1045" s="23" t="str">
        <f ca="1">_xll.DBRW($B$9,$B1045,D$16)</f>
        <v>France</v>
      </c>
      <c r="E1045" s="25" t="str">
        <f ca="1">_xll.ELPAR(instance&amp;":"&amp;dimension,$B1045,1)</f>
        <v>FR_HOLD_2</v>
      </c>
      <c r="F1045" s="26">
        <f ca="1">_xll.ELLEV(instance&amp;":"&amp;dimension,B1045)</f>
        <v>0</v>
      </c>
      <c r="G1045" s="23" t="str">
        <f ca="1">_xll.DBRW($B$9,$B1045,G$16)</f>
        <v>CO_SHR</v>
      </c>
      <c r="H1045" s="23" t="str">
        <f ca="1">_xll.DBRW($B$9,$B1045,H$16)</f>
        <v/>
      </c>
      <c r="I1045" s="23" t="str">
        <f ca="1">_xll.DBRW($B$9,$B1045,I$16)</f>
        <v>EUR</v>
      </c>
      <c r="J1045" s="23" t="str">
        <f ca="1">_xll.DBRW($B$9,$B1045,J$16)</f>
        <v>TANGO_FRANCE</v>
      </c>
      <c r="K1045" s="6" t="str">
        <f ca="1">_xll.DBRW($B$9,$B1045,K$16)</f>
        <v>TRANSDEV ON DEMAND France</v>
      </c>
    </row>
    <row r="1046" spans="1:11" x14ac:dyDescent="0.25">
      <c r="A1046" t="str">
        <f ca="1">IF(_xll.TM1RPTELISCONSOLIDATED($B$17,$B1046),IF(_xll.TM1RPTELLEV($B$17,$B1046)&lt;=3,_xll.TM1RPTELLEV($B$17,$B1046),"D"),"N")</f>
        <v>N</v>
      </c>
      <c r="B1046" s="40" t="s">
        <v>644</v>
      </c>
      <c r="C1046" s="23" t="str">
        <f ca="1">_xll.DBRW($B$9,$B1046,C$16)</f>
        <v>GREEN_TOMATO_CARS</v>
      </c>
      <c r="D1046" s="23" t="str">
        <f ca="1">_xll.DBRW($B$9,$B1046,D$16)</f>
        <v>France</v>
      </c>
      <c r="E1046" s="25" t="str">
        <f ca="1">_xll.ELPAR(instance&amp;":"&amp;dimension,$B1046,1)</f>
        <v>FR_HOLD_2</v>
      </c>
      <c r="F1046" s="26">
        <f ca="1">_xll.ELLEV(instance&amp;":"&amp;dimension,B1046)</f>
        <v>0</v>
      </c>
      <c r="G1046" s="23" t="str">
        <f ca="1">_xll.DBRW($B$9,$B1046,G$16)</f>
        <v>CO_SHR</v>
      </c>
      <c r="H1046" s="23" t="str">
        <f ca="1">_xll.DBRW($B$9,$B1046,H$16)</f>
        <v/>
      </c>
      <c r="I1046" s="23" t="str">
        <f ca="1">_xll.DBRW($B$9,$B1046,I$16)</f>
        <v>EUR</v>
      </c>
      <c r="J1046" s="23" t="str">
        <f ca="1">_xll.DBRW($B$9,$B1046,J$16)</f>
        <v>TANGO_FRANCE</v>
      </c>
      <c r="K1046" s="6" t="str">
        <f ca="1">_xll.DBRW($B$9,$B1046,K$16)</f>
        <v>GREEN_TOMATO_CARS</v>
      </c>
    </row>
    <row r="1047" spans="1:11" x14ac:dyDescent="0.25">
      <c r="A1047" t="str">
        <f ca="1">IF(_xll.TM1RPTELISCONSOLIDATED($B$17,$B1047),IF(_xll.TM1RPTELLEV($B$17,$B1047)&lt;=3,_xll.TM1RPTELLEV($B$17,$B1047),"D"),"N")</f>
        <v>N</v>
      </c>
      <c r="B1047" s="40" t="s">
        <v>645</v>
      </c>
      <c r="C1047" s="23" t="str">
        <f ca="1">_xll.DBRW($B$9,$B1047,C$16)</f>
        <v>GREENTOMATOCARS LEASING</v>
      </c>
      <c r="D1047" s="23" t="str">
        <f ca="1">_xll.DBRW($B$9,$B1047,D$16)</f>
        <v>France</v>
      </c>
      <c r="E1047" s="25" t="str">
        <f ca="1">_xll.ELPAR(instance&amp;":"&amp;dimension,$B1047,1)</f>
        <v>FR_HOLD_2</v>
      </c>
      <c r="F1047" s="26">
        <f ca="1">_xll.ELLEV(instance&amp;":"&amp;dimension,B1047)</f>
        <v>0</v>
      </c>
      <c r="G1047" s="23" t="str">
        <f ca="1">_xll.DBRW($B$9,$B1047,G$16)</f>
        <v>CO_SHR</v>
      </c>
      <c r="H1047" s="23" t="str">
        <f ca="1">_xll.DBRW($B$9,$B1047,H$16)</f>
        <v/>
      </c>
      <c r="I1047" s="23" t="str">
        <f ca="1">_xll.DBRW($B$9,$B1047,I$16)</f>
        <v>EUR</v>
      </c>
      <c r="J1047" s="23" t="str">
        <f ca="1">_xll.DBRW($B$9,$B1047,J$16)</f>
        <v>TANGO_FRANCE</v>
      </c>
      <c r="K1047" s="6" t="str">
        <f ca="1">_xll.DBRW($B$9,$B1047,K$16)</f>
        <v>GREENTOMATOCARS LEASING</v>
      </c>
    </row>
    <row r="1048" spans="1:11" x14ac:dyDescent="0.25">
      <c r="A1048" t="str">
        <f ca="1">IF(_xll.TM1RPTELISCONSOLIDATED($B$17,$B1048),IF(_xll.TM1RPTELLEV($B$17,$B1048)&lt;=3,_xll.TM1RPTELLEV($B$17,$B1048),"D"),"N")</f>
        <v>N</v>
      </c>
      <c r="B1048" s="40" t="s">
        <v>641</v>
      </c>
      <c r="C1048" s="23" t="str">
        <f ca="1">_xll.DBRW($B$9,$B1048,C$16)</f>
        <v>TRANSDEV PARK</v>
      </c>
      <c r="D1048" s="23" t="str">
        <f ca="1">_xll.DBRW($B$9,$B1048,D$16)</f>
        <v>France</v>
      </c>
      <c r="E1048" s="25" t="str">
        <f ca="1">_xll.ELPAR(instance&amp;":"&amp;dimension,$B1048,1)</f>
        <v>FR_HOLD_2</v>
      </c>
      <c r="F1048" s="26">
        <f ca="1">_xll.ELLEV(instance&amp;":"&amp;dimension,B1048)</f>
        <v>0</v>
      </c>
      <c r="G1048" s="23" t="str">
        <f ca="1">_xll.DBRW($B$9,$B1048,G$16)</f>
        <v>HO</v>
      </c>
      <c r="H1048" s="23" t="str">
        <f ca="1">_xll.DBRW($B$9,$B1048,H$16)</f>
        <v/>
      </c>
      <c r="I1048" s="23" t="str">
        <f ca="1">_xll.DBRW($B$9,$B1048,I$16)</f>
        <v>EUR</v>
      </c>
      <c r="J1048" s="23" t="str">
        <f ca="1">_xll.DBRW($B$9,$B1048,J$16)</f>
        <v>TANGO_FRANCE</v>
      </c>
      <c r="K1048" s="6" t="str">
        <f ca="1">_xll.DBRW($B$9,$B1048,K$16)</f>
        <v>TRANSDEV PARK</v>
      </c>
    </row>
    <row r="1049" spans="1:11" x14ac:dyDescent="0.25">
      <c r="A1049" t="str">
        <f ca="1">IF(_xll.TM1RPTELISCONSOLIDATED($B$17,$B1049),IF(_xll.TM1RPTELLEV($B$17,$B1049)&lt;=3,_xll.TM1RPTELLEV($B$17,$B1049),"D"),"N")</f>
        <v>N</v>
      </c>
      <c r="B1049" s="40" t="s">
        <v>639</v>
      </c>
      <c r="C1049" s="23" t="str">
        <f ca="1">_xll.DBRW($B$9,$B1049,C$16)</f>
        <v>TRANSPORTS JOFFET</v>
      </c>
      <c r="D1049" s="23" t="str">
        <f ca="1">_xll.DBRW($B$9,$B1049,D$16)</f>
        <v>France</v>
      </c>
      <c r="E1049" s="25" t="str">
        <f ca="1">_xll.ELPAR(instance&amp;":"&amp;dimension,$B1049,1)</f>
        <v>FR_HOLD_2</v>
      </c>
      <c r="F1049" s="26">
        <f ca="1">_xll.ELLEV(instance&amp;":"&amp;dimension,B1049)</f>
        <v>0</v>
      </c>
      <c r="G1049" s="23" t="str">
        <f ca="1">_xll.DBRW($B$9,$B1049,G$16)</f>
        <v>RC_SHC</v>
      </c>
      <c r="H1049" s="23" t="str">
        <f ca="1">_xll.DBRW($B$9,$B1049,H$16)</f>
        <v/>
      </c>
      <c r="I1049" s="23" t="str">
        <f ca="1">_xll.DBRW($B$9,$B1049,I$16)</f>
        <v>EUR</v>
      </c>
      <c r="J1049" s="23" t="str">
        <f ca="1">_xll.DBRW($B$9,$B1049,J$16)</f>
        <v>TANGO_FRANCE</v>
      </c>
      <c r="K1049" s="6" t="str">
        <f ca="1">_xll.DBRW($B$9,$B1049,K$16)</f>
        <v>TRANSPORTS JOFFET</v>
      </c>
    </row>
    <row r="1050" spans="1:11" x14ac:dyDescent="0.25">
      <c r="A1050" t="str">
        <f ca="1">IF(_xll.TM1RPTELISCONSOLIDATED($B$17,$B1050),IF(_xll.TM1RPTELLEV($B$17,$B1050)&lt;=3,_xll.TM1RPTELLEV($B$17,$B1050),"D"),"N")</f>
        <v>N</v>
      </c>
      <c r="B1050" s="40" t="s">
        <v>640</v>
      </c>
      <c r="C1050" s="23" t="str">
        <f ca="1">_xll.DBRW($B$9,$B1050,C$16)</f>
        <v>EAP</v>
      </c>
      <c r="D1050" s="23" t="str">
        <f ca="1">_xll.DBRW($B$9,$B1050,D$16)</f>
        <v>France</v>
      </c>
      <c r="E1050" s="25" t="str">
        <f ca="1">_xll.ELPAR(instance&amp;":"&amp;dimension,$B1050,1)</f>
        <v>FR_HOLD_2</v>
      </c>
      <c r="F1050" s="26">
        <f ca="1">_xll.ELLEV(instance&amp;":"&amp;dimension,B1050)</f>
        <v>0</v>
      </c>
      <c r="G1050" s="23" t="str">
        <f ca="1">_xll.DBRW($B$9,$B1050,G$16)</f>
        <v>HO</v>
      </c>
      <c r="H1050" s="23" t="str">
        <f ca="1">_xll.DBRW($B$9,$B1050,H$16)</f>
        <v/>
      </c>
      <c r="I1050" s="23" t="str">
        <f ca="1">_xll.DBRW($B$9,$B1050,I$16)</f>
        <v>EUR</v>
      </c>
      <c r="J1050" s="23" t="str">
        <f ca="1">_xll.DBRW($B$9,$B1050,J$16)</f>
        <v>TANGO_FRANCE</v>
      </c>
      <c r="K1050" s="6" t="str">
        <f ca="1">_xll.DBRW($B$9,$B1050,K$16)</f>
        <v>EAP</v>
      </c>
    </row>
    <row r="1051" spans="1:11" x14ac:dyDescent="0.25">
      <c r="A1051" t="str">
        <f ca="1">IF(_xll.TM1RPTELISCONSOLIDATED($B$17,$B1051),IF(_xll.TM1RPTELLEV($B$17,$B1051)&lt;=3,_xll.TM1RPTELLEV($B$17,$B1051),"D"),"N")</f>
        <v>N</v>
      </c>
      <c r="B1051" s="40" t="s">
        <v>1845</v>
      </c>
      <c r="C1051" s="23" t="str">
        <f ca="1">_xll.DBRW($B$9,$B1051,C$16)</f>
        <v>CFA TRANSDEV</v>
      </c>
      <c r="D1051" s="23" t="str">
        <f ca="1">_xll.DBRW($B$9,$B1051,D$16)</f>
        <v>France</v>
      </c>
      <c r="E1051" s="25" t="str">
        <f ca="1">_xll.ELPAR(instance&amp;":"&amp;dimension,$B1051,1)</f>
        <v>FR_HOLD_2</v>
      </c>
      <c r="F1051" s="26">
        <f ca="1">_xll.ELLEV(instance&amp;":"&amp;dimension,B1051)</f>
        <v>0</v>
      </c>
      <c r="G1051" s="23" t="str">
        <f ca="1">_xll.DBRW($B$9,$B1051,G$16)</f>
        <v>HO</v>
      </c>
      <c r="H1051" s="23" t="str">
        <f ca="1">_xll.DBRW($B$9,$B1051,H$16)</f>
        <v/>
      </c>
      <c r="I1051" s="23" t="str">
        <f ca="1">_xll.DBRW($B$9,$B1051,I$16)</f>
        <v>EUR</v>
      </c>
      <c r="J1051" s="23" t="str">
        <f ca="1">_xll.DBRW($B$9,$B1051,J$16)</f>
        <v>TANGO_FRANCE</v>
      </c>
      <c r="K1051" s="6" t="str">
        <f ca="1">_xll.DBRW($B$9,$B1051,K$16)</f>
        <v>CFA TRANSDEV</v>
      </c>
    </row>
    <row r="1052" spans="1:11" x14ac:dyDescent="0.25">
      <c r="A1052" t="str">
        <f ca="1">IF(_xll.TM1RPTELISCONSOLIDATED($B$17,$B1052),IF(_xll.TM1RPTELLEV($B$17,$B1052)&lt;=3,_xll.TM1RPTELLEV($B$17,$B1052),"D"),"N")</f>
        <v>D</v>
      </c>
      <c r="B1052" s="39" t="s">
        <v>646</v>
      </c>
      <c r="C1052" s="21" t="str">
        <f ca="1">_xll.DBRW($B$9,$B1052,C$16)</f>
        <v>Holdings France - 3</v>
      </c>
      <c r="D1052" s="21" t="str">
        <f ca="1">_xll.DBRW($B$9,$B1052,D$16)</f>
        <v>France</v>
      </c>
      <c r="E1052" s="21" t="str">
        <f ca="1">_xll.ELPAR(instance&amp;":"&amp;dimension,$B1052,1)</f>
        <v>FR_HOLD</v>
      </c>
      <c r="F1052" s="22">
        <f ca="1">_xll.ELLEV(instance&amp;":"&amp;dimension,B1052)</f>
        <v>1</v>
      </c>
      <c r="G1052" s="21" t="str">
        <f ca="1">_xll.DBRW($B$9,$B1052,G$16)</f>
        <v/>
      </c>
      <c r="H1052" s="21" t="str">
        <f ca="1">_xll.DBRW($B$9,$B1052,H$16)</f>
        <v/>
      </c>
      <c r="I1052" s="21" t="str">
        <f ca="1">_xll.DBRW($B$9,$B1052,I$16)</f>
        <v>EUR</v>
      </c>
      <c r="J1052" s="21" t="str">
        <f ca="1">_xll.DBRW($B$9,$B1052,J$16)</f>
        <v/>
      </c>
      <c r="K1052" s="5" t="str">
        <f ca="1">_xll.DBRW($B$9,$B1052,K$16)</f>
        <v>Holdings France - 3</v>
      </c>
    </row>
    <row r="1053" spans="1:11" x14ac:dyDescent="0.25">
      <c r="A1053" t="str">
        <f ca="1">IF(_xll.TM1RPTELISCONSOLIDATED($B$17,$B1053),IF(_xll.TM1RPTELLEV($B$17,$B1053)&lt;=3,_xll.TM1RPTELLEV($B$17,$B1053),"D"),"N")</f>
        <v>N</v>
      </c>
      <c r="B1053" s="40" t="s">
        <v>647</v>
      </c>
      <c r="C1053" s="23" t="str">
        <f ca="1">_xll.DBRW($B$9,$B1053,C$16)</f>
        <v>France - Holdings (input)</v>
      </c>
      <c r="D1053" s="23" t="str">
        <f ca="1">_xll.DBRW($B$9,$B1053,D$16)</f>
        <v>France</v>
      </c>
      <c r="E1053" s="25" t="str">
        <f ca="1">_xll.ELPAR(instance&amp;":"&amp;dimension,$B1053,1)</f>
        <v>FR_HOLD_3</v>
      </c>
      <c r="F1053" s="26">
        <f ca="1">_xll.ELLEV(instance&amp;":"&amp;dimension,B1053)</f>
        <v>0</v>
      </c>
      <c r="G1053" s="23" t="str">
        <f ca="1">_xll.DBRW($B$9,$B1053,G$16)</f>
        <v>NA</v>
      </c>
      <c r="H1053" s="23" t="str">
        <f ca="1">_xll.DBRW($B$9,$B1053,H$16)</f>
        <v/>
      </c>
      <c r="I1053" s="23" t="str">
        <f ca="1">_xll.DBRW($B$9,$B1053,I$16)</f>
        <v>EUR</v>
      </c>
      <c r="J1053" s="23" t="str">
        <f ca="1">_xll.DBRW($B$9,$B1053,J$16)</f>
        <v/>
      </c>
      <c r="K1053" s="6" t="str">
        <f ca="1">_xll.DBRW($B$9,$B1053,K$16)</f>
        <v>France - Holdings (saisie)</v>
      </c>
    </row>
    <row r="1054" spans="1:11" x14ac:dyDescent="0.25">
      <c r="A1054" t="str">
        <f ca="1">IF(_xll.TM1RPTELISCONSOLIDATED($B$17,$B1054),IF(_xll.TM1RPTELLEV($B$17,$B1054)&lt;=3,_xll.TM1RPTELLEV($B$17,$B1054),"D"),"N")</f>
        <v>N</v>
      </c>
      <c r="B1054" s="40" t="s">
        <v>648</v>
      </c>
      <c r="C1054" s="23" t="str">
        <f ca="1">_xll.DBRW($B$9,$B1054,C$16)</f>
        <v>Other France entities (input)</v>
      </c>
      <c r="D1054" s="23" t="str">
        <f ca="1">_xll.DBRW($B$9,$B1054,D$16)</f>
        <v>France</v>
      </c>
      <c r="E1054" s="25" t="str">
        <f ca="1">_xll.ELPAR(instance&amp;":"&amp;dimension,$B1054,1)</f>
        <v>FR_HOLD_3</v>
      </c>
      <c r="F1054" s="26">
        <f ca="1">_xll.ELLEV(instance&amp;":"&amp;dimension,B1054)</f>
        <v>0</v>
      </c>
      <c r="G1054" s="23" t="str">
        <f ca="1">_xll.DBRW($B$9,$B1054,G$16)</f>
        <v>NA</v>
      </c>
      <c r="H1054" s="23" t="str">
        <f ca="1">_xll.DBRW($B$9,$B1054,H$16)</f>
        <v/>
      </c>
      <c r="I1054" s="23" t="str">
        <f ca="1">_xll.DBRW($B$9,$B1054,I$16)</f>
        <v>EUR</v>
      </c>
      <c r="J1054" s="23" t="str">
        <f ca="1">_xll.DBRW($B$9,$B1054,J$16)</f>
        <v/>
      </c>
      <c r="K1054" s="6" t="str">
        <f ca="1">_xll.DBRW($B$9,$B1054,K$16)</f>
        <v>Autres entités France (saisie)</v>
      </c>
    </row>
    <row r="1055" spans="1:11" x14ac:dyDescent="0.25">
      <c r="A1055" t="str">
        <f ca="1">IF(_xll.TM1RPTELISCONSOLIDATED($B$17,$B1055),IF(_xll.TM1RPTELLEV($B$17,$B1055)&lt;=3,_xll.TM1RPTELLEV($B$17,$B1055),"D"),"N")</f>
        <v>N</v>
      </c>
      <c r="B1055" s="40" t="s">
        <v>649</v>
      </c>
      <c r="C1055" s="23" t="str">
        <f ca="1">_xll.DBRW($B$9,$B1055,C$16)</f>
        <v>SCI Le Pré Boudrot</v>
      </c>
      <c r="D1055" s="23" t="str">
        <f ca="1">_xll.DBRW($B$9,$B1055,D$16)</f>
        <v>France</v>
      </c>
      <c r="E1055" s="25" t="str">
        <f ca="1">_xll.ELPAR(instance&amp;":"&amp;dimension,$B1055,1)</f>
        <v>FR_HOLD_3</v>
      </c>
      <c r="F1055" s="26">
        <f ca="1">_xll.ELLEV(instance&amp;":"&amp;dimension,B1055)</f>
        <v>0</v>
      </c>
      <c r="G1055" s="23" t="str">
        <f ca="1">_xll.DBRW($B$9,$B1055,G$16)</f>
        <v>SU_B</v>
      </c>
      <c r="H1055" s="23" t="str">
        <f ca="1">_xll.DBRW($B$9,$B1055,H$16)</f>
        <v/>
      </c>
      <c r="I1055" s="23" t="str">
        <f ca="1">_xll.DBRW($B$9,$B1055,I$16)</f>
        <v>EUR</v>
      </c>
      <c r="J1055" s="23" t="str">
        <f ca="1">_xll.DBRW($B$9,$B1055,J$16)</f>
        <v>TANGO_FRANCE</v>
      </c>
      <c r="K1055" s="6" t="str">
        <f ca="1">_xll.DBRW($B$9,$B1055,K$16)</f>
        <v>SCI Le Pré Boudrot</v>
      </c>
    </row>
    <row r="1056" spans="1:11" x14ac:dyDescent="0.25">
      <c r="A1056" t="str">
        <f ca="1">IF(_xll.TM1RPTELISCONSOLIDATED($B$17,$B1056),IF(_xll.TM1RPTELLEV($B$17,$B1056)&lt;=3,_xll.TM1RPTELLEV($B$17,$B1056),"D"),"N")</f>
        <v>N</v>
      </c>
      <c r="B1056" s="40" t="s">
        <v>650</v>
      </c>
      <c r="C1056" s="23" t="str">
        <f ca="1">_xll.DBRW($B$9,$B1056,C$16)</f>
        <v>PORTEFEUILLE  - INTERURBAIN</v>
      </c>
      <c r="D1056" s="23" t="str">
        <f ca="1">_xll.DBRW($B$9,$B1056,D$16)</f>
        <v>France</v>
      </c>
      <c r="E1056" s="25" t="str">
        <f ca="1">_xll.ELPAR(instance&amp;":"&amp;dimension,$B1056,1)</f>
        <v>FR_HOLD_3</v>
      </c>
      <c r="F1056" s="26">
        <f ca="1">_xll.ELLEV(instance&amp;":"&amp;dimension,B1056)</f>
        <v>0</v>
      </c>
      <c r="G1056" s="23" t="str">
        <f ca="1">_xll.DBRW($B$9,$B1056,G$16)</f>
        <v>RC_SHC</v>
      </c>
      <c r="H1056" s="23" t="str">
        <f ca="1">_xll.DBRW($B$9,$B1056,H$16)</f>
        <v/>
      </c>
      <c r="I1056" s="23" t="str">
        <f ca="1">_xll.DBRW($B$9,$B1056,I$16)</f>
        <v>EUR</v>
      </c>
      <c r="J1056" s="23" t="str">
        <f ca="1">_xll.DBRW($B$9,$B1056,J$16)</f>
        <v>TANGO_FRANCE</v>
      </c>
      <c r="K1056" s="6" t="str">
        <f ca="1">_xll.DBRW($B$9,$B1056,K$16)</f>
        <v>PORTEFEUILLE  - INTERURBAIN</v>
      </c>
    </row>
    <row r="1057" spans="1:11" x14ac:dyDescent="0.25">
      <c r="A1057" t="str">
        <f ca="1">IF(_xll.TM1RPTELISCONSOLIDATED($B$17,$B1057),IF(_xll.TM1RPTELLEV($B$17,$B1057)&lt;=3,_xll.TM1RPTELLEV($B$17,$B1057),"D"),"N")</f>
        <v>N</v>
      </c>
      <c r="B1057" s="40" t="s">
        <v>651</v>
      </c>
      <c r="C1057" s="23" t="str">
        <f ca="1">_xll.DBRW($B$9,$B1057,C$16)</f>
        <v>CROISSANCE - INTERURBAIN France</v>
      </c>
      <c r="D1057" s="23" t="str">
        <f ca="1">_xll.DBRW($B$9,$B1057,D$16)</f>
        <v>France</v>
      </c>
      <c r="E1057" s="25" t="str">
        <f ca="1">_xll.ELPAR(instance&amp;":"&amp;dimension,$B1057,1)</f>
        <v>FR_HOLD_3</v>
      </c>
      <c r="F1057" s="26">
        <f ca="1">_xll.ELLEV(instance&amp;":"&amp;dimension,B1057)</f>
        <v>0</v>
      </c>
      <c r="G1057" s="23" t="str">
        <f ca="1">_xll.DBRW($B$9,$B1057,G$16)</f>
        <v>RC_SHC</v>
      </c>
      <c r="H1057" s="23" t="str">
        <f ca="1">_xll.DBRW($B$9,$B1057,H$16)</f>
        <v/>
      </c>
      <c r="I1057" s="23" t="str">
        <f ca="1">_xll.DBRW($B$9,$B1057,I$16)</f>
        <v>EUR</v>
      </c>
      <c r="J1057" s="23" t="str">
        <f ca="1">_xll.DBRW($B$9,$B1057,J$16)</f>
        <v>TANGO_FRANCE</v>
      </c>
      <c r="K1057" s="6" t="str">
        <f ca="1">_xll.DBRW($B$9,$B1057,K$16)</f>
        <v>CROISSANCE - INTERURBAIN France</v>
      </c>
    </row>
    <row r="1058" spans="1:11" x14ac:dyDescent="0.25">
      <c r="A1058" t="str">
        <f ca="1">IF(_xll.TM1RPTELISCONSOLIDATED($B$17,$B1058),IF(_xll.TM1RPTELLEV($B$17,$B1058)&lt;=3,_xll.TM1RPTELLEV($B$17,$B1058),"D"),"N")</f>
        <v>N</v>
      </c>
      <c r="B1058" s="40" t="s">
        <v>652</v>
      </c>
      <c r="C1058" s="23" t="str">
        <f ca="1">_xll.DBRW($B$9,$B1058,C$16)</f>
        <v>CROISSANCE - URBAIN France</v>
      </c>
      <c r="D1058" s="23" t="str">
        <f ca="1">_xll.DBRW($B$9,$B1058,D$16)</f>
        <v>France</v>
      </c>
      <c r="E1058" s="25" t="str">
        <f ca="1">_xll.ELPAR(instance&amp;":"&amp;dimension,$B1058,1)</f>
        <v>FR_HOLD_3</v>
      </c>
      <c r="F1058" s="26">
        <f ca="1">_xll.ELLEV(instance&amp;":"&amp;dimension,B1058)</f>
        <v>0</v>
      </c>
      <c r="G1058" s="23" t="str">
        <f ca="1">_xll.DBRW($B$9,$B1058,G$16)</f>
        <v>UR_MM</v>
      </c>
      <c r="H1058" s="23" t="str">
        <f ca="1">_xll.DBRW($B$9,$B1058,H$16)</f>
        <v/>
      </c>
      <c r="I1058" s="23" t="str">
        <f ca="1">_xll.DBRW($B$9,$B1058,I$16)</f>
        <v>EUR</v>
      </c>
      <c r="J1058" s="23" t="str">
        <f ca="1">_xll.DBRW($B$9,$B1058,J$16)</f>
        <v>TANGO_FRANCE</v>
      </c>
      <c r="K1058" s="6" t="str">
        <f ca="1">_xll.DBRW($B$9,$B1058,K$16)</f>
        <v>CROISSANCE - URBAIN France</v>
      </c>
    </row>
    <row r="1059" spans="1:11" x14ac:dyDescent="0.25">
      <c r="A1059" t="str">
        <f ca="1">IF(_xll.TM1RPTELISCONSOLIDATED($B$17,$B1059),IF(_xll.TM1RPTELLEV($B$17,$B1059)&lt;=3,_xll.TM1RPTELLEV($B$17,$B1059),"D"),"N")</f>
        <v>N</v>
      </c>
      <c r="B1059" s="40" t="s">
        <v>653</v>
      </c>
      <c r="C1059" s="23" t="str">
        <f ca="1">_xll.DBRW($B$9,$B1059,C$16)</f>
        <v>CROISSANCE SIÈGE</v>
      </c>
      <c r="D1059" s="23" t="str">
        <f ca="1">_xll.DBRW($B$9,$B1059,D$16)</f>
        <v>France</v>
      </c>
      <c r="E1059" s="25" t="str">
        <f ca="1">_xll.ELPAR(instance&amp;":"&amp;dimension,$B1059,1)</f>
        <v>FR_HOLD_3</v>
      </c>
      <c r="F1059" s="26">
        <f ca="1">_xll.ELLEV(instance&amp;":"&amp;dimension,B1059)</f>
        <v>0</v>
      </c>
      <c r="G1059" s="23" t="str">
        <f ca="1">_xll.DBRW($B$9,$B1059,G$16)</f>
        <v>HO</v>
      </c>
      <c r="H1059" s="23" t="str">
        <f ca="1">_xll.DBRW($B$9,$B1059,H$16)</f>
        <v/>
      </c>
      <c r="I1059" s="23" t="str">
        <f ca="1">_xll.DBRW($B$9,$B1059,I$16)</f>
        <v>EUR</v>
      </c>
      <c r="J1059" s="23" t="str">
        <f ca="1">_xll.DBRW($B$9,$B1059,J$16)</f>
        <v>TANGO_FRANCE</v>
      </c>
      <c r="K1059" s="6" t="str">
        <f ca="1">_xll.DBRW($B$9,$B1059,K$16)</f>
        <v>CROISSANCE SIÈGE</v>
      </c>
    </row>
    <row r="1060" spans="1:11" x14ac:dyDescent="0.25">
      <c r="A1060" t="str">
        <f ca="1">IF(_xll.TM1RPTELISCONSOLIDATED($B$17,$B1060),IF(_xll.TM1RPTELLEV($B$17,$B1060)&lt;=3,_xll.TM1RPTELLEV($B$17,$B1060),"D"),"N")</f>
        <v>N</v>
      </c>
      <c r="B1060" s="40" t="s">
        <v>654</v>
      </c>
      <c r="C1060" s="23" t="str">
        <f ca="1">_xll.DBRW($B$9,$B1060,C$16)</f>
        <v>CROISSANCE - Ile de France</v>
      </c>
      <c r="D1060" s="23" t="str">
        <f ca="1">_xll.DBRW($B$9,$B1060,D$16)</f>
        <v>France</v>
      </c>
      <c r="E1060" s="25" t="str">
        <f ca="1">_xll.ELPAR(instance&amp;":"&amp;dimension,$B1060,1)</f>
        <v>FR_HOLD_3</v>
      </c>
      <c r="F1060" s="26">
        <f ca="1">_xll.ELLEV(instance&amp;":"&amp;dimension,B1060)</f>
        <v>0</v>
      </c>
      <c r="G1060" s="23" t="str">
        <f ca="1">_xll.DBRW($B$9,$B1060,G$16)</f>
        <v>SU_B</v>
      </c>
      <c r="H1060" s="23" t="str">
        <f ca="1">_xll.DBRW($B$9,$B1060,H$16)</f>
        <v/>
      </c>
      <c r="I1060" s="23" t="str">
        <f ca="1">_xll.DBRW($B$9,$B1060,I$16)</f>
        <v>EUR</v>
      </c>
      <c r="J1060" s="23" t="str">
        <f ca="1">_xll.DBRW($B$9,$B1060,J$16)</f>
        <v>TANGO_FRANCE</v>
      </c>
      <c r="K1060" s="6" t="str">
        <f ca="1">_xll.DBRW($B$9,$B1060,K$16)</f>
        <v>CROISSANCE - Ile de France</v>
      </c>
    </row>
    <row r="1061" spans="1:11" x14ac:dyDescent="0.25">
      <c r="A1061" t="str">
        <f ca="1">IF(_xll.TM1RPTELISCONSOLIDATED($B$17,$B1061),IF(_xll.TM1RPTELLEV($B$17,$B1061)&lt;=3,_xll.TM1RPTELLEV($B$17,$B1061),"D"),"N")</f>
        <v>N</v>
      </c>
      <c r="B1061" s="40" t="s">
        <v>655</v>
      </c>
      <c r="C1061" s="23" t="str">
        <f ca="1">_xll.DBRW($B$9,$B1061,C$16)</f>
        <v>CROISSANCE AUTRE</v>
      </c>
      <c r="D1061" s="23" t="str">
        <f ca="1">_xll.DBRW($B$9,$B1061,D$16)</f>
        <v>France</v>
      </c>
      <c r="E1061" s="25" t="str">
        <f ca="1">_xll.ELPAR(instance&amp;":"&amp;dimension,$B1061,1)</f>
        <v>FR_HOLD_3</v>
      </c>
      <c r="F1061" s="26">
        <f ca="1">_xll.ELLEV(instance&amp;":"&amp;dimension,B1061)</f>
        <v>0</v>
      </c>
      <c r="G1061" s="23" t="str">
        <f ca="1">_xll.DBRW($B$9,$B1061,G$16)</f>
        <v>RC_SHC</v>
      </c>
      <c r="H1061" s="23" t="str">
        <f ca="1">_xll.DBRW($B$9,$B1061,H$16)</f>
        <v/>
      </c>
      <c r="I1061" s="23" t="str">
        <f ca="1">_xll.DBRW($B$9,$B1061,I$16)</f>
        <v>EUR</v>
      </c>
      <c r="J1061" s="23" t="str">
        <f ca="1">_xll.DBRW($B$9,$B1061,J$16)</f>
        <v>TANGO_FRANCE</v>
      </c>
      <c r="K1061" s="6" t="str">
        <f ca="1">_xll.DBRW($B$9,$B1061,K$16)</f>
        <v>CROISSANCE AUTRE</v>
      </c>
    </row>
    <row r="1062" spans="1:11" x14ac:dyDescent="0.25">
      <c r="A1062" t="str">
        <f ca="1">IF(_xll.TM1RPTELISCONSOLIDATED($B$17,$B1062),IF(_xll.TM1RPTELLEV($B$17,$B1062)&lt;=3,_xll.TM1RPTELLEV($B$17,$B1062),"D"),"N")</f>
        <v>N</v>
      </c>
      <c r="B1062" s="36" t="s">
        <v>1061</v>
      </c>
      <c r="C1062" s="23" t="str">
        <f ca="1">_xll.DBRW($B$9,$B1062,C$16)</f>
        <v>France - Input technical entity LTP Adjustment</v>
      </c>
      <c r="D1062" s="23" t="str">
        <f ca="1">_xll.DBRW($B$9,$B1062,D$16)</f>
        <v>France</v>
      </c>
      <c r="E1062" s="25" t="str">
        <f ca="1">_xll.ELPAR(instance&amp;":"&amp;dimension,$B1062,1)</f>
        <v>FR</v>
      </c>
      <c r="F1062" s="26">
        <f ca="1">_xll.ELLEV(instance&amp;":"&amp;dimension,B1062)</f>
        <v>0</v>
      </c>
      <c r="G1062" s="23" t="str">
        <f ca="1">_xll.DBRW($B$9,$B1062,G$16)</f>
        <v>NA</v>
      </c>
      <c r="H1062" s="23" t="str">
        <f ca="1">_xll.DBRW($B$9,$B1062,H$16)</f>
        <v/>
      </c>
      <c r="I1062" s="23" t="str">
        <f ca="1">_xll.DBRW($B$9,$B1062,I$16)</f>
        <v>EUR</v>
      </c>
      <c r="J1062" s="23" t="str">
        <f ca="1">_xll.DBRW($B$9,$B1062,J$16)</f>
        <v/>
      </c>
      <c r="K1062" s="6" t="str">
        <f ca="1">_xll.DBRW($B$9,$B1062,K$16)</f>
        <v>France - Entité technique de saisie Ajustement LTP</v>
      </c>
    </row>
    <row r="1063" spans="1:11" x14ac:dyDescent="0.25">
      <c r="A1063">
        <f ca="1">IF(_xll.TM1RPTELISCONSOLIDATED($B$17,$B1063),IF(_xll.TM1RPTELLEV($B$17,$B1063)&lt;=3,_xll.TM1RPTELLEV($B$17,$B1063),"D"),"N")</f>
        <v>3</v>
      </c>
      <c r="B1063" s="37" t="s">
        <v>1846</v>
      </c>
      <c r="C1063" s="19" t="str">
        <f ca="1">_xll.DBRW($B$9,$B1063,C$16)</f>
        <v>FILIALES AUTRES METIERS</v>
      </c>
      <c r="D1063" s="19" t="str">
        <f ca="1">_xll.DBRW($B$9,$B1063,D$16)</f>
        <v>France</v>
      </c>
      <c r="E1063" s="19" t="str">
        <f ca="1">_xll.ELPAR(instance&amp;":"&amp;dimension,$B1063,1)</f>
        <v>FR</v>
      </c>
      <c r="F1063" s="20">
        <f ca="1">_xll.ELLEV(instance&amp;":"&amp;dimension,B1063)</f>
        <v>2</v>
      </c>
      <c r="G1063" s="19" t="str">
        <f ca="1">_xll.DBRW($B$9,$B1063,G$16)</f>
        <v/>
      </c>
      <c r="H1063" s="19" t="str">
        <f ca="1">_xll.DBRW($B$9,$B1063,H$16)</f>
        <v/>
      </c>
      <c r="I1063" s="19" t="str">
        <f ca="1">_xll.DBRW($B$9,$B1063,I$16)</f>
        <v>EUR</v>
      </c>
      <c r="J1063" s="19" t="str">
        <f ca="1">_xll.DBRW($B$9,$B1063,J$16)</f>
        <v/>
      </c>
      <c r="K1063" s="4" t="str">
        <f ca="1">_xll.DBRW($B$9,$B1063,K$16)</f>
        <v>FILIALES AUTRES METIERS</v>
      </c>
    </row>
    <row r="1064" spans="1:11" x14ac:dyDescent="0.25">
      <c r="A1064" t="str">
        <f ca="1">IF(_xll.TM1RPTELISCONSOLIDATED($B$17,$B1064),IF(_xll.TM1RPTELLEV($B$17,$B1064)&lt;=3,_xll.TM1RPTELLEV($B$17,$B1064),"D"),"N")</f>
        <v>D</v>
      </c>
      <c r="B1064" s="39" t="s">
        <v>657</v>
      </c>
      <c r="C1064" s="21" t="str">
        <f ca="1">_xll.DBRW($B$9,$B1064,C$16)</f>
        <v>Specialty branches</v>
      </c>
      <c r="D1064" s="21" t="str">
        <f ca="1">_xll.DBRW($B$9,$B1064,D$16)</f>
        <v>France</v>
      </c>
      <c r="E1064" s="21" t="str">
        <f ca="1">_xll.ELPAR(instance&amp;":"&amp;dimension,$B1064,1)</f>
        <v>FR_Z_X_SPE</v>
      </c>
      <c r="F1064" s="22">
        <f ca="1">_xll.ELLEV(instance&amp;":"&amp;dimension,B1064)</f>
        <v>1</v>
      </c>
      <c r="G1064" s="21" t="str">
        <f ca="1">_xll.DBRW($B$9,$B1064,G$16)</f>
        <v/>
      </c>
      <c r="H1064" s="21" t="str">
        <f ca="1">_xll.DBRW($B$9,$B1064,H$16)</f>
        <v/>
      </c>
      <c r="I1064" s="21" t="str">
        <f ca="1">_xll.DBRW($B$9,$B1064,I$16)</f>
        <v>EUR</v>
      </c>
      <c r="J1064" s="21" t="str">
        <f ca="1">_xll.DBRW($B$9,$B1064,J$16)</f>
        <v/>
      </c>
      <c r="K1064" s="5" t="str">
        <f ca="1">_xll.DBRW($B$9,$B1064,K$16)</f>
        <v>Filiales de Spécialité</v>
      </c>
    </row>
    <row r="1065" spans="1:11" x14ac:dyDescent="0.25">
      <c r="A1065" t="str">
        <f ca="1">IF(_xll.TM1RPTELISCONSOLIDATED($B$17,$B1065),IF(_xll.TM1RPTELLEV($B$17,$B1065)&lt;=3,_xll.TM1RPTELLEV($B$17,$B1065),"D"),"N")</f>
        <v>N</v>
      </c>
      <c r="B1065" s="40" t="s">
        <v>659</v>
      </c>
      <c r="C1065" s="23" t="str">
        <f ca="1">_xll.DBRW($B$9,$B1065,C$16)</f>
        <v>France - Specialty branches (input)</v>
      </c>
      <c r="D1065" s="23" t="str">
        <f ca="1">_xll.DBRW($B$9,$B1065,D$16)</f>
        <v>France</v>
      </c>
      <c r="E1065" s="25" t="str">
        <f ca="1">_xll.ELPAR(instance&amp;":"&amp;dimension,$B1065,1)</f>
        <v>FR_SPE</v>
      </c>
      <c r="F1065" s="26">
        <f ca="1">_xll.ELLEV(instance&amp;":"&amp;dimension,B1065)</f>
        <v>0</v>
      </c>
      <c r="G1065" s="23" t="str">
        <f ca="1">_xll.DBRW($B$9,$B1065,G$16)</f>
        <v>NA</v>
      </c>
      <c r="H1065" s="23" t="str">
        <f ca="1">_xll.DBRW($B$9,$B1065,H$16)</f>
        <v/>
      </c>
      <c r="I1065" s="23" t="str">
        <f ca="1">_xll.DBRW($B$9,$B1065,I$16)</f>
        <v>EUR</v>
      </c>
      <c r="J1065" s="23" t="str">
        <f ca="1">_xll.DBRW($B$9,$B1065,J$16)</f>
        <v/>
      </c>
      <c r="K1065" s="6" t="str">
        <f ca="1">_xll.DBRW($B$9,$B1065,K$16)</f>
        <v>France - Filiales de Spécialité (saisie)</v>
      </c>
    </row>
    <row r="1066" spans="1:11" x14ac:dyDescent="0.25">
      <c r="A1066" t="str">
        <f ca="1">IF(_xll.TM1RPTELISCONSOLIDATED($B$17,$B1066),IF(_xll.TM1RPTELLEV($B$17,$B1066)&lt;=3,_xll.TM1RPTELLEV($B$17,$B1066),"D"),"N")</f>
        <v>N</v>
      </c>
      <c r="B1066" s="40" t="s">
        <v>662</v>
      </c>
      <c r="C1066" s="23" t="str">
        <f ca="1">_xll.DBRW($B$9,$B1066,C$16)</f>
        <v>TRANSDEV MULTI-MODES</v>
      </c>
      <c r="D1066" s="23" t="str">
        <f ca="1">_xll.DBRW($B$9,$B1066,D$16)</f>
        <v>France</v>
      </c>
      <c r="E1066" s="25" t="str">
        <f ca="1">_xll.ELPAR(instance&amp;":"&amp;dimension,$B1066,1)</f>
        <v>FR_SPE</v>
      </c>
      <c r="F1066" s="26">
        <f ca="1">_xll.ELLEV(instance&amp;":"&amp;dimension,B1066)</f>
        <v>0</v>
      </c>
      <c r="G1066" s="23" t="str">
        <f ca="1">_xll.DBRW($B$9,$B1066,G$16)</f>
        <v>OS_CO</v>
      </c>
      <c r="H1066" s="23" t="str">
        <f ca="1">_xll.DBRW($B$9,$B1066,H$16)</f>
        <v/>
      </c>
      <c r="I1066" s="23" t="str">
        <f ca="1">_xll.DBRW($B$9,$B1066,I$16)</f>
        <v>EUR</v>
      </c>
      <c r="J1066" s="23" t="str">
        <f ca="1">_xll.DBRW($B$9,$B1066,J$16)</f>
        <v>TANGO_FRANCE</v>
      </c>
      <c r="K1066" s="6" t="str">
        <f ca="1">_xll.DBRW($B$9,$B1066,K$16)</f>
        <v>TRANSDEV MULTI-MODES</v>
      </c>
    </row>
    <row r="1067" spans="1:11" x14ac:dyDescent="0.25">
      <c r="A1067" t="str">
        <f ca="1">IF(_xll.TM1RPTELISCONSOLIDATED($B$17,$B1067),IF(_xll.TM1RPTELLEV($B$17,$B1067)&lt;=3,_xll.TM1RPTELLEV($B$17,$B1067),"D"),"N")</f>
        <v>N</v>
      </c>
      <c r="B1067" s="40" t="s">
        <v>663</v>
      </c>
      <c r="C1067" s="23" t="str">
        <f ca="1">_xll.DBRW($B$9,$B1067,C$16)</f>
        <v>EQUIVAL SAS NEW</v>
      </c>
      <c r="D1067" s="23" t="str">
        <f ca="1">_xll.DBRW($B$9,$B1067,D$16)</f>
        <v>France</v>
      </c>
      <c r="E1067" s="25" t="str">
        <f ca="1">_xll.ELPAR(instance&amp;":"&amp;dimension,$B1067,1)</f>
        <v>FR_SPE</v>
      </c>
      <c r="F1067" s="26">
        <f ca="1">_xll.ELLEV(instance&amp;":"&amp;dimension,B1067)</f>
        <v>0</v>
      </c>
      <c r="G1067" s="23" t="str">
        <f ca="1">_xll.DBRW($B$9,$B1067,G$16)</f>
        <v>OS_CO</v>
      </c>
      <c r="H1067" s="23" t="str">
        <f ca="1">_xll.DBRW($B$9,$B1067,H$16)</f>
        <v/>
      </c>
      <c r="I1067" s="23" t="str">
        <f ca="1">_xll.DBRW($B$9,$B1067,I$16)</f>
        <v>EUR</v>
      </c>
      <c r="J1067" s="23" t="str">
        <f ca="1">_xll.DBRW($B$9,$B1067,J$16)</f>
        <v>TANGO_FRANCE</v>
      </c>
      <c r="K1067" s="6" t="str">
        <f ca="1">_xll.DBRW($B$9,$B1067,K$16)</f>
        <v>EQUIVAL SAS NEW</v>
      </c>
    </row>
    <row r="1068" spans="1:11" x14ac:dyDescent="0.25">
      <c r="A1068" t="str">
        <f ca="1">IF(_xll.TM1RPTELISCONSOLIDATED($B$17,$B1068),IF(_xll.TM1RPTELLEV($B$17,$B1068)&lt;=3,_xll.TM1RPTELLEV($B$17,$B1068),"D"),"N")</f>
        <v>N</v>
      </c>
      <c r="B1068" s="40" t="s">
        <v>664</v>
      </c>
      <c r="C1068" s="23" t="str">
        <f ca="1">_xll.DBRW($B$9,$B1068,C$16)</f>
        <v>GECIR</v>
      </c>
      <c r="D1068" s="23" t="str">
        <f ca="1">_xll.DBRW($B$9,$B1068,D$16)</f>
        <v>France</v>
      </c>
      <c r="E1068" s="25" t="str">
        <f ca="1">_xll.ELPAR(instance&amp;":"&amp;dimension,$B1068,1)</f>
        <v>FR_SPE</v>
      </c>
      <c r="F1068" s="26">
        <f ca="1">_xll.ELLEV(instance&amp;":"&amp;dimension,B1068)</f>
        <v>0</v>
      </c>
      <c r="G1068" s="23" t="str">
        <f ca="1">_xll.DBRW($B$9,$B1068,G$16)</f>
        <v>OS_IS</v>
      </c>
      <c r="H1068" s="23" t="str">
        <f ca="1">_xll.DBRW($B$9,$B1068,H$16)</f>
        <v/>
      </c>
      <c r="I1068" s="23" t="str">
        <f ca="1">_xll.DBRW($B$9,$B1068,I$16)</f>
        <v>EUR</v>
      </c>
      <c r="J1068" s="23" t="str">
        <f ca="1">_xll.DBRW($B$9,$B1068,J$16)</f>
        <v>TANGO_FRANCE</v>
      </c>
      <c r="K1068" s="6" t="str">
        <f ca="1">_xll.DBRW($B$9,$B1068,K$16)</f>
        <v>GECIR</v>
      </c>
    </row>
    <row r="1069" spans="1:11" x14ac:dyDescent="0.25">
      <c r="A1069" t="str">
        <f ca="1">IF(_xll.TM1RPTELISCONSOLIDATED($B$17,$B1069),IF(_xll.TM1RPTELLEV($B$17,$B1069)&lt;=3,_xll.TM1RPTELLEV($B$17,$B1069),"D"),"N")</f>
        <v>N</v>
      </c>
      <c r="B1069" s="40" t="s">
        <v>670</v>
      </c>
      <c r="C1069" s="23" t="str">
        <f ca="1">_xll.DBRW($B$9,$B1069,C$16)</f>
        <v>PROXIWAY</v>
      </c>
      <c r="D1069" s="23" t="str">
        <f ca="1">_xll.DBRW($B$9,$B1069,D$16)</f>
        <v>France</v>
      </c>
      <c r="E1069" s="25" t="str">
        <f ca="1">_xll.ELPAR(instance&amp;":"&amp;dimension,$B1069,1)</f>
        <v>FR_SPE</v>
      </c>
      <c r="F1069" s="26">
        <f ca="1">_xll.ELLEV(instance&amp;":"&amp;dimension,B1069)</f>
        <v>0</v>
      </c>
      <c r="G1069" s="23" t="str">
        <f ca="1">_xll.DBRW($B$9,$B1069,G$16)</f>
        <v>OS_DS</v>
      </c>
      <c r="H1069" s="23" t="str">
        <f ca="1">_xll.DBRW($B$9,$B1069,H$16)</f>
        <v/>
      </c>
      <c r="I1069" s="23" t="str">
        <f ca="1">_xll.DBRW($B$9,$B1069,I$16)</f>
        <v>EUR</v>
      </c>
      <c r="J1069" s="23" t="str">
        <f ca="1">_xll.DBRW($B$9,$B1069,J$16)</f>
        <v>TANGO_FRANCE</v>
      </c>
      <c r="K1069" s="6" t="str">
        <f ca="1">_xll.DBRW($B$9,$B1069,K$16)</f>
        <v>PROXIWAY</v>
      </c>
    </row>
    <row r="1070" spans="1:11" x14ac:dyDescent="0.25">
      <c r="A1070" t="str">
        <f ca="1">IF(_xll.TM1RPTELISCONSOLIDATED($B$17,$B1070),IF(_xll.TM1RPTELLEV($B$17,$B1070)&lt;=3,_xll.TM1RPTELLEV($B$17,$B1070),"D"),"N")</f>
        <v>N</v>
      </c>
      <c r="B1070" s="40" t="s">
        <v>671</v>
      </c>
      <c r="C1070" s="23" t="str">
        <f ca="1">_xll.DBRW($B$9,$B1070,C$16)</f>
        <v>OY BIKE</v>
      </c>
      <c r="D1070" s="23" t="str">
        <f ca="1">_xll.DBRW($B$9,$B1070,D$16)</f>
        <v>France</v>
      </c>
      <c r="E1070" s="25" t="str">
        <f ca="1">_xll.ELPAR(instance&amp;":"&amp;dimension,$B1070,1)</f>
        <v>FR_SPE</v>
      </c>
      <c r="F1070" s="26">
        <f ca="1">_xll.ELLEV(instance&amp;":"&amp;dimension,B1070)</f>
        <v>0</v>
      </c>
      <c r="G1070" s="23" t="str">
        <f ca="1">_xll.DBRW($B$9,$B1070,G$16)</f>
        <v>UR_CY</v>
      </c>
      <c r="H1070" s="23" t="str">
        <f ca="1">_xll.DBRW($B$9,$B1070,H$16)</f>
        <v/>
      </c>
      <c r="I1070" s="23" t="str">
        <f ca="1">_xll.DBRW($B$9,$B1070,I$16)</f>
        <v>GBP</v>
      </c>
      <c r="J1070" s="23" t="str">
        <f ca="1">_xll.DBRW($B$9,$B1070,J$16)</f>
        <v>TANGO_FRANCE</v>
      </c>
      <c r="K1070" s="6" t="str">
        <f ca="1">_xll.DBRW($B$9,$B1070,K$16)</f>
        <v>OY BIKE</v>
      </c>
    </row>
    <row r="1071" spans="1:11" x14ac:dyDescent="0.25">
      <c r="A1071" t="str">
        <f ca="1">IF(_xll.TM1RPTELISCONSOLIDATED($B$17,$B1071),IF(_xll.TM1RPTELLEV($B$17,$B1071)&lt;=3,_xll.TM1RPTELLEV($B$17,$B1071),"D"),"N")</f>
        <v>N</v>
      </c>
      <c r="B1071" s="40" t="s">
        <v>672</v>
      </c>
      <c r="C1071" s="23" t="str">
        <f ca="1">_xll.DBRW($B$9,$B1071,C$16)</f>
        <v>VELOWAY</v>
      </c>
      <c r="D1071" s="23" t="str">
        <f ca="1">_xll.DBRW($B$9,$B1071,D$16)</f>
        <v>France</v>
      </c>
      <c r="E1071" s="25" t="str">
        <f ca="1">_xll.ELPAR(instance&amp;":"&amp;dimension,$B1071,1)</f>
        <v>FR_SPE</v>
      </c>
      <c r="F1071" s="26">
        <f ca="1">_xll.ELLEV(instance&amp;":"&amp;dimension,B1071)</f>
        <v>0</v>
      </c>
      <c r="G1071" s="23" t="str">
        <f ca="1">_xll.DBRW($B$9,$B1071,G$16)</f>
        <v>UR_CY</v>
      </c>
      <c r="H1071" s="23" t="str">
        <f ca="1">_xll.DBRW($B$9,$B1071,H$16)</f>
        <v/>
      </c>
      <c r="I1071" s="23" t="str">
        <f ca="1">_xll.DBRW($B$9,$B1071,I$16)</f>
        <v>EUR</v>
      </c>
      <c r="J1071" s="23" t="str">
        <f ca="1">_xll.DBRW($B$9,$B1071,J$16)</f>
        <v>TANGO_FRANCE</v>
      </c>
      <c r="K1071" s="6" t="str">
        <f ca="1">_xll.DBRW($B$9,$B1071,K$16)</f>
        <v>VELOWAY</v>
      </c>
    </row>
    <row r="1072" spans="1:11" x14ac:dyDescent="0.25">
      <c r="A1072" t="str">
        <f ca="1">IF(_xll.TM1RPTELISCONSOLIDATED($B$17,$B1072),IF(_xll.TM1RPTELLEV($B$17,$B1072)&lt;=3,_xll.TM1RPTELLEV($B$17,$B1072),"D"),"N")</f>
        <v>N</v>
      </c>
      <c r="B1072" s="40" t="s">
        <v>673</v>
      </c>
      <c r="C1072" s="23" t="str">
        <f ca="1">_xll.DBRW($B$9,$B1072,C$16)</f>
        <v>MERCUR</v>
      </c>
      <c r="D1072" s="23" t="str">
        <f ca="1">_xll.DBRW($B$9,$B1072,D$16)</f>
        <v>France</v>
      </c>
      <c r="E1072" s="25" t="str">
        <f ca="1">_xll.ELPAR(instance&amp;":"&amp;dimension,$B1072,1)</f>
        <v>FR_SPE</v>
      </c>
      <c r="F1072" s="26">
        <f ca="1">_xll.ELLEV(instance&amp;":"&amp;dimension,B1072)</f>
        <v>0</v>
      </c>
      <c r="G1072" s="23" t="str">
        <f ca="1">_xll.DBRW($B$9,$B1072,G$16)</f>
        <v>OS_CO</v>
      </c>
      <c r="H1072" s="23" t="str">
        <f ca="1">_xll.DBRW($B$9,$B1072,H$16)</f>
        <v/>
      </c>
      <c r="I1072" s="23" t="str">
        <f ca="1">_xll.DBRW($B$9,$B1072,I$16)</f>
        <v>EUR</v>
      </c>
      <c r="J1072" s="23" t="str">
        <f ca="1">_xll.DBRW($B$9,$B1072,J$16)</f>
        <v>TANGO_FRANCE</v>
      </c>
      <c r="K1072" s="6" t="str">
        <f ca="1">_xll.DBRW($B$9,$B1072,K$16)</f>
        <v>MERCUR</v>
      </c>
    </row>
    <row r="1073" spans="1:11" x14ac:dyDescent="0.25">
      <c r="A1073" t="str">
        <f ca="1">IF(_xll.TM1RPTELISCONSOLIDATED($B$17,$B1073),IF(_xll.TM1RPTELLEV($B$17,$B1073)&lt;=3,_xll.TM1RPTELLEV($B$17,$B1073),"D"),"N")</f>
        <v>N</v>
      </c>
      <c r="B1073" s="40" t="s">
        <v>665</v>
      </c>
      <c r="C1073" s="23" t="str">
        <f ca="1">_xll.DBRW($B$9,$B1073,C$16)</f>
        <v>GECIR TNC</v>
      </c>
      <c r="D1073" s="23" t="str">
        <f ca="1">_xll.DBRW($B$9,$B1073,D$16)</f>
        <v>France</v>
      </c>
      <c r="E1073" s="25" t="str">
        <f ca="1">_xll.ELPAR(instance&amp;":"&amp;dimension,$B1073,1)</f>
        <v>FR_SPE</v>
      </c>
      <c r="F1073" s="26">
        <f ca="1">_xll.ELLEV(instance&amp;":"&amp;dimension,B1073)</f>
        <v>0</v>
      </c>
      <c r="G1073" s="23" t="str">
        <f ca="1">_xll.DBRW($B$9,$B1073,G$16)</f>
        <v>OS_DS</v>
      </c>
      <c r="H1073" s="23" t="str">
        <f ca="1">_xll.DBRW($B$9,$B1073,H$16)</f>
        <v/>
      </c>
      <c r="I1073" s="23" t="str">
        <f ca="1">_xll.DBRW($B$9,$B1073,I$16)</f>
        <v>EUR</v>
      </c>
      <c r="J1073" s="23" t="str">
        <f ca="1">_xll.DBRW($B$9,$B1073,J$16)</f>
        <v>TANGO_FRANCE</v>
      </c>
      <c r="K1073" s="6" t="str">
        <f ca="1">_xll.DBRW($B$9,$B1073,K$16)</f>
        <v>GECIR TNC</v>
      </c>
    </row>
    <row r="1074" spans="1:11" x14ac:dyDescent="0.25">
      <c r="A1074" t="str">
        <f ca="1">IF(_xll.TM1RPTELISCONSOLIDATED($B$17,$B1074),IF(_xll.TM1RPTELLEV($B$17,$B1074)&lt;=3,_xll.TM1RPTELLEV($B$17,$B1074),"D"),"N")</f>
        <v>D</v>
      </c>
      <c r="B1074" s="39" t="s">
        <v>1058</v>
      </c>
      <c r="C1074" s="21" t="str">
        <f ca="1">_xll.DBRW($B$9,$B1074,C$16)</f>
        <v>Groupe TRANSAMO</v>
      </c>
      <c r="D1074" s="21" t="str">
        <f ca="1">_xll.DBRW($B$9,$B1074,D$16)</f>
        <v>Australia</v>
      </c>
      <c r="E1074" s="21" t="str">
        <f ca="1">_xll.ELPAR(instance&amp;":"&amp;dimension,$B1074,1)</f>
        <v>FR_Z_X_SPE</v>
      </c>
      <c r="F1074" s="22">
        <f ca="1">_xll.ELLEV(instance&amp;":"&amp;dimension,B1074)</f>
        <v>1</v>
      </c>
      <c r="G1074" s="21" t="str">
        <f ca="1">_xll.DBRW($B$9,$B1074,G$16)</f>
        <v/>
      </c>
      <c r="H1074" s="21" t="str">
        <f ca="1">_xll.DBRW($B$9,$B1074,H$16)</f>
        <v/>
      </c>
      <c r="I1074" s="21" t="str">
        <f ca="1">_xll.DBRW($B$9,$B1074,I$16)</f>
        <v>EUR</v>
      </c>
      <c r="J1074" s="21" t="str">
        <f ca="1">_xll.DBRW($B$9,$B1074,J$16)</f>
        <v/>
      </c>
      <c r="K1074" s="5" t="str">
        <f ca="1">_xll.DBRW($B$9,$B1074,K$16)</f>
        <v>Groupe TRANSAMO</v>
      </c>
    </row>
    <row r="1075" spans="1:11" x14ac:dyDescent="0.25">
      <c r="A1075" t="str">
        <f ca="1">IF(_xll.TM1RPTELISCONSOLIDATED($B$17,$B1075),IF(_xll.TM1RPTELLEV($B$17,$B1075)&lt;=3,_xll.TM1RPTELLEV($B$17,$B1075),"D"),"N")</f>
        <v>N</v>
      </c>
      <c r="B1075" s="40" t="s">
        <v>1059</v>
      </c>
      <c r="C1075" s="23" t="str">
        <f ca="1">_xll.DBRW($B$9,$B1075,C$16)</f>
        <v>TRANSAMO</v>
      </c>
      <c r="D1075" s="23" t="str">
        <f ca="1">_xll.DBRW($B$9,$B1075,D$16)</f>
        <v>France</v>
      </c>
      <c r="E1075" s="25" t="str">
        <f ca="1">_xll.ELPAR(instance&amp;":"&amp;dimension,$B1075,1)</f>
        <v>FR_TRANSAMO</v>
      </c>
      <c r="F1075" s="26">
        <f ca="1">_xll.ELLEV(instance&amp;":"&amp;dimension,B1075)</f>
        <v>0</v>
      </c>
      <c r="G1075" s="23" t="str">
        <f ca="1">_xll.DBRW($B$9,$B1075,G$16)</f>
        <v>OS_CO</v>
      </c>
      <c r="H1075" s="23" t="str">
        <f ca="1">_xll.DBRW($B$9,$B1075,H$16)</f>
        <v/>
      </c>
      <c r="I1075" s="23" t="str">
        <f ca="1">_xll.DBRW($B$9,$B1075,I$16)</f>
        <v>EUR</v>
      </c>
      <c r="J1075" s="23" t="str">
        <f ca="1">_xll.DBRW($B$9,$B1075,J$16)</f>
        <v>TANGO_FRANCE</v>
      </c>
      <c r="K1075" s="6" t="str">
        <f ca="1">_xll.DBRW($B$9,$B1075,K$16)</f>
        <v>TRANSAMO</v>
      </c>
    </row>
    <row r="1076" spans="1:11" x14ac:dyDescent="0.25">
      <c r="A1076" t="str">
        <f ca="1">IF(_xll.TM1RPTELISCONSOLIDATED($B$17,$B1076),IF(_xll.TM1RPTELLEV($B$17,$B1076)&lt;=3,_xll.TM1RPTELLEV($B$17,$B1076),"D"),"N")</f>
        <v>N</v>
      </c>
      <c r="B1076" s="40" t="s">
        <v>1060</v>
      </c>
      <c r="C1076" s="23" t="str">
        <f ca="1">_xll.DBRW($B$9,$B1076,C$16)</f>
        <v>TRANSAMO Australasia</v>
      </c>
      <c r="D1076" s="23" t="str">
        <f ca="1">_xll.DBRW($B$9,$B1076,D$16)</f>
        <v>Australia</v>
      </c>
      <c r="E1076" s="25" t="str">
        <f ca="1">_xll.ELPAR(instance&amp;":"&amp;dimension,$B1076,1)</f>
        <v>FR_TRANSAMO</v>
      </c>
      <c r="F1076" s="26">
        <f ca="1">_xll.ELLEV(instance&amp;":"&amp;dimension,B1076)</f>
        <v>0</v>
      </c>
      <c r="G1076" s="23" t="str">
        <f ca="1">_xll.DBRW($B$9,$B1076,G$16)</f>
        <v>OS_CO</v>
      </c>
      <c r="H1076" s="23" t="str">
        <f ca="1">_xll.DBRW($B$9,$B1076,H$16)</f>
        <v/>
      </c>
      <c r="I1076" s="23" t="str">
        <f ca="1">_xll.DBRW($B$9,$B1076,I$16)</f>
        <v>AUD</v>
      </c>
      <c r="J1076" s="23" t="str">
        <f ca="1">_xll.DBRW($B$9,$B1076,J$16)</f>
        <v>AUS_NZ</v>
      </c>
      <c r="K1076" s="6" t="str">
        <f ca="1">_xll.DBRW($B$9,$B1076,K$16)</f>
        <v>TRANSAMO Australasia</v>
      </c>
    </row>
    <row r="1077" spans="1:11" x14ac:dyDescent="0.25">
      <c r="A1077" t="str">
        <f ca="1">IF(_xll.TM1RPTELISCONSOLIDATED($B$17,$B1077),IF(_xll.TM1RPTELLEV($B$17,$B1077)&lt;=3,_xll.TM1RPTELLEV($B$17,$B1077),"D"),"N")</f>
        <v>D</v>
      </c>
      <c r="B1077" s="39" t="s">
        <v>1047</v>
      </c>
      <c r="C1077" s="21" t="str">
        <f ca="1">_xll.DBRW($B$9,$B1077,C$16)</f>
        <v>STATIONNEMENT</v>
      </c>
      <c r="D1077" s="21" t="str">
        <f ca="1">_xll.DBRW($B$9,$B1077,D$16)</f>
        <v>France</v>
      </c>
      <c r="E1077" s="21" t="str">
        <f ca="1">_xll.ELPAR(instance&amp;":"&amp;dimension,$B1077,1)</f>
        <v>FR_Z_X_SPE</v>
      </c>
      <c r="F1077" s="22">
        <f ca="1">_xll.ELLEV(instance&amp;":"&amp;dimension,B1077)</f>
        <v>1</v>
      </c>
      <c r="G1077" s="21" t="str">
        <f ca="1">_xll.DBRW($B$9,$B1077,G$16)</f>
        <v/>
      </c>
      <c r="H1077" s="21" t="str">
        <f ca="1">_xll.DBRW($B$9,$B1077,H$16)</f>
        <v/>
      </c>
      <c r="I1077" s="21" t="str">
        <f ca="1">_xll.DBRW($B$9,$B1077,I$16)</f>
        <v>EUR</v>
      </c>
      <c r="J1077" s="21" t="str">
        <f ca="1">_xll.DBRW($B$9,$B1077,J$16)</f>
        <v/>
      </c>
      <c r="K1077" s="5" t="str">
        <f ca="1">_xll.DBRW($B$9,$B1077,K$16)</f>
        <v>STATIONNEMENT</v>
      </c>
    </row>
    <row r="1078" spans="1:11" x14ac:dyDescent="0.25">
      <c r="A1078" t="str">
        <f ca="1">IF(_xll.TM1RPTELISCONSOLIDATED($B$17,$B1078),IF(_xll.TM1RPTELLEV($B$17,$B1078)&lt;=3,_xll.TM1RPTELLEV($B$17,$B1078),"D"),"N")</f>
        <v>N</v>
      </c>
      <c r="B1078" s="40" t="s">
        <v>1057</v>
      </c>
      <c r="C1078" s="23" t="str">
        <f ca="1">_xll.DBRW($B$9,$B1078,C$16)</f>
        <v>POLE STATIONNEMENT (Input)</v>
      </c>
      <c r="D1078" s="23" t="str">
        <f ca="1">_xll.DBRW($B$9,$B1078,D$16)</f>
        <v>France</v>
      </c>
      <c r="E1078" s="25" t="str">
        <f ca="1">_xll.ELPAR(instance&amp;":"&amp;dimension,$B1078,1)</f>
        <v>FR_Z_STA</v>
      </c>
      <c r="F1078" s="26">
        <f ca="1">_xll.ELLEV(instance&amp;":"&amp;dimension,B1078)</f>
        <v>0</v>
      </c>
      <c r="G1078" s="23" t="str">
        <f ca="1">_xll.DBRW($B$9,$B1078,G$16)</f>
        <v>NA</v>
      </c>
      <c r="H1078" s="23" t="str">
        <f ca="1">_xll.DBRW($B$9,$B1078,H$16)</f>
        <v/>
      </c>
      <c r="I1078" s="23" t="str">
        <f ca="1">_xll.DBRW($B$9,$B1078,I$16)</f>
        <v>EUR</v>
      </c>
      <c r="J1078" s="23" t="str">
        <f ca="1">_xll.DBRW($B$9,$B1078,J$16)</f>
        <v>TANGO_FRANCE</v>
      </c>
      <c r="K1078" s="6" t="str">
        <f ca="1">_xll.DBRW($B$9,$B1078,K$16)</f>
        <v>POLE STATIONNEMENT (Input)</v>
      </c>
    </row>
    <row r="1079" spans="1:11" x14ac:dyDescent="0.25">
      <c r="A1079" t="str">
        <f ca="1">IF(_xll.TM1RPTELISCONSOLIDATED($B$17,$B1079),IF(_xll.TM1RPTELLEV($B$17,$B1079)&lt;=3,_xll.TM1RPTELLEV($B$17,$B1079),"D"),"N")</f>
        <v>N</v>
      </c>
      <c r="B1079" s="40" t="s">
        <v>1049</v>
      </c>
      <c r="C1079" s="23" t="str">
        <f ca="1">_xll.DBRW($B$9,$B1079,C$16)</f>
        <v>TRANSDEV PARK SERVICES</v>
      </c>
      <c r="D1079" s="23" t="str">
        <f ca="1">_xll.DBRW($B$9,$B1079,D$16)</f>
        <v>France</v>
      </c>
      <c r="E1079" s="25" t="str">
        <f ca="1">_xll.ELPAR(instance&amp;":"&amp;dimension,$B1079,1)</f>
        <v>FR_Z_STA</v>
      </c>
      <c r="F1079" s="26">
        <f ca="1">_xll.ELLEV(instance&amp;":"&amp;dimension,B1079)</f>
        <v>0</v>
      </c>
      <c r="G1079" s="23" t="str">
        <f ca="1">_xll.DBRW($B$9,$B1079,G$16)</f>
        <v>STA_PK</v>
      </c>
      <c r="H1079" s="23" t="str">
        <f ca="1">_xll.DBRW($B$9,$B1079,H$16)</f>
        <v/>
      </c>
      <c r="I1079" s="23" t="str">
        <f ca="1">_xll.DBRW($B$9,$B1079,I$16)</f>
        <v>EUR</v>
      </c>
      <c r="J1079" s="23" t="str">
        <f ca="1">_xll.DBRW($B$9,$B1079,J$16)</f>
        <v>TANGO_FRANCE</v>
      </c>
      <c r="K1079" s="6" t="str">
        <f ca="1">_xll.DBRW($B$9,$B1079,K$16)</f>
        <v>TRANSDEV PARK SERVICES</v>
      </c>
    </row>
    <row r="1080" spans="1:11" x14ac:dyDescent="0.25">
      <c r="A1080" t="str">
        <f ca="1">IF(_xll.TM1RPTELISCONSOLIDATED($B$17,$B1080),IF(_xll.TM1RPTELLEV($B$17,$B1080)&lt;=3,_xll.TM1RPTELLEV($B$17,$B1080),"D"),"N")</f>
        <v>N</v>
      </c>
      <c r="B1080" s="40" t="s">
        <v>1050</v>
      </c>
      <c r="C1080" s="23" t="str">
        <f ca="1">_xll.DBRW($B$9,$B1080,C$16)</f>
        <v>SEVM SAS</v>
      </c>
      <c r="D1080" s="23" t="str">
        <f ca="1">_xll.DBRW($B$9,$B1080,D$16)</f>
        <v>France</v>
      </c>
      <c r="E1080" s="25" t="str">
        <f ca="1">_xll.ELPAR(instance&amp;":"&amp;dimension,$B1080,1)</f>
        <v>FR_Z_STA</v>
      </c>
      <c r="F1080" s="26">
        <f ca="1">_xll.ELLEV(instance&amp;":"&amp;dimension,B1080)</f>
        <v>0</v>
      </c>
      <c r="G1080" s="23" t="str">
        <f ca="1">_xll.DBRW($B$9,$B1080,G$16)</f>
        <v>STA_PK</v>
      </c>
      <c r="H1080" s="23" t="str">
        <f ca="1">_xll.DBRW($B$9,$B1080,H$16)</f>
        <v/>
      </c>
      <c r="I1080" s="23" t="str">
        <f ca="1">_xll.DBRW($B$9,$B1080,I$16)</f>
        <v>EUR</v>
      </c>
      <c r="J1080" s="23" t="str">
        <f ca="1">_xll.DBRW($B$9,$B1080,J$16)</f>
        <v>TANGO_FRANCE</v>
      </c>
      <c r="K1080" s="6" t="str">
        <f ca="1">_xll.DBRW($B$9,$B1080,K$16)</f>
        <v>SEVM SAS</v>
      </c>
    </row>
    <row r="1081" spans="1:11" x14ac:dyDescent="0.25">
      <c r="A1081" t="str">
        <f ca="1">IF(_xll.TM1RPTELISCONSOLIDATED($B$17,$B1081),IF(_xll.TM1RPTELLEV($B$17,$B1081)&lt;=3,_xll.TM1RPTELLEV($B$17,$B1081),"D"),"N")</f>
        <v>N</v>
      </c>
      <c r="B1081" s="40" t="s">
        <v>1051</v>
      </c>
      <c r="C1081" s="23" t="str">
        <f ca="1">_xll.DBRW($B$9,$B1081,C$16)</f>
        <v>TRANSDEV PARK LAVAL</v>
      </c>
      <c r="D1081" s="23" t="str">
        <f ca="1">_xll.DBRW($B$9,$B1081,D$16)</f>
        <v>France</v>
      </c>
      <c r="E1081" s="25" t="str">
        <f ca="1">_xll.ELPAR(instance&amp;":"&amp;dimension,$B1081,1)</f>
        <v>FR_Z_STA</v>
      </c>
      <c r="F1081" s="26">
        <f ca="1">_xll.ELLEV(instance&amp;":"&amp;dimension,B1081)</f>
        <v>0</v>
      </c>
      <c r="G1081" s="23" t="str">
        <f ca="1">_xll.DBRW($B$9,$B1081,G$16)</f>
        <v>STA_PK</v>
      </c>
      <c r="H1081" s="23" t="str">
        <f ca="1">_xll.DBRW($B$9,$B1081,H$16)</f>
        <v/>
      </c>
      <c r="I1081" s="23" t="str">
        <f ca="1">_xll.DBRW($B$9,$B1081,I$16)</f>
        <v>EUR</v>
      </c>
      <c r="J1081" s="23" t="str">
        <f ca="1">_xll.DBRW($B$9,$B1081,J$16)</f>
        <v>TANGO_FRANCE</v>
      </c>
      <c r="K1081" s="6" t="str">
        <f ca="1">_xll.DBRW($B$9,$B1081,K$16)</f>
        <v>TRANSDEV PARK LAVAL</v>
      </c>
    </row>
    <row r="1082" spans="1:11" x14ac:dyDescent="0.25">
      <c r="A1082" t="str">
        <f ca="1">IF(_xll.TM1RPTELISCONSOLIDATED($B$17,$B1082),IF(_xll.TM1RPTELLEV($B$17,$B1082)&lt;=3,_xll.TM1RPTELLEV($B$17,$B1082),"D"),"N")</f>
        <v>N</v>
      </c>
      <c r="B1082" s="40" t="s">
        <v>1052</v>
      </c>
      <c r="C1082" s="23" t="str">
        <f ca="1">_xll.DBRW($B$9,$B1082,C$16)</f>
        <v>TRANSDEV PARK RAMBOUILLET</v>
      </c>
      <c r="D1082" s="23" t="str">
        <f ca="1">_xll.DBRW($B$9,$B1082,D$16)</f>
        <v>France</v>
      </c>
      <c r="E1082" s="25" t="str">
        <f ca="1">_xll.ELPAR(instance&amp;":"&amp;dimension,$B1082,1)</f>
        <v>FR_Z_STA</v>
      </c>
      <c r="F1082" s="26">
        <f ca="1">_xll.ELLEV(instance&amp;":"&amp;dimension,B1082)</f>
        <v>0</v>
      </c>
      <c r="G1082" s="23" t="str">
        <f ca="1">_xll.DBRW($B$9,$B1082,G$16)</f>
        <v>STA_PK</v>
      </c>
      <c r="H1082" s="23" t="str">
        <f ca="1">_xll.DBRW($B$9,$B1082,H$16)</f>
        <v/>
      </c>
      <c r="I1082" s="23" t="str">
        <f ca="1">_xll.DBRW($B$9,$B1082,I$16)</f>
        <v>EUR</v>
      </c>
      <c r="J1082" s="23" t="str">
        <f ca="1">_xll.DBRW($B$9,$B1082,J$16)</f>
        <v>TANGO_FRANCE</v>
      </c>
      <c r="K1082" s="6" t="str">
        <f ca="1">_xll.DBRW($B$9,$B1082,K$16)</f>
        <v>TRANSDEV PARK RAMBOUILLET</v>
      </c>
    </row>
    <row r="1083" spans="1:11" x14ac:dyDescent="0.25">
      <c r="A1083" t="str">
        <f ca="1">IF(_xll.TM1RPTELISCONSOLIDATED($B$17,$B1083),IF(_xll.TM1RPTELLEV($B$17,$B1083)&lt;=3,_xll.TM1RPTELLEV($B$17,$B1083),"D"),"N")</f>
        <v>N</v>
      </c>
      <c r="B1083" s="40" t="s">
        <v>1054</v>
      </c>
      <c r="C1083" s="23" t="str">
        <f ca="1">_xll.DBRW($B$9,$B1083,C$16)</f>
        <v>TRANSDEV PARK SURESNES</v>
      </c>
      <c r="D1083" s="23" t="str">
        <f ca="1">_xll.DBRW($B$9,$B1083,D$16)</f>
        <v>France</v>
      </c>
      <c r="E1083" s="25" t="str">
        <f ca="1">_xll.ELPAR(instance&amp;":"&amp;dimension,$B1083,1)</f>
        <v>FR_Z_STA</v>
      </c>
      <c r="F1083" s="26">
        <f ca="1">_xll.ELLEV(instance&amp;":"&amp;dimension,B1083)</f>
        <v>0</v>
      </c>
      <c r="G1083" s="23" t="str">
        <f ca="1">_xll.DBRW($B$9,$B1083,G$16)</f>
        <v>STA_PK</v>
      </c>
      <c r="H1083" s="23" t="str">
        <f ca="1">_xll.DBRW($B$9,$B1083,H$16)</f>
        <v/>
      </c>
      <c r="I1083" s="23" t="str">
        <f ca="1">_xll.DBRW($B$9,$B1083,I$16)</f>
        <v>EUR</v>
      </c>
      <c r="J1083" s="23" t="str">
        <f ca="1">_xll.DBRW($B$9,$B1083,J$16)</f>
        <v>TANGO_FRANCE</v>
      </c>
      <c r="K1083" s="6" t="str">
        <f ca="1">_xll.DBRW($B$9,$B1083,K$16)</f>
        <v>TRANSDEV PARK SURESNES</v>
      </c>
    </row>
    <row r="1084" spans="1:11" x14ac:dyDescent="0.25">
      <c r="A1084" t="str">
        <f ca="1">IF(_xll.TM1RPTELISCONSOLIDATED($B$17,$B1084),IF(_xll.TM1RPTELLEV($B$17,$B1084)&lt;=3,_xll.TM1RPTELLEV($B$17,$B1084),"D"),"N")</f>
        <v>N</v>
      </c>
      <c r="B1084" s="40" t="s">
        <v>1048</v>
      </c>
      <c r="C1084" s="23" t="str">
        <f ca="1">_xll.DBRW($B$9,$B1084,C$16)</f>
        <v>UPI URBIS PARK INFRASTRUCTURES</v>
      </c>
      <c r="D1084" s="23" t="str">
        <f ca="1">_xll.DBRW($B$9,$B1084,D$16)</f>
        <v>France</v>
      </c>
      <c r="E1084" s="25" t="str">
        <f ca="1">_xll.ELPAR(instance&amp;":"&amp;dimension,$B1084,1)</f>
        <v>FR_Z_STA</v>
      </c>
      <c r="F1084" s="26">
        <f ca="1">_xll.ELLEV(instance&amp;":"&amp;dimension,B1084)</f>
        <v>0</v>
      </c>
      <c r="G1084" s="23" t="str">
        <f ca="1">_xll.DBRW($B$9,$B1084,G$16)</f>
        <v>STA_PK</v>
      </c>
      <c r="H1084" s="23" t="str">
        <f ca="1">_xll.DBRW($B$9,$B1084,H$16)</f>
        <v/>
      </c>
      <c r="I1084" s="23" t="str">
        <f ca="1">_xll.DBRW($B$9,$B1084,I$16)</f>
        <v>EUR</v>
      </c>
      <c r="J1084" s="23" t="str">
        <f ca="1">_xll.DBRW($B$9,$B1084,J$16)</f>
        <v>TANGO_FRANCE</v>
      </c>
      <c r="K1084" s="6" t="str">
        <f ca="1">_xll.DBRW($B$9,$B1084,K$16)</f>
        <v>UPI URBIS PARK INFRASTRUCTURES</v>
      </c>
    </row>
    <row r="1085" spans="1:11" x14ac:dyDescent="0.25">
      <c r="A1085" t="str">
        <f ca="1">IF(_xll.TM1RPTELISCONSOLIDATED($B$17,$B1085),IF(_xll.TM1RPTELLEV($B$17,$B1085)&lt;=3,_xll.TM1RPTELLEV($B$17,$B1085),"D"),"N")</f>
        <v>N</v>
      </c>
      <c r="B1085" s="40" t="s">
        <v>1055</v>
      </c>
      <c r="C1085" s="23" t="str">
        <f ca="1">_xll.DBRW($B$9,$B1085,C$16)</f>
        <v>CONTROLE DE STATIONNEMENT EN VOIRIE</v>
      </c>
      <c r="D1085" s="23" t="str">
        <f ca="1">_xll.DBRW($B$9,$B1085,D$16)</f>
        <v>France</v>
      </c>
      <c r="E1085" s="25" t="str">
        <f ca="1">_xll.ELPAR(instance&amp;":"&amp;dimension,$B1085,1)</f>
        <v>FR_Z_STA</v>
      </c>
      <c r="F1085" s="26">
        <f ca="1">_xll.ELLEV(instance&amp;":"&amp;dimension,B1085)</f>
        <v>0</v>
      </c>
      <c r="G1085" s="23" t="str">
        <f ca="1">_xll.DBRW($B$9,$B1085,G$16)</f>
        <v>STA_PK</v>
      </c>
      <c r="H1085" s="23" t="str">
        <f ca="1">_xll.DBRW($B$9,$B1085,H$16)</f>
        <v/>
      </c>
      <c r="I1085" s="23" t="str">
        <f ca="1">_xll.DBRW($B$9,$B1085,I$16)</f>
        <v>EUR</v>
      </c>
      <c r="J1085" s="23" t="str">
        <f ca="1">_xll.DBRW($B$9,$B1085,J$16)</f>
        <v>TANGO_FRANCE</v>
      </c>
      <c r="K1085" s="6" t="str">
        <f ca="1">_xll.DBRW($B$9,$B1085,K$16)</f>
        <v>CONTROLE DE STATIONNEMENT EN VOIRIE</v>
      </c>
    </row>
    <row r="1086" spans="1:11" x14ac:dyDescent="0.25">
      <c r="A1086" t="str">
        <f ca="1">IF(_xll.TM1RPTELISCONSOLIDATED($B$17,$B1086),IF(_xll.TM1RPTELLEV($B$17,$B1086)&lt;=3,_xll.TM1RPTELLEV($B$17,$B1086),"D"),"N")</f>
        <v>N</v>
      </c>
      <c r="B1086" s="40" t="s">
        <v>1056</v>
      </c>
      <c r="C1086" s="23" t="str">
        <f ca="1">_xll.DBRW($B$9,$B1086,C$16)</f>
        <v>TRANSDEV PARK BAGNEUX</v>
      </c>
      <c r="D1086" s="23" t="str">
        <f ca="1">_xll.DBRW($B$9,$B1086,D$16)</f>
        <v>France</v>
      </c>
      <c r="E1086" s="25" t="str">
        <f ca="1">_xll.ELPAR(instance&amp;":"&amp;dimension,$B1086,1)</f>
        <v>FR_Z_STA</v>
      </c>
      <c r="F1086" s="26">
        <f ca="1">_xll.ELLEV(instance&amp;":"&amp;dimension,B1086)</f>
        <v>0</v>
      </c>
      <c r="G1086" s="23" t="str">
        <f ca="1">_xll.DBRW($B$9,$B1086,G$16)</f>
        <v>STA_PK</v>
      </c>
      <c r="H1086" s="23" t="str">
        <f ca="1">_xll.DBRW($B$9,$B1086,H$16)</f>
        <v/>
      </c>
      <c r="I1086" s="23" t="str">
        <f ca="1">_xll.DBRW($B$9,$B1086,I$16)</f>
        <v>EUR</v>
      </c>
      <c r="J1086" s="23" t="str">
        <f ca="1">_xll.DBRW($B$9,$B1086,J$16)</f>
        <v>TANGO_FRANCE</v>
      </c>
      <c r="K1086" s="6" t="str">
        <f ca="1">_xll.DBRW($B$9,$B1086,K$16)</f>
        <v>TRANSDEV PARK BAGNEUX</v>
      </c>
    </row>
    <row r="1087" spans="1:11" x14ac:dyDescent="0.25">
      <c r="A1087" t="str">
        <f ca="1">IF(_xll.TM1RPTELISCONSOLIDATED($B$17,$B1087),IF(_xll.TM1RPTELLEV($B$17,$B1087)&lt;=3,_xll.TM1RPTELLEV($B$17,$B1087),"D"),"N")</f>
        <v>N</v>
      </c>
      <c r="B1087" s="40" t="s">
        <v>1053</v>
      </c>
      <c r="C1087" s="23" t="str">
        <f ca="1">_xll.DBRW($B$9,$B1087,C$16)</f>
        <v>UPI URBIS PARK INFRASTRUCTURES (non conso)</v>
      </c>
      <c r="D1087" s="23" t="str">
        <f ca="1">_xll.DBRW($B$9,$B1087,D$16)</f>
        <v>France</v>
      </c>
      <c r="E1087" s="25" t="str">
        <f ca="1">_xll.ELPAR(instance&amp;":"&amp;dimension,$B1087,1)</f>
        <v>FR_Z_STA</v>
      </c>
      <c r="F1087" s="26">
        <f ca="1">_xll.ELLEV(instance&amp;":"&amp;dimension,B1087)</f>
        <v>0</v>
      </c>
      <c r="G1087" s="23" t="str">
        <f ca="1">_xll.DBRW($B$9,$B1087,G$16)</f>
        <v>STA_PK</v>
      </c>
      <c r="H1087" s="23" t="str">
        <f ca="1">_xll.DBRW($B$9,$B1087,H$16)</f>
        <v/>
      </c>
      <c r="I1087" s="23" t="str">
        <f ca="1">_xll.DBRW($B$9,$B1087,I$16)</f>
        <v>EUR</v>
      </c>
      <c r="J1087" s="23" t="str">
        <f ca="1">_xll.DBRW($B$9,$B1087,J$16)</f>
        <v>TANGO_FRANCE</v>
      </c>
      <c r="K1087" s="6" t="str">
        <f ca="1">_xll.DBRW($B$9,$B1087,K$16)</f>
        <v>UPI URBIS PARK INFRASTRUCTURES (non conso)</v>
      </c>
    </row>
    <row r="1088" spans="1:11" x14ac:dyDescent="0.25">
      <c r="A1088" t="str">
        <f ca="1">IF(_xll.TM1RPTELISCONSOLIDATED($B$17,$B1088),IF(_xll.TM1RPTELLEV($B$17,$B1088)&lt;=3,_xll.TM1RPTELLEV($B$17,$B1088),"D"),"N")</f>
        <v>N</v>
      </c>
      <c r="B1088" s="40" t="s">
        <v>1847</v>
      </c>
      <c r="C1088" s="23" t="str">
        <f ca="1">_xll.DBRW($B$9,$B1088,C$16)</f>
        <v>TRANSDEV PARK VOIRIE</v>
      </c>
      <c r="D1088" s="23" t="str">
        <f ca="1">_xll.DBRW($B$9,$B1088,D$16)</f>
        <v>France</v>
      </c>
      <c r="E1088" s="25" t="str">
        <f ca="1">_xll.ELPAR(instance&amp;":"&amp;dimension,$B1088,1)</f>
        <v>FR_Z_STA</v>
      </c>
      <c r="F1088" s="26">
        <f ca="1">_xll.ELLEV(instance&amp;":"&amp;dimension,B1088)</f>
        <v>0</v>
      </c>
      <c r="G1088" s="23" t="str">
        <f ca="1">_xll.DBRW($B$9,$B1088,G$16)</f>
        <v>STA_PK</v>
      </c>
      <c r="H1088" s="23" t="str">
        <f ca="1">_xll.DBRW($B$9,$B1088,H$16)</f>
        <v/>
      </c>
      <c r="I1088" s="23" t="str">
        <f ca="1">_xll.DBRW($B$9,$B1088,I$16)</f>
        <v>EUR</v>
      </c>
      <c r="J1088" s="23" t="str">
        <f ca="1">_xll.DBRW($B$9,$B1088,J$16)</f>
        <v>TANGO_FRANCE</v>
      </c>
      <c r="K1088" s="6" t="str">
        <f ca="1">_xll.DBRW($B$9,$B1088,K$16)</f>
        <v>TRANSDEV PARK VOIRIE</v>
      </c>
    </row>
    <row r="1089" spans="1:11" x14ac:dyDescent="0.25">
      <c r="A1089" t="str">
        <f ca="1">IF(_xll.TM1RPTELISCONSOLIDATED($B$17,$B1089),IF(_xll.TM1RPTELLEV($B$17,$B1089)&lt;=3,_xll.TM1RPTELLEV($B$17,$B1089),"D"),"N")</f>
        <v>D</v>
      </c>
      <c r="B1089" s="39" t="s">
        <v>1848</v>
      </c>
      <c r="C1089" s="21" t="str">
        <f ca="1">_xll.DBRW($B$9,$B1089,C$16)</f>
        <v>Pôle Santé Zone Sud</v>
      </c>
      <c r="D1089" s="21" t="str">
        <f ca="1">_xll.DBRW($B$9,$B1089,D$16)</f>
        <v>France</v>
      </c>
      <c r="E1089" s="21" t="str">
        <f ca="1">_xll.ELPAR(instance&amp;":"&amp;dimension,$B1089,1)</f>
        <v>FR_Z_X_SPE</v>
      </c>
      <c r="F1089" s="22">
        <f ca="1">_xll.ELLEV(instance&amp;":"&amp;dimension,B1089)</f>
        <v>1</v>
      </c>
      <c r="G1089" s="21" t="str">
        <f ca="1">_xll.DBRW($B$9,$B1089,G$16)</f>
        <v/>
      </c>
      <c r="H1089" s="21" t="str">
        <f ca="1">_xll.DBRW($B$9,$B1089,H$16)</f>
        <v/>
      </c>
      <c r="I1089" s="21" t="str">
        <f ca="1">_xll.DBRW($B$9,$B1089,I$16)</f>
        <v>EUR</v>
      </c>
      <c r="J1089" s="21" t="str">
        <f ca="1">_xll.DBRW($B$9,$B1089,J$16)</f>
        <v/>
      </c>
      <c r="K1089" s="5" t="str">
        <f ca="1">_xll.DBRW($B$9,$B1089,K$16)</f>
        <v>Pôle Santé Zone Sud</v>
      </c>
    </row>
    <row r="1090" spans="1:11" x14ac:dyDescent="0.25">
      <c r="A1090" t="str">
        <f ca="1">IF(_xll.TM1RPTELISCONSOLIDATED($B$17,$B1090),IF(_xll.TM1RPTELLEV($B$17,$B1090)&lt;=3,_xll.TM1RPTELLEV($B$17,$B1090),"D"),"N")</f>
        <v>N</v>
      </c>
      <c r="B1090" s="40" t="s">
        <v>1000</v>
      </c>
      <c r="C1090" s="23" t="str">
        <f ca="1">_xll.DBRW($B$9,$B1090,C$16)</f>
        <v>SANTE MOBILITE SERVICES</v>
      </c>
      <c r="D1090" s="23" t="str">
        <f ca="1">_xll.DBRW($B$9,$B1090,D$16)</f>
        <v>France</v>
      </c>
      <c r="E1090" s="25" t="str">
        <f ca="1">_xll.ELPAR(instance&amp;":"&amp;dimension,$B1090,1)</f>
        <v>FR_Z_SUD_SANTE</v>
      </c>
      <c r="F1090" s="26">
        <f ca="1">_xll.ELLEV(instance&amp;":"&amp;dimension,B1090)</f>
        <v>0</v>
      </c>
      <c r="G1090" s="23" t="str">
        <f ca="1">_xll.DBRW($B$9,$B1090,G$16)</f>
        <v>SD_PA</v>
      </c>
      <c r="H1090" s="23" t="str">
        <f ca="1">_xll.DBRW($B$9,$B1090,H$16)</f>
        <v/>
      </c>
      <c r="I1090" s="23" t="str">
        <f ca="1">_xll.DBRW($B$9,$B1090,I$16)</f>
        <v>EUR</v>
      </c>
      <c r="J1090" s="23" t="str">
        <f ca="1">_xll.DBRW($B$9,$B1090,J$16)</f>
        <v>TANGO_FRANCE</v>
      </c>
      <c r="K1090" s="6" t="str">
        <f ca="1">_xll.DBRW($B$9,$B1090,K$16)</f>
        <v>SANTE MOBILITE SERVICES</v>
      </c>
    </row>
    <row r="1091" spans="1:11" x14ac:dyDescent="0.25">
      <c r="A1091" t="str">
        <f ca="1">IF(_xll.TM1RPTELISCONSOLIDATED($B$17,$B1091),IF(_xll.TM1RPTELLEV($B$17,$B1091)&lt;=3,_xll.TM1RPTELLEV($B$17,$B1091),"D"),"N")</f>
        <v>N</v>
      </c>
      <c r="B1091" s="40" t="s">
        <v>1849</v>
      </c>
      <c r="C1091" s="23" t="str">
        <f ca="1">_xll.DBRW($B$9,$B1091,C$16)</f>
        <v>SAS LA MIMETAINE</v>
      </c>
      <c r="D1091" s="23" t="str">
        <f ca="1">_xll.DBRW($B$9,$B1091,D$16)</f>
        <v>France</v>
      </c>
      <c r="E1091" s="25" t="str">
        <f ca="1">_xll.ELPAR(instance&amp;":"&amp;dimension,$B1091,1)</f>
        <v>FR_Z_SUD_SANTE</v>
      </c>
      <c r="F1091" s="26">
        <f ca="1">_xll.ELLEV(instance&amp;":"&amp;dimension,B1091)</f>
        <v>0</v>
      </c>
      <c r="G1091" s="23" t="str">
        <f ca="1">_xll.DBRW($B$9,$B1091,G$16)</f>
        <v>SD_PA</v>
      </c>
      <c r="H1091" s="23" t="str">
        <f ca="1">_xll.DBRW($B$9,$B1091,H$16)</f>
        <v/>
      </c>
      <c r="I1091" s="23" t="str">
        <f ca="1">_xll.DBRW($B$9,$B1091,I$16)</f>
        <v>EUR</v>
      </c>
      <c r="J1091" s="23" t="str">
        <f ca="1">_xll.DBRW($B$9,$B1091,J$16)</f>
        <v>TANGO_FRANCE</v>
      </c>
      <c r="K1091" s="6" t="str">
        <f ca="1">_xll.DBRW($B$9,$B1091,K$16)</f>
        <v>SAS LA MIMETAINE</v>
      </c>
    </row>
    <row r="1092" spans="1:11" x14ac:dyDescent="0.25">
      <c r="A1092" t="str">
        <f ca="1">IF(_xll.TM1RPTELISCONSOLIDATED($B$17,$B1092),IF(_xll.TM1RPTELLEV($B$17,$B1092)&lt;=3,_xll.TM1RPTELLEV($B$17,$B1092),"D"),"N")</f>
        <v>N</v>
      </c>
      <c r="B1092" s="40" t="s">
        <v>1850</v>
      </c>
      <c r="C1092" s="23" t="str">
        <f ca="1">_xll.DBRW($B$9,$B1092,C$16)</f>
        <v>BIO SERVICE LOGISTIQUE</v>
      </c>
      <c r="D1092" s="23" t="str">
        <f ca="1">_xll.DBRW($B$9,$B1092,D$16)</f>
        <v>France</v>
      </c>
      <c r="E1092" s="25" t="str">
        <f ca="1">_xll.ELPAR(instance&amp;":"&amp;dimension,$B1092,1)</f>
        <v>FR_Z_SUD_SANTE</v>
      </c>
      <c r="F1092" s="26">
        <f ca="1">_xll.ELLEV(instance&amp;":"&amp;dimension,B1092)</f>
        <v>0</v>
      </c>
      <c r="G1092" s="23" t="str">
        <f ca="1">_xll.DBRW($B$9,$B1092,G$16)</f>
        <v>SD_PA</v>
      </c>
      <c r="H1092" s="23" t="str">
        <f ca="1">_xll.DBRW($B$9,$B1092,H$16)</f>
        <v/>
      </c>
      <c r="I1092" s="23" t="str">
        <f ca="1">_xll.DBRW($B$9,$B1092,I$16)</f>
        <v>EUR</v>
      </c>
      <c r="J1092" s="23" t="str">
        <f ca="1">_xll.DBRW($B$9,$B1092,J$16)</f>
        <v>TANGO_FRANCE</v>
      </c>
      <c r="K1092" s="6" t="str">
        <f ca="1">_xll.DBRW($B$9,$B1092,K$16)</f>
        <v>BIO SERVICE LOGISTIQUE</v>
      </c>
    </row>
    <row r="1093" spans="1:11" x14ac:dyDescent="0.25">
      <c r="A1093" t="str">
        <f ca="1">IF(_xll.TM1RPTELISCONSOLIDATED($B$17,$B1093),IF(_xll.TM1RPTELLEV($B$17,$B1093)&lt;=3,_xll.TM1RPTELLEV($B$17,$B1093),"D"),"N")</f>
        <v>N</v>
      </c>
      <c r="B1093" s="40" t="s">
        <v>1851</v>
      </c>
      <c r="C1093" s="23" t="str">
        <f ca="1">_xll.DBRW($B$9,$B1093,C$16)</f>
        <v>SARL La Belle Auto</v>
      </c>
      <c r="D1093" s="23" t="str">
        <f ca="1">_xll.DBRW($B$9,$B1093,D$16)</f>
        <v>France</v>
      </c>
      <c r="E1093" s="25" t="str">
        <f ca="1">_xll.ELPAR(instance&amp;":"&amp;dimension,$B1093,1)</f>
        <v>FR_Z_SUD_SANTE</v>
      </c>
      <c r="F1093" s="26">
        <f ca="1">_xll.ELLEV(instance&amp;":"&amp;dimension,B1093)</f>
        <v>0</v>
      </c>
      <c r="G1093" s="23" t="str">
        <f ca="1">_xll.DBRW($B$9,$B1093,G$16)</f>
        <v>SD_PA</v>
      </c>
      <c r="H1093" s="23" t="str">
        <f ca="1">_xll.DBRW($B$9,$B1093,H$16)</f>
        <v/>
      </c>
      <c r="I1093" s="23" t="str">
        <f ca="1">_xll.DBRW($B$9,$B1093,I$16)</f>
        <v>EUR</v>
      </c>
      <c r="J1093" s="23" t="str">
        <f ca="1">_xll.DBRW($B$9,$B1093,J$16)</f>
        <v>TANGO_FRANCE</v>
      </c>
      <c r="K1093" s="6" t="str">
        <f ca="1">_xll.DBRW($B$9,$B1093,K$16)</f>
        <v>SARL La Belle Auto</v>
      </c>
    </row>
    <row r="1094" spans="1:11" x14ac:dyDescent="0.25">
      <c r="A1094" t="str">
        <f ca="1">IF(_xll.TM1RPTELISCONSOLIDATED($B$17,$B1094),IF(_xll.TM1RPTELLEV($B$17,$B1094)&lt;=3,_xll.TM1RPTELLEV($B$17,$B1094),"D"),"N")</f>
        <v>N</v>
      </c>
      <c r="B1094" s="40" t="s">
        <v>1852</v>
      </c>
      <c r="C1094" s="23" t="str">
        <f ca="1">_xll.DBRW($B$9,$B1094,C$16)</f>
        <v>DELEYROLLE AAAC</v>
      </c>
      <c r="D1094" s="23" t="str">
        <f ca="1">_xll.DBRW($B$9,$B1094,D$16)</f>
        <v>France</v>
      </c>
      <c r="E1094" s="25" t="str">
        <f ca="1">_xll.ELPAR(instance&amp;":"&amp;dimension,$B1094,1)</f>
        <v>FR_Z_SUD_SANTE</v>
      </c>
      <c r="F1094" s="26">
        <f ca="1">_xll.ELLEV(instance&amp;":"&amp;dimension,B1094)</f>
        <v>0</v>
      </c>
      <c r="G1094" s="23" t="str">
        <f ca="1">_xll.DBRW($B$9,$B1094,G$16)</f>
        <v>SD_PA</v>
      </c>
      <c r="H1094" s="23" t="str">
        <f ca="1">_xll.DBRW($B$9,$B1094,H$16)</f>
        <v/>
      </c>
      <c r="I1094" s="23" t="str">
        <f ca="1">_xll.DBRW($B$9,$B1094,I$16)</f>
        <v>EUR</v>
      </c>
      <c r="J1094" s="23" t="str">
        <f ca="1">_xll.DBRW($B$9,$B1094,J$16)</f>
        <v>TANGO_FRANCE</v>
      </c>
      <c r="K1094" s="6" t="str">
        <f ca="1">_xll.DBRW($B$9,$B1094,K$16)</f>
        <v>DELEYROLLE AAAC</v>
      </c>
    </row>
    <row r="1095" spans="1:11" x14ac:dyDescent="0.25">
      <c r="A1095" t="str">
        <f ca="1">IF(_xll.TM1RPTELISCONSOLIDATED($B$17,$B1095),IF(_xll.TM1RPTELLEV($B$17,$B1095)&lt;=3,_xll.TM1RPTELLEV($B$17,$B1095),"D"),"N")</f>
        <v>N</v>
      </c>
      <c r="B1095" s="40" t="s">
        <v>1853</v>
      </c>
      <c r="C1095" s="23" t="str">
        <f ca="1">_xll.DBRW($B$9,$B1095,C$16)</f>
        <v>SUD LOGISTIQUE</v>
      </c>
      <c r="D1095" s="23" t="str">
        <f ca="1">_xll.DBRW($B$9,$B1095,D$16)</f>
        <v>France</v>
      </c>
      <c r="E1095" s="25" t="str">
        <f ca="1">_xll.ELPAR(instance&amp;":"&amp;dimension,$B1095,1)</f>
        <v>FR_Z_SUD_SANTE</v>
      </c>
      <c r="F1095" s="26">
        <f ca="1">_xll.ELLEV(instance&amp;":"&amp;dimension,B1095)</f>
        <v>0</v>
      </c>
      <c r="G1095" s="23" t="str">
        <f ca="1">_xll.DBRW($B$9,$B1095,G$16)</f>
        <v>SD_PA</v>
      </c>
      <c r="H1095" s="23" t="str">
        <f ca="1">_xll.DBRW($B$9,$B1095,H$16)</f>
        <v/>
      </c>
      <c r="I1095" s="23" t="str">
        <f ca="1">_xll.DBRW($B$9,$B1095,I$16)</f>
        <v>EUR</v>
      </c>
      <c r="J1095" s="23" t="str">
        <f ca="1">_xll.DBRW($B$9,$B1095,J$16)</f>
        <v>TANGO_FRANCE</v>
      </c>
      <c r="K1095" s="6" t="str">
        <f ca="1">_xll.DBRW($B$9,$B1095,K$16)</f>
        <v>SUD LOGISTIQUE</v>
      </c>
    </row>
    <row r="1096" spans="1:11" x14ac:dyDescent="0.25">
      <c r="A1096" t="str">
        <f ca="1">IF(_xll.TM1RPTELISCONSOLIDATED($B$17,$B1096),IF(_xll.TM1RPTELLEV($B$17,$B1096)&lt;=3,_xll.TM1RPTELLEV($B$17,$B1096),"D"),"N")</f>
        <v>N</v>
      </c>
      <c r="B1096" s="40" t="s">
        <v>1854</v>
      </c>
      <c r="C1096" s="23" t="str">
        <f ca="1">_xll.DBRW($B$9,$B1096,C$16)</f>
        <v>MIDI PROVENCE</v>
      </c>
      <c r="D1096" s="23" t="str">
        <f ca="1">_xll.DBRW($B$9,$B1096,D$16)</f>
        <v>France</v>
      </c>
      <c r="E1096" s="25" t="str">
        <f ca="1">_xll.ELPAR(instance&amp;":"&amp;dimension,$B1096,1)</f>
        <v>FR_Z_SUD_SANTE</v>
      </c>
      <c r="F1096" s="26">
        <f ca="1">_xll.ELLEV(instance&amp;":"&amp;dimension,B1096)</f>
        <v>0</v>
      </c>
      <c r="G1096" s="23" t="str">
        <f ca="1">_xll.DBRW($B$9,$B1096,G$16)</f>
        <v>SD_PA</v>
      </c>
      <c r="H1096" s="23" t="str">
        <f ca="1">_xll.DBRW($B$9,$B1096,H$16)</f>
        <v/>
      </c>
      <c r="I1096" s="23" t="str">
        <f ca="1">_xll.DBRW($B$9,$B1096,I$16)</f>
        <v>EUR</v>
      </c>
      <c r="J1096" s="23" t="str">
        <f ca="1">_xll.DBRW($B$9,$B1096,J$16)</f>
        <v>TANGO_FRANCE</v>
      </c>
      <c r="K1096" s="6" t="str">
        <f ca="1">_xll.DBRW($B$9,$B1096,K$16)</f>
        <v>MIDI PROVENCE</v>
      </c>
    </row>
    <row r="1097" spans="1:11" x14ac:dyDescent="0.25">
      <c r="A1097" t="str">
        <f ca="1">IF(_xll.TM1RPTELISCONSOLIDATED($B$17,$B1097),IF(_xll.TM1RPTELLEV($B$17,$B1097)&lt;=3,_xll.TM1RPTELLEV($B$17,$B1097),"D"),"N")</f>
        <v>N</v>
      </c>
      <c r="B1097" s="40" t="s">
        <v>1855</v>
      </c>
      <c r="C1097" s="23" t="str">
        <f ca="1">_xll.DBRW($B$9,$B1097,C$16)</f>
        <v>NOUVELLE MEDISUD</v>
      </c>
      <c r="D1097" s="23" t="str">
        <f ca="1">_xll.DBRW($B$9,$B1097,D$16)</f>
        <v>France</v>
      </c>
      <c r="E1097" s="25" t="str">
        <f ca="1">_xll.ELPAR(instance&amp;":"&amp;dimension,$B1097,1)</f>
        <v>FR_Z_SUD_SANTE</v>
      </c>
      <c r="F1097" s="26">
        <f ca="1">_xll.ELLEV(instance&amp;":"&amp;dimension,B1097)</f>
        <v>0</v>
      </c>
      <c r="G1097" s="23" t="str">
        <f ca="1">_xll.DBRW($B$9,$B1097,G$16)</f>
        <v>SD_PA</v>
      </c>
      <c r="H1097" s="23" t="str">
        <f ca="1">_xll.DBRW($B$9,$B1097,H$16)</f>
        <v/>
      </c>
      <c r="I1097" s="23" t="str">
        <f ca="1">_xll.DBRW($B$9,$B1097,I$16)</f>
        <v>EUR</v>
      </c>
      <c r="J1097" s="23" t="str">
        <f ca="1">_xll.DBRW($B$9,$B1097,J$16)</f>
        <v>TANGO_FRANCE</v>
      </c>
      <c r="K1097" s="6" t="str">
        <f ca="1">_xll.DBRW($B$9,$B1097,K$16)</f>
        <v>NOUVELLE MEDISUD</v>
      </c>
    </row>
    <row r="1098" spans="1:11" x14ac:dyDescent="0.25">
      <c r="A1098" t="str">
        <f ca="1">IF(_xll.TM1RPTELISCONSOLIDATED($B$17,$B1098),IF(_xll.TM1RPTELLEV($B$17,$B1098)&lt;=3,_xll.TM1RPTELLEV($B$17,$B1098),"D"),"N")</f>
        <v>N</v>
      </c>
      <c r="B1098" s="40" t="s">
        <v>1856</v>
      </c>
      <c r="C1098" s="23" t="str">
        <f ca="1">_xll.DBRW($B$9,$B1098,C$16)</f>
        <v>GROUPEMENT D'ENSEIGNEMENT DU TRANSPORT SANITAIRE</v>
      </c>
      <c r="D1098" s="23" t="str">
        <f ca="1">_xll.DBRW($B$9,$B1098,D$16)</f>
        <v>France</v>
      </c>
      <c r="E1098" s="25" t="str">
        <f ca="1">_xll.ELPAR(instance&amp;":"&amp;dimension,$B1098,1)</f>
        <v>FR_Z_SUD_SANTE</v>
      </c>
      <c r="F1098" s="26">
        <f ca="1">_xll.ELLEV(instance&amp;":"&amp;dimension,B1098)</f>
        <v>0</v>
      </c>
      <c r="G1098" s="23" t="str">
        <f ca="1">_xll.DBRW($B$9,$B1098,G$16)</f>
        <v>SD_PA</v>
      </c>
      <c r="H1098" s="23" t="str">
        <f ca="1">_xll.DBRW($B$9,$B1098,H$16)</f>
        <v/>
      </c>
      <c r="I1098" s="23" t="str">
        <f ca="1">_xll.DBRW($B$9,$B1098,I$16)</f>
        <v>EUR</v>
      </c>
      <c r="J1098" s="23" t="str">
        <f ca="1">_xll.DBRW($B$9,$B1098,J$16)</f>
        <v>TANGO_FRANCE</v>
      </c>
      <c r="K1098" s="6" t="str">
        <f ca="1">_xll.DBRW($B$9,$B1098,K$16)</f>
        <v>GROUPEMENT D'ENSEIGNEMENT DU TRANSPORT SANITAIRE</v>
      </c>
    </row>
    <row r="1099" spans="1:11" x14ac:dyDescent="0.25">
      <c r="A1099" t="str">
        <f ca="1">IF(_xll.TM1RPTELISCONSOLIDATED($B$17,$B1099),IF(_xll.TM1RPTELLEV($B$17,$B1099)&lt;=3,_xll.TM1RPTELLEV($B$17,$B1099),"D"),"N")</f>
        <v>N</v>
      </c>
      <c r="B1099" s="40" t="s">
        <v>1857</v>
      </c>
      <c r="C1099" s="23" t="str">
        <f ca="1">_xll.DBRW($B$9,$B1099,C$16)</f>
        <v>AMBULANCES MARTEGALES</v>
      </c>
      <c r="D1099" s="23" t="str">
        <f ca="1">_xll.DBRW($B$9,$B1099,D$16)</f>
        <v>France</v>
      </c>
      <c r="E1099" s="25" t="str">
        <f ca="1">_xll.ELPAR(instance&amp;":"&amp;dimension,$B1099,1)</f>
        <v>FR_Z_SUD_SANTE</v>
      </c>
      <c r="F1099" s="26">
        <f ca="1">_xll.ELLEV(instance&amp;":"&amp;dimension,B1099)</f>
        <v>0</v>
      </c>
      <c r="G1099" s="23" t="str">
        <f ca="1">_xll.DBRW($B$9,$B1099,G$16)</f>
        <v>SD_PA</v>
      </c>
      <c r="H1099" s="23" t="str">
        <f ca="1">_xll.DBRW($B$9,$B1099,H$16)</f>
        <v/>
      </c>
      <c r="I1099" s="23" t="str">
        <f ca="1">_xll.DBRW($B$9,$B1099,I$16)</f>
        <v>EUR</v>
      </c>
      <c r="J1099" s="23" t="str">
        <f ca="1">_xll.DBRW($B$9,$B1099,J$16)</f>
        <v>TANGO_FRANCE</v>
      </c>
      <c r="K1099" s="6" t="str">
        <f ca="1">_xll.DBRW($B$9,$B1099,K$16)</f>
        <v>AMBULANCES MARTEGALES</v>
      </c>
    </row>
    <row r="1100" spans="1:11" x14ac:dyDescent="0.25">
      <c r="A1100" t="str">
        <f ca="1">IF(_xll.TM1RPTELISCONSOLIDATED($B$17,$B1100),IF(_xll.TM1RPTELLEV($B$17,$B1100)&lt;=3,_xll.TM1RPTELLEV($B$17,$B1100),"D"),"N")</f>
        <v>N</v>
      </c>
      <c r="B1100" s="40" t="s">
        <v>1858</v>
      </c>
      <c r="C1100" s="23" t="str">
        <f ca="1">_xll.DBRW($B$9,$B1100,C$16)</f>
        <v>LITTORAL</v>
      </c>
      <c r="D1100" s="23" t="str">
        <f ca="1">_xll.DBRW($B$9,$B1100,D$16)</f>
        <v>France</v>
      </c>
      <c r="E1100" s="25" t="str">
        <f ca="1">_xll.ELPAR(instance&amp;":"&amp;dimension,$B1100,1)</f>
        <v>FR_Z_SUD_SANTE</v>
      </c>
      <c r="F1100" s="26">
        <f ca="1">_xll.ELLEV(instance&amp;":"&amp;dimension,B1100)</f>
        <v>0</v>
      </c>
      <c r="G1100" s="23" t="str">
        <f ca="1">_xll.DBRW($B$9,$B1100,G$16)</f>
        <v>SD_PA</v>
      </c>
      <c r="H1100" s="23" t="str">
        <f ca="1">_xll.DBRW($B$9,$B1100,H$16)</f>
        <v/>
      </c>
      <c r="I1100" s="23" t="str">
        <f ca="1">_xll.DBRW($B$9,$B1100,I$16)</f>
        <v>EUR</v>
      </c>
      <c r="J1100" s="23" t="str">
        <f ca="1">_xll.DBRW($B$9,$B1100,J$16)</f>
        <v>TANGO_FRANCE</v>
      </c>
      <c r="K1100" s="6" t="str">
        <f ca="1">_xll.DBRW($B$9,$B1100,K$16)</f>
        <v>LITTORAL</v>
      </c>
    </row>
    <row r="1101" spans="1:11" x14ac:dyDescent="0.25">
      <c r="A1101" t="str">
        <f ca="1">IF(_xll.TM1RPTELISCONSOLIDATED($B$17,$B1101),IF(_xll.TM1RPTELLEV($B$17,$B1101)&lt;=3,_xll.TM1RPTELLEV($B$17,$B1101),"D"),"N")</f>
        <v>N</v>
      </c>
      <c r="B1101" s="40" t="s">
        <v>1859</v>
      </c>
      <c r="C1101" s="23" t="str">
        <f ca="1">_xll.DBRW($B$9,$B1101,C$16)</f>
        <v>AMBULANCES PONT DE L'ARC</v>
      </c>
      <c r="D1101" s="23" t="str">
        <f ca="1">_xll.DBRW($B$9,$B1101,D$16)</f>
        <v>France</v>
      </c>
      <c r="E1101" s="25" t="str">
        <f ca="1">_xll.ELPAR(instance&amp;":"&amp;dimension,$B1101,1)</f>
        <v>FR_Z_SUD_SANTE</v>
      </c>
      <c r="F1101" s="26">
        <f ca="1">_xll.ELLEV(instance&amp;":"&amp;dimension,B1101)</f>
        <v>0</v>
      </c>
      <c r="G1101" s="23" t="str">
        <f ca="1">_xll.DBRW($B$9,$B1101,G$16)</f>
        <v>SD_PA</v>
      </c>
      <c r="H1101" s="23" t="str">
        <f ca="1">_xll.DBRW($B$9,$B1101,H$16)</f>
        <v/>
      </c>
      <c r="I1101" s="23" t="str">
        <f ca="1">_xll.DBRW($B$9,$B1101,I$16)</f>
        <v>EUR</v>
      </c>
      <c r="J1101" s="23" t="str">
        <f ca="1">_xll.DBRW($B$9,$B1101,J$16)</f>
        <v>TANGO_FRANCE</v>
      </c>
      <c r="K1101" s="6" t="str">
        <f ca="1">_xll.DBRW($B$9,$B1101,K$16)</f>
        <v>AMBULANCES PONT DE L'ARC</v>
      </c>
    </row>
    <row r="1102" spans="1:11" x14ac:dyDescent="0.25">
      <c r="A1102" t="str">
        <f ca="1">IF(_xll.TM1RPTELISCONSOLIDATED($B$17,$B1102),IF(_xll.TM1RPTELLEV($B$17,$B1102)&lt;=3,_xll.TM1RPTELLEV($B$17,$B1102),"D"),"N")</f>
        <v>N</v>
      </c>
      <c r="B1102" s="40" t="s">
        <v>1860</v>
      </c>
      <c r="C1102" s="23" t="str">
        <f ca="1">_xll.DBRW($B$9,$B1102,C$16)</f>
        <v>PROVENCE SECOURS</v>
      </c>
      <c r="D1102" s="23" t="str">
        <f ca="1">_xll.DBRW($B$9,$B1102,D$16)</f>
        <v>France</v>
      </c>
      <c r="E1102" s="25" t="str">
        <f ca="1">_xll.ELPAR(instance&amp;":"&amp;dimension,$B1102,1)</f>
        <v>FR_Z_SUD_SANTE</v>
      </c>
      <c r="F1102" s="26">
        <f ca="1">_xll.ELLEV(instance&amp;":"&amp;dimension,B1102)</f>
        <v>0</v>
      </c>
      <c r="G1102" s="23" t="str">
        <f ca="1">_xll.DBRW($B$9,$B1102,G$16)</f>
        <v>SD_PA</v>
      </c>
      <c r="H1102" s="23" t="str">
        <f ca="1">_xll.DBRW($B$9,$B1102,H$16)</f>
        <v/>
      </c>
      <c r="I1102" s="23" t="str">
        <f ca="1">_xll.DBRW($B$9,$B1102,I$16)</f>
        <v>EUR</v>
      </c>
      <c r="J1102" s="23" t="str">
        <f ca="1">_xll.DBRW($B$9,$B1102,J$16)</f>
        <v>TANGO_FRANCE</v>
      </c>
      <c r="K1102" s="6" t="str">
        <f ca="1">_xll.DBRW($B$9,$B1102,K$16)</f>
        <v>PROVENCE SECOURS</v>
      </c>
    </row>
    <row r="1103" spans="1:11" x14ac:dyDescent="0.25">
      <c r="A1103" t="str">
        <f ca="1">IF(_xll.TM1RPTELISCONSOLIDATED($B$17,$B1103),IF(_xll.TM1RPTELLEV($B$17,$B1103)&lt;=3,_xll.TM1RPTELLEV($B$17,$B1103),"D"),"N")</f>
        <v>N</v>
      </c>
      <c r="B1103" s="40" t="s">
        <v>1861</v>
      </c>
      <c r="C1103" s="23" t="str">
        <f ca="1">_xll.DBRW($B$9,$B1103,C$16)</f>
        <v>SOCIETE D'EXPLOITATION AMBULANCES LA MIMETAINE</v>
      </c>
      <c r="D1103" s="23" t="str">
        <f ca="1">_xll.DBRW($B$9,$B1103,D$16)</f>
        <v>France</v>
      </c>
      <c r="E1103" s="25" t="str">
        <f ca="1">_xll.ELPAR(instance&amp;":"&amp;dimension,$B1103,1)</f>
        <v>FR_Z_SUD_SANTE</v>
      </c>
      <c r="F1103" s="26">
        <f ca="1">_xll.ELLEV(instance&amp;":"&amp;dimension,B1103)</f>
        <v>0</v>
      </c>
      <c r="G1103" s="23" t="str">
        <f ca="1">_xll.DBRW($B$9,$B1103,G$16)</f>
        <v>SD_PA</v>
      </c>
      <c r="H1103" s="23" t="str">
        <f ca="1">_xll.DBRW($B$9,$B1103,H$16)</f>
        <v/>
      </c>
      <c r="I1103" s="23" t="str">
        <f ca="1">_xll.DBRW($B$9,$B1103,I$16)</f>
        <v>EUR</v>
      </c>
      <c r="J1103" s="23" t="str">
        <f ca="1">_xll.DBRW($B$9,$B1103,J$16)</f>
        <v>TANGO_FRANCE</v>
      </c>
      <c r="K1103" s="6" t="str">
        <f ca="1">_xll.DBRW($B$9,$B1103,K$16)</f>
        <v>SOCIETE D'EXPLOITATION AMBULANCES LA MIMETAINE</v>
      </c>
    </row>
    <row r="1104" spans="1:11" x14ac:dyDescent="0.25">
      <c r="A1104" t="str">
        <f ca="1">IF(_xll.TM1RPTELISCONSOLIDATED($B$17,$B1104),IF(_xll.TM1RPTELLEV($B$17,$B1104)&lt;=3,_xll.TM1RPTELLEV($B$17,$B1104),"D"),"N")</f>
        <v>N</v>
      </c>
      <c r="B1104" s="40" t="s">
        <v>1862</v>
      </c>
      <c r="C1104" s="23" t="str">
        <f ca="1">_xll.DBRW($B$9,$B1104,C$16)</f>
        <v>SOCIETE NOUVELLE AMBULANCES PATRICK</v>
      </c>
      <c r="D1104" s="23" t="str">
        <f ca="1">_xll.DBRW($B$9,$B1104,D$16)</f>
        <v>France</v>
      </c>
      <c r="E1104" s="25" t="str">
        <f ca="1">_xll.ELPAR(instance&amp;":"&amp;dimension,$B1104,1)</f>
        <v>FR_Z_SUD_SANTE</v>
      </c>
      <c r="F1104" s="26">
        <f ca="1">_xll.ELLEV(instance&amp;":"&amp;dimension,B1104)</f>
        <v>0</v>
      </c>
      <c r="G1104" s="23" t="str">
        <f ca="1">_xll.DBRW($B$9,$B1104,G$16)</f>
        <v>SD_PA</v>
      </c>
      <c r="H1104" s="23" t="str">
        <f ca="1">_xll.DBRW($B$9,$B1104,H$16)</f>
        <v/>
      </c>
      <c r="I1104" s="23" t="str">
        <f ca="1">_xll.DBRW($B$9,$B1104,I$16)</f>
        <v>EUR</v>
      </c>
      <c r="J1104" s="23" t="str">
        <f ca="1">_xll.DBRW($B$9,$B1104,J$16)</f>
        <v>TANGO_FRANCE</v>
      </c>
      <c r="K1104" s="6" t="str">
        <f ca="1">_xll.DBRW($B$9,$B1104,K$16)</f>
        <v>SOCIETE NOUVELLE AMBULANCES PATRICK</v>
      </c>
    </row>
    <row r="1105" spans="1:11" x14ac:dyDescent="0.25">
      <c r="A1105" t="str">
        <f ca="1">IF(_xll.TM1RPTELISCONSOLIDATED($B$17,$B1105),IF(_xll.TM1RPTELLEV($B$17,$B1105)&lt;=3,_xll.TM1RPTELLEV($B$17,$B1105),"D"),"N")</f>
        <v>N</v>
      </c>
      <c r="B1105" s="40" t="s">
        <v>972</v>
      </c>
      <c r="C1105" s="23" t="str">
        <f ca="1">_xll.DBRW($B$9,$B1105,C$16)</f>
        <v>La Mimetaine</v>
      </c>
      <c r="D1105" s="23" t="str">
        <f ca="1">_xll.DBRW($B$9,$B1105,D$16)</f>
        <v>France</v>
      </c>
      <c r="E1105" s="25" t="str">
        <f ca="1">_xll.ELPAR(instance&amp;":"&amp;dimension,$B1105,1)</f>
        <v>FR_Z_SUD_SANTE</v>
      </c>
      <c r="F1105" s="26">
        <f ca="1">_xll.ELLEV(instance&amp;":"&amp;dimension,B1105)</f>
        <v>0</v>
      </c>
      <c r="G1105" s="23" t="str">
        <f ca="1">_xll.DBRW($B$9,$B1105,G$16)</f>
        <v>SD_PA</v>
      </c>
      <c r="H1105" s="23" t="str">
        <f ca="1">_xll.DBRW($B$9,$B1105,H$16)</f>
        <v/>
      </c>
      <c r="I1105" s="23" t="str">
        <f ca="1">_xll.DBRW($B$9,$B1105,I$16)</f>
        <v>EUR</v>
      </c>
      <c r="J1105" s="23" t="str">
        <f ca="1">_xll.DBRW($B$9,$B1105,J$16)</f>
        <v>TANGO_FRANCE</v>
      </c>
      <c r="K1105" s="6" t="str">
        <f ca="1">_xll.DBRW($B$9,$B1105,K$16)</f>
        <v>La Mimetaine</v>
      </c>
    </row>
    <row r="1106" spans="1:11" x14ac:dyDescent="0.25">
      <c r="A1106" t="str">
        <f ca="1">IF(_xll.TM1RPTELISCONSOLIDATED($B$17,$B1106),IF(_xll.TM1RPTELLEV($B$17,$B1106)&lt;=3,_xll.TM1RPTELLEV($B$17,$B1106),"D"),"N")</f>
        <v>N</v>
      </c>
      <c r="B1106" s="40" t="s">
        <v>1001</v>
      </c>
      <c r="C1106" s="23" t="str">
        <f ca="1">_xll.DBRW($B$9,$B1106,C$16)</f>
        <v>PARTROPEN SANITRANS</v>
      </c>
      <c r="D1106" s="23" t="str">
        <f ca="1">_xll.DBRW($B$9,$B1106,D$16)</f>
        <v>France</v>
      </c>
      <c r="E1106" s="25" t="str">
        <f ca="1">_xll.ELPAR(instance&amp;":"&amp;dimension,$B1106,1)</f>
        <v>FR_Z_SUD_SANTE</v>
      </c>
      <c r="F1106" s="26">
        <f ca="1">_xll.ELLEV(instance&amp;":"&amp;dimension,B1106)</f>
        <v>0</v>
      </c>
      <c r="G1106" s="23" t="str">
        <f ca="1">_xll.DBRW($B$9,$B1106,G$16)</f>
        <v>SD_PA</v>
      </c>
      <c r="H1106" s="23" t="str">
        <f ca="1">_xll.DBRW($B$9,$B1106,H$16)</f>
        <v/>
      </c>
      <c r="I1106" s="23" t="str">
        <f ca="1">_xll.DBRW($B$9,$B1106,I$16)</f>
        <v>EUR</v>
      </c>
      <c r="J1106" s="23" t="str">
        <f ca="1">_xll.DBRW($B$9,$B1106,J$16)</f>
        <v>TANGO_FRANCE</v>
      </c>
      <c r="K1106" s="6" t="str">
        <f ca="1">_xll.DBRW($B$9,$B1106,K$16)</f>
        <v>PARTROPEN SANITRANS</v>
      </c>
    </row>
    <row r="1107" spans="1:11" x14ac:dyDescent="0.25">
      <c r="A1107" t="str">
        <f ca="1">IF(_xll.TM1RPTELISCONSOLIDATED($B$17,$B1107),IF(_xll.TM1RPTELLEV($B$17,$B1107)&lt;=3,_xll.TM1RPTELLEV($B$17,$B1107),"D"),"N")</f>
        <v>N</v>
      </c>
      <c r="B1107" s="40" t="s">
        <v>1002</v>
      </c>
      <c r="C1107" s="23" t="str">
        <f ca="1">_xll.DBRW($B$9,$B1107,C$16)</f>
        <v>COLMAR SECOURS AMBULANCE</v>
      </c>
      <c r="D1107" s="23" t="str">
        <f ca="1">_xll.DBRW($B$9,$B1107,D$16)</f>
        <v>France</v>
      </c>
      <c r="E1107" s="25" t="str">
        <f ca="1">_xll.ELPAR(instance&amp;":"&amp;dimension,$B1107,1)</f>
        <v>FR_Z_SUD_SANTE</v>
      </c>
      <c r="F1107" s="26">
        <f ca="1">_xll.ELLEV(instance&amp;":"&amp;dimension,B1107)</f>
        <v>0</v>
      </c>
      <c r="G1107" s="23" t="str">
        <f ca="1">_xll.DBRW($B$9,$B1107,G$16)</f>
        <v>SD_PA</v>
      </c>
      <c r="H1107" s="23" t="str">
        <f ca="1">_xll.DBRW($B$9,$B1107,H$16)</f>
        <v/>
      </c>
      <c r="I1107" s="23" t="str">
        <f ca="1">_xll.DBRW($B$9,$B1107,I$16)</f>
        <v>EUR</v>
      </c>
      <c r="J1107" s="23" t="str">
        <f ca="1">_xll.DBRW($B$9,$B1107,J$16)</f>
        <v>TANGO_FRANCE</v>
      </c>
      <c r="K1107" s="6" t="str">
        <f ca="1">_xll.DBRW($B$9,$B1107,K$16)</f>
        <v>COLMAR SECOURS AMBULANCE</v>
      </c>
    </row>
    <row r="1108" spans="1:11" x14ac:dyDescent="0.25">
      <c r="A1108" t="str">
        <f ca="1">IF(_xll.TM1RPTELISCONSOLIDATED($B$17,$B1108),IF(_xll.TM1RPTELLEV($B$17,$B1108)&lt;=3,_xll.TM1RPTELLEV($B$17,$B1108),"D"),"N")</f>
        <v>N</v>
      </c>
      <c r="B1108" s="40" t="s">
        <v>1003</v>
      </c>
      <c r="C1108" s="23" t="str">
        <f ca="1">_xll.DBRW($B$9,$B1108,C$16)</f>
        <v>COLMAR AMBULANCES</v>
      </c>
      <c r="D1108" s="23" t="str">
        <f ca="1">_xll.DBRW($B$9,$B1108,D$16)</f>
        <v>France</v>
      </c>
      <c r="E1108" s="25" t="str">
        <f ca="1">_xll.ELPAR(instance&amp;":"&amp;dimension,$B1108,1)</f>
        <v>FR_Z_SUD_SANTE</v>
      </c>
      <c r="F1108" s="26">
        <f ca="1">_xll.ELLEV(instance&amp;":"&amp;dimension,B1108)</f>
        <v>0</v>
      </c>
      <c r="G1108" s="23" t="str">
        <f ca="1">_xll.DBRW($B$9,$B1108,G$16)</f>
        <v>SD_PA</v>
      </c>
      <c r="H1108" s="23" t="str">
        <f ca="1">_xll.DBRW($B$9,$B1108,H$16)</f>
        <v/>
      </c>
      <c r="I1108" s="23" t="str">
        <f ca="1">_xll.DBRW($B$9,$B1108,I$16)</f>
        <v>EUR</v>
      </c>
      <c r="J1108" s="23" t="str">
        <f ca="1">_xll.DBRW($B$9,$B1108,J$16)</f>
        <v>TANGO_FRANCE</v>
      </c>
      <c r="K1108" s="6" t="str">
        <f ca="1">_xll.DBRW($B$9,$B1108,K$16)</f>
        <v>COLMAR AMBULANCES</v>
      </c>
    </row>
    <row r="1109" spans="1:11" x14ac:dyDescent="0.25">
      <c r="A1109" t="str">
        <f ca="1">IF(_xll.TM1RPTELISCONSOLIDATED($B$17,$B1109),IF(_xll.TM1RPTELLEV($B$17,$B1109)&lt;=3,_xll.TM1RPTELLEV($B$17,$B1109),"D"),"N")</f>
        <v>N</v>
      </c>
      <c r="B1109" s="40" t="s">
        <v>1004</v>
      </c>
      <c r="C1109" s="23" t="str">
        <f ca="1">_xll.DBRW($B$9,$B1109,C$16)</f>
        <v>AMBULANCES GUIRADO</v>
      </c>
      <c r="D1109" s="23" t="str">
        <f ca="1">_xll.DBRW($B$9,$B1109,D$16)</f>
        <v>France</v>
      </c>
      <c r="E1109" s="25" t="str">
        <f ca="1">_xll.ELPAR(instance&amp;":"&amp;dimension,$B1109,1)</f>
        <v>FR_Z_SUD_SANTE</v>
      </c>
      <c r="F1109" s="26">
        <f ca="1">_xll.ELLEV(instance&amp;":"&amp;dimension,B1109)</f>
        <v>0</v>
      </c>
      <c r="G1109" s="23" t="str">
        <f ca="1">_xll.DBRW($B$9,$B1109,G$16)</f>
        <v>SD_PA</v>
      </c>
      <c r="H1109" s="23" t="str">
        <f ca="1">_xll.DBRW($B$9,$B1109,H$16)</f>
        <v/>
      </c>
      <c r="I1109" s="23" t="str">
        <f ca="1">_xll.DBRW($B$9,$B1109,I$16)</f>
        <v>EUR</v>
      </c>
      <c r="J1109" s="23" t="str">
        <f ca="1">_xll.DBRW($B$9,$B1109,J$16)</f>
        <v>TANGO_FRANCE</v>
      </c>
      <c r="K1109" s="6" t="str">
        <f ca="1">_xll.DBRW($B$9,$B1109,K$16)</f>
        <v>AMBULANCES GUIRADO</v>
      </c>
    </row>
    <row r="1110" spans="1:11" x14ac:dyDescent="0.25">
      <c r="A1110" t="str">
        <f ca="1">IF(_xll.TM1RPTELISCONSOLIDATED($B$17,$B1110),IF(_xll.TM1RPTELLEV($B$17,$B1110)&lt;=3,_xll.TM1RPTELLEV($B$17,$B1110),"D"),"N")</f>
        <v>N</v>
      </c>
      <c r="B1110" s="40" t="s">
        <v>1005</v>
      </c>
      <c r="C1110" s="23" t="str">
        <f ca="1">_xll.DBRW($B$9,$B1110,C$16)</f>
        <v>GROUPEMENT AMBULANCIER DU GRAND EST</v>
      </c>
      <c r="D1110" s="23" t="str">
        <f ca="1">_xll.DBRW($B$9,$B1110,D$16)</f>
        <v>France</v>
      </c>
      <c r="E1110" s="25" t="str">
        <f ca="1">_xll.ELPAR(instance&amp;":"&amp;dimension,$B1110,1)</f>
        <v>FR_Z_SUD_SANTE</v>
      </c>
      <c r="F1110" s="26">
        <f ca="1">_xll.ELLEV(instance&amp;":"&amp;dimension,B1110)</f>
        <v>0</v>
      </c>
      <c r="G1110" s="23" t="str">
        <f ca="1">_xll.DBRW($B$9,$B1110,G$16)</f>
        <v>SD_PA</v>
      </c>
      <c r="H1110" s="23" t="str">
        <f ca="1">_xll.DBRW($B$9,$B1110,H$16)</f>
        <v/>
      </c>
      <c r="I1110" s="23" t="str">
        <f ca="1">_xll.DBRW($B$9,$B1110,I$16)</f>
        <v>EUR</v>
      </c>
      <c r="J1110" s="23" t="str">
        <f ca="1">_xll.DBRW($B$9,$B1110,J$16)</f>
        <v>TANGO_FRANCE</v>
      </c>
      <c r="K1110" s="6" t="str">
        <f ca="1">_xll.DBRW($B$9,$B1110,K$16)</f>
        <v>GRPMENT AMBULANCIER GRAND EST</v>
      </c>
    </row>
    <row r="1111" spans="1:11" x14ac:dyDescent="0.25">
      <c r="A1111" t="str">
        <f ca="1">IF(_xll.TM1RPTELISCONSOLIDATED($B$17,$B1111),IF(_xll.TM1RPTELLEV($B$17,$B1111)&lt;=3,_xll.TM1RPTELLEV($B$17,$B1111),"D"),"N")</f>
        <v>N</v>
      </c>
      <c r="B1111" s="40" t="s">
        <v>1006</v>
      </c>
      <c r="C1111" s="23" t="str">
        <f ca="1">_xll.DBRW($B$9,$B1111,C$16)</f>
        <v>TAXI AMBULANCE BON SAUVEUR</v>
      </c>
      <c r="D1111" s="23" t="str">
        <f ca="1">_xll.DBRW($B$9,$B1111,D$16)</f>
        <v>France</v>
      </c>
      <c r="E1111" s="25" t="str">
        <f ca="1">_xll.ELPAR(instance&amp;":"&amp;dimension,$B1111,1)</f>
        <v>FR_Z_SUD_SANTE</v>
      </c>
      <c r="F1111" s="26">
        <f ca="1">_xll.ELLEV(instance&amp;":"&amp;dimension,B1111)</f>
        <v>0</v>
      </c>
      <c r="G1111" s="23" t="str">
        <f ca="1">_xll.DBRW($B$9,$B1111,G$16)</f>
        <v>SD_PA</v>
      </c>
      <c r="H1111" s="23" t="str">
        <f ca="1">_xll.DBRW($B$9,$B1111,H$16)</f>
        <v/>
      </c>
      <c r="I1111" s="23" t="str">
        <f ca="1">_xll.DBRW($B$9,$B1111,I$16)</f>
        <v>EUR</v>
      </c>
      <c r="J1111" s="23" t="str">
        <f ca="1">_xll.DBRW($B$9,$B1111,J$16)</f>
        <v>TANGO_FRANCE</v>
      </c>
      <c r="K1111" s="6" t="str">
        <f ca="1">_xll.DBRW($B$9,$B1111,K$16)</f>
        <v>TAXI AMBULANCE BON SAUVEUR</v>
      </c>
    </row>
    <row r="1112" spans="1:11" x14ac:dyDescent="0.25">
      <c r="A1112" t="str">
        <f ca="1">IF(_xll.TM1RPTELISCONSOLIDATED($B$17,$B1112),IF(_xll.TM1RPTELLEV($B$17,$B1112)&lt;=3,_xll.TM1RPTELLEV($B$17,$B1112),"D"),"N")</f>
        <v>N</v>
      </c>
      <c r="B1112" s="40" t="s">
        <v>1007</v>
      </c>
      <c r="C1112" s="23" t="str">
        <f ca="1">_xll.DBRW($B$9,$B1112,C$16)</f>
        <v>TAXIS ASA</v>
      </c>
      <c r="D1112" s="23" t="str">
        <f ca="1">_xll.DBRW($B$9,$B1112,D$16)</f>
        <v>France</v>
      </c>
      <c r="E1112" s="25" t="str">
        <f ca="1">_xll.ELPAR(instance&amp;":"&amp;dimension,$B1112,1)</f>
        <v>FR_Z_SUD_SANTE</v>
      </c>
      <c r="F1112" s="26">
        <f ca="1">_xll.ELLEV(instance&amp;":"&amp;dimension,B1112)</f>
        <v>0</v>
      </c>
      <c r="G1112" s="23" t="str">
        <f ca="1">_xll.DBRW($B$9,$B1112,G$16)</f>
        <v>SD_PA</v>
      </c>
      <c r="H1112" s="23" t="str">
        <f ca="1">_xll.DBRW($B$9,$B1112,H$16)</f>
        <v/>
      </c>
      <c r="I1112" s="23" t="str">
        <f ca="1">_xll.DBRW($B$9,$B1112,I$16)</f>
        <v>EUR</v>
      </c>
      <c r="J1112" s="23" t="str">
        <f ca="1">_xll.DBRW($B$9,$B1112,J$16)</f>
        <v>TANGO_FRANCE</v>
      </c>
      <c r="K1112" s="6" t="str">
        <f ca="1">_xll.DBRW($B$9,$B1112,K$16)</f>
        <v>TAXIS ASA</v>
      </c>
    </row>
    <row r="1113" spans="1:11" x14ac:dyDescent="0.25">
      <c r="A1113" t="str">
        <f ca="1">IF(_xll.TM1RPTELISCONSOLIDATED($B$17,$B1113),IF(_xll.TM1RPTELLEV($B$17,$B1113)&lt;=3,_xll.TM1RPTELLEV($B$17,$B1113),"D"),"N")</f>
        <v>N</v>
      </c>
      <c r="B1113" s="40" t="s">
        <v>1008</v>
      </c>
      <c r="C1113" s="23" t="str">
        <f ca="1">_xll.DBRW($B$9,$B1113,C$16)</f>
        <v>ERISTE</v>
      </c>
      <c r="D1113" s="23" t="str">
        <f ca="1">_xll.DBRW($B$9,$B1113,D$16)</f>
        <v>France</v>
      </c>
      <c r="E1113" s="25" t="str">
        <f ca="1">_xll.ELPAR(instance&amp;":"&amp;dimension,$B1113,1)</f>
        <v>FR_Z_SUD_SANTE</v>
      </c>
      <c r="F1113" s="26">
        <f ca="1">_xll.ELLEV(instance&amp;":"&amp;dimension,B1113)</f>
        <v>0</v>
      </c>
      <c r="G1113" s="23" t="str">
        <f ca="1">_xll.DBRW($B$9,$B1113,G$16)</f>
        <v>SD_PA</v>
      </c>
      <c r="H1113" s="23" t="str">
        <f ca="1">_xll.DBRW($B$9,$B1113,H$16)</f>
        <v/>
      </c>
      <c r="I1113" s="23" t="str">
        <f ca="1">_xll.DBRW($B$9,$B1113,I$16)</f>
        <v>EUR</v>
      </c>
      <c r="J1113" s="23" t="str">
        <f ca="1">_xll.DBRW($B$9,$B1113,J$16)</f>
        <v>TANGO_FRANCE</v>
      </c>
      <c r="K1113" s="6" t="str">
        <f ca="1">_xll.DBRW($B$9,$B1113,K$16)</f>
        <v>ERISTE</v>
      </c>
    </row>
    <row r="1114" spans="1:11" x14ac:dyDescent="0.25">
      <c r="A1114" t="str">
        <f ca="1">IF(_xll.TM1RPTELISCONSOLIDATED($B$17,$B1114),IF(_xll.TM1RPTELLEV($B$17,$B1114)&lt;=3,_xll.TM1RPTELLEV($B$17,$B1114),"D"),"N")</f>
        <v>N</v>
      </c>
      <c r="B1114" s="40" t="s">
        <v>1009</v>
      </c>
      <c r="C1114" s="23" t="str">
        <f ca="1">_xll.DBRW($B$9,$B1114,C$16)</f>
        <v>AMBULANCES DE LA HARDT</v>
      </c>
      <c r="D1114" s="23" t="str">
        <f ca="1">_xll.DBRW($B$9,$B1114,D$16)</f>
        <v>France</v>
      </c>
      <c r="E1114" s="25" t="str">
        <f ca="1">_xll.ELPAR(instance&amp;":"&amp;dimension,$B1114,1)</f>
        <v>FR_Z_SUD_SANTE</v>
      </c>
      <c r="F1114" s="26">
        <f ca="1">_xll.ELLEV(instance&amp;":"&amp;dimension,B1114)</f>
        <v>0</v>
      </c>
      <c r="G1114" s="23" t="str">
        <f ca="1">_xll.DBRW($B$9,$B1114,G$16)</f>
        <v>SD_PA</v>
      </c>
      <c r="H1114" s="23" t="str">
        <f ca="1">_xll.DBRW($B$9,$B1114,H$16)</f>
        <v/>
      </c>
      <c r="I1114" s="23" t="str">
        <f ca="1">_xll.DBRW($B$9,$B1114,I$16)</f>
        <v>EUR</v>
      </c>
      <c r="J1114" s="23" t="str">
        <f ca="1">_xll.DBRW($B$9,$B1114,J$16)</f>
        <v>TANGO_FRANCE</v>
      </c>
      <c r="K1114" s="6" t="str">
        <f ca="1">_xll.DBRW($B$9,$B1114,K$16)</f>
        <v>AMBULANCES DE LA HARDT</v>
      </c>
    </row>
    <row r="1115" spans="1:11" x14ac:dyDescent="0.25">
      <c r="A1115" t="str">
        <f ca="1">IF(_xll.TM1RPTELISCONSOLIDATED($B$17,$B1115),IF(_xll.TM1RPTELLEV($B$17,$B1115)&lt;=3,_xll.TM1RPTELLEV($B$17,$B1115),"D"),"N")</f>
        <v>N</v>
      </c>
      <c r="B1115" s="40" t="s">
        <v>1863</v>
      </c>
      <c r="C1115" s="23" t="str">
        <f ca="1">_xll.DBRW($B$9,$B1115,C$16)</f>
        <v>GIE A13</v>
      </c>
      <c r="D1115" s="23" t="str">
        <f ca="1">_xll.DBRW($B$9,$B1115,D$16)</f>
        <v>France</v>
      </c>
      <c r="E1115" s="25" t="str">
        <f ca="1">_xll.ELPAR(instance&amp;":"&amp;dimension,$B1115,1)</f>
        <v>FR_Z_SUD_SANTE</v>
      </c>
      <c r="F1115" s="26">
        <f ca="1">_xll.ELLEV(instance&amp;":"&amp;dimension,B1115)</f>
        <v>0</v>
      </c>
      <c r="G1115" s="23" t="str">
        <f ca="1">_xll.DBRW($B$9,$B1115,G$16)</f>
        <v>SD_PA</v>
      </c>
      <c r="H1115" s="23" t="str">
        <f ca="1">_xll.DBRW($B$9,$B1115,H$16)</f>
        <v/>
      </c>
      <c r="I1115" s="23" t="str">
        <f ca="1">_xll.DBRW($B$9,$B1115,I$16)</f>
        <v>EUR</v>
      </c>
      <c r="J1115" s="23" t="str">
        <f ca="1">_xll.DBRW($B$9,$B1115,J$16)</f>
        <v>TANGO_FRANCE</v>
      </c>
      <c r="K1115" s="6" t="str">
        <f ca="1">_xll.DBRW($B$9,$B1115,K$16)</f>
        <v>GIE A13</v>
      </c>
    </row>
    <row r="1116" spans="1:11" x14ac:dyDescent="0.25">
      <c r="A1116" t="str">
        <f ca="1">IF(_xll.TM1RPTELISCONSOLIDATED($B$17,$B1116),IF(_xll.TM1RPTELLEV($B$17,$B1116)&lt;=3,_xll.TM1RPTELLEV($B$17,$B1116),"D"),"N")</f>
        <v>N</v>
      </c>
      <c r="B1116" s="40" t="s">
        <v>973</v>
      </c>
      <c r="C1116" s="23" t="str">
        <f ca="1">_xll.DBRW($B$9,$B1116,C$16)</f>
        <v>CROISSANCE TRANSPORT A LA DEMANDE</v>
      </c>
      <c r="D1116" s="23" t="str">
        <f ca="1">_xll.DBRW($B$9,$B1116,D$16)</f>
        <v>France</v>
      </c>
      <c r="E1116" s="25" t="str">
        <f ca="1">_xll.ELPAR(instance&amp;":"&amp;dimension,$B1116,1)</f>
        <v>FR_Z_SUD_SANTE</v>
      </c>
      <c r="F1116" s="26">
        <f ca="1">_xll.ELLEV(instance&amp;":"&amp;dimension,B1116)</f>
        <v>0</v>
      </c>
      <c r="G1116" s="23" t="str">
        <f ca="1">_xll.DBRW($B$9,$B1116,G$16)</f>
        <v>RC_SHC</v>
      </c>
      <c r="H1116" s="23" t="str">
        <f ca="1">_xll.DBRW($B$9,$B1116,H$16)</f>
        <v/>
      </c>
      <c r="I1116" s="23" t="str">
        <f ca="1">_xll.DBRW($B$9,$B1116,I$16)</f>
        <v>EUR</v>
      </c>
      <c r="J1116" s="23" t="str">
        <f ca="1">_xll.DBRW($B$9,$B1116,J$16)</f>
        <v>TANGO_FRANCE</v>
      </c>
      <c r="K1116" s="6" t="str">
        <f ca="1">_xll.DBRW($B$9,$B1116,K$16)</f>
        <v>CROISSANCE TRANSPORT A LA DEMANDE</v>
      </c>
    </row>
    <row r="1117" spans="1:11" x14ac:dyDescent="0.25">
      <c r="A1117" t="str">
        <f ca="1">IF(_xll.TM1RPTELISCONSOLIDATED($B$17,$B1117),IF(_xll.TM1RPTELLEV($B$17,$B1117)&lt;=3,_xll.TM1RPTELLEV($B$17,$B1117),"D"),"N")</f>
        <v>N</v>
      </c>
      <c r="B1117" s="40" t="s">
        <v>1864</v>
      </c>
      <c r="C1117" s="23" t="str">
        <f ca="1">_xll.DBRW($B$9,$B1117,C$16)</f>
        <v>France - Santé - A13 (Input)</v>
      </c>
      <c r="D1117" s="23" t="str">
        <f ca="1">_xll.DBRW($B$9,$B1117,D$16)</f>
        <v>France</v>
      </c>
      <c r="E1117" s="25" t="str">
        <f ca="1">_xll.ELPAR(instance&amp;":"&amp;dimension,$B1117,1)</f>
        <v>FR_Z_SUD_SANTE</v>
      </c>
      <c r="F1117" s="26">
        <f ca="1">_xll.ELLEV(instance&amp;":"&amp;dimension,B1117)</f>
        <v>0</v>
      </c>
      <c r="G1117" s="23" t="str">
        <f ca="1">_xll.DBRW($B$9,$B1117,G$16)</f>
        <v>SD_PA</v>
      </c>
      <c r="H1117" s="23" t="str">
        <f ca="1">_xll.DBRW($B$9,$B1117,H$16)</f>
        <v/>
      </c>
      <c r="I1117" s="23" t="str">
        <f ca="1">_xll.DBRW($B$9,$B1117,I$16)</f>
        <v>EUR</v>
      </c>
      <c r="J1117" s="23" t="str">
        <f ca="1">_xll.DBRW($B$9,$B1117,J$16)</f>
        <v>TANGO_FRANCE</v>
      </c>
      <c r="K1117" s="6" t="str">
        <f ca="1">_xll.DBRW($B$9,$B1117,K$16)</f>
        <v>France - Santé - A13 (Input)</v>
      </c>
    </row>
    <row r="1118" spans="1:11" x14ac:dyDescent="0.25">
      <c r="A1118" t="str">
        <f ca="1">IF(_xll.TM1RPTELISCONSOLIDATED($B$17,$B1118),IF(_xll.TM1RPTELLEV($B$17,$B1118)&lt;=3,_xll.TM1RPTELLEV($B$17,$B1118),"D"),"N")</f>
        <v>N</v>
      </c>
      <c r="B1118" s="40" t="s">
        <v>1865</v>
      </c>
      <c r="C1118" s="23" t="str">
        <f ca="1">_xll.DBRW($B$9,$B1118,C$16)</f>
        <v>France - Santé - Gagest (Input)</v>
      </c>
      <c r="D1118" s="23" t="str">
        <f ca="1">_xll.DBRW($B$9,$B1118,D$16)</f>
        <v>France</v>
      </c>
      <c r="E1118" s="25" t="str">
        <f ca="1">_xll.ELPAR(instance&amp;":"&amp;dimension,$B1118,1)</f>
        <v>FR_Z_SUD_SANTE</v>
      </c>
      <c r="F1118" s="26">
        <f ca="1">_xll.ELLEV(instance&amp;":"&amp;dimension,B1118)</f>
        <v>0</v>
      </c>
      <c r="G1118" s="23" t="str">
        <f ca="1">_xll.DBRW($B$9,$B1118,G$16)</f>
        <v>SD_PA</v>
      </c>
      <c r="H1118" s="23" t="str">
        <f ca="1">_xll.DBRW($B$9,$B1118,H$16)</f>
        <v/>
      </c>
      <c r="I1118" s="23" t="str">
        <f ca="1">_xll.DBRW($B$9,$B1118,I$16)</f>
        <v>EUR</v>
      </c>
      <c r="J1118" s="23" t="str">
        <f ca="1">_xll.DBRW($B$9,$B1118,J$16)</f>
        <v>TANGO_FRANCE</v>
      </c>
      <c r="K1118" s="6" t="str">
        <f ca="1">_xll.DBRW($B$9,$B1118,K$16)</f>
        <v>France - Santé - Gagest (Input)</v>
      </c>
    </row>
    <row r="1119" spans="1:11" x14ac:dyDescent="0.25">
      <c r="A1119" t="str">
        <f ca="1">IF(_xll.TM1RPTELISCONSOLIDATED($B$17,$B1119),IF(_xll.TM1RPTELLEV($B$17,$B1119)&lt;=3,_xll.TM1RPTELLEV($B$17,$B1119),"D"),"N")</f>
        <v>N</v>
      </c>
      <c r="B1119" s="36" t="s">
        <v>674</v>
      </c>
      <c r="C1119" s="23" t="str">
        <f ca="1">_xll.DBRW($B$9,$B1119,C$16)</f>
        <v>France TRAXX  Reject</v>
      </c>
      <c r="D1119" s="23" t="str">
        <f ca="1">_xll.DBRW($B$9,$B1119,D$16)</f>
        <v>France</v>
      </c>
      <c r="E1119" s="25" t="str">
        <f ca="1">_xll.ELPAR(instance&amp;":"&amp;dimension,$B1119,1)</f>
        <v>FR</v>
      </c>
      <c r="F1119" s="26">
        <f ca="1">_xll.ELLEV(instance&amp;":"&amp;dimension,B1119)</f>
        <v>0</v>
      </c>
      <c r="G1119" s="23" t="str">
        <f ca="1">_xll.DBRW($B$9,$B1119,G$16)</f>
        <v>NA</v>
      </c>
      <c r="H1119" s="23" t="str">
        <f ca="1">_xll.DBRW($B$9,$B1119,H$16)</f>
        <v/>
      </c>
      <c r="I1119" s="23" t="str">
        <f ca="1">_xll.DBRW($B$9,$B1119,I$16)</f>
        <v>EUR</v>
      </c>
      <c r="J1119" s="23" t="str">
        <f ca="1">_xll.DBRW($B$9,$B1119,J$16)</f>
        <v/>
      </c>
      <c r="K1119" s="6" t="str">
        <f ca="1">_xll.DBRW($B$9,$B1119,K$16)</f>
        <v>France TRAXX  Rejets</v>
      </c>
    </row>
    <row r="1120" spans="1:11" x14ac:dyDescent="0.25">
      <c r="A1120">
        <f ca="1">IF(_xll.TM1RPTELISCONSOLIDATED($B$17,$B1120),IF(_xll.TM1RPTELLEV($B$17,$B1120)&lt;=3,_xll.TM1RPTELLEV($B$17,$B1120),"D"),"N")</f>
        <v>3</v>
      </c>
      <c r="B1120" s="37" t="s">
        <v>844</v>
      </c>
      <c r="C1120" s="19" t="str">
        <f ca="1">_xll.DBRW($B$9,$B1120,C$16)</f>
        <v>HAUTS DE FRANCE</v>
      </c>
      <c r="D1120" s="19" t="str">
        <f ca="1">_xll.DBRW($B$9,$B1120,D$16)</f>
        <v>France</v>
      </c>
      <c r="E1120" s="19" t="str">
        <f ca="1">_xll.ELPAR(instance&amp;":"&amp;dimension,$B1120,1)</f>
        <v>FR</v>
      </c>
      <c r="F1120" s="20">
        <f ca="1">_xll.ELLEV(instance&amp;":"&amp;dimension,B1120)</f>
        <v>2</v>
      </c>
      <c r="G1120" s="19" t="str">
        <f ca="1">_xll.DBRW($B$9,$B1120,G$16)</f>
        <v/>
      </c>
      <c r="H1120" s="19" t="str">
        <f ca="1">_xll.DBRW($B$9,$B1120,H$16)</f>
        <v/>
      </c>
      <c r="I1120" s="19" t="str">
        <f ca="1">_xll.DBRW($B$9,$B1120,I$16)</f>
        <v>EUR</v>
      </c>
      <c r="J1120" s="19" t="str">
        <f ca="1">_xll.DBRW($B$9,$B1120,J$16)</f>
        <v/>
      </c>
      <c r="K1120" s="4" t="str">
        <f ca="1">_xll.DBRW($B$9,$B1120,K$16)</f>
        <v>HAUTS DE FRANCE</v>
      </c>
    </row>
    <row r="1121" spans="1:11" x14ac:dyDescent="0.25">
      <c r="A1121" t="str">
        <f ca="1">IF(_xll.TM1RPTELISCONSOLIDATED($B$17,$B1121),IF(_xll.TM1RPTELLEV($B$17,$B1121)&lt;=3,_xll.TM1RPTELLEV($B$17,$B1121),"D"),"N")</f>
        <v>D</v>
      </c>
      <c r="B1121" s="39" t="s">
        <v>1866</v>
      </c>
      <c r="C1121" s="21" t="str">
        <f ca="1">_xll.DBRW($B$9,$B1121,C$16)</f>
        <v>AEROPORTS HAUTS DE FRANCE</v>
      </c>
      <c r="D1121" s="21" t="str">
        <f ca="1">_xll.DBRW($B$9,$B1121,D$16)</f>
        <v>France</v>
      </c>
      <c r="E1121" s="21" t="str">
        <f ca="1">_xll.ELPAR(instance&amp;":"&amp;dimension,$B1121,1)</f>
        <v>FR_Z_NORD_PNPC</v>
      </c>
      <c r="F1121" s="22">
        <f ca="1">_xll.ELLEV(instance&amp;":"&amp;dimension,B1121)</f>
        <v>1</v>
      </c>
      <c r="G1121" s="21" t="str">
        <f ca="1">_xll.DBRW($B$9,$B1121,G$16)</f>
        <v/>
      </c>
      <c r="H1121" s="21" t="str">
        <f ca="1">_xll.DBRW($B$9,$B1121,H$16)</f>
        <v/>
      </c>
      <c r="I1121" s="21" t="str">
        <f ca="1">_xll.DBRW($B$9,$B1121,I$16)</f>
        <v>EUR</v>
      </c>
      <c r="J1121" s="21" t="str">
        <f ca="1">_xll.DBRW($B$9,$B1121,J$16)</f>
        <v/>
      </c>
      <c r="K1121" s="5" t="str">
        <f ca="1">_xll.DBRW($B$9,$B1121,K$16)</f>
        <v>AEROPORTS HAUTS DE FRANCE</v>
      </c>
    </row>
    <row r="1122" spans="1:11" x14ac:dyDescent="0.25">
      <c r="A1122" t="str">
        <f ca="1">IF(_xll.TM1RPTELISCONSOLIDATED($B$17,$B1122),IF(_xll.TM1RPTELLEV($B$17,$B1122)&lt;=3,_xll.TM1RPTELLEV($B$17,$B1122),"D"),"N")</f>
        <v>N</v>
      </c>
      <c r="B1122" s="40" t="s">
        <v>760</v>
      </c>
      <c r="C1122" s="23" t="str">
        <f ca="1">_xll.DBRW($B$9,$B1122,C$16)</f>
        <v>SAGEB</v>
      </c>
      <c r="D1122" s="23" t="str">
        <f ca="1">_xll.DBRW($B$9,$B1122,D$16)</f>
        <v>France</v>
      </c>
      <c r="E1122" s="25" t="str">
        <f ca="1">_xll.ELPAR(instance&amp;":"&amp;dimension,$B1122,1)</f>
        <v>FR_Z_NORD_PNPC_AERO</v>
      </c>
      <c r="F1122" s="26">
        <f ca="1">_xll.ELLEV(instance&amp;":"&amp;dimension,B1122)</f>
        <v>0</v>
      </c>
      <c r="G1122" s="23" t="str">
        <f ca="1">_xll.DBRW($B$9,$B1122,G$16)</f>
        <v>OS_AS</v>
      </c>
      <c r="H1122" s="23" t="str">
        <f ca="1">_xll.DBRW($B$9,$B1122,H$16)</f>
        <v/>
      </c>
      <c r="I1122" s="23" t="str">
        <f ca="1">_xll.DBRW($B$9,$B1122,I$16)</f>
        <v>EUR</v>
      </c>
      <c r="J1122" s="23" t="str">
        <f ca="1">_xll.DBRW($B$9,$B1122,J$16)</f>
        <v>TANGO_FRANCE</v>
      </c>
      <c r="K1122" s="6" t="str">
        <f ca="1">_xll.DBRW($B$9,$B1122,K$16)</f>
        <v>SAGEB</v>
      </c>
    </row>
    <row r="1123" spans="1:11" x14ac:dyDescent="0.25">
      <c r="A1123" t="str">
        <f ca="1">IF(_xll.TM1RPTELISCONSOLIDATED($B$17,$B1123),IF(_xll.TM1RPTELLEV($B$17,$B1123)&lt;=3,_xll.TM1RPTELLEV($B$17,$B1123),"D"),"N")</f>
        <v>N</v>
      </c>
      <c r="B1123" s="40" t="s">
        <v>761</v>
      </c>
      <c r="C1123" s="23" t="str">
        <f ca="1">_xll.DBRW($B$9,$B1123,C$16)</f>
        <v>TPB</v>
      </c>
      <c r="D1123" s="23" t="str">
        <f ca="1">_xll.DBRW($B$9,$B1123,D$16)</f>
        <v>France</v>
      </c>
      <c r="E1123" s="25" t="str">
        <f ca="1">_xll.ELPAR(instance&amp;":"&amp;dimension,$B1123,1)</f>
        <v>FR_Z_NORD_PNPC_AERO</v>
      </c>
      <c r="F1123" s="26">
        <f ca="1">_xll.ELLEV(instance&amp;":"&amp;dimension,B1123)</f>
        <v>0</v>
      </c>
      <c r="G1123" s="23" t="str">
        <f ca="1">_xll.DBRW($B$9,$B1123,G$16)</f>
        <v>RC_SHC</v>
      </c>
      <c r="H1123" s="23" t="str">
        <f ca="1">_xll.DBRW($B$9,$B1123,H$16)</f>
        <v/>
      </c>
      <c r="I1123" s="23" t="str">
        <f ca="1">_xll.DBRW($B$9,$B1123,I$16)</f>
        <v>EUR</v>
      </c>
      <c r="J1123" s="23" t="str">
        <f ca="1">_xll.DBRW($B$9,$B1123,J$16)</f>
        <v>TANGO_FRANCE</v>
      </c>
      <c r="K1123" s="6" t="str">
        <f ca="1">_xll.DBRW($B$9,$B1123,K$16)</f>
        <v>TPB</v>
      </c>
    </row>
    <row r="1124" spans="1:11" x14ac:dyDescent="0.25">
      <c r="A1124" t="str">
        <f ca="1">IF(_xll.TM1RPTELISCONSOLIDATED($B$17,$B1124),IF(_xll.TM1RPTELLEV($B$17,$B1124)&lt;=3,_xll.TM1RPTELLEV($B$17,$B1124),"D"),"N")</f>
        <v>N</v>
      </c>
      <c r="B1124" s="40" t="s">
        <v>762</v>
      </c>
      <c r="C1124" s="23" t="str">
        <f ca="1">_xll.DBRW($B$9,$B1124,C$16)</f>
        <v>SOGAREL MISE EN EQUIVALENCE</v>
      </c>
      <c r="D1124" s="23" t="str">
        <f ca="1">_xll.DBRW($B$9,$B1124,D$16)</f>
        <v>France</v>
      </c>
      <c r="E1124" s="25" t="str">
        <f ca="1">_xll.ELPAR(instance&amp;":"&amp;dimension,$B1124,1)</f>
        <v>FR_Z_NORD_PNPC_AERO</v>
      </c>
      <c r="F1124" s="26">
        <f ca="1">_xll.ELLEV(instance&amp;":"&amp;dimension,B1124)</f>
        <v>0</v>
      </c>
      <c r="G1124" s="23" t="str">
        <f ca="1">_xll.DBRW($B$9,$B1124,G$16)</f>
        <v>OS_AS</v>
      </c>
      <c r="H1124" s="23" t="str">
        <f ca="1">_xll.DBRW($B$9,$B1124,H$16)</f>
        <v/>
      </c>
      <c r="I1124" s="23" t="str">
        <f ca="1">_xll.DBRW($B$9,$B1124,I$16)</f>
        <v>EUR</v>
      </c>
      <c r="J1124" s="23" t="str">
        <f ca="1">_xll.DBRW($B$9,$B1124,J$16)</f>
        <v>TANGO_FRANCE</v>
      </c>
      <c r="K1124" s="6" t="str">
        <f ca="1">_xll.DBRW($B$9,$B1124,K$16)</f>
        <v>SOGAREL MISE EN EQUIVALENCE</v>
      </c>
    </row>
    <row r="1125" spans="1:11" x14ac:dyDescent="0.25">
      <c r="A1125" t="str">
        <f ca="1">IF(_xll.TM1RPTELISCONSOLIDATED($B$17,$B1125),IF(_xll.TM1RPTELLEV($B$17,$B1125)&lt;=3,_xll.TM1RPTELLEV($B$17,$B1125),"D"),"N")</f>
        <v>N</v>
      </c>
      <c r="B1125" s="38" t="s">
        <v>846</v>
      </c>
      <c r="C1125" s="23" t="str">
        <f ca="1">_xll.DBRW($B$9,$B1125,C$16)</f>
        <v>TRANSDEV MOBILITES DU SAINT QUENTINOIS </v>
      </c>
      <c r="D1125" s="23" t="str">
        <f ca="1">_xll.DBRW($B$9,$B1125,D$16)</f>
        <v>France</v>
      </c>
      <c r="E1125" s="25" t="str">
        <f ca="1">_xll.ELPAR(instance&amp;":"&amp;dimension,$B1125,1)</f>
        <v>FR_Z_NORD_PNPC</v>
      </c>
      <c r="F1125" s="26">
        <f ca="1">_xll.ELLEV(instance&amp;":"&amp;dimension,B1125)</f>
        <v>0</v>
      </c>
      <c r="G1125" s="23" t="str">
        <f ca="1">_xll.DBRW($B$9,$B1125,G$16)</f>
        <v>UR_BU</v>
      </c>
      <c r="H1125" s="23" t="str">
        <f ca="1">_xll.DBRW($B$9,$B1125,H$16)</f>
        <v/>
      </c>
      <c r="I1125" s="23" t="str">
        <f ca="1">_xll.DBRW($B$9,$B1125,I$16)</f>
        <v>EUR</v>
      </c>
      <c r="J1125" s="23" t="str">
        <f ca="1">_xll.DBRW($B$9,$B1125,J$16)</f>
        <v>TANGO_FRANCE</v>
      </c>
      <c r="K1125" s="6" t="str">
        <f ca="1">_xll.DBRW($B$9,$B1125,K$16)</f>
        <v>TRANSDEV MOBILITES DU SAINT QUENTINOIS </v>
      </c>
    </row>
    <row r="1126" spans="1:11" x14ac:dyDescent="0.25">
      <c r="A1126" t="str">
        <f ca="1">IF(_xll.TM1RPTELISCONSOLIDATED($B$17,$B1126),IF(_xll.TM1RPTELLEV($B$17,$B1126)&lt;=3,_xll.TM1RPTELLEV($B$17,$B1126),"D"),"N")</f>
        <v>N</v>
      </c>
      <c r="B1126" s="38" t="s">
        <v>847</v>
      </c>
      <c r="C1126" s="23" t="str">
        <f ca="1">_xll.DBRW($B$9,$B1126,C$16)</f>
        <v>LAON</v>
      </c>
      <c r="D1126" s="23" t="str">
        <f ca="1">_xll.DBRW($B$9,$B1126,D$16)</f>
        <v>France</v>
      </c>
      <c r="E1126" s="25" t="str">
        <f ca="1">_xll.ELPAR(instance&amp;":"&amp;dimension,$B1126,1)</f>
        <v>FR_Z_NORD_PNPC</v>
      </c>
      <c r="F1126" s="26">
        <f ca="1">_xll.ELLEV(instance&amp;":"&amp;dimension,B1126)</f>
        <v>0</v>
      </c>
      <c r="G1126" s="23" t="str">
        <f ca="1">_xll.DBRW($B$9,$B1126,G$16)</f>
        <v>UR_BU</v>
      </c>
      <c r="H1126" s="23" t="str">
        <f ca="1">_xll.DBRW($B$9,$B1126,H$16)</f>
        <v/>
      </c>
      <c r="I1126" s="23" t="str">
        <f ca="1">_xll.DBRW($B$9,$B1126,I$16)</f>
        <v>EUR</v>
      </c>
      <c r="J1126" s="23" t="str">
        <f ca="1">_xll.DBRW($B$9,$B1126,J$16)</f>
        <v>TANGO_FRANCE</v>
      </c>
      <c r="K1126" s="6" t="str">
        <f ca="1">_xll.DBRW($B$9,$B1126,K$16)</f>
        <v>LAON</v>
      </c>
    </row>
    <row r="1127" spans="1:11" x14ac:dyDescent="0.25">
      <c r="A1127" t="str">
        <f ca="1">IF(_xll.TM1RPTELISCONSOLIDATED($B$17,$B1127),IF(_xll.TM1RPTELLEV($B$17,$B1127)&lt;=3,_xll.TM1RPTELLEV($B$17,$B1127),"D"),"N")</f>
        <v>N</v>
      </c>
      <c r="B1127" s="38" t="s">
        <v>849</v>
      </c>
      <c r="C1127" s="23" t="str">
        <f ca="1">_xll.DBRW($B$9,$B1127,C$16)</f>
        <v>TRANSDEV NORD</v>
      </c>
      <c r="D1127" s="23" t="str">
        <f ca="1">_xll.DBRW($B$9,$B1127,D$16)</f>
        <v>France</v>
      </c>
      <c r="E1127" s="25" t="str">
        <f ca="1">_xll.ELPAR(instance&amp;":"&amp;dimension,$B1127,1)</f>
        <v>FR_Z_NORD_PNPC</v>
      </c>
      <c r="F1127" s="26">
        <f ca="1">_xll.ELLEV(instance&amp;":"&amp;dimension,B1127)</f>
        <v>0</v>
      </c>
      <c r="G1127" s="23" t="str">
        <f ca="1">_xll.DBRW($B$9,$B1127,G$16)</f>
        <v>RC_SHC</v>
      </c>
      <c r="H1127" s="23" t="str">
        <f ca="1">_xll.DBRW($B$9,$B1127,H$16)</f>
        <v/>
      </c>
      <c r="I1127" s="23" t="str">
        <f ca="1">_xll.DBRW($B$9,$B1127,I$16)</f>
        <v>EUR</v>
      </c>
      <c r="J1127" s="23" t="str">
        <f ca="1">_xll.DBRW($B$9,$B1127,J$16)</f>
        <v>TANGO_FRANCE</v>
      </c>
      <c r="K1127" s="6" t="str">
        <f ca="1">_xll.DBRW($B$9,$B1127,K$16)</f>
        <v>TRANSDEV NORD</v>
      </c>
    </row>
    <row r="1128" spans="1:11" x14ac:dyDescent="0.25">
      <c r="A1128" t="str">
        <f ca="1">IF(_xll.TM1RPTELISCONSOLIDATED($B$17,$B1128),IF(_xll.TM1RPTELLEV($B$17,$B1128)&lt;=3,_xll.TM1RPTELLEV($B$17,$B1128),"D"),"N")</f>
        <v>N</v>
      </c>
      <c r="B1128" s="38" t="s">
        <v>850</v>
      </c>
      <c r="C1128" s="23" t="str">
        <f ca="1">_xll.DBRW($B$9,$B1128,C$16)</f>
        <v>TRANSDEV LITTORAL NORD</v>
      </c>
      <c r="D1128" s="23" t="str">
        <f ca="1">_xll.DBRW($B$9,$B1128,D$16)</f>
        <v>France</v>
      </c>
      <c r="E1128" s="25" t="str">
        <f ca="1">_xll.ELPAR(instance&amp;":"&amp;dimension,$B1128,1)</f>
        <v>FR_Z_NORD_PNPC</v>
      </c>
      <c r="F1128" s="26">
        <f ca="1">_xll.ELLEV(instance&amp;":"&amp;dimension,B1128)</f>
        <v>0</v>
      </c>
      <c r="G1128" s="23" t="str">
        <f ca="1">_xll.DBRW($B$9,$B1128,G$16)</f>
        <v>RC_SHC</v>
      </c>
      <c r="H1128" s="23" t="str">
        <f ca="1">_xll.DBRW($B$9,$B1128,H$16)</f>
        <v/>
      </c>
      <c r="I1128" s="23" t="str">
        <f ca="1">_xll.DBRW($B$9,$B1128,I$16)</f>
        <v>EUR</v>
      </c>
      <c r="J1128" s="23" t="str">
        <f ca="1">_xll.DBRW($B$9,$B1128,J$16)</f>
        <v>TANGO_FRANCE</v>
      </c>
      <c r="K1128" s="6" t="str">
        <f ca="1">_xll.DBRW($B$9,$B1128,K$16)</f>
        <v>TRANSDEV LITTORAL NORD</v>
      </c>
    </row>
    <row r="1129" spans="1:11" x14ac:dyDescent="0.25">
      <c r="A1129" t="str">
        <f ca="1">IF(_xll.TM1RPTELISCONSOLIDATED($B$17,$B1129),IF(_xll.TM1RPTELLEV($B$17,$B1129)&lt;=3,_xll.TM1RPTELLEV($B$17,$B1129),"D"),"N")</f>
        <v>N</v>
      </c>
      <c r="B1129" s="38" t="s">
        <v>853</v>
      </c>
      <c r="C1129" s="23" t="str">
        <f ca="1">_xll.DBRW($B$9,$B1129,C$16)</f>
        <v>TRANSDEV COMPAGNIE AXONAISE</v>
      </c>
      <c r="D1129" s="23" t="str">
        <f ca="1">_xll.DBRW($B$9,$B1129,D$16)</f>
        <v>France</v>
      </c>
      <c r="E1129" s="25" t="str">
        <f ca="1">_xll.ELPAR(instance&amp;":"&amp;dimension,$B1129,1)</f>
        <v>FR_Z_NORD_PNPC</v>
      </c>
      <c r="F1129" s="26">
        <f ca="1">_xll.ELLEV(instance&amp;":"&amp;dimension,B1129)</f>
        <v>0</v>
      </c>
      <c r="G1129" s="23" t="str">
        <f ca="1">_xll.DBRW($B$9,$B1129,G$16)</f>
        <v>RC_SHC</v>
      </c>
      <c r="H1129" s="23" t="str">
        <f ca="1">_xll.DBRW($B$9,$B1129,H$16)</f>
        <v/>
      </c>
      <c r="I1129" s="23" t="str">
        <f ca="1">_xll.DBRW($B$9,$B1129,I$16)</f>
        <v>EUR</v>
      </c>
      <c r="J1129" s="23" t="str">
        <f ca="1">_xll.DBRW($B$9,$B1129,J$16)</f>
        <v>TANGO_FRANCE</v>
      </c>
      <c r="K1129" s="6" t="str">
        <f ca="1">_xll.DBRW($B$9,$B1129,K$16)</f>
        <v>TRANSDEV COMPAGNIE AXONAISE</v>
      </c>
    </row>
    <row r="1130" spans="1:11" x14ac:dyDescent="0.25">
      <c r="A1130" t="str">
        <f ca="1">IF(_xll.TM1RPTELISCONSOLIDATED($B$17,$B1130),IF(_xll.TM1RPTELLEV($B$17,$B1130)&lt;=3,_xll.TM1RPTELLEV($B$17,$B1130),"D"),"N")</f>
        <v>N</v>
      </c>
      <c r="B1130" s="38" t="s">
        <v>855</v>
      </c>
      <c r="C1130" s="23" t="str">
        <f ca="1">_xll.DBRW($B$9,$B1130,C$16)</f>
        <v>TRANSDEV ARTESIENS</v>
      </c>
      <c r="D1130" s="23" t="str">
        <f ca="1">_xll.DBRW($B$9,$B1130,D$16)</f>
        <v>France</v>
      </c>
      <c r="E1130" s="25" t="str">
        <f ca="1">_xll.ELPAR(instance&amp;":"&amp;dimension,$B1130,1)</f>
        <v>FR_Z_NORD_PNPC</v>
      </c>
      <c r="F1130" s="26">
        <f ca="1">_xll.ELLEV(instance&amp;":"&amp;dimension,B1130)</f>
        <v>0</v>
      </c>
      <c r="G1130" s="23" t="str">
        <f ca="1">_xll.DBRW($B$9,$B1130,G$16)</f>
        <v>RC_SHC</v>
      </c>
      <c r="H1130" s="23" t="str">
        <f ca="1">_xll.DBRW($B$9,$B1130,H$16)</f>
        <v/>
      </c>
      <c r="I1130" s="23" t="str">
        <f ca="1">_xll.DBRW($B$9,$B1130,I$16)</f>
        <v>EUR</v>
      </c>
      <c r="J1130" s="23" t="str">
        <f ca="1">_xll.DBRW($B$9,$B1130,J$16)</f>
        <v>TANGO_FRANCE</v>
      </c>
      <c r="K1130" s="6" t="str">
        <f ca="1">_xll.DBRW($B$9,$B1130,K$16)</f>
        <v>TRANSDEV ARTESIENS</v>
      </c>
    </row>
    <row r="1131" spans="1:11" x14ac:dyDescent="0.25">
      <c r="A1131" t="str">
        <f ca="1">IF(_xll.TM1RPTELISCONSOLIDATED($B$17,$B1131),IF(_xll.TM1RPTELLEV($B$17,$B1131)&lt;=3,_xll.TM1RPTELLEV($B$17,$B1131),"D"),"N")</f>
        <v>N</v>
      </c>
      <c r="B1131" s="38" t="s">
        <v>857</v>
      </c>
      <c r="C1131" s="23" t="str">
        <f ca="1">_xll.DBRW($B$9,$B1131,C$16)</f>
        <v>STDE</v>
      </c>
      <c r="D1131" s="23" t="str">
        <f ca="1">_xll.DBRW($B$9,$B1131,D$16)</f>
        <v>France</v>
      </c>
      <c r="E1131" s="25" t="str">
        <f ca="1">_xll.ELPAR(instance&amp;":"&amp;dimension,$B1131,1)</f>
        <v>FR_Z_NORD_PNPC</v>
      </c>
      <c r="F1131" s="26">
        <f ca="1">_xll.ELLEV(instance&amp;":"&amp;dimension,B1131)</f>
        <v>0</v>
      </c>
      <c r="G1131" s="23" t="str">
        <f ca="1">_xll.DBRW($B$9,$B1131,G$16)</f>
        <v>UR_BU</v>
      </c>
      <c r="H1131" s="23" t="str">
        <f ca="1">_xll.DBRW($B$9,$B1131,H$16)</f>
        <v/>
      </c>
      <c r="I1131" s="23" t="str">
        <f ca="1">_xll.DBRW($B$9,$B1131,I$16)</f>
        <v>EUR</v>
      </c>
      <c r="J1131" s="23" t="str">
        <f ca="1">_xll.DBRW($B$9,$B1131,J$16)</f>
        <v>TANGO_FRANCE</v>
      </c>
      <c r="K1131" s="6" t="str">
        <f ca="1">_xll.DBRW($B$9,$B1131,K$16)</f>
        <v>STDE</v>
      </c>
    </row>
    <row r="1132" spans="1:11" x14ac:dyDescent="0.25">
      <c r="A1132" t="str">
        <f ca="1">IF(_xll.TM1RPTELISCONSOLIDATED($B$17,$B1132),IF(_xll.TM1RPTELLEV($B$17,$B1132)&lt;=3,_xll.TM1RPTELLEV($B$17,$B1132),"D"),"N")</f>
        <v>N</v>
      </c>
      <c r="B1132" s="38" t="s">
        <v>858</v>
      </c>
      <c r="C1132" s="23" t="str">
        <f ca="1">_xll.DBRW($B$9,$B1132,C$16)</f>
        <v>STCE</v>
      </c>
      <c r="D1132" s="23" t="str">
        <f ca="1">_xll.DBRW($B$9,$B1132,D$16)</f>
        <v>France</v>
      </c>
      <c r="E1132" s="25" t="str">
        <f ca="1">_xll.ELPAR(instance&amp;":"&amp;dimension,$B1132,1)</f>
        <v>FR_Z_NORD_PNPC</v>
      </c>
      <c r="F1132" s="26">
        <f ca="1">_xll.ELLEV(instance&amp;":"&amp;dimension,B1132)</f>
        <v>0</v>
      </c>
      <c r="G1132" s="23" t="str">
        <f ca="1">_xll.DBRW($B$9,$B1132,G$16)</f>
        <v>UR_BU</v>
      </c>
      <c r="H1132" s="23" t="str">
        <f ca="1">_xll.DBRW($B$9,$B1132,H$16)</f>
        <v/>
      </c>
      <c r="I1132" s="23" t="str">
        <f ca="1">_xll.DBRW($B$9,$B1132,I$16)</f>
        <v>EUR</v>
      </c>
      <c r="J1132" s="23" t="str">
        <f ca="1">_xll.DBRW($B$9,$B1132,J$16)</f>
        <v>TANGO_FRANCE</v>
      </c>
      <c r="K1132" s="6" t="str">
        <f ca="1">_xll.DBRW($B$9,$B1132,K$16)</f>
        <v>STCE</v>
      </c>
    </row>
    <row r="1133" spans="1:11" x14ac:dyDescent="0.25">
      <c r="A1133" t="str">
        <f ca="1">IF(_xll.TM1RPTELISCONSOLIDATED($B$17,$B1133),IF(_xll.TM1RPTELLEV($B$17,$B1133)&lt;=3,_xll.TM1RPTELLEV($B$17,$B1133),"D"),"N")</f>
        <v>N</v>
      </c>
      <c r="B1133" s="38" t="s">
        <v>859</v>
      </c>
      <c r="C1133" s="23" t="str">
        <f ca="1">_xll.DBRW($B$9,$B1133,C$16)</f>
        <v>CFTI COMPIÈGNE</v>
      </c>
      <c r="D1133" s="23" t="str">
        <f ca="1">_xll.DBRW($B$9,$B1133,D$16)</f>
        <v>France</v>
      </c>
      <c r="E1133" s="25" t="str">
        <f ca="1">_xll.ELPAR(instance&amp;":"&amp;dimension,$B1133,1)</f>
        <v>FR_Z_NORD_PNPC</v>
      </c>
      <c r="F1133" s="26">
        <f ca="1">_xll.ELLEV(instance&amp;":"&amp;dimension,B1133)</f>
        <v>0</v>
      </c>
      <c r="G1133" s="23" t="str">
        <f ca="1">_xll.DBRW($B$9,$B1133,G$16)</f>
        <v>RC_SHC</v>
      </c>
      <c r="H1133" s="23" t="str">
        <f ca="1">_xll.DBRW($B$9,$B1133,H$16)</f>
        <v/>
      </c>
      <c r="I1133" s="23" t="str">
        <f ca="1">_xll.DBRW($B$9,$B1133,I$16)</f>
        <v>EUR</v>
      </c>
      <c r="J1133" s="23" t="str">
        <f ca="1">_xll.DBRW($B$9,$B1133,J$16)</f>
        <v>TANGO_FRANCE</v>
      </c>
      <c r="K1133" s="6" t="str">
        <f ca="1">_xll.DBRW($B$9,$B1133,K$16)</f>
        <v>CFTI COMPIÈGNE</v>
      </c>
    </row>
    <row r="1134" spans="1:11" x14ac:dyDescent="0.25">
      <c r="A1134" t="str">
        <f ca="1">IF(_xll.TM1RPTELISCONSOLIDATED($B$17,$B1134),IF(_xll.TM1RPTELLEV($B$17,$B1134)&lt;=3,_xll.TM1RPTELLEV($B$17,$B1134),"D"),"N")</f>
        <v>N</v>
      </c>
      <c r="B1134" s="38" t="s">
        <v>864</v>
      </c>
      <c r="C1134" s="23" t="str">
        <f ca="1">_xll.DBRW($B$9,$B1134,C$16)</f>
        <v>TRANSPORTS URBAINS DU VALENCIENNOIS</v>
      </c>
      <c r="D1134" s="23" t="str">
        <f ca="1">_xll.DBRW($B$9,$B1134,D$16)</f>
        <v>France</v>
      </c>
      <c r="E1134" s="25" t="str">
        <f ca="1">_xll.ELPAR(instance&amp;":"&amp;dimension,$B1134,1)</f>
        <v>FR_Z_NORD_PNPC</v>
      </c>
      <c r="F1134" s="26">
        <f ca="1">_xll.ELLEV(instance&amp;":"&amp;dimension,B1134)</f>
        <v>0</v>
      </c>
      <c r="G1134" s="23" t="str">
        <f ca="1">_xll.DBRW($B$9,$B1134,G$16)</f>
        <v>UR_MM</v>
      </c>
      <c r="H1134" s="23" t="str">
        <f ca="1">_xll.DBRW($B$9,$B1134,H$16)</f>
        <v/>
      </c>
      <c r="I1134" s="23" t="str">
        <f ca="1">_xll.DBRW($B$9,$B1134,I$16)</f>
        <v>EUR</v>
      </c>
      <c r="J1134" s="23" t="str">
        <f ca="1">_xll.DBRW($B$9,$B1134,J$16)</f>
        <v>TANGO_FRANCE</v>
      </c>
      <c r="K1134" s="6" t="str">
        <f ca="1">_xll.DBRW($B$9,$B1134,K$16)</f>
        <v>TRANSPORTS URBAINS DU VALENCIENNOIS</v>
      </c>
    </row>
    <row r="1135" spans="1:11" x14ac:dyDescent="0.25">
      <c r="A1135" t="str">
        <f ca="1">IF(_xll.TM1RPTELISCONSOLIDATED($B$17,$B1135),IF(_xll.TM1RPTELLEV($B$17,$B1135)&lt;=3,_xll.TM1RPTELLEV($B$17,$B1135),"D"),"N")</f>
        <v>N</v>
      </c>
      <c r="B1135" s="38" t="s">
        <v>869</v>
      </c>
      <c r="C1135" s="23" t="str">
        <f ca="1">_xll.DBRW($B$9,$B1135,C$16)</f>
        <v>TRANSDEV ARTOIS GOHELLE</v>
      </c>
      <c r="D1135" s="23" t="str">
        <f ca="1">_xll.DBRW($B$9,$B1135,D$16)</f>
        <v>France</v>
      </c>
      <c r="E1135" s="25" t="str">
        <f ca="1">_xll.ELPAR(instance&amp;":"&amp;dimension,$B1135,1)</f>
        <v>FR_Z_NORD_PNPC</v>
      </c>
      <c r="F1135" s="26">
        <f ca="1">_xll.ELLEV(instance&amp;":"&amp;dimension,B1135)</f>
        <v>0</v>
      </c>
      <c r="G1135" s="23" t="str">
        <f ca="1">_xll.DBRW($B$9,$B1135,G$16)</f>
        <v>UR_BU</v>
      </c>
      <c r="H1135" s="23" t="str">
        <f ca="1">_xll.DBRW($B$9,$B1135,H$16)</f>
        <v/>
      </c>
      <c r="I1135" s="23" t="str">
        <f ca="1">_xll.DBRW($B$9,$B1135,I$16)</f>
        <v>EUR</v>
      </c>
      <c r="J1135" s="23" t="str">
        <f ca="1">_xll.DBRW($B$9,$B1135,J$16)</f>
        <v>TANGO_FRANCE</v>
      </c>
      <c r="K1135" s="6" t="str">
        <f ca="1">_xll.DBRW($B$9,$B1135,K$16)</f>
        <v>TRANSDEV ARTOIS GOHELLE</v>
      </c>
    </row>
    <row r="1136" spans="1:11" x14ac:dyDescent="0.25">
      <c r="A1136" t="str">
        <f ca="1">IF(_xll.TM1RPTELISCONSOLIDATED($B$17,$B1136),IF(_xll.TM1RPTELLEV($B$17,$B1136)&lt;=3,_xll.TM1RPTELLEV($B$17,$B1136),"D"),"N")</f>
        <v>D</v>
      </c>
      <c r="B1136" s="39" t="s">
        <v>1867</v>
      </c>
      <c r="C1136" s="21" t="str">
        <f ca="1">_xll.DBRW($B$9,$B1136,C$16)</f>
        <v>Territoire Picardie</v>
      </c>
      <c r="D1136" s="21" t="str">
        <f ca="1">_xll.DBRW($B$9,$B1136,D$16)</f>
        <v>France</v>
      </c>
      <c r="E1136" s="21" t="str">
        <f ca="1">_xll.ELPAR(instance&amp;":"&amp;dimension,$B1136,1)</f>
        <v>FR_Z_NORD_PNPC</v>
      </c>
      <c r="F1136" s="22">
        <f ca="1">_xll.ELLEV(instance&amp;":"&amp;dimension,B1136)</f>
        <v>1</v>
      </c>
      <c r="G1136" s="21" t="str">
        <f ca="1">_xll.DBRW($B$9,$B1136,G$16)</f>
        <v/>
      </c>
      <c r="H1136" s="21" t="str">
        <f ca="1">_xll.DBRW($B$9,$B1136,H$16)</f>
        <v/>
      </c>
      <c r="I1136" s="21" t="str">
        <f ca="1">_xll.DBRW($B$9,$B1136,I$16)</f>
        <v>EUR</v>
      </c>
      <c r="J1136" s="21" t="str">
        <f ca="1">_xll.DBRW($B$9,$B1136,J$16)</f>
        <v/>
      </c>
      <c r="K1136" s="5" t="str">
        <f ca="1">_xll.DBRW($B$9,$B1136,K$16)</f>
        <v>Territoire Picardie</v>
      </c>
    </row>
    <row r="1137" spans="1:11" x14ac:dyDescent="0.25">
      <c r="A1137" t="str">
        <f ca="1">IF(_xll.TM1RPTELISCONSOLIDATED($B$17,$B1137),IF(_xll.TM1RPTELLEV($B$17,$B1137)&lt;=3,_xll.TM1RPTELLEV($B$17,$B1137),"D"),"N")</f>
        <v>N</v>
      </c>
      <c r="B1137" s="40" t="s">
        <v>848</v>
      </c>
      <c r="C1137" s="23" t="str">
        <f ca="1">_xll.DBRW($B$9,$B1137,C$16)</f>
        <v>ATRIOM CPG</v>
      </c>
      <c r="D1137" s="23" t="str">
        <f ca="1">_xll.DBRW($B$9,$B1137,D$16)</f>
        <v>France</v>
      </c>
      <c r="E1137" s="25" t="str">
        <f ca="1">_xll.ELPAR(instance&amp;":"&amp;dimension,$B1137,1)</f>
        <v>FR_Z_NORD_PNPC_PICARD</v>
      </c>
      <c r="F1137" s="26">
        <f ca="1">_xll.ELLEV(instance&amp;":"&amp;dimension,B1137)</f>
        <v>0</v>
      </c>
      <c r="G1137" s="23" t="str">
        <f ca="1">_xll.DBRW($B$9,$B1137,G$16)</f>
        <v>RC_SHC</v>
      </c>
      <c r="H1137" s="23" t="str">
        <f ca="1">_xll.DBRW($B$9,$B1137,H$16)</f>
        <v/>
      </c>
      <c r="I1137" s="23" t="str">
        <f ca="1">_xll.DBRW($B$9,$B1137,I$16)</f>
        <v>EUR</v>
      </c>
      <c r="J1137" s="23" t="str">
        <f ca="1">_xll.DBRW($B$9,$B1137,J$16)</f>
        <v>TANGO_FRANCE</v>
      </c>
      <c r="K1137" s="6" t="str">
        <f ca="1">_xll.DBRW($B$9,$B1137,K$16)</f>
        <v>ATRIOM CPG</v>
      </c>
    </row>
    <row r="1138" spans="1:11" x14ac:dyDescent="0.25">
      <c r="A1138" t="str">
        <f ca="1">IF(_xll.TM1RPTELISCONSOLIDATED($B$17,$B1138),IF(_xll.TM1RPTELLEV($B$17,$B1138)&lt;=3,_xll.TM1RPTELLEV($B$17,$B1138),"D"),"N")</f>
        <v>N</v>
      </c>
      <c r="B1138" s="40" t="s">
        <v>851</v>
      </c>
      <c r="C1138" s="23" t="str">
        <f ca="1">_xll.DBRW($B$9,$B1138,C$16)</f>
        <v>TRANSDEV PICARDIE</v>
      </c>
      <c r="D1138" s="23" t="str">
        <f ca="1">_xll.DBRW($B$9,$B1138,D$16)</f>
        <v>France</v>
      </c>
      <c r="E1138" s="25" t="str">
        <f ca="1">_xll.ELPAR(instance&amp;":"&amp;dimension,$B1138,1)</f>
        <v>FR_Z_NORD_PNPC_PICARD</v>
      </c>
      <c r="F1138" s="26">
        <f ca="1">_xll.ELLEV(instance&amp;":"&amp;dimension,B1138)</f>
        <v>0</v>
      </c>
      <c r="G1138" s="23" t="str">
        <f ca="1">_xll.DBRW($B$9,$B1138,G$16)</f>
        <v>RC_SHC</v>
      </c>
      <c r="H1138" s="23" t="str">
        <f ca="1">_xll.DBRW($B$9,$B1138,H$16)</f>
        <v/>
      </c>
      <c r="I1138" s="23" t="str">
        <f ca="1">_xll.DBRW($B$9,$B1138,I$16)</f>
        <v>EUR</v>
      </c>
      <c r="J1138" s="23" t="str">
        <f ca="1">_xll.DBRW($B$9,$B1138,J$16)</f>
        <v>TANGO_FRANCE</v>
      </c>
      <c r="K1138" s="6" t="str">
        <f ca="1">_xll.DBRW($B$9,$B1138,K$16)</f>
        <v>TRANSDEV PICARDIE</v>
      </c>
    </row>
    <row r="1139" spans="1:11" x14ac:dyDescent="0.25">
      <c r="A1139" t="str">
        <f ca="1">IF(_xll.TM1RPTELISCONSOLIDATED($B$17,$B1139),IF(_xll.TM1RPTELLEV($B$17,$B1139)&lt;=3,_xll.TM1RPTELLEV($B$17,$B1139),"D"),"N")</f>
        <v>N</v>
      </c>
      <c r="B1139" s="40" t="s">
        <v>860</v>
      </c>
      <c r="C1139" s="23" t="str">
        <f ca="1">_xll.DBRW($B$9,$B1139,C$16)</f>
        <v>TRANSDEV BEAUVAISIS MOBILITES</v>
      </c>
      <c r="D1139" s="23" t="str">
        <f ca="1">_xll.DBRW($B$9,$B1139,D$16)</f>
        <v>France</v>
      </c>
      <c r="E1139" s="25" t="str">
        <f ca="1">_xll.ELPAR(instance&amp;":"&amp;dimension,$B1139,1)</f>
        <v>FR_Z_NORD_PNPC_PICARD</v>
      </c>
      <c r="F1139" s="26">
        <f ca="1">_xll.ELLEV(instance&amp;":"&amp;dimension,B1139)</f>
        <v>0</v>
      </c>
      <c r="G1139" s="23" t="str">
        <f ca="1">_xll.DBRW($B$9,$B1139,G$16)</f>
        <v>NIC</v>
      </c>
      <c r="H1139" s="23" t="str">
        <f ca="1">_xll.DBRW($B$9,$B1139,H$16)</f>
        <v/>
      </c>
      <c r="I1139" s="23" t="str">
        <f ca="1">_xll.DBRW($B$9,$B1139,I$16)</f>
        <v>EUR</v>
      </c>
      <c r="J1139" s="23" t="str">
        <f ca="1">_xll.DBRW($B$9,$B1139,J$16)</f>
        <v>TANGO_FRANCE</v>
      </c>
      <c r="K1139" s="6" t="str">
        <f ca="1">_xll.DBRW($B$9,$B1139,K$16)</f>
        <v>TRANSDEV BEAUVAISIS MOBILITES</v>
      </c>
    </row>
    <row r="1140" spans="1:11" x14ac:dyDescent="0.25">
      <c r="A1140" t="str">
        <f ca="1">IF(_xll.TM1RPTELISCONSOLIDATED($B$17,$B1140),IF(_xll.TM1RPTELLEV($B$17,$B1140)&lt;=3,_xll.TM1RPTELLEV($B$17,$B1140),"D"),"N")</f>
        <v>N</v>
      </c>
      <c r="B1140" s="40" t="s">
        <v>1868</v>
      </c>
      <c r="C1140" s="23" t="str">
        <f ca="1">_xll.DBRW($B$9,$B1140,C$16)</f>
        <v>TRIO_1</v>
      </c>
      <c r="D1140" s="23" t="str">
        <f ca="1">_xll.DBRW($B$9,$B1140,D$16)</f>
        <v>France</v>
      </c>
      <c r="E1140" s="25" t="str">
        <f ca="1">_xll.ELPAR(instance&amp;":"&amp;dimension,$B1140,1)</f>
        <v>FR_Z_NORD_PNPC_PICARD</v>
      </c>
      <c r="F1140" s="26">
        <f ca="1">_xll.ELLEV(instance&amp;":"&amp;dimension,B1140)</f>
        <v>0</v>
      </c>
      <c r="G1140" s="23" t="str">
        <f ca="1">_xll.DBRW($B$9,$B1140,G$16)</f>
        <v>SU_B</v>
      </c>
      <c r="H1140" s="23" t="str">
        <f ca="1">_xll.DBRW($B$9,$B1140,H$16)</f>
        <v/>
      </c>
      <c r="I1140" s="23" t="str">
        <f ca="1">_xll.DBRW($B$9,$B1140,I$16)</f>
        <v>EUR</v>
      </c>
      <c r="J1140" s="23" t="str">
        <f ca="1">_xll.DBRW($B$9,$B1140,J$16)</f>
        <v>TANGO_FRANCE</v>
      </c>
      <c r="K1140" s="6" t="str">
        <f ca="1">_xll.DBRW($B$9,$B1140,K$16)</f>
        <v>TRIO_1</v>
      </c>
    </row>
    <row r="1141" spans="1:11" x14ac:dyDescent="0.25">
      <c r="A1141" t="str">
        <f ca="1">IF(_xll.TM1RPTELISCONSOLIDATED($B$17,$B1141),IF(_xll.TM1RPTELLEV($B$17,$B1141)&lt;=3,_xll.TM1RPTELLEV($B$17,$B1141),"D"),"N")</f>
        <v>N</v>
      </c>
      <c r="B1141" s="40" t="s">
        <v>1869</v>
      </c>
      <c r="C1141" s="23" t="str">
        <f ca="1">_xll.DBRW($B$9,$B1141,C$16)</f>
        <v>TRIO_3</v>
      </c>
      <c r="D1141" s="23" t="str">
        <f ca="1">_xll.DBRW($B$9,$B1141,D$16)</f>
        <v>France</v>
      </c>
      <c r="E1141" s="25" t="str">
        <f ca="1">_xll.ELPAR(instance&amp;":"&amp;dimension,$B1141,1)</f>
        <v>FR_Z_NORD_PNPC_PICARD</v>
      </c>
      <c r="F1141" s="26">
        <f ca="1">_xll.ELLEV(instance&amp;":"&amp;dimension,B1141)</f>
        <v>0</v>
      </c>
      <c r="G1141" s="23" t="str">
        <f ca="1">_xll.DBRW($B$9,$B1141,G$16)</f>
        <v>SU_B</v>
      </c>
      <c r="H1141" s="23" t="str">
        <f ca="1">_xll.DBRW($B$9,$B1141,H$16)</f>
        <v/>
      </c>
      <c r="I1141" s="23" t="str">
        <f ca="1">_xll.DBRW($B$9,$B1141,I$16)</f>
        <v>EUR</v>
      </c>
      <c r="J1141" s="23" t="str">
        <f ca="1">_xll.DBRW($B$9,$B1141,J$16)</f>
        <v>TANGO_FRANCE</v>
      </c>
      <c r="K1141" s="6" t="str">
        <f ca="1">_xll.DBRW($B$9,$B1141,K$16)</f>
        <v>TRIO_3</v>
      </c>
    </row>
    <row r="1142" spans="1:11" x14ac:dyDescent="0.25">
      <c r="A1142" t="str">
        <f ca="1">IF(_xll.TM1RPTELISCONSOLIDATED($B$17,$B1142),IF(_xll.TM1RPTELLEV($B$17,$B1142)&lt;=3,_xll.TM1RPTELLEV($B$17,$B1142),"D"),"N")</f>
        <v>N</v>
      </c>
      <c r="B1142" s="40" t="s">
        <v>852</v>
      </c>
      <c r="C1142" s="23" t="str">
        <f ca="1">_xll.DBRW($B$9,$B1142,C$16)</f>
        <v>TRANSDEV OISE CABARO</v>
      </c>
      <c r="D1142" s="23" t="str">
        <f ca="1">_xll.DBRW($B$9,$B1142,D$16)</f>
        <v>France</v>
      </c>
      <c r="E1142" s="25" t="str">
        <f ca="1">_xll.ELPAR(instance&amp;":"&amp;dimension,$B1142,1)</f>
        <v>FR_Z_NORD_PNPC_PICARD</v>
      </c>
      <c r="F1142" s="26">
        <f ca="1">_xll.ELLEV(instance&amp;":"&amp;dimension,B1142)</f>
        <v>0</v>
      </c>
      <c r="G1142" s="23" t="str">
        <f ca="1">_xll.DBRW($B$9,$B1142,G$16)</f>
        <v>RC_SHC</v>
      </c>
      <c r="H1142" s="23" t="str">
        <f ca="1">_xll.DBRW($B$9,$B1142,H$16)</f>
        <v/>
      </c>
      <c r="I1142" s="23" t="str">
        <f ca="1">_xll.DBRW($B$9,$B1142,I$16)</f>
        <v>EUR</v>
      </c>
      <c r="J1142" s="23" t="str">
        <f ca="1">_xll.DBRW($B$9,$B1142,J$16)</f>
        <v>TANGO_FRANCE</v>
      </c>
      <c r="K1142" s="6" t="str">
        <f ca="1">_xll.DBRW($B$9,$B1142,K$16)</f>
        <v>TRANSDEV OISE CABARO</v>
      </c>
    </row>
    <row r="1143" spans="1:11" x14ac:dyDescent="0.25">
      <c r="A1143" t="str">
        <f ca="1">IF(_xll.TM1RPTELISCONSOLIDATED($B$17,$B1143),IF(_xll.TM1RPTELLEV($B$17,$B1143)&lt;=3,_xll.TM1RPTELLEV($B$17,$B1143),"D"),"N")</f>
        <v>N</v>
      </c>
      <c r="B1143" s="40" t="s">
        <v>854</v>
      </c>
      <c r="C1143" s="23" t="str">
        <f ca="1">_xll.DBRW($B$9,$B1143,C$16)</f>
        <v>CAP</v>
      </c>
      <c r="D1143" s="23" t="str">
        <f ca="1">_xll.DBRW($B$9,$B1143,D$16)</f>
        <v>France</v>
      </c>
      <c r="E1143" s="25" t="str">
        <f ca="1">_xll.ELPAR(instance&amp;":"&amp;dimension,$B1143,1)</f>
        <v>FR_Z_NORD_PNPC_PICARD</v>
      </c>
      <c r="F1143" s="26">
        <f ca="1">_xll.ELLEV(instance&amp;":"&amp;dimension,B1143)</f>
        <v>0</v>
      </c>
      <c r="G1143" s="23" t="str">
        <f ca="1">_xll.DBRW($B$9,$B1143,G$16)</f>
        <v>RC_SHC</v>
      </c>
      <c r="H1143" s="23" t="str">
        <f ca="1">_xll.DBRW($B$9,$B1143,H$16)</f>
        <v/>
      </c>
      <c r="I1143" s="23" t="str">
        <f ca="1">_xll.DBRW($B$9,$B1143,I$16)</f>
        <v>EUR</v>
      </c>
      <c r="J1143" s="23" t="str">
        <f ca="1">_xll.DBRW($B$9,$B1143,J$16)</f>
        <v>TANGO_FRANCE</v>
      </c>
      <c r="K1143" s="6" t="str">
        <f ca="1">_xll.DBRW($B$9,$B1143,K$16)</f>
        <v>CAP</v>
      </c>
    </row>
    <row r="1144" spans="1:11" x14ac:dyDescent="0.25">
      <c r="A1144" t="str">
        <f ca="1">IF(_xll.TM1RPTELISCONSOLIDATED($B$17,$B1144),IF(_xll.TM1RPTELLEV($B$17,$B1144)&lt;=3,_xll.TM1RPTELLEV($B$17,$B1144),"D"),"N")</f>
        <v>N</v>
      </c>
      <c r="B1144" s="40" t="s">
        <v>856</v>
      </c>
      <c r="C1144" s="23" t="str">
        <f ca="1">_xll.DBRW($B$9,$B1144,C$16)</f>
        <v>ATRIOM BVS</v>
      </c>
      <c r="D1144" s="23" t="str">
        <f ca="1">_xll.DBRW($B$9,$B1144,D$16)</f>
        <v>France</v>
      </c>
      <c r="E1144" s="25" t="str">
        <f ca="1">_xll.ELPAR(instance&amp;":"&amp;dimension,$B1144,1)</f>
        <v>FR_Z_NORD_PNPC_PICARD</v>
      </c>
      <c r="F1144" s="26">
        <f ca="1">_xll.ELLEV(instance&amp;":"&amp;dimension,B1144)</f>
        <v>0</v>
      </c>
      <c r="G1144" s="23" t="str">
        <f ca="1">_xll.DBRW($B$9,$B1144,G$16)</f>
        <v>RC_SHC</v>
      </c>
      <c r="H1144" s="23" t="str">
        <f ca="1">_xll.DBRW($B$9,$B1144,H$16)</f>
        <v/>
      </c>
      <c r="I1144" s="23" t="str">
        <f ca="1">_xll.DBRW($B$9,$B1144,I$16)</f>
        <v>EUR</v>
      </c>
      <c r="J1144" s="23" t="str">
        <f ca="1">_xll.DBRW($B$9,$B1144,J$16)</f>
        <v>TANGO_FRANCE</v>
      </c>
      <c r="K1144" s="6" t="str">
        <f ca="1">_xll.DBRW($B$9,$B1144,K$16)</f>
        <v>ATRIOM BVS</v>
      </c>
    </row>
    <row r="1145" spans="1:11" x14ac:dyDescent="0.25">
      <c r="A1145" t="str">
        <f ca="1">IF(_xll.TM1RPTELISCONSOLIDATED($B$17,$B1145),IF(_xll.TM1RPTELLEV($B$17,$B1145)&lt;=3,_xll.TM1RPTELLEV($B$17,$B1145),"D"),"N")</f>
        <v>N</v>
      </c>
      <c r="B1145" s="38" t="s">
        <v>1870</v>
      </c>
      <c r="C1145" s="23" t="str">
        <f ca="1">_xll.DBRW($B$9,$B1145,C$16)</f>
        <v>France - Région HDF (Input)</v>
      </c>
      <c r="D1145" s="23" t="str">
        <f ca="1">_xll.DBRW($B$9,$B1145,D$16)</f>
        <v>France</v>
      </c>
      <c r="E1145" s="25" t="str">
        <f ca="1">_xll.ELPAR(instance&amp;":"&amp;dimension,$B1145,1)</f>
        <v>FR_Z_NORD_PNPC</v>
      </c>
      <c r="F1145" s="26">
        <f ca="1">_xll.ELLEV(instance&amp;":"&amp;dimension,B1145)</f>
        <v>0</v>
      </c>
      <c r="G1145" s="23" t="str">
        <f ca="1">_xll.DBRW($B$9,$B1145,G$16)</f>
        <v>NA</v>
      </c>
      <c r="H1145" s="23" t="str">
        <f ca="1">_xll.DBRW($B$9,$B1145,H$16)</f>
        <v/>
      </c>
      <c r="I1145" s="23" t="str">
        <f ca="1">_xll.DBRW($B$9,$B1145,I$16)</f>
        <v>EUR</v>
      </c>
      <c r="J1145" s="23" t="str">
        <f ca="1">_xll.DBRW($B$9,$B1145,J$16)</f>
        <v>TANGO_FRANCE</v>
      </c>
      <c r="K1145" s="6" t="str">
        <f ca="1">_xll.DBRW($B$9,$B1145,K$16)</f>
        <v>France - Région HDF (Input)</v>
      </c>
    </row>
    <row r="1146" spans="1:11" x14ac:dyDescent="0.25">
      <c r="A1146" t="str">
        <f ca="1">IF(_xll.TM1RPTELISCONSOLIDATED($B$17,$B1146),IF(_xll.TM1RPTELLEV($B$17,$B1146)&lt;=3,_xll.TM1RPTELLEV($B$17,$B1146),"D"),"N")</f>
        <v>N</v>
      </c>
      <c r="B1146" s="38" t="s">
        <v>1871</v>
      </c>
      <c r="C1146" s="23" t="str">
        <f ca="1">_xll.DBRW($B$9,$B1146,C$16)</f>
        <v>France - TLV - Région HDF (Input)</v>
      </c>
      <c r="D1146" s="23" t="str">
        <f ca="1">_xll.DBRW($B$9,$B1146,D$16)</f>
        <v>France</v>
      </c>
      <c r="E1146" s="25" t="str">
        <f ca="1">_xll.ELPAR(instance&amp;":"&amp;dimension,$B1146,1)</f>
        <v>FR_Z_NORD_PNPC</v>
      </c>
      <c r="F1146" s="26">
        <f ca="1">_xll.ELLEV(instance&amp;":"&amp;dimension,B1146)</f>
        <v>0</v>
      </c>
      <c r="G1146" s="23" t="str">
        <f ca="1">_xll.DBRW($B$9,$B1146,G$16)</f>
        <v>NA</v>
      </c>
      <c r="H1146" s="23" t="str">
        <f ca="1">_xll.DBRW($B$9,$B1146,H$16)</f>
        <v/>
      </c>
      <c r="I1146" s="23" t="str">
        <f ca="1">_xll.DBRW($B$9,$B1146,I$16)</f>
        <v>EUR</v>
      </c>
      <c r="J1146" s="23" t="str">
        <f ca="1">_xll.DBRW($B$9,$B1146,J$16)</f>
        <v>TANGO_FRANCE</v>
      </c>
      <c r="K1146" s="6" t="str">
        <f ca="1">_xll.DBRW($B$9,$B1146,K$16)</f>
        <v>France - TLV - Région HDF (Input)</v>
      </c>
    </row>
    <row r="1147" spans="1:11" x14ac:dyDescent="0.25">
      <c r="A1147">
        <f ca="1">IF(_xll.TM1RPTELISCONSOLIDATED($B$17,$B1147),IF(_xll.TM1RPTELLEV($B$17,$B1147)&lt;=3,_xll.TM1RPTELLEV($B$17,$B1147),"D"),"N")</f>
        <v>3</v>
      </c>
      <c r="B1147" s="37" t="s">
        <v>1872</v>
      </c>
      <c r="C1147" s="19" t="str">
        <f ca="1">_xll.DBRW($B$9,$B1147,C$16)</f>
        <v>BRETAGNE PAYS DE LA LOIRE - CENTRE VAL DE LOIRE</v>
      </c>
      <c r="D1147" s="19" t="str">
        <f ca="1">_xll.DBRW($B$9,$B1147,D$16)</f>
        <v>France</v>
      </c>
      <c r="E1147" s="19" t="str">
        <f ca="1">_xll.ELPAR(instance&amp;":"&amp;dimension,$B1147,1)</f>
        <v>FR</v>
      </c>
      <c r="F1147" s="20">
        <f ca="1">_xll.ELLEV(instance&amp;":"&amp;dimension,B1147)</f>
        <v>2</v>
      </c>
      <c r="G1147" s="19" t="str">
        <f ca="1">_xll.DBRW($B$9,$B1147,G$16)</f>
        <v/>
      </c>
      <c r="H1147" s="19" t="str">
        <f ca="1">_xll.DBRW($B$9,$B1147,H$16)</f>
        <v/>
      </c>
      <c r="I1147" s="19" t="str">
        <f ca="1">_xll.DBRW($B$9,$B1147,I$16)</f>
        <v>EUR</v>
      </c>
      <c r="J1147" s="19" t="str">
        <f ca="1">_xll.DBRW($B$9,$B1147,J$16)</f>
        <v/>
      </c>
      <c r="K1147" s="4" t="str">
        <f ca="1">_xll.DBRW($B$9,$B1147,K$16)</f>
        <v>BRETAGNE PAYS DE LA LOIRE - CENTRE VAL DE LOIRE</v>
      </c>
    </row>
    <row r="1148" spans="1:11" x14ac:dyDescent="0.25">
      <c r="A1148" t="str">
        <f ca="1">IF(_xll.TM1RPTELISCONSOLIDATED($B$17,$B1148),IF(_xll.TM1RPTELLEV($B$17,$B1148)&lt;=3,_xll.TM1RPTELLEV($B$17,$B1148),"D"),"N")</f>
        <v>D</v>
      </c>
      <c r="B1148" s="39" t="s">
        <v>797</v>
      </c>
      <c r="C1148" s="21" t="str">
        <f ca="1">_xll.DBRW($B$9,$B1148,C$16)</f>
        <v>BRETAGNE PAYS DE LA LOIRE</v>
      </c>
      <c r="D1148" s="21" t="str">
        <f ca="1">_xll.DBRW($B$9,$B1148,D$16)</f>
        <v>France</v>
      </c>
      <c r="E1148" s="21" t="str">
        <f ca="1">_xll.ELPAR(instance&amp;":"&amp;dimension,$B1148,1)</f>
        <v>FR_Z_NORD_BPL_CPC</v>
      </c>
      <c r="F1148" s="22">
        <f ca="1">_xll.ELLEV(instance&amp;":"&amp;dimension,B1148)</f>
        <v>1</v>
      </c>
      <c r="G1148" s="21" t="str">
        <f ca="1">_xll.DBRW($B$9,$B1148,G$16)</f>
        <v/>
      </c>
      <c r="H1148" s="21" t="str">
        <f ca="1">_xll.DBRW($B$9,$B1148,H$16)</f>
        <v/>
      </c>
      <c r="I1148" s="21" t="str">
        <f ca="1">_xll.DBRW($B$9,$B1148,I$16)</f>
        <v>GBP</v>
      </c>
      <c r="J1148" s="21" t="str">
        <f ca="1">_xll.DBRW($B$9,$B1148,J$16)</f>
        <v/>
      </c>
      <c r="K1148" s="5" t="str">
        <f ca="1">_xll.DBRW($B$9,$B1148,K$16)</f>
        <v>BRETAGNE PAYS DE LA LOIRE</v>
      </c>
    </row>
    <row r="1149" spans="1:11" x14ac:dyDescent="0.25">
      <c r="A1149" t="str">
        <f ca="1">IF(_xll.TM1RPTELISCONSOLIDATED($B$17,$B1149),IF(_xll.TM1RPTELLEV($B$17,$B1149)&lt;=3,_xll.TM1RPTELLEV($B$17,$B1149),"D"),"N")</f>
        <v>N</v>
      </c>
      <c r="B1149" s="40" t="s">
        <v>788</v>
      </c>
      <c r="C1149" s="23" t="str">
        <f ca="1">_xll.DBRW($B$9,$B1149,C$16)</f>
        <v>TRANSDEV BFC SUD</v>
      </c>
      <c r="D1149" s="23" t="str">
        <f ca="1">_xll.DBRW($B$9,$B1149,D$16)</f>
        <v>France</v>
      </c>
      <c r="E1149" s="25" t="str">
        <f ca="1">_xll.ELPAR(instance&amp;":"&amp;dimension,$B1149,1)</f>
        <v>FR_Z_NORD_BPL</v>
      </c>
      <c r="F1149" s="26">
        <f ca="1">_xll.ELLEV(instance&amp;":"&amp;dimension,B1149)</f>
        <v>0</v>
      </c>
      <c r="G1149" s="23" t="str">
        <f ca="1">_xll.DBRW($B$9,$B1149,G$16)</f>
        <v>RC_SHC</v>
      </c>
      <c r="H1149" s="23" t="str">
        <f ca="1">_xll.DBRW($B$9,$B1149,H$16)</f>
        <v/>
      </c>
      <c r="I1149" s="23" t="str">
        <f ca="1">_xll.DBRW($B$9,$B1149,I$16)</f>
        <v>EUR</v>
      </c>
      <c r="J1149" s="23" t="str">
        <f ca="1">_xll.DBRW($B$9,$B1149,J$16)</f>
        <v>TANGO_FRANCE</v>
      </c>
      <c r="K1149" s="6" t="str">
        <f ca="1">_xll.DBRW($B$9,$B1149,K$16)</f>
        <v>TRANSDEV BFC SUD</v>
      </c>
    </row>
    <row r="1150" spans="1:11" x14ac:dyDescent="0.25">
      <c r="A1150" t="str">
        <f ca="1">IF(_xll.TM1RPTELISCONSOLIDATED($B$17,$B1150),IF(_xll.TM1RPTELLEV($B$17,$B1150)&lt;=3,_xll.TM1RPTELLEV($B$17,$B1150),"D"),"N")</f>
        <v>N</v>
      </c>
      <c r="B1150" s="40" t="s">
        <v>789</v>
      </c>
      <c r="C1150" s="23" t="str">
        <f ca="1">_xll.DBRW($B$9,$B1150,C$16)</f>
        <v>TRANSDEV STAC</v>
      </c>
      <c r="D1150" s="23" t="str">
        <f ca="1">_xll.DBRW($B$9,$B1150,D$16)</f>
        <v>France</v>
      </c>
      <c r="E1150" s="25" t="str">
        <f ca="1">_xll.ELPAR(instance&amp;":"&amp;dimension,$B1150,1)</f>
        <v>FR_Z_NORD_BPL</v>
      </c>
      <c r="F1150" s="26">
        <f ca="1">_xll.ELLEV(instance&amp;":"&amp;dimension,B1150)</f>
        <v>0</v>
      </c>
      <c r="G1150" s="23" t="str">
        <f ca="1">_xll.DBRW($B$9,$B1150,G$16)</f>
        <v>UR_BU</v>
      </c>
      <c r="H1150" s="23" t="str">
        <f ca="1">_xll.DBRW($B$9,$B1150,H$16)</f>
        <v/>
      </c>
      <c r="I1150" s="23" t="str">
        <f ca="1">_xll.DBRW($B$9,$B1150,I$16)</f>
        <v>EUR</v>
      </c>
      <c r="J1150" s="23" t="str">
        <f ca="1">_xll.DBRW($B$9,$B1150,J$16)</f>
        <v>TANGO_FRANCE</v>
      </c>
      <c r="K1150" s="6" t="str">
        <f ca="1">_xll.DBRW($B$9,$B1150,K$16)</f>
        <v>TRANSDEV STAC</v>
      </c>
    </row>
    <row r="1151" spans="1:11" x14ac:dyDescent="0.25">
      <c r="A1151" t="str">
        <f ca="1">IF(_xll.TM1RPTELISCONSOLIDATED($B$17,$B1151),IF(_xll.TM1RPTELLEV($B$17,$B1151)&lt;=3,_xll.TM1RPTELLEV($B$17,$B1151),"D"),"N")</f>
        <v>N</v>
      </c>
      <c r="B1151" s="40" t="s">
        <v>790</v>
      </c>
      <c r="C1151" s="23" t="str">
        <f ca="1">_xll.DBRW($B$9,$B1151,C$16)</f>
        <v>TRANSDEV BFC NORD</v>
      </c>
      <c r="D1151" s="23" t="str">
        <f ca="1">_xll.DBRW($B$9,$B1151,D$16)</f>
        <v>France</v>
      </c>
      <c r="E1151" s="25" t="str">
        <f ca="1">_xll.ELPAR(instance&amp;":"&amp;dimension,$B1151,1)</f>
        <v>FR_Z_NORD_BPL</v>
      </c>
      <c r="F1151" s="26">
        <f ca="1">_xll.ELLEV(instance&amp;":"&amp;dimension,B1151)</f>
        <v>0</v>
      </c>
      <c r="G1151" s="23" t="str">
        <f ca="1">_xll.DBRW($B$9,$B1151,G$16)</f>
        <v>RC_SHC</v>
      </c>
      <c r="H1151" s="23" t="str">
        <f ca="1">_xll.DBRW($B$9,$B1151,H$16)</f>
        <v/>
      </c>
      <c r="I1151" s="23" t="str">
        <f ca="1">_xll.DBRW($B$9,$B1151,I$16)</f>
        <v>EUR</v>
      </c>
      <c r="J1151" s="23" t="str">
        <f ca="1">_xll.DBRW($B$9,$B1151,J$16)</f>
        <v>TANGO_FRANCE</v>
      </c>
      <c r="K1151" s="6" t="str">
        <f ca="1">_xll.DBRW($B$9,$B1151,K$16)</f>
        <v>TRANSDEV BFC NORD</v>
      </c>
    </row>
    <row r="1152" spans="1:11" x14ac:dyDescent="0.25">
      <c r="A1152" t="str">
        <f ca="1">IF(_xll.TM1RPTELISCONSOLIDATED($B$17,$B1152),IF(_xll.TM1RPTELLEV($B$17,$B1152)&lt;=3,_xll.TM1RPTELLEV($B$17,$B1152),"D"),"N")</f>
        <v>N</v>
      </c>
      <c r="B1152" s="40" t="s">
        <v>791</v>
      </c>
      <c r="C1152" s="23" t="str">
        <f ca="1">_xll.DBRW($B$9,$B1152,C$16)</f>
        <v>TRANSDEV AUXERROIS</v>
      </c>
      <c r="D1152" s="23" t="str">
        <f ca="1">_xll.DBRW($B$9,$B1152,D$16)</f>
        <v>France</v>
      </c>
      <c r="E1152" s="25" t="str">
        <f ca="1">_xll.ELPAR(instance&amp;":"&amp;dimension,$B1152,1)</f>
        <v>FR_Z_NORD_BPL</v>
      </c>
      <c r="F1152" s="26">
        <f ca="1">_xll.ELLEV(instance&amp;":"&amp;dimension,B1152)</f>
        <v>0</v>
      </c>
      <c r="G1152" s="23" t="str">
        <f ca="1">_xll.DBRW($B$9,$B1152,G$16)</f>
        <v>UR_BU</v>
      </c>
      <c r="H1152" s="23" t="str">
        <f ca="1">_xll.DBRW($B$9,$B1152,H$16)</f>
        <v/>
      </c>
      <c r="I1152" s="23" t="str">
        <f ca="1">_xll.DBRW($B$9,$B1152,I$16)</f>
        <v>EUR</v>
      </c>
      <c r="J1152" s="23" t="str">
        <f ca="1">_xll.DBRW($B$9,$B1152,J$16)</f>
        <v>TANGO_FRANCE</v>
      </c>
      <c r="K1152" s="6" t="str">
        <f ca="1">_xll.DBRW($B$9,$B1152,K$16)</f>
        <v>TRANSDEV AUXERROIS</v>
      </c>
    </row>
    <row r="1153" spans="1:11" x14ac:dyDescent="0.25">
      <c r="A1153" t="str">
        <f ca="1">IF(_xll.TM1RPTELISCONSOLIDATED($B$17,$B1153),IF(_xll.TM1RPTELLEV($B$17,$B1153)&lt;=3,_xll.TM1RPTELLEV($B$17,$B1153),"D"),"N")</f>
        <v>N</v>
      </c>
      <c r="B1153" s="40" t="s">
        <v>792</v>
      </c>
      <c r="C1153" s="23" t="str">
        <f ca="1">_xll.DBRW($B$9,$B1153,C$16)</f>
        <v>TRANSDEV PAYS D’OR</v>
      </c>
      <c r="D1153" s="23" t="str">
        <f ca="1">_xll.DBRW($B$9,$B1153,D$16)</f>
        <v>France</v>
      </c>
      <c r="E1153" s="25" t="str">
        <f ca="1">_xll.ELPAR(instance&amp;":"&amp;dimension,$B1153,1)</f>
        <v>FR_Z_NORD_BPL</v>
      </c>
      <c r="F1153" s="26">
        <f ca="1">_xll.ELLEV(instance&amp;":"&amp;dimension,B1153)</f>
        <v>0</v>
      </c>
      <c r="G1153" s="23" t="str">
        <f ca="1">_xll.DBRW($B$9,$B1153,G$16)</f>
        <v>RC_SHC</v>
      </c>
      <c r="H1153" s="23" t="str">
        <f ca="1">_xll.DBRW($B$9,$B1153,H$16)</f>
        <v/>
      </c>
      <c r="I1153" s="23" t="str">
        <f ca="1">_xll.DBRW($B$9,$B1153,I$16)</f>
        <v>EUR</v>
      </c>
      <c r="J1153" s="23" t="str">
        <f ca="1">_xll.DBRW($B$9,$B1153,J$16)</f>
        <v>TANGO_FRANCE</v>
      </c>
      <c r="K1153" s="6" t="str">
        <f ca="1">_xll.DBRW($B$9,$B1153,K$16)</f>
        <v>TRANSDEV PAYS D’OR</v>
      </c>
    </row>
    <row r="1154" spans="1:11" x14ac:dyDescent="0.25">
      <c r="A1154" t="str">
        <f ca="1">IF(_xll.TM1RPTELISCONSOLIDATED($B$17,$B1154),IF(_xll.TM1RPTELLEV($B$17,$B1154)&lt;=3,_xll.TM1RPTELLEV($B$17,$B1154),"D"),"N")</f>
        <v>N</v>
      </c>
      <c r="B1154" s="40" t="s">
        <v>793</v>
      </c>
      <c r="C1154" s="23" t="str">
        <f ca="1">_xll.DBRW($B$9,$B1154,C$16)</f>
        <v>TRANSDEV Est - Holding</v>
      </c>
      <c r="D1154" s="23" t="str">
        <f ca="1">_xll.DBRW($B$9,$B1154,D$16)</f>
        <v>France</v>
      </c>
      <c r="E1154" s="25" t="str">
        <f ca="1">_xll.ELPAR(instance&amp;":"&amp;dimension,$B1154,1)</f>
        <v>FR_Z_NORD_BPL</v>
      </c>
      <c r="F1154" s="26">
        <f ca="1">_xll.ELLEV(instance&amp;":"&amp;dimension,B1154)</f>
        <v>0</v>
      </c>
      <c r="G1154" s="23" t="str">
        <f ca="1">_xll.DBRW($B$9,$B1154,G$16)</f>
        <v>RC_SHC</v>
      </c>
      <c r="H1154" s="23" t="str">
        <f ca="1">_xll.DBRW($B$9,$B1154,H$16)</f>
        <v/>
      </c>
      <c r="I1154" s="23" t="str">
        <f ca="1">_xll.DBRW($B$9,$B1154,I$16)</f>
        <v>EUR</v>
      </c>
      <c r="J1154" s="23" t="str">
        <f ca="1">_xll.DBRW($B$9,$B1154,J$16)</f>
        <v>TANGO_FRANCE</v>
      </c>
      <c r="K1154" s="6" t="str">
        <f ca="1">_xll.DBRW($B$9,$B1154,K$16)</f>
        <v>TRANSDEV Est - Holding</v>
      </c>
    </row>
    <row r="1155" spans="1:11" x14ac:dyDescent="0.25">
      <c r="A1155" t="str">
        <f ca="1">IF(_xll.TM1RPTELISCONSOLIDATED($B$17,$B1155),IF(_xll.TM1RPTELLEV($B$17,$B1155)&lt;=3,_xll.TM1RPTELLEV($B$17,$B1155),"D"),"N")</f>
        <v>N</v>
      </c>
      <c r="B1155" s="40" t="s">
        <v>794</v>
      </c>
      <c r="C1155" s="23" t="str">
        <f ca="1">_xll.DBRW($B$9,$B1155,C$16)</f>
        <v>SENONAIS MOBILITES</v>
      </c>
      <c r="D1155" s="23" t="str">
        <f ca="1">_xll.DBRW($B$9,$B1155,D$16)</f>
        <v>France</v>
      </c>
      <c r="E1155" s="25" t="str">
        <f ca="1">_xll.ELPAR(instance&amp;":"&amp;dimension,$B1155,1)</f>
        <v>FR_Z_NORD_BPL</v>
      </c>
      <c r="F1155" s="26">
        <f ca="1">_xll.ELLEV(instance&amp;":"&amp;dimension,B1155)</f>
        <v>0</v>
      </c>
      <c r="G1155" s="23" t="str">
        <f ca="1">_xll.DBRW($B$9,$B1155,G$16)</f>
        <v>UR_BU</v>
      </c>
      <c r="H1155" s="23" t="str">
        <f ca="1">_xll.DBRW($B$9,$B1155,H$16)</f>
        <v/>
      </c>
      <c r="I1155" s="23" t="str">
        <f ca="1">_xll.DBRW($B$9,$B1155,I$16)</f>
        <v>EUR</v>
      </c>
      <c r="J1155" s="23" t="str">
        <f ca="1">_xll.DBRW($B$9,$B1155,J$16)</f>
        <v>TANGO_FRANCE</v>
      </c>
      <c r="K1155" s="6" t="str">
        <f ca="1">_xll.DBRW($B$9,$B1155,K$16)</f>
        <v>SENONAIS MOBILITES</v>
      </c>
    </row>
    <row r="1156" spans="1:11" x14ac:dyDescent="0.25">
      <c r="A1156" t="str">
        <f ca="1">IF(_xll.TM1RPTELISCONSOLIDATED($B$17,$B1156),IF(_xll.TM1RPTELLEV($B$17,$B1156)&lt;=3,_xll.TM1RPTELLEV($B$17,$B1156),"D"),"N")</f>
        <v>N</v>
      </c>
      <c r="B1156" s="40" t="s">
        <v>796</v>
      </c>
      <c r="C1156" s="23" t="str">
        <f ca="1">_xll.DBRW($B$9,$B1156,C$16)</f>
        <v>MACONNAIS MOBILITES</v>
      </c>
      <c r="D1156" s="23" t="str">
        <f ca="1">_xll.DBRW($B$9,$B1156,D$16)</f>
        <v>France</v>
      </c>
      <c r="E1156" s="25" t="str">
        <f ca="1">_xll.ELPAR(instance&amp;":"&amp;dimension,$B1156,1)</f>
        <v>FR_Z_NORD_BPL</v>
      </c>
      <c r="F1156" s="26">
        <f ca="1">_xll.ELLEV(instance&amp;":"&amp;dimension,B1156)</f>
        <v>0</v>
      </c>
      <c r="G1156" s="23" t="str">
        <f ca="1">_xll.DBRW($B$9,$B1156,G$16)</f>
        <v>UR_BU</v>
      </c>
      <c r="H1156" s="23" t="str">
        <f ca="1">_xll.DBRW($B$9,$B1156,H$16)</f>
        <v/>
      </c>
      <c r="I1156" s="23" t="str">
        <f ca="1">_xll.DBRW($B$9,$B1156,I$16)</f>
        <v>EUR</v>
      </c>
      <c r="J1156" s="23" t="str">
        <f ca="1">_xll.DBRW($B$9,$B1156,J$16)</f>
        <v>TANGO_FRANCE</v>
      </c>
      <c r="K1156" s="6" t="str">
        <f ca="1">_xll.DBRW($B$9,$B1156,K$16)</f>
        <v>MACONNAIS MOBILITES</v>
      </c>
    </row>
    <row r="1157" spans="1:11" x14ac:dyDescent="0.25">
      <c r="A1157" t="str">
        <f ca="1">IF(_xll.TM1RPTELISCONSOLIDATED($B$17,$B1157),IF(_xll.TM1RPTELLEV($B$17,$B1157)&lt;=3,_xll.TM1RPTELLEV($B$17,$B1157),"D"),"N")</f>
        <v>N</v>
      </c>
      <c r="B1157" s="40" t="s">
        <v>795</v>
      </c>
      <c r="C1157" s="23" t="str">
        <f ca="1">_xll.DBRW($B$9,$B1157,C$16)</f>
        <v>TRANSDEV CMT</v>
      </c>
      <c r="D1157" s="23" t="str">
        <f ca="1">_xll.DBRW($B$9,$B1157,D$16)</f>
        <v>France</v>
      </c>
      <c r="E1157" s="25" t="str">
        <f ca="1">_xll.ELPAR(instance&amp;":"&amp;dimension,$B1157,1)</f>
        <v>FR_Z_NORD_BPL</v>
      </c>
      <c r="F1157" s="26">
        <f ca="1">_xll.ELLEV(instance&amp;":"&amp;dimension,B1157)</f>
        <v>0</v>
      </c>
      <c r="G1157" s="23" t="str">
        <f ca="1">_xll.DBRW($B$9,$B1157,G$16)</f>
        <v>UR_BU</v>
      </c>
      <c r="H1157" s="23" t="str">
        <f ca="1">_xll.DBRW($B$9,$B1157,H$16)</f>
        <v/>
      </c>
      <c r="I1157" s="23" t="str">
        <f ca="1">_xll.DBRW($B$9,$B1157,I$16)</f>
        <v>EUR</v>
      </c>
      <c r="J1157" s="23" t="str">
        <f ca="1">_xll.DBRW($B$9,$B1157,J$16)</f>
        <v>TANGO_FRANCE</v>
      </c>
      <c r="K1157" s="6" t="str">
        <f ca="1">_xll.DBRW($B$9,$B1157,K$16)</f>
        <v>TRANSDEV CMT</v>
      </c>
    </row>
    <row r="1158" spans="1:11" x14ac:dyDescent="0.25">
      <c r="A1158" t="str">
        <f ca="1">IF(_xll.TM1RPTELISCONSOLIDATED($B$17,$B1158),IF(_xll.TM1RPTELLEV($B$17,$B1158)&lt;=3,_xll.TM1RPTELLEV($B$17,$B1158),"D"),"N")</f>
        <v>N</v>
      </c>
      <c r="B1158" s="40" t="s">
        <v>800</v>
      </c>
      <c r="C1158" s="23" t="str">
        <f ca="1">_xll.DBRW($B$9,$B1158,C$16)</f>
        <v>ST BRIEUC MOBILITE</v>
      </c>
      <c r="D1158" s="23" t="str">
        <f ca="1">_xll.DBRW($B$9,$B1158,D$16)</f>
        <v>France</v>
      </c>
      <c r="E1158" s="25" t="str">
        <f ca="1">_xll.ELPAR(instance&amp;":"&amp;dimension,$B1158,1)</f>
        <v>FR_Z_NORD_BPL</v>
      </c>
      <c r="F1158" s="26">
        <f ca="1">_xll.ELLEV(instance&amp;":"&amp;dimension,B1158)</f>
        <v>0</v>
      </c>
      <c r="G1158" s="23" t="str">
        <f ca="1">_xll.DBRW($B$9,$B1158,G$16)</f>
        <v>UR_BU</v>
      </c>
      <c r="H1158" s="23" t="str">
        <f ca="1">_xll.DBRW($B$9,$B1158,H$16)</f>
        <v/>
      </c>
      <c r="I1158" s="23" t="str">
        <f ca="1">_xll.DBRW($B$9,$B1158,I$16)</f>
        <v>EUR</v>
      </c>
      <c r="J1158" s="23" t="str">
        <f ca="1">_xll.DBRW($B$9,$B1158,J$16)</f>
        <v>TANGO_FRANCE</v>
      </c>
      <c r="K1158" s="6" t="str">
        <f ca="1">_xll.DBRW($B$9,$B1158,K$16)</f>
        <v>ST BRIEUC MOBILITE</v>
      </c>
    </row>
    <row r="1159" spans="1:11" x14ac:dyDescent="0.25">
      <c r="A1159" t="str">
        <f ca="1">IF(_xll.TM1RPTELISCONSOLIDATED($B$17,$B1159),IF(_xll.TM1RPTELLEV($B$17,$B1159)&lt;=3,_xll.TM1RPTELLEV($B$17,$B1159),"D"),"N")</f>
        <v>N</v>
      </c>
      <c r="B1159" s="40" t="s">
        <v>801</v>
      </c>
      <c r="C1159" s="23" t="str">
        <f ca="1">_xll.DBRW($B$9,$B1159,C$16)</f>
        <v>SNC CHEVALIER</v>
      </c>
      <c r="D1159" s="23" t="str">
        <f ca="1">_xll.DBRW($B$9,$B1159,D$16)</f>
        <v>France</v>
      </c>
      <c r="E1159" s="25" t="str">
        <f ca="1">_xll.ELPAR(instance&amp;":"&amp;dimension,$B1159,1)</f>
        <v>FR_Z_NORD_BPL</v>
      </c>
      <c r="F1159" s="26">
        <f ca="1">_xll.ELLEV(instance&amp;":"&amp;dimension,B1159)</f>
        <v>0</v>
      </c>
      <c r="G1159" s="23" t="str">
        <f ca="1">_xll.DBRW($B$9,$B1159,G$16)</f>
        <v>FE</v>
      </c>
      <c r="H1159" s="23" t="str">
        <f ca="1">_xll.DBRW($B$9,$B1159,H$16)</f>
        <v/>
      </c>
      <c r="I1159" s="23" t="str">
        <f ca="1">_xll.DBRW($B$9,$B1159,I$16)</f>
        <v>EUR</v>
      </c>
      <c r="J1159" s="23" t="str">
        <f ca="1">_xll.DBRW($B$9,$B1159,J$16)</f>
        <v>TANGO_FRANCE</v>
      </c>
      <c r="K1159" s="6" t="str">
        <f ca="1">_xll.DBRW($B$9,$B1159,K$16)</f>
        <v>SNC CHEVALIER</v>
      </c>
    </row>
    <row r="1160" spans="1:11" x14ac:dyDescent="0.25">
      <c r="A1160" t="str">
        <f ca="1">IF(_xll.TM1RPTELISCONSOLIDATED($B$17,$B1160),IF(_xll.TM1RPTELLEV($B$17,$B1160)&lt;=3,_xll.TM1RPTELLEV($B$17,$B1160),"D"),"N")</f>
        <v>N</v>
      </c>
      <c r="B1160" s="40" t="s">
        <v>802</v>
      </c>
      <c r="C1160" s="23" t="str">
        <f ca="1">_xll.DBRW($B$9,$B1160,C$16)</f>
        <v>KERDONIS</v>
      </c>
      <c r="D1160" s="23" t="str">
        <f ca="1">_xll.DBRW($B$9,$B1160,D$16)</f>
        <v>France</v>
      </c>
      <c r="E1160" s="25" t="str">
        <f ca="1">_xll.ELPAR(instance&amp;":"&amp;dimension,$B1160,1)</f>
        <v>FR_Z_NORD_BPL</v>
      </c>
      <c r="F1160" s="26">
        <f ca="1">_xll.ELLEV(instance&amp;":"&amp;dimension,B1160)</f>
        <v>0</v>
      </c>
      <c r="G1160" s="23" t="str">
        <f ca="1">_xll.DBRW($B$9,$B1160,G$16)</f>
        <v>FE</v>
      </c>
      <c r="H1160" s="23" t="str">
        <f ca="1">_xll.DBRW($B$9,$B1160,H$16)</f>
        <v/>
      </c>
      <c r="I1160" s="23" t="str">
        <f ca="1">_xll.DBRW($B$9,$B1160,I$16)</f>
        <v>EUR</v>
      </c>
      <c r="J1160" s="23" t="str">
        <f ca="1">_xll.DBRW($B$9,$B1160,J$16)</f>
        <v>TANGO_FRANCE</v>
      </c>
      <c r="K1160" s="6" t="str">
        <f ca="1">_xll.DBRW($B$9,$B1160,K$16)</f>
        <v>KERDONIS</v>
      </c>
    </row>
    <row r="1161" spans="1:11" x14ac:dyDescent="0.25">
      <c r="A1161" t="str">
        <f ca="1">IF(_xll.TM1RPTELISCONSOLIDATED($B$17,$B1161),IF(_xll.TM1RPTELLEV($B$17,$B1161)&lt;=3,_xll.TM1RPTELLEV($B$17,$B1161),"D"),"N")</f>
        <v>N</v>
      </c>
      <c r="B1161" s="40" t="s">
        <v>803</v>
      </c>
      <c r="C1161" s="23" t="str">
        <f ca="1">_xll.DBRW($B$9,$B1161,C$16)</f>
        <v>SERI 49</v>
      </c>
      <c r="D1161" s="23" t="str">
        <f ca="1">_xll.DBRW($B$9,$B1161,D$16)</f>
        <v>France</v>
      </c>
      <c r="E1161" s="25" t="str">
        <f ca="1">_xll.ELPAR(instance&amp;":"&amp;dimension,$B1161,1)</f>
        <v>FR_Z_NORD_BPL</v>
      </c>
      <c r="F1161" s="26">
        <f ca="1">_xll.ELLEV(instance&amp;":"&amp;dimension,B1161)</f>
        <v>0</v>
      </c>
      <c r="G1161" s="23" t="str">
        <f ca="1">_xll.DBRW($B$9,$B1161,G$16)</f>
        <v>RC_SHC</v>
      </c>
      <c r="H1161" s="23" t="str">
        <f ca="1">_xll.DBRW($B$9,$B1161,H$16)</f>
        <v/>
      </c>
      <c r="I1161" s="23" t="str">
        <f ca="1">_xll.DBRW($B$9,$B1161,I$16)</f>
        <v>EUR</v>
      </c>
      <c r="J1161" s="23" t="str">
        <f ca="1">_xll.DBRW($B$9,$B1161,J$16)</f>
        <v>TANGO_FRANCE</v>
      </c>
      <c r="K1161" s="6" t="str">
        <f ca="1">_xll.DBRW($B$9,$B1161,K$16)</f>
        <v>SERI 49</v>
      </c>
    </row>
    <row r="1162" spans="1:11" x14ac:dyDescent="0.25">
      <c r="A1162" t="str">
        <f ca="1">IF(_xll.TM1RPTELISCONSOLIDATED($B$17,$B1162),IF(_xll.TM1RPTELLEV($B$17,$B1162)&lt;=3,_xll.TM1RPTELLEV($B$17,$B1162),"D"),"N")</f>
        <v>N</v>
      </c>
      <c r="B1162" s="40" t="s">
        <v>804</v>
      </c>
      <c r="C1162" s="23" t="str">
        <f ca="1">_xll.DBRW($B$9,$B1162,C$16)</f>
        <v>MELVAN</v>
      </c>
      <c r="D1162" s="23" t="str">
        <f ca="1">_xll.DBRW($B$9,$B1162,D$16)</f>
        <v>France</v>
      </c>
      <c r="E1162" s="25" t="str">
        <f ca="1">_xll.ELPAR(instance&amp;":"&amp;dimension,$B1162,1)</f>
        <v>FR_Z_NORD_BPL</v>
      </c>
      <c r="F1162" s="26">
        <f ca="1">_xll.ELLEV(instance&amp;":"&amp;dimension,B1162)</f>
        <v>0</v>
      </c>
      <c r="G1162" s="23" t="str">
        <f ca="1">_xll.DBRW($B$9,$B1162,G$16)</f>
        <v>FE</v>
      </c>
      <c r="H1162" s="23" t="str">
        <f ca="1">_xll.DBRW($B$9,$B1162,H$16)</f>
        <v/>
      </c>
      <c r="I1162" s="23" t="str">
        <f ca="1">_xll.DBRW($B$9,$B1162,I$16)</f>
        <v>EUR</v>
      </c>
      <c r="J1162" s="23" t="str">
        <f ca="1">_xll.DBRW($B$9,$B1162,J$16)</f>
        <v>TANGO_FRANCE</v>
      </c>
      <c r="K1162" s="6" t="str">
        <f ca="1">_xll.DBRW($B$9,$B1162,K$16)</f>
        <v>MELVAN</v>
      </c>
    </row>
    <row r="1163" spans="1:11" x14ac:dyDescent="0.25">
      <c r="A1163" t="str">
        <f ca="1">IF(_xll.TM1RPTELISCONSOLIDATED($B$17,$B1163),IF(_xll.TM1RPTELLEV($B$17,$B1163)&lt;=3,_xll.TM1RPTELLEV($B$17,$B1163),"D"),"N")</f>
        <v>N</v>
      </c>
      <c r="B1163" s="40" t="s">
        <v>820</v>
      </c>
      <c r="C1163" s="23" t="str">
        <f ca="1">_xll.DBRW($B$9,$B1163,C$16)</f>
        <v>TRANSDEV EXPRESS GRAND OUEST</v>
      </c>
      <c r="D1163" s="23" t="str">
        <f ca="1">_xll.DBRW($B$9,$B1163,D$16)</f>
        <v>France</v>
      </c>
      <c r="E1163" s="25" t="str">
        <f ca="1">_xll.ELPAR(instance&amp;":"&amp;dimension,$B1163,1)</f>
        <v>FR_Z_NORD_BPL</v>
      </c>
      <c r="F1163" s="26">
        <f ca="1">_xll.ELLEV(instance&amp;":"&amp;dimension,B1163)</f>
        <v>0</v>
      </c>
      <c r="G1163" s="23" t="str">
        <f ca="1">_xll.DBRW($B$9,$B1163,G$16)</f>
        <v>NIC</v>
      </c>
      <c r="H1163" s="23" t="str">
        <f ca="1">_xll.DBRW($B$9,$B1163,H$16)</f>
        <v/>
      </c>
      <c r="I1163" s="23" t="str">
        <f ca="1">_xll.DBRW($B$9,$B1163,I$16)</f>
        <v>EUR</v>
      </c>
      <c r="J1163" s="23" t="str">
        <f ca="1">_xll.DBRW($B$9,$B1163,J$16)</f>
        <v>TANGO_FRANCE</v>
      </c>
      <c r="K1163" s="6" t="str">
        <f ca="1">_xll.DBRW($B$9,$B1163,K$16)</f>
        <v>TRANSDEV EXPRESS GRAND OUEST</v>
      </c>
    </row>
    <row r="1164" spans="1:11" x14ac:dyDescent="0.25">
      <c r="A1164" t="str">
        <f ca="1">IF(_xll.TM1RPTELISCONSOLIDATED($B$17,$B1164),IF(_xll.TM1RPTELLEV($B$17,$B1164)&lt;=3,_xll.TM1RPTELLEV($B$17,$B1164),"D"),"N")</f>
        <v>N</v>
      </c>
      <c r="B1164" s="40" t="s">
        <v>1873</v>
      </c>
      <c r="C1164" s="23" t="str">
        <f ca="1">_xll.DBRW($B$9,$B1164,C$16)</f>
        <v>TRANSDEV GUINGAMP-PAIMPOL AGGLOMERATION</v>
      </c>
      <c r="D1164" s="23" t="str">
        <f ca="1">_xll.DBRW($B$9,$B1164,D$16)</f>
        <v>France</v>
      </c>
      <c r="E1164" s="25" t="str">
        <f ca="1">_xll.ELPAR(instance&amp;":"&amp;dimension,$B1164,1)</f>
        <v>FR_Z_NORD_BPL</v>
      </c>
      <c r="F1164" s="26">
        <f ca="1">_xll.ELLEV(instance&amp;":"&amp;dimension,B1164)</f>
        <v>0</v>
      </c>
      <c r="G1164" s="23" t="str">
        <f ca="1">_xll.DBRW($B$9,$B1164,G$16)</f>
        <v>UR_BU</v>
      </c>
      <c r="H1164" s="23" t="str">
        <f ca="1">_xll.DBRW($B$9,$B1164,H$16)</f>
        <v/>
      </c>
      <c r="I1164" s="23" t="str">
        <f ca="1">_xll.DBRW($B$9,$B1164,I$16)</f>
        <v>EUR</v>
      </c>
      <c r="J1164" s="23" t="str">
        <f ca="1">_xll.DBRW($B$9,$B1164,J$16)</f>
        <v>TANGO_FRANCE</v>
      </c>
      <c r="K1164" s="6" t="str">
        <f ca="1">_xll.DBRW($B$9,$B1164,K$16)</f>
        <v>TRANSDEV GUINGAMP-PAIMPOL AGGLOMERATION</v>
      </c>
    </row>
    <row r="1165" spans="1:11" x14ac:dyDescent="0.25">
      <c r="A1165" t="str">
        <f ca="1">IF(_xll.TM1RPTELISCONSOLIDATED($B$17,$B1165),IF(_xll.TM1RPTELLEV($B$17,$B1165)&lt;=3,_xll.TM1RPTELLEV($B$17,$B1165),"D"),"N")</f>
        <v>N</v>
      </c>
      <c r="B1165" s="40" t="s">
        <v>805</v>
      </c>
      <c r="C1165" s="23" t="str">
        <f ca="1">_xll.DBRW($B$9,$B1165,C$16)</f>
        <v>CAT</v>
      </c>
      <c r="D1165" s="23" t="str">
        <f ca="1">_xll.DBRW($B$9,$B1165,D$16)</f>
        <v>France</v>
      </c>
      <c r="E1165" s="25" t="str">
        <f ca="1">_xll.ELPAR(instance&amp;":"&amp;dimension,$B1165,1)</f>
        <v>FR_Z_NORD_BPL</v>
      </c>
      <c r="F1165" s="26">
        <f ca="1">_xll.ELLEV(instance&amp;":"&amp;dimension,B1165)</f>
        <v>0</v>
      </c>
      <c r="G1165" s="23" t="str">
        <f ca="1">_xll.DBRW($B$9,$B1165,G$16)</f>
        <v>RC_SHC</v>
      </c>
      <c r="H1165" s="23" t="str">
        <f ca="1">_xll.DBRW($B$9,$B1165,H$16)</f>
        <v/>
      </c>
      <c r="I1165" s="23" t="str">
        <f ca="1">_xll.DBRW($B$9,$B1165,I$16)</f>
        <v>EUR</v>
      </c>
      <c r="J1165" s="23" t="str">
        <f ca="1">_xll.DBRW($B$9,$B1165,J$16)</f>
        <v>TANGO_FRANCE</v>
      </c>
      <c r="K1165" s="6" t="str">
        <f ca="1">_xll.DBRW($B$9,$B1165,K$16)</f>
        <v>CAT</v>
      </c>
    </row>
    <row r="1166" spans="1:11" x14ac:dyDescent="0.25">
      <c r="A1166" t="str">
        <f ca="1">IF(_xll.TM1RPTELISCONSOLIDATED($B$17,$B1166),IF(_xll.TM1RPTELLEV($B$17,$B1166)&lt;=3,_xll.TM1RPTELLEV($B$17,$B1166),"D"),"N")</f>
        <v>N</v>
      </c>
      <c r="B1166" s="40" t="s">
        <v>806</v>
      </c>
      <c r="C1166" s="23" t="str">
        <f ca="1">_xll.DBRW($B$9,$B1166,C$16)</f>
        <v>CTS</v>
      </c>
      <c r="D1166" s="23" t="str">
        <f ca="1">_xll.DBRW($B$9,$B1166,D$16)</f>
        <v>France</v>
      </c>
      <c r="E1166" s="25" t="str">
        <f ca="1">_xll.ELPAR(instance&amp;":"&amp;dimension,$B1166,1)</f>
        <v>FR_Z_NORD_BPL</v>
      </c>
      <c r="F1166" s="26">
        <f ca="1">_xll.ELLEV(instance&amp;":"&amp;dimension,B1166)</f>
        <v>0</v>
      </c>
      <c r="G1166" s="23" t="str">
        <f ca="1">_xll.DBRW($B$9,$B1166,G$16)</f>
        <v>UR_BU</v>
      </c>
      <c r="H1166" s="23" t="str">
        <f ca="1">_xll.DBRW($B$9,$B1166,H$16)</f>
        <v/>
      </c>
      <c r="I1166" s="23" t="str">
        <f ca="1">_xll.DBRW($B$9,$B1166,I$16)</f>
        <v>EUR</v>
      </c>
      <c r="J1166" s="23" t="str">
        <f ca="1">_xll.DBRW($B$9,$B1166,J$16)</f>
        <v>TANGO_FRANCE</v>
      </c>
      <c r="K1166" s="6" t="str">
        <f ca="1">_xll.DBRW($B$9,$B1166,K$16)</f>
        <v>CTS</v>
      </c>
    </row>
    <row r="1167" spans="1:11" x14ac:dyDescent="0.25">
      <c r="A1167" t="str">
        <f ca="1">IF(_xll.TM1RPTELISCONSOLIDATED($B$17,$B1167),IF(_xll.TM1RPTELLEV($B$17,$B1167)&lt;=3,_xll.TM1RPTELLEV($B$17,$B1167),"D"),"N")</f>
        <v>N</v>
      </c>
      <c r="B1167" s="40" t="s">
        <v>807</v>
      </c>
      <c r="C1167" s="23" t="str">
        <f ca="1">_xll.DBRW($B$9,$B1167,C$16)</f>
        <v>TPV</v>
      </c>
      <c r="D1167" s="23" t="str">
        <f ca="1">_xll.DBRW($B$9,$B1167,D$16)</f>
        <v>France</v>
      </c>
      <c r="E1167" s="25" t="str">
        <f ca="1">_xll.ELPAR(instance&amp;":"&amp;dimension,$B1167,1)</f>
        <v>FR_Z_NORD_BPL</v>
      </c>
      <c r="F1167" s="26">
        <f ca="1">_xll.ELLEV(instance&amp;":"&amp;dimension,B1167)</f>
        <v>0</v>
      </c>
      <c r="G1167" s="23" t="str">
        <f ca="1">_xll.DBRW($B$9,$B1167,G$16)</f>
        <v>UR_BU</v>
      </c>
      <c r="H1167" s="23" t="str">
        <f ca="1">_xll.DBRW($B$9,$B1167,H$16)</f>
        <v/>
      </c>
      <c r="I1167" s="23" t="str">
        <f ca="1">_xll.DBRW($B$9,$B1167,I$16)</f>
        <v>EUR</v>
      </c>
      <c r="J1167" s="23" t="str">
        <f ca="1">_xll.DBRW($B$9,$B1167,J$16)</f>
        <v>TANGO_FRANCE</v>
      </c>
      <c r="K1167" s="6" t="str">
        <f ca="1">_xll.DBRW($B$9,$B1167,K$16)</f>
        <v>TPV</v>
      </c>
    </row>
    <row r="1168" spans="1:11" x14ac:dyDescent="0.25">
      <c r="A1168" t="str">
        <f ca="1">IF(_xll.TM1RPTELISCONSOLIDATED($B$17,$B1168),IF(_xll.TM1RPTELLEV($B$17,$B1168)&lt;=3,_xll.TM1RPTELLEV($B$17,$B1168),"D"),"N")</f>
        <v>N</v>
      </c>
      <c r="B1168" s="40" t="s">
        <v>808</v>
      </c>
      <c r="C1168" s="23" t="str">
        <f ca="1">_xll.DBRW($B$9,$B1168,C$16)</f>
        <v>Bacs Loire</v>
      </c>
      <c r="D1168" s="23" t="str">
        <f ca="1">_xll.DBRW($B$9,$B1168,D$16)</f>
        <v>France</v>
      </c>
      <c r="E1168" s="25" t="str">
        <f ca="1">_xll.ELPAR(instance&amp;":"&amp;dimension,$B1168,1)</f>
        <v>FR_Z_NORD_BPL</v>
      </c>
      <c r="F1168" s="26">
        <f ca="1">_xll.ELLEV(instance&amp;":"&amp;dimension,B1168)</f>
        <v>0</v>
      </c>
      <c r="G1168" s="23" t="str">
        <f ca="1">_xll.DBRW($B$9,$B1168,G$16)</f>
        <v>FE</v>
      </c>
      <c r="H1168" s="23" t="str">
        <f ca="1">_xll.DBRW($B$9,$B1168,H$16)</f>
        <v/>
      </c>
      <c r="I1168" s="23" t="str">
        <f ca="1">_xll.DBRW($B$9,$B1168,I$16)</f>
        <v>EUR</v>
      </c>
      <c r="J1168" s="23" t="str">
        <f ca="1">_xll.DBRW($B$9,$B1168,J$16)</f>
        <v>TANGO_FRANCE</v>
      </c>
      <c r="K1168" s="6" t="str">
        <f ca="1">_xll.DBRW($B$9,$B1168,K$16)</f>
        <v>Bacs Loire</v>
      </c>
    </row>
    <row r="1169" spans="1:11" x14ac:dyDescent="0.25">
      <c r="A1169" t="str">
        <f ca="1">IF(_xll.TM1RPTELISCONSOLIDATED($B$17,$B1169),IF(_xll.TM1RPTELLEV($B$17,$B1169)&lt;=3,_xll.TM1RPTELLEV($B$17,$B1169),"D"),"N")</f>
        <v>N</v>
      </c>
      <c r="B1169" s="40" t="s">
        <v>809</v>
      </c>
      <c r="C1169" s="23" t="str">
        <f ca="1">_xll.DBRW($B$9,$B1169,C$16)</f>
        <v>COMP GOLFE</v>
      </c>
      <c r="D1169" s="23" t="str">
        <f ca="1">_xll.DBRW($B$9,$B1169,D$16)</f>
        <v>France</v>
      </c>
      <c r="E1169" s="25" t="str">
        <f ca="1">_xll.ELPAR(instance&amp;":"&amp;dimension,$B1169,1)</f>
        <v>FR_Z_NORD_BPL</v>
      </c>
      <c r="F1169" s="26">
        <f ca="1">_xll.ELLEV(instance&amp;":"&amp;dimension,B1169)</f>
        <v>0</v>
      </c>
      <c r="G1169" s="23" t="str">
        <f ca="1">_xll.DBRW($B$9,$B1169,G$16)</f>
        <v>FE</v>
      </c>
      <c r="H1169" s="23" t="str">
        <f ca="1">_xll.DBRW($B$9,$B1169,H$16)</f>
        <v/>
      </c>
      <c r="I1169" s="23" t="str">
        <f ca="1">_xll.DBRW($B$9,$B1169,I$16)</f>
        <v>EUR</v>
      </c>
      <c r="J1169" s="23" t="str">
        <f ca="1">_xll.DBRW($B$9,$B1169,J$16)</f>
        <v>TANGO_FRANCE</v>
      </c>
      <c r="K1169" s="6" t="str">
        <f ca="1">_xll.DBRW($B$9,$B1169,K$16)</f>
        <v>COMP GOLFE</v>
      </c>
    </row>
    <row r="1170" spans="1:11" x14ac:dyDescent="0.25">
      <c r="A1170" t="str">
        <f ca="1">IF(_xll.TM1RPTELISCONSOLIDATED($B$17,$B1170),IF(_xll.TM1RPTELLEV($B$17,$B1170)&lt;=3,_xll.TM1RPTELLEV($B$17,$B1170),"D"),"N")</f>
        <v>N</v>
      </c>
      <c r="B1170" s="40" t="s">
        <v>810</v>
      </c>
      <c r="C1170" s="23" t="str">
        <f ca="1">_xll.DBRW($B$9,$B1170,C$16)</f>
        <v>TRANSDEV FOUGERES</v>
      </c>
      <c r="D1170" s="23" t="str">
        <f ca="1">_xll.DBRW($B$9,$B1170,D$16)</f>
        <v>France</v>
      </c>
      <c r="E1170" s="25" t="str">
        <f ca="1">_xll.ELPAR(instance&amp;":"&amp;dimension,$B1170,1)</f>
        <v>FR_Z_NORD_BPL</v>
      </c>
      <c r="F1170" s="26">
        <f ca="1">_xll.ELLEV(instance&amp;":"&amp;dimension,B1170)</f>
        <v>0</v>
      </c>
      <c r="G1170" s="23" t="str">
        <f ca="1">_xll.DBRW($B$9,$B1170,G$16)</f>
        <v>UR_BU</v>
      </c>
      <c r="H1170" s="23" t="str">
        <f ca="1">_xll.DBRW($B$9,$B1170,H$16)</f>
        <v/>
      </c>
      <c r="I1170" s="23" t="str">
        <f ca="1">_xll.DBRW($B$9,$B1170,I$16)</f>
        <v>EUR</v>
      </c>
      <c r="J1170" s="23" t="str">
        <f ca="1">_xll.DBRW($B$9,$B1170,J$16)</f>
        <v>TANGO_FRANCE</v>
      </c>
      <c r="K1170" s="6" t="str">
        <f ca="1">_xll.DBRW($B$9,$B1170,K$16)</f>
        <v>TRANSDEV FOUGERES</v>
      </c>
    </row>
    <row r="1171" spans="1:11" x14ac:dyDescent="0.25">
      <c r="A1171" t="str">
        <f ca="1">IF(_xll.TM1RPTELISCONSOLIDATED($B$17,$B1171),IF(_xll.TM1RPTELLEV($B$17,$B1171)&lt;=3,_xll.TM1RPTELLEV($B$17,$B1171),"D"),"N")</f>
        <v>N</v>
      </c>
      <c r="B1171" s="40" t="s">
        <v>811</v>
      </c>
      <c r="C1171" s="23" t="str">
        <f ca="1">_xll.DBRW($B$9,$B1171,C$16)</f>
        <v>STAO - PL</v>
      </c>
      <c r="D1171" s="23" t="str">
        <f ca="1">_xll.DBRW($B$9,$B1171,D$16)</f>
        <v>France</v>
      </c>
      <c r="E1171" s="25" t="str">
        <f ca="1">_xll.ELPAR(instance&amp;":"&amp;dimension,$B1171,1)</f>
        <v>FR_Z_NORD_BPL</v>
      </c>
      <c r="F1171" s="26">
        <f ca="1">_xll.ELLEV(instance&amp;":"&amp;dimension,B1171)</f>
        <v>0</v>
      </c>
      <c r="G1171" s="23" t="str">
        <f ca="1">_xll.DBRW($B$9,$B1171,G$16)</f>
        <v>RC_SHC</v>
      </c>
      <c r="H1171" s="23" t="str">
        <f ca="1">_xll.DBRW($B$9,$B1171,H$16)</f>
        <v/>
      </c>
      <c r="I1171" s="23" t="str">
        <f ca="1">_xll.DBRW($B$9,$B1171,I$16)</f>
        <v>EUR</v>
      </c>
      <c r="J1171" s="23" t="str">
        <f ca="1">_xll.DBRW($B$9,$B1171,J$16)</f>
        <v>TANGO_FRANCE</v>
      </c>
      <c r="K1171" s="6" t="str">
        <f ca="1">_xll.DBRW($B$9,$B1171,K$16)</f>
        <v>STAO - PL</v>
      </c>
    </row>
    <row r="1172" spans="1:11" x14ac:dyDescent="0.25">
      <c r="A1172" t="str">
        <f ca="1">IF(_xll.TM1RPTELISCONSOLIDATED($B$17,$B1172),IF(_xll.TM1RPTELLEV($B$17,$B1172)&lt;=3,_xll.TM1RPTELLEV($B$17,$B1172),"D"),"N")</f>
        <v>N</v>
      </c>
      <c r="B1172" s="40" t="s">
        <v>812</v>
      </c>
      <c r="C1172" s="23" t="str">
        <f ca="1">_xll.DBRW($B$9,$B1172,C$16)</f>
        <v>VAD</v>
      </c>
      <c r="D1172" s="23" t="str">
        <f ca="1">_xll.DBRW($B$9,$B1172,D$16)</f>
        <v>France</v>
      </c>
      <c r="E1172" s="25" t="str">
        <f ca="1">_xll.ELPAR(instance&amp;":"&amp;dimension,$B1172,1)</f>
        <v>FR_Z_NORD_BPL</v>
      </c>
      <c r="F1172" s="26">
        <f ca="1">_xll.ELLEV(instance&amp;":"&amp;dimension,B1172)</f>
        <v>0</v>
      </c>
      <c r="G1172" s="23" t="str">
        <f ca="1">_xll.DBRW($B$9,$B1172,G$16)</f>
        <v>RC_SHC</v>
      </c>
      <c r="H1172" s="23" t="str">
        <f ca="1">_xll.DBRW($B$9,$B1172,H$16)</f>
        <v/>
      </c>
      <c r="I1172" s="23" t="str">
        <f ca="1">_xll.DBRW($B$9,$B1172,I$16)</f>
        <v>EUR</v>
      </c>
      <c r="J1172" s="23" t="str">
        <f ca="1">_xll.DBRW($B$9,$B1172,J$16)</f>
        <v>TANGO_FRANCE</v>
      </c>
      <c r="K1172" s="6" t="str">
        <f ca="1">_xll.DBRW($B$9,$B1172,K$16)</f>
        <v>VAD</v>
      </c>
    </row>
    <row r="1173" spans="1:11" x14ac:dyDescent="0.25">
      <c r="A1173" t="str">
        <f ca="1">IF(_xll.TM1RPTELISCONSOLIDATED($B$17,$B1173),IF(_xll.TM1RPTELLEV($B$17,$B1173)&lt;=3,_xll.TM1RPTELLEV($B$17,$B1173),"D"),"N")</f>
        <v>N</v>
      </c>
      <c r="B1173" s="40" t="s">
        <v>813</v>
      </c>
      <c r="C1173" s="23" t="str">
        <f ca="1">_xll.DBRW($B$9,$B1173,C$16)</f>
        <v>VELO VANNES</v>
      </c>
      <c r="D1173" s="23" t="str">
        <f ca="1">_xll.DBRW($B$9,$B1173,D$16)</f>
        <v>France</v>
      </c>
      <c r="E1173" s="25" t="str">
        <f ca="1">_xll.ELPAR(instance&amp;":"&amp;dimension,$B1173,1)</f>
        <v>FR_Z_NORD_BPL</v>
      </c>
      <c r="F1173" s="26">
        <f ca="1">_xll.ELLEV(instance&amp;":"&amp;dimension,B1173)</f>
        <v>0</v>
      </c>
      <c r="G1173" s="23" t="str">
        <f ca="1">_xll.DBRW($B$9,$B1173,G$16)</f>
        <v>UR_CY</v>
      </c>
      <c r="H1173" s="23" t="str">
        <f ca="1">_xll.DBRW($B$9,$B1173,H$16)</f>
        <v/>
      </c>
      <c r="I1173" s="23" t="str">
        <f ca="1">_xll.DBRW($B$9,$B1173,I$16)</f>
        <v>EUR</v>
      </c>
      <c r="J1173" s="23" t="str">
        <f ca="1">_xll.DBRW($B$9,$B1173,J$16)</f>
        <v>TANGO_FRANCE</v>
      </c>
      <c r="K1173" s="6" t="str">
        <f ca="1">_xll.DBRW($B$9,$B1173,K$16)</f>
        <v>VELO VANNES</v>
      </c>
    </row>
    <row r="1174" spans="1:11" x14ac:dyDescent="0.25">
      <c r="A1174" t="str">
        <f ca="1">IF(_xll.TM1RPTELISCONSOLIDATED($B$17,$B1174),IF(_xll.TM1RPTELLEV($B$17,$B1174)&lt;=3,_xll.TM1RPTELLEV($B$17,$B1174),"D"),"N")</f>
        <v>N</v>
      </c>
      <c r="B1174" s="40" t="s">
        <v>814</v>
      </c>
      <c r="C1174" s="23" t="str">
        <f ca="1">_xll.DBRW($B$9,$B1174,C$16)</f>
        <v>STERNE</v>
      </c>
      <c r="D1174" s="23" t="str">
        <f ca="1">_xll.DBRW($B$9,$B1174,D$16)</f>
        <v>France</v>
      </c>
      <c r="E1174" s="25" t="str">
        <f ca="1">_xll.ELPAR(instance&amp;":"&amp;dimension,$B1174,1)</f>
        <v>FR_Z_NORD_BPL</v>
      </c>
      <c r="F1174" s="26">
        <f ca="1">_xll.ELLEV(instance&amp;":"&amp;dimension,B1174)</f>
        <v>0</v>
      </c>
      <c r="G1174" s="23" t="str">
        <f ca="1">_xll.DBRW($B$9,$B1174,G$16)</f>
        <v>FE</v>
      </c>
      <c r="H1174" s="23" t="str">
        <f ca="1">_xll.DBRW($B$9,$B1174,H$16)</f>
        <v/>
      </c>
      <c r="I1174" s="23" t="str">
        <f ca="1">_xll.DBRW($B$9,$B1174,I$16)</f>
        <v>EUR</v>
      </c>
      <c r="J1174" s="23" t="str">
        <f ca="1">_xll.DBRW($B$9,$B1174,J$16)</f>
        <v>TANGO_FRANCE</v>
      </c>
      <c r="K1174" s="6" t="str">
        <f ca="1">_xll.DBRW($B$9,$B1174,K$16)</f>
        <v>STERNE</v>
      </c>
    </row>
    <row r="1175" spans="1:11" x14ac:dyDescent="0.25">
      <c r="A1175" t="str">
        <f ca="1">IF(_xll.TM1RPTELISCONSOLIDATED($B$17,$B1175),IF(_xll.TM1RPTELLEV($B$17,$B1175)&lt;=3,_xll.TM1RPTELLEV($B$17,$B1175),"D"),"N")</f>
        <v>N</v>
      </c>
      <c r="B1175" s="40" t="s">
        <v>815</v>
      </c>
      <c r="C1175" s="23" t="str">
        <f ca="1">_xll.DBRW($B$9,$B1175,C$16)</f>
        <v>ENEZ EDIG</v>
      </c>
      <c r="D1175" s="23" t="str">
        <f ca="1">_xll.DBRW($B$9,$B1175,D$16)</f>
        <v>France</v>
      </c>
      <c r="E1175" s="25" t="str">
        <f ca="1">_xll.ELPAR(instance&amp;":"&amp;dimension,$B1175,1)</f>
        <v>FR_Z_NORD_BPL</v>
      </c>
      <c r="F1175" s="26">
        <f ca="1">_xll.ELLEV(instance&amp;":"&amp;dimension,B1175)</f>
        <v>0</v>
      </c>
      <c r="G1175" s="23" t="str">
        <f ca="1">_xll.DBRW($B$9,$B1175,G$16)</f>
        <v>FE</v>
      </c>
      <c r="H1175" s="23" t="str">
        <f ca="1">_xll.DBRW($B$9,$B1175,H$16)</f>
        <v/>
      </c>
      <c r="I1175" s="23" t="str">
        <f ca="1">_xll.DBRW($B$9,$B1175,I$16)</f>
        <v>EUR</v>
      </c>
      <c r="J1175" s="23" t="str">
        <f ca="1">_xll.DBRW($B$9,$B1175,J$16)</f>
        <v>TANGO_FRANCE</v>
      </c>
      <c r="K1175" s="6" t="str">
        <f ca="1">_xll.DBRW($B$9,$B1175,K$16)</f>
        <v>ENEZ EDIG</v>
      </c>
    </row>
    <row r="1176" spans="1:11" x14ac:dyDescent="0.25">
      <c r="A1176" t="str">
        <f ca="1">IF(_xll.TM1RPTELISCONSOLIDATED($B$17,$B1176),IF(_xll.TM1RPTELLEV($B$17,$B1176)&lt;=3,_xll.TM1RPTELLEV($B$17,$B1176),"D"),"N")</f>
        <v>N</v>
      </c>
      <c r="B1176" s="40" t="s">
        <v>816</v>
      </c>
      <c r="C1176" s="23" t="str">
        <f ca="1">_xll.DBRW($B$9,$B1176,C$16)</f>
        <v>ENEZ HOUAD</v>
      </c>
      <c r="D1176" s="23" t="str">
        <f ca="1">_xll.DBRW($B$9,$B1176,D$16)</f>
        <v>France</v>
      </c>
      <c r="E1176" s="25" t="str">
        <f ca="1">_xll.ELPAR(instance&amp;":"&amp;dimension,$B1176,1)</f>
        <v>FR_Z_NORD_BPL</v>
      </c>
      <c r="F1176" s="26">
        <f ca="1">_xll.ELLEV(instance&amp;":"&amp;dimension,B1176)</f>
        <v>0</v>
      </c>
      <c r="G1176" s="23" t="str">
        <f ca="1">_xll.DBRW($B$9,$B1176,G$16)</f>
        <v>FE</v>
      </c>
      <c r="H1176" s="23" t="str">
        <f ca="1">_xll.DBRW($B$9,$B1176,H$16)</f>
        <v/>
      </c>
      <c r="I1176" s="23" t="str">
        <f ca="1">_xll.DBRW($B$9,$B1176,I$16)</f>
        <v>EUR</v>
      </c>
      <c r="J1176" s="23" t="str">
        <f ca="1">_xll.DBRW($B$9,$B1176,J$16)</f>
        <v>TANGO_FRANCE</v>
      </c>
      <c r="K1176" s="6" t="str">
        <f ca="1">_xll.DBRW($B$9,$B1176,K$16)</f>
        <v>ENEZ HOUAD</v>
      </c>
    </row>
    <row r="1177" spans="1:11" x14ac:dyDescent="0.25">
      <c r="A1177" t="str">
        <f ca="1">IF(_xll.TM1RPTELISCONSOLIDATED($B$17,$B1177),IF(_xll.TM1RPTELLEV($B$17,$B1177)&lt;=3,_xll.TM1RPTELLEV($B$17,$B1177),"D"),"N")</f>
        <v>N</v>
      </c>
      <c r="B1177" s="40" t="s">
        <v>817</v>
      </c>
      <c r="C1177" s="23" t="str">
        <f ca="1">_xll.DBRW($B$9,$B1177,C$16)</f>
        <v>CIE OCEANE</v>
      </c>
      <c r="D1177" s="23" t="str">
        <f ca="1">_xll.DBRW($B$9,$B1177,D$16)</f>
        <v>France</v>
      </c>
      <c r="E1177" s="25" t="str">
        <f ca="1">_xll.ELPAR(instance&amp;":"&amp;dimension,$B1177,1)</f>
        <v>FR_Z_NORD_BPL</v>
      </c>
      <c r="F1177" s="26">
        <f ca="1">_xll.ELLEV(instance&amp;":"&amp;dimension,B1177)</f>
        <v>0</v>
      </c>
      <c r="G1177" s="23" t="str">
        <f ca="1">_xll.DBRW($B$9,$B1177,G$16)</f>
        <v>FE</v>
      </c>
      <c r="H1177" s="23" t="str">
        <f ca="1">_xll.DBRW($B$9,$B1177,H$16)</f>
        <v/>
      </c>
      <c r="I1177" s="23" t="str">
        <f ca="1">_xll.DBRW($B$9,$B1177,I$16)</f>
        <v>EUR</v>
      </c>
      <c r="J1177" s="23" t="str">
        <f ca="1">_xll.DBRW($B$9,$B1177,J$16)</f>
        <v>TANGO_FRANCE</v>
      </c>
      <c r="K1177" s="6" t="str">
        <f ca="1">_xll.DBRW($B$9,$B1177,K$16)</f>
        <v>CIE OCEANE</v>
      </c>
    </row>
    <row r="1178" spans="1:11" x14ac:dyDescent="0.25">
      <c r="A1178" t="str">
        <f ca="1">IF(_xll.TM1RPTELISCONSOLIDATED($B$17,$B1178),IF(_xll.TM1RPTELLEV($B$17,$B1178)&lt;=3,_xll.TM1RPTELLEV($B$17,$B1178),"D"),"N")</f>
        <v>N</v>
      </c>
      <c r="B1178" s="40" t="s">
        <v>818</v>
      </c>
      <c r="C1178" s="23" t="str">
        <f ca="1">_xll.DBRW($B$9,$B1178,C$16)</f>
        <v>CARSUD SA (MEE)</v>
      </c>
      <c r="D1178" s="23" t="str">
        <f ca="1">_xll.DBRW($B$9,$B1178,D$16)</f>
        <v>France</v>
      </c>
      <c r="E1178" s="25" t="str">
        <f ca="1">_xll.ELPAR(instance&amp;":"&amp;dimension,$B1178,1)</f>
        <v>FR_Z_NORD_BPL</v>
      </c>
      <c r="F1178" s="26">
        <f ca="1">_xll.ELLEV(instance&amp;":"&amp;dimension,B1178)</f>
        <v>0</v>
      </c>
      <c r="G1178" s="23" t="str">
        <f ca="1">_xll.DBRW($B$9,$B1178,G$16)</f>
        <v>UR_BU</v>
      </c>
      <c r="H1178" s="23" t="str">
        <f ca="1">_xll.DBRW($B$9,$B1178,H$16)</f>
        <v/>
      </c>
      <c r="I1178" s="23" t="str">
        <f ca="1">_xll.DBRW($B$9,$B1178,I$16)</f>
        <v>XPF</v>
      </c>
      <c r="J1178" s="23" t="str">
        <f ca="1">_xll.DBRW($B$9,$B1178,J$16)</f>
        <v>TANGO_FRANCE</v>
      </c>
      <c r="K1178" s="6" t="str">
        <f ca="1">_xll.DBRW($B$9,$B1178,K$16)</f>
        <v>CARSUD SA (MEE)</v>
      </c>
    </row>
    <row r="1179" spans="1:11" x14ac:dyDescent="0.25">
      <c r="A1179" t="str">
        <f ca="1">IF(_xll.TM1RPTELISCONSOLIDATED($B$17,$B1179),IF(_xll.TM1RPTELLEV($B$17,$B1179)&lt;=3,_xll.TM1RPTELLEV($B$17,$B1179),"D"),"N")</f>
        <v>N</v>
      </c>
      <c r="B1179" s="40" t="s">
        <v>819</v>
      </c>
      <c r="C1179" s="23" t="str">
        <f ca="1">_xll.DBRW($B$9,$B1179,C$16)</f>
        <v>JERSEY</v>
      </c>
      <c r="D1179" s="23" t="str">
        <f ca="1">_xll.DBRW($B$9,$B1179,D$16)</f>
        <v>France</v>
      </c>
      <c r="E1179" s="25" t="str">
        <f ca="1">_xll.ELPAR(instance&amp;":"&amp;dimension,$B1179,1)</f>
        <v>FR_Z_NORD_BPL</v>
      </c>
      <c r="F1179" s="26">
        <f ca="1">_xll.ELLEV(instance&amp;":"&amp;dimension,B1179)</f>
        <v>0</v>
      </c>
      <c r="G1179" s="23" t="str">
        <f ca="1">_xll.DBRW($B$9,$B1179,G$16)</f>
        <v>UR_BU</v>
      </c>
      <c r="H1179" s="23" t="str">
        <f ca="1">_xll.DBRW($B$9,$B1179,H$16)</f>
        <v/>
      </c>
      <c r="I1179" s="23" t="str">
        <f ca="1">_xll.DBRW($B$9,$B1179,I$16)</f>
        <v>GBP</v>
      </c>
      <c r="J1179" s="23" t="str">
        <f ca="1">_xll.DBRW($B$9,$B1179,J$16)</f>
        <v>TANGO_FRANCE</v>
      </c>
      <c r="K1179" s="6" t="str">
        <f ca="1">_xll.DBRW($B$9,$B1179,K$16)</f>
        <v>JERSEY</v>
      </c>
    </row>
    <row r="1180" spans="1:11" x14ac:dyDescent="0.25">
      <c r="A1180" t="str">
        <f ca="1">IF(_xll.TM1RPTELISCONSOLIDATED($B$17,$B1180),IF(_xll.TM1RPTELLEV($B$17,$B1180)&lt;=3,_xll.TM1RPTELLEV($B$17,$B1180),"D"),"N")</f>
        <v>N</v>
      </c>
      <c r="B1180" s="40" t="s">
        <v>1874</v>
      </c>
      <c r="C1180" s="23" t="str">
        <f ca="1">_xll.DBRW($B$9,$B1180,C$16)</f>
        <v>TRANSDEV BRETAGNE</v>
      </c>
      <c r="D1180" s="23" t="str">
        <f ca="1">_xll.DBRW($B$9,$B1180,D$16)</f>
        <v>France</v>
      </c>
      <c r="E1180" s="25" t="str">
        <f ca="1">_xll.ELPAR(instance&amp;":"&amp;dimension,$B1180,1)</f>
        <v>FR_Z_NORD_BPL</v>
      </c>
      <c r="F1180" s="26">
        <f ca="1">_xll.ELLEV(instance&amp;":"&amp;dimension,B1180)</f>
        <v>0</v>
      </c>
      <c r="G1180" s="23" t="str">
        <f ca="1">_xll.DBRW($B$9,$B1180,G$16)</f>
        <v>RC_RL</v>
      </c>
      <c r="H1180" s="23" t="str">
        <f ca="1">_xll.DBRW($B$9,$B1180,H$16)</f>
        <v/>
      </c>
      <c r="I1180" s="23" t="str">
        <f ca="1">_xll.DBRW($B$9,$B1180,I$16)</f>
        <v>EUR</v>
      </c>
      <c r="J1180" s="23" t="str">
        <f ca="1">_xll.DBRW($B$9,$B1180,J$16)</f>
        <v>TANGO_FRANCE</v>
      </c>
      <c r="K1180" s="6" t="str">
        <f ca="1">_xll.DBRW($B$9,$B1180,K$16)</f>
        <v>TRANSDEV BRETAGNE</v>
      </c>
    </row>
    <row r="1181" spans="1:11" x14ac:dyDescent="0.25">
      <c r="A1181" t="str">
        <f ca="1">IF(_xll.TM1RPTELISCONSOLIDATED($B$17,$B1181),IF(_xll.TM1RPTELLEV($B$17,$B1181)&lt;=3,_xll.TM1RPTELLEV($B$17,$B1181),"D"),"N")</f>
        <v>D</v>
      </c>
      <c r="B1181" s="39" t="s">
        <v>821</v>
      </c>
      <c r="C1181" s="21" t="str">
        <f ca="1">_xll.DBRW($B$9,$B1181,C$16)</f>
        <v>CENTRE VAL DE LOIRE</v>
      </c>
      <c r="D1181" s="21" t="str">
        <f ca="1">_xll.DBRW($B$9,$B1181,D$16)</f>
        <v>France</v>
      </c>
      <c r="E1181" s="21" t="str">
        <f ca="1">_xll.ELPAR(instance&amp;":"&amp;dimension,$B1181,1)</f>
        <v>FR_Z_NORD_BPL_CPC</v>
      </c>
      <c r="F1181" s="22">
        <f ca="1">_xll.ELLEV(instance&amp;":"&amp;dimension,B1181)</f>
        <v>1</v>
      </c>
      <c r="G1181" s="21" t="str">
        <f ca="1">_xll.DBRW($B$9,$B1181,G$16)</f>
        <v/>
      </c>
      <c r="H1181" s="21" t="str">
        <f ca="1">_xll.DBRW($B$9,$B1181,H$16)</f>
        <v/>
      </c>
      <c r="I1181" s="21" t="str">
        <f ca="1">_xll.DBRW($B$9,$B1181,I$16)</f>
        <v>EUR</v>
      </c>
      <c r="J1181" s="21" t="str">
        <f ca="1">_xll.DBRW($B$9,$B1181,J$16)</f>
        <v/>
      </c>
      <c r="K1181" s="5" t="str">
        <f ca="1">_xll.DBRW($B$9,$B1181,K$16)</f>
        <v>CENTRE VAL DE LOIRE</v>
      </c>
    </row>
    <row r="1182" spans="1:11" x14ac:dyDescent="0.25">
      <c r="A1182" t="str">
        <f ca="1">IF(_xll.TM1RPTELISCONSOLIDATED($B$17,$B1182),IF(_xll.TM1RPTELLEV($B$17,$B1182)&lt;=3,_xll.TM1RPTELLEV($B$17,$B1182),"D"),"N")</f>
        <v>N</v>
      </c>
      <c r="B1182" s="40" t="s">
        <v>823</v>
      </c>
      <c r="C1182" s="23" t="str">
        <f ca="1">_xll.DBRW($B$9,$B1182,C$16)</f>
        <v>SETAO</v>
      </c>
      <c r="D1182" s="23" t="str">
        <f ca="1">_xll.DBRW($B$9,$B1182,D$16)</f>
        <v>France</v>
      </c>
      <c r="E1182" s="25" t="str">
        <f ca="1">_xll.ELPAR(instance&amp;":"&amp;dimension,$B1182,1)</f>
        <v>FR_Z_NORD_CPC</v>
      </c>
      <c r="F1182" s="26">
        <f ca="1">_xll.ELLEV(instance&amp;":"&amp;dimension,B1182)</f>
        <v>0</v>
      </c>
      <c r="G1182" s="23" t="str">
        <f ca="1">_xll.DBRW($B$9,$B1182,G$16)</f>
        <v>UR_MM</v>
      </c>
      <c r="H1182" s="23" t="str">
        <f ca="1">_xll.DBRW($B$9,$B1182,H$16)</f>
        <v/>
      </c>
      <c r="I1182" s="23" t="str">
        <f ca="1">_xll.DBRW($B$9,$B1182,I$16)</f>
        <v>EUR</v>
      </c>
      <c r="J1182" s="23" t="str">
        <f ca="1">_xll.DBRW($B$9,$B1182,J$16)</f>
        <v>TANGO_FRANCE</v>
      </c>
      <c r="K1182" s="6" t="str">
        <f ca="1">_xll.DBRW($B$9,$B1182,K$16)</f>
        <v>SETAO</v>
      </c>
    </row>
    <row r="1183" spans="1:11" x14ac:dyDescent="0.25">
      <c r="A1183" t="str">
        <f ca="1">IF(_xll.TM1RPTELISCONSOLIDATED($B$17,$B1183),IF(_xll.TM1RPTELLEV($B$17,$B1183)&lt;=3,_xll.TM1RPTELLEV($B$17,$B1183),"D"),"N")</f>
        <v>N</v>
      </c>
      <c r="B1183" s="40" t="s">
        <v>824</v>
      </c>
      <c r="C1183" s="23" t="str">
        <f ca="1">_xll.DBRW($B$9,$B1183,C$16)</f>
        <v>Transdev Loiret</v>
      </c>
      <c r="D1183" s="23" t="str">
        <f ca="1">_xll.DBRW($B$9,$B1183,D$16)</f>
        <v>France</v>
      </c>
      <c r="E1183" s="25" t="str">
        <f ca="1">_xll.ELPAR(instance&amp;":"&amp;dimension,$B1183,1)</f>
        <v>FR_Z_NORD_CPC</v>
      </c>
      <c r="F1183" s="26">
        <f ca="1">_xll.ELLEV(instance&amp;":"&amp;dimension,B1183)</f>
        <v>0</v>
      </c>
      <c r="G1183" s="23" t="str">
        <f ca="1">_xll.DBRW($B$9,$B1183,G$16)</f>
        <v>RC_SHC</v>
      </c>
      <c r="H1183" s="23" t="str">
        <f ca="1">_xll.DBRW($B$9,$B1183,H$16)</f>
        <v/>
      </c>
      <c r="I1183" s="23" t="str">
        <f ca="1">_xll.DBRW($B$9,$B1183,I$16)</f>
        <v>EUR</v>
      </c>
      <c r="J1183" s="23" t="str">
        <f ca="1">_xll.DBRW($B$9,$B1183,J$16)</f>
        <v>TANGO_FRANCE</v>
      </c>
      <c r="K1183" s="6" t="str">
        <f ca="1">_xll.DBRW($B$9,$B1183,K$16)</f>
        <v>Transdev Loiret</v>
      </c>
    </row>
    <row r="1184" spans="1:11" x14ac:dyDescent="0.25">
      <c r="A1184" t="str">
        <f ca="1">IF(_xll.TM1RPTELISCONSOLIDATED($B$17,$B1184),IF(_xll.TM1RPTELLEV($B$17,$B1184)&lt;=3,_xll.TM1RPTELLEV($B$17,$B1184),"D"),"N")</f>
        <v>N</v>
      </c>
      <c r="B1184" s="40" t="s">
        <v>825</v>
      </c>
      <c r="C1184" s="23" t="str">
        <f ca="1">_xll.DBRW($B$9,$B1184,C$16)</f>
        <v>ODULYS</v>
      </c>
      <c r="D1184" s="23" t="str">
        <f ca="1">_xll.DBRW($B$9,$B1184,D$16)</f>
        <v>France</v>
      </c>
      <c r="E1184" s="25" t="str">
        <f ca="1">_xll.ELPAR(instance&amp;":"&amp;dimension,$B1184,1)</f>
        <v>FR_Z_NORD_CPC</v>
      </c>
      <c r="F1184" s="26">
        <f ca="1">_xll.ELLEV(instance&amp;":"&amp;dimension,B1184)</f>
        <v>0</v>
      </c>
      <c r="G1184" s="23" t="str">
        <f ca="1">_xll.DBRW($B$9,$B1184,G$16)</f>
        <v>RC_SHC</v>
      </c>
      <c r="H1184" s="23" t="str">
        <f ca="1">_xll.DBRW($B$9,$B1184,H$16)</f>
        <v/>
      </c>
      <c r="I1184" s="23" t="str">
        <f ca="1">_xll.DBRW($B$9,$B1184,I$16)</f>
        <v>EUR</v>
      </c>
      <c r="J1184" s="23" t="str">
        <f ca="1">_xll.DBRW($B$9,$B1184,J$16)</f>
        <v>TANGO_FRANCE</v>
      </c>
      <c r="K1184" s="6" t="str">
        <f ca="1">_xll.DBRW($B$9,$B1184,K$16)</f>
        <v>ODULYS</v>
      </c>
    </row>
    <row r="1185" spans="1:11" x14ac:dyDescent="0.25">
      <c r="A1185" t="str">
        <f ca="1">IF(_xll.TM1RPTELISCONSOLIDATED($B$17,$B1185),IF(_xll.TM1RPTELLEV($B$17,$B1185)&lt;=3,_xll.TM1RPTELLEV($B$17,$B1185),"D"),"N")</f>
        <v>N</v>
      </c>
      <c r="B1185" s="40" t="s">
        <v>826</v>
      </c>
      <c r="C1185" s="23" t="str">
        <f ca="1">_xll.DBRW($B$9,$B1185,C$16)</f>
        <v>TRANSDEV ORLEANS</v>
      </c>
      <c r="D1185" s="23" t="str">
        <f ca="1">_xll.DBRW($B$9,$B1185,D$16)</f>
        <v>France</v>
      </c>
      <c r="E1185" s="25" t="str">
        <f ca="1">_xll.ELPAR(instance&amp;":"&amp;dimension,$B1185,1)</f>
        <v>FR_Z_NORD_CPC</v>
      </c>
      <c r="F1185" s="26">
        <f ca="1">_xll.ELLEV(instance&amp;":"&amp;dimension,B1185)</f>
        <v>0</v>
      </c>
      <c r="G1185" s="23" t="str">
        <f ca="1">_xll.DBRW($B$9,$B1185,G$16)</f>
        <v>UR_MM</v>
      </c>
      <c r="H1185" s="23" t="str">
        <f ca="1">_xll.DBRW($B$9,$B1185,H$16)</f>
        <v/>
      </c>
      <c r="I1185" s="23" t="str">
        <f ca="1">_xll.DBRW($B$9,$B1185,I$16)</f>
        <v>EUR</v>
      </c>
      <c r="J1185" s="23" t="str">
        <f ca="1">_xll.DBRW($B$9,$B1185,J$16)</f>
        <v>TANGO_FRANCE</v>
      </c>
      <c r="K1185" s="6" t="str">
        <f ca="1">_xll.DBRW($B$9,$B1185,K$16)</f>
        <v>TRANSDEV ORLEANS</v>
      </c>
    </row>
    <row r="1186" spans="1:11" x14ac:dyDescent="0.25">
      <c r="A1186" t="str">
        <f ca="1">IF(_xll.TM1RPTELISCONSOLIDATED($B$17,$B1186),IF(_xll.TM1RPTELLEV($B$17,$B1186)&lt;=3,_xll.TM1RPTELLEV($B$17,$B1186),"D"),"N")</f>
        <v>N</v>
      </c>
      <c r="B1186" s="40" t="s">
        <v>827</v>
      </c>
      <c r="C1186" s="23" t="str">
        <f ca="1">_xll.DBRW($B$9,$B1186,C$16)</f>
        <v>CHARTRES MOBILITE</v>
      </c>
      <c r="D1186" s="23" t="str">
        <f ca="1">_xll.DBRW($B$9,$B1186,D$16)</f>
        <v>France</v>
      </c>
      <c r="E1186" s="25" t="str">
        <f ca="1">_xll.ELPAR(instance&amp;":"&amp;dimension,$B1186,1)</f>
        <v>FR_Z_NORD_CPC</v>
      </c>
      <c r="F1186" s="26">
        <f ca="1">_xll.ELLEV(instance&amp;":"&amp;dimension,B1186)</f>
        <v>0</v>
      </c>
      <c r="G1186" s="23" t="str">
        <f ca="1">_xll.DBRW($B$9,$B1186,G$16)</f>
        <v>UR_BU</v>
      </c>
      <c r="H1186" s="23" t="str">
        <f ca="1">_xll.DBRW($B$9,$B1186,H$16)</f>
        <v/>
      </c>
      <c r="I1186" s="23" t="str">
        <f ca="1">_xll.DBRW($B$9,$B1186,I$16)</f>
        <v>EUR</v>
      </c>
      <c r="J1186" s="23" t="str">
        <f ca="1">_xll.DBRW($B$9,$B1186,J$16)</f>
        <v>TANGO_FRANCE</v>
      </c>
      <c r="K1186" s="6" t="str">
        <f ca="1">_xll.DBRW($B$9,$B1186,K$16)</f>
        <v>CHARTRES MOBILITE</v>
      </c>
    </row>
    <row r="1187" spans="1:11" x14ac:dyDescent="0.25">
      <c r="A1187" t="str">
        <f ca="1">IF(_xll.TM1RPTELISCONSOLIDATED($B$17,$B1187),IF(_xll.TM1RPTELLEV($B$17,$B1187)&lt;=3,_xll.TM1RPTELLEV($B$17,$B1187),"D"),"N")</f>
        <v>N</v>
      </c>
      <c r="B1187" s="40" t="s">
        <v>828</v>
      </c>
      <c r="C1187" s="23" t="str">
        <f ca="1">_xll.DBRW($B$9,$B1187,C$16)</f>
        <v>TPMR TOURS</v>
      </c>
      <c r="D1187" s="23" t="str">
        <f ca="1">_xll.DBRW($B$9,$B1187,D$16)</f>
        <v>France</v>
      </c>
      <c r="E1187" s="25" t="str">
        <f ca="1">_xll.ELPAR(instance&amp;":"&amp;dimension,$B1187,1)</f>
        <v>FR_Z_NORD_CPC</v>
      </c>
      <c r="F1187" s="26">
        <f ca="1">_xll.ELLEV(instance&amp;":"&amp;dimension,B1187)</f>
        <v>0</v>
      </c>
      <c r="G1187" s="23" t="str">
        <f ca="1">_xll.DBRW($B$9,$B1187,G$16)</f>
        <v>SD_PA</v>
      </c>
      <c r="H1187" s="23" t="str">
        <f ca="1">_xll.DBRW($B$9,$B1187,H$16)</f>
        <v/>
      </c>
      <c r="I1187" s="23" t="str">
        <f ca="1">_xll.DBRW($B$9,$B1187,I$16)</f>
        <v>EUR</v>
      </c>
      <c r="J1187" s="23" t="str">
        <f ca="1">_xll.DBRW($B$9,$B1187,J$16)</f>
        <v>TANGO_FRANCE</v>
      </c>
      <c r="K1187" s="6" t="str">
        <f ca="1">_xll.DBRW($B$9,$B1187,K$16)</f>
        <v>TPMR TOURS</v>
      </c>
    </row>
    <row r="1188" spans="1:11" x14ac:dyDescent="0.25">
      <c r="A1188" t="str">
        <f ca="1">IF(_xll.TM1RPTELISCONSOLIDATED($B$17,$B1188),IF(_xll.TM1RPTELLEV($B$17,$B1188)&lt;=3,_xll.TM1RPTELLEV($B$17,$B1188),"D"),"N")</f>
        <v>N</v>
      </c>
      <c r="B1188" s="40" t="s">
        <v>829</v>
      </c>
      <c r="C1188" s="23" t="str">
        <f ca="1">_xll.DBRW($B$9,$B1188,C$16)</f>
        <v>EURE-ET-LOIR MOBILITÉ</v>
      </c>
      <c r="D1188" s="23" t="str">
        <f ca="1">_xll.DBRW($B$9,$B1188,D$16)</f>
        <v>France</v>
      </c>
      <c r="E1188" s="25" t="str">
        <f ca="1">_xll.ELPAR(instance&amp;":"&amp;dimension,$B1188,1)</f>
        <v>FR_Z_NORD_CPC</v>
      </c>
      <c r="F1188" s="26">
        <f ca="1">_xll.ELLEV(instance&amp;":"&amp;dimension,B1188)</f>
        <v>0</v>
      </c>
      <c r="G1188" s="23" t="str">
        <f ca="1">_xll.DBRW($B$9,$B1188,G$16)</f>
        <v>RC_SHC</v>
      </c>
      <c r="H1188" s="23" t="str">
        <f ca="1">_xll.DBRW($B$9,$B1188,H$16)</f>
        <v/>
      </c>
      <c r="I1188" s="23" t="str">
        <f ca="1">_xll.DBRW($B$9,$B1188,I$16)</f>
        <v>EUR</v>
      </c>
      <c r="J1188" s="23" t="str">
        <f ca="1">_xll.DBRW($B$9,$B1188,J$16)</f>
        <v>TANGO_FRANCE</v>
      </c>
      <c r="K1188" s="6" t="str">
        <f ca="1">_xll.DBRW($B$9,$B1188,K$16)</f>
        <v>EURE-ET-LOIR MOBILITÉ</v>
      </c>
    </row>
    <row r="1189" spans="1:11" x14ac:dyDescent="0.25">
      <c r="A1189" t="str">
        <f ca="1">IF(_xll.TM1RPTELISCONSOLIDATED($B$17,$B1189),IF(_xll.TM1RPTELLEV($B$17,$B1189)&lt;=3,_xll.TM1RPTELLEV($B$17,$B1189),"D"),"N")</f>
        <v>N</v>
      </c>
      <c r="B1189" s="40" t="s">
        <v>830</v>
      </c>
      <c r="C1189" s="23" t="str">
        <f ca="1">_xll.DBRW($B$9,$B1189,C$16)</f>
        <v>Transdev Loir et Cher</v>
      </c>
      <c r="D1189" s="23" t="str">
        <f ca="1">_xll.DBRW($B$9,$B1189,D$16)</f>
        <v>France</v>
      </c>
      <c r="E1189" s="25" t="str">
        <f ca="1">_xll.ELPAR(instance&amp;":"&amp;dimension,$B1189,1)</f>
        <v>FR_Z_NORD_CPC</v>
      </c>
      <c r="F1189" s="26">
        <f ca="1">_xll.ELLEV(instance&amp;":"&amp;dimension,B1189)</f>
        <v>0</v>
      </c>
      <c r="G1189" s="23" t="str">
        <f ca="1">_xll.DBRW($B$9,$B1189,G$16)</f>
        <v>RC_SHC</v>
      </c>
      <c r="H1189" s="23" t="str">
        <f ca="1">_xll.DBRW($B$9,$B1189,H$16)</f>
        <v/>
      </c>
      <c r="I1189" s="23" t="str">
        <f ca="1">_xll.DBRW($B$9,$B1189,I$16)</f>
        <v>EUR</v>
      </c>
      <c r="J1189" s="23" t="str">
        <f ca="1">_xll.DBRW($B$9,$B1189,J$16)</f>
        <v>TANGO_FRANCE</v>
      </c>
      <c r="K1189" s="6" t="str">
        <f ca="1">_xll.DBRW($B$9,$B1189,K$16)</f>
        <v>Transdev Loir et Cher</v>
      </c>
    </row>
    <row r="1190" spans="1:11" x14ac:dyDescent="0.25">
      <c r="A1190" t="str">
        <f ca="1">IF(_xll.TM1RPTELISCONSOLIDATED($B$17,$B1190),IF(_xll.TM1RPTELLEV($B$17,$B1190)&lt;=3,_xll.TM1RPTELLEV($B$17,$B1190),"D"),"N")</f>
        <v>N</v>
      </c>
      <c r="B1190" s="40" t="s">
        <v>831</v>
      </c>
      <c r="C1190" s="23" t="str">
        <f ca="1">_xll.DBRW($B$9,$B1190,C$16)</f>
        <v>Transdev Eure et Loir</v>
      </c>
      <c r="D1190" s="23" t="str">
        <f ca="1">_xll.DBRW($B$9,$B1190,D$16)</f>
        <v>France</v>
      </c>
      <c r="E1190" s="25" t="str">
        <f ca="1">_xll.ELPAR(instance&amp;":"&amp;dimension,$B1190,1)</f>
        <v>FR_Z_NORD_CPC</v>
      </c>
      <c r="F1190" s="26">
        <f ca="1">_xll.ELLEV(instance&amp;":"&amp;dimension,B1190)</f>
        <v>0</v>
      </c>
      <c r="G1190" s="23" t="str">
        <f ca="1">_xll.DBRW($B$9,$B1190,G$16)</f>
        <v>RC_SHC</v>
      </c>
      <c r="H1190" s="23" t="str">
        <f ca="1">_xll.DBRW($B$9,$B1190,H$16)</f>
        <v/>
      </c>
      <c r="I1190" s="23" t="str">
        <f ca="1">_xll.DBRW($B$9,$B1190,I$16)</f>
        <v>EUR</v>
      </c>
      <c r="J1190" s="23" t="str">
        <f ca="1">_xll.DBRW($B$9,$B1190,J$16)</f>
        <v>TANGO_FRANCE</v>
      </c>
      <c r="K1190" s="6" t="str">
        <f ca="1">_xll.DBRW($B$9,$B1190,K$16)</f>
        <v>Transdev Eure et Loir</v>
      </c>
    </row>
    <row r="1191" spans="1:11" x14ac:dyDescent="0.25">
      <c r="A1191" t="str">
        <f ca="1">IF(_xll.TM1RPTELISCONSOLIDATED($B$17,$B1191),IF(_xll.TM1RPTELLEV($B$17,$B1191)&lt;=3,_xll.TM1RPTELLEV($B$17,$B1191),"D"),"N")</f>
        <v>N</v>
      </c>
      <c r="B1191" s="40" t="s">
        <v>832</v>
      </c>
      <c r="C1191" s="23" t="str">
        <f ca="1">_xll.DBRW($B$9,$B1191,C$16)</f>
        <v>Transdev Touraine</v>
      </c>
      <c r="D1191" s="23" t="str">
        <f ca="1">_xll.DBRW($B$9,$B1191,D$16)</f>
        <v>France</v>
      </c>
      <c r="E1191" s="25" t="str">
        <f ca="1">_xll.ELPAR(instance&amp;":"&amp;dimension,$B1191,1)</f>
        <v>FR_Z_NORD_CPC</v>
      </c>
      <c r="F1191" s="26">
        <f ca="1">_xll.ELLEV(instance&amp;":"&amp;dimension,B1191)</f>
        <v>0</v>
      </c>
      <c r="G1191" s="23" t="str">
        <f ca="1">_xll.DBRW($B$9,$B1191,G$16)</f>
        <v>RC_SHC</v>
      </c>
      <c r="H1191" s="23" t="str">
        <f ca="1">_xll.DBRW($B$9,$B1191,H$16)</f>
        <v/>
      </c>
      <c r="I1191" s="23" t="str">
        <f ca="1">_xll.DBRW($B$9,$B1191,I$16)</f>
        <v>EUR</v>
      </c>
      <c r="J1191" s="23" t="str">
        <f ca="1">_xll.DBRW($B$9,$B1191,J$16)</f>
        <v>TANGO_FRANCE</v>
      </c>
      <c r="K1191" s="6" t="str">
        <f ca="1">_xll.DBRW($B$9,$B1191,K$16)</f>
        <v>Transdev Touraine</v>
      </c>
    </row>
    <row r="1192" spans="1:11" x14ac:dyDescent="0.25">
      <c r="A1192" t="str">
        <f ca="1">IF(_xll.TM1RPTELISCONSOLIDATED($B$17,$B1192),IF(_xll.TM1RPTELLEV($B$17,$B1192)&lt;=3,_xll.TM1RPTELLEV($B$17,$B1192),"D"),"N")</f>
        <v>N</v>
      </c>
      <c r="B1192" s="40" t="s">
        <v>833</v>
      </c>
      <c r="C1192" s="23" t="str">
        <f ca="1">_xll.DBRW($B$9,$B1192,C$16)</f>
        <v>CGFTE Vierzon</v>
      </c>
      <c r="D1192" s="23" t="str">
        <f ca="1">_xll.DBRW($B$9,$B1192,D$16)</f>
        <v>France</v>
      </c>
      <c r="E1192" s="25" t="str">
        <f ca="1">_xll.ELPAR(instance&amp;":"&amp;dimension,$B1192,1)</f>
        <v>FR_Z_NORD_CPC</v>
      </c>
      <c r="F1192" s="26">
        <f ca="1">_xll.ELLEV(instance&amp;":"&amp;dimension,B1192)</f>
        <v>0</v>
      </c>
      <c r="G1192" s="23" t="str">
        <f ca="1">_xll.DBRW($B$9,$B1192,G$16)</f>
        <v>UR_BU</v>
      </c>
      <c r="H1192" s="23" t="str">
        <f ca="1">_xll.DBRW($B$9,$B1192,H$16)</f>
        <v/>
      </c>
      <c r="I1192" s="23" t="str">
        <f ca="1">_xll.DBRW($B$9,$B1192,I$16)</f>
        <v>EUR</v>
      </c>
      <c r="J1192" s="23" t="str">
        <f ca="1">_xll.DBRW($B$9,$B1192,J$16)</f>
        <v>TANGO_FRANCE</v>
      </c>
      <c r="K1192" s="6" t="str">
        <f ca="1">_xll.DBRW($B$9,$B1192,K$16)</f>
        <v>CGFTE Vierzon</v>
      </c>
    </row>
    <row r="1193" spans="1:11" x14ac:dyDescent="0.25">
      <c r="A1193" t="str">
        <f ca="1">IF(_xll.TM1RPTELISCONSOLIDATED($B$17,$B1193),IF(_xll.TM1RPTELLEV($B$17,$B1193)&lt;=3,_xll.TM1RPTELLEV($B$17,$B1193),"D"),"N")</f>
        <v>N</v>
      </c>
      <c r="B1193" s="40" t="s">
        <v>1875</v>
      </c>
      <c r="C1193" s="23" t="str">
        <f ca="1">_xll.DBRW($B$9,$B1193,C$16)</f>
        <v>Transdev Loiret Mobilités</v>
      </c>
      <c r="D1193" s="23" t="str">
        <f ca="1">_xll.DBRW($B$9,$B1193,D$16)</f>
        <v>France</v>
      </c>
      <c r="E1193" s="25" t="str">
        <f ca="1">_xll.ELPAR(instance&amp;":"&amp;dimension,$B1193,1)</f>
        <v>FR_Z_NORD_CPC</v>
      </c>
      <c r="F1193" s="26">
        <f ca="1">_xll.ELLEV(instance&amp;":"&amp;dimension,B1193)</f>
        <v>0</v>
      </c>
      <c r="G1193" s="23" t="str">
        <f ca="1">_xll.DBRW($B$9,$B1193,G$16)</f>
        <v>RC_SHC</v>
      </c>
      <c r="H1193" s="23" t="str">
        <f ca="1">_xll.DBRW($B$9,$B1193,H$16)</f>
        <v/>
      </c>
      <c r="I1193" s="23" t="str">
        <f ca="1">_xll.DBRW($B$9,$B1193,I$16)</f>
        <v>EUR</v>
      </c>
      <c r="J1193" s="23" t="str">
        <f ca="1">_xll.DBRW($B$9,$B1193,J$16)</f>
        <v>TANGO_FRANCE</v>
      </c>
      <c r="K1193" s="6" t="str">
        <f ca="1">_xll.DBRW($B$9,$B1193,K$16)</f>
        <v>Transdev Loiret Mobilités</v>
      </c>
    </row>
    <row r="1194" spans="1:11" x14ac:dyDescent="0.25">
      <c r="A1194" t="str">
        <f ca="1">IF(_xll.TM1RPTELISCONSOLIDATED($B$17,$B1194),IF(_xll.TM1RPTELLEV($B$17,$B1194)&lt;=3,_xll.TM1RPTELLEV($B$17,$B1194),"D"),"N")</f>
        <v>N</v>
      </c>
      <c r="B1194" s="38" t="s">
        <v>1876</v>
      </c>
      <c r="C1194" s="23" t="str">
        <f ca="1">_xll.DBRW($B$9,$B1194,C$16)</f>
        <v>France - Région BPLCVL (Input)</v>
      </c>
      <c r="D1194" s="23" t="str">
        <f ca="1">_xll.DBRW($B$9,$B1194,D$16)</f>
        <v>France</v>
      </c>
      <c r="E1194" s="25" t="str">
        <f ca="1">_xll.ELPAR(instance&amp;":"&amp;dimension,$B1194,1)</f>
        <v>FR_Z_NORD_BPL_CPC</v>
      </c>
      <c r="F1194" s="26">
        <f ca="1">_xll.ELLEV(instance&amp;":"&amp;dimension,B1194)</f>
        <v>0</v>
      </c>
      <c r="G1194" s="23" t="str">
        <f ca="1">_xll.DBRW($B$9,$B1194,G$16)</f>
        <v>NA</v>
      </c>
      <c r="H1194" s="23" t="str">
        <f ca="1">_xll.DBRW($B$9,$B1194,H$16)</f>
        <v/>
      </c>
      <c r="I1194" s="23" t="str">
        <f ca="1">_xll.DBRW($B$9,$B1194,I$16)</f>
        <v>EUR</v>
      </c>
      <c r="J1194" s="23" t="str">
        <f ca="1">_xll.DBRW($B$9,$B1194,J$16)</f>
        <v>TANGO_FRANCE</v>
      </c>
      <c r="K1194" s="6" t="str">
        <f ca="1">_xll.DBRW($B$9,$B1194,K$16)</f>
        <v>France - Région BPLCVL (Input)</v>
      </c>
    </row>
    <row r="1195" spans="1:11" x14ac:dyDescent="0.25">
      <c r="A1195" t="str">
        <f ca="1">IF(_xll.TM1RPTELISCONSOLIDATED($B$17,$B1195),IF(_xll.TM1RPTELLEV($B$17,$B1195)&lt;=3,_xll.TM1RPTELLEV($B$17,$B1195),"D"),"N")</f>
        <v>N</v>
      </c>
      <c r="B1195" s="38" t="s">
        <v>1877</v>
      </c>
      <c r="C1195" s="23" t="str">
        <f ca="1">_xll.DBRW($B$9,$B1195,C$16)</f>
        <v>France - TLV - Région BPLCVL (Input)</v>
      </c>
      <c r="D1195" s="23" t="str">
        <f ca="1">_xll.DBRW($B$9,$B1195,D$16)</f>
        <v>France</v>
      </c>
      <c r="E1195" s="25" t="str">
        <f ca="1">_xll.ELPAR(instance&amp;":"&amp;dimension,$B1195,1)</f>
        <v>FR_Z_NORD_BPL_CPC</v>
      </c>
      <c r="F1195" s="26">
        <f ca="1">_xll.ELLEV(instance&amp;":"&amp;dimension,B1195)</f>
        <v>0</v>
      </c>
      <c r="G1195" s="23" t="str">
        <f ca="1">_xll.DBRW($B$9,$B1195,G$16)</f>
        <v>NA</v>
      </c>
      <c r="H1195" s="23" t="str">
        <f ca="1">_xll.DBRW($B$9,$B1195,H$16)</f>
        <v/>
      </c>
      <c r="I1195" s="23" t="str">
        <f ca="1">_xll.DBRW($B$9,$B1195,I$16)</f>
        <v>EUR</v>
      </c>
      <c r="J1195" s="23" t="str">
        <f ca="1">_xll.DBRW($B$9,$B1195,J$16)</f>
        <v>TANGO_FRANCE</v>
      </c>
      <c r="K1195" s="6" t="str">
        <f ca="1">_xll.DBRW($B$9,$B1195,K$16)</f>
        <v>France - TLV - Région BPLCVL (Input)</v>
      </c>
    </row>
    <row r="1196" spans="1:11" x14ac:dyDescent="0.25">
      <c r="A1196">
        <f ca="1">IF(_xll.TM1RPTELISCONSOLIDATED($B$17,$B1196),IF(_xll.TM1RPTELLEV($B$17,$B1196)&lt;=3,_xll.TM1RPTELLEV($B$17,$B1196),"D"),"N")</f>
        <v>3</v>
      </c>
      <c r="B1196" s="37" t="s">
        <v>763</v>
      </c>
      <c r="C1196" s="19" t="str">
        <f ca="1">_xll.DBRW($B$9,$B1196,C$16)</f>
        <v>GRAND EST</v>
      </c>
      <c r="D1196" s="19" t="str">
        <f ca="1">_xll.DBRW($B$9,$B1196,D$16)</f>
        <v>France</v>
      </c>
      <c r="E1196" s="19" t="str">
        <f ca="1">_xll.ELPAR(instance&amp;":"&amp;dimension,$B1196,1)</f>
        <v>FR</v>
      </c>
      <c r="F1196" s="20">
        <f ca="1">_xll.ELLEV(instance&amp;":"&amp;dimension,B1196)</f>
        <v>1</v>
      </c>
      <c r="G1196" s="19" t="str">
        <f ca="1">_xll.DBRW($B$9,$B1196,G$16)</f>
        <v/>
      </c>
      <c r="H1196" s="19" t="str">
        <f ca="1">_xll.DBRW($B$9,$B1196,H$16)</f>
        <v/>
      </c>
      <c r="I1196" s="19" t="str">
        <f ca="1">_xll.DBRW($B$9,$B1196,I$16)</f>
        <v/>
      </c>
      <c r="J1196" s="19" t="str">
        <f ca="1">_xll.DBRW($B$9,$B1196,J$16)</f>
        <v/>
      </c>
      <c r="K1196" s="4" t="str">
        <f ca="1">_xll.DBRW($B$9,$B1196,K$16)</f>
        <v>GRAND EST</v>
      </c>
    </row>
    <row r="1197" spans="1:11" x14ac:dyDescent="0.25">
      <c r="A1197" t="str">
        <f ca="1">IF(_xll.TM1RPTELISCONSOLIDATED($B$17,$B1197),IF(_xll.TM1RPTELLEV($B$17,$B1197)&lt;=3,_xll.TM1RPTELLEV($B$17,$B1197),"D"),"N")</f>
        <v>N</v>
      </c>
      <c r="B1197" s="38" t="s">
        <v>767</v>
      </c>
      <c r="C1197" s="23" t="str">
        <f ca="1">_xll.DBRW($B$9,$B1197,C$16)</f>
        <v>T.C.R.M TRANSP. COMMUNS REGION METZ</v>
      </c>
      <c r="D1197" s="23" t="str">
        <f ca="1">_xll.DBRW($B$9,$B1197,D$16)</f>
        <v>France</v>
      </c>
      <c r="E1197" s="25" t="str">
        <f ca="1">_xll.ELPAR(instance&amp;":"&amp;dimension,$B1197,1)</f>
        <v>FR_Z_NORD_GE</v>
      </c>
      <c r="F1197" s="26">
        <f ca="1">_xll.ELLEV(instance&amp;":"&amp;dimension,B1197)</f>
        <v>0</v>
      </c>
      <c r="G1197" s="23" t="str">
        <f ca="1">_xll.DBRW($B$9,$B1197,G$16)</f>
        <v>RC_SHC</v>
      </c>
      <c r="H1197" s="23" t="str">
        <f ca="1">_xll.DBRW($B$9,$B1197,H$16)</f>
        <v/>
      </c>
      <c r="I1197" s="23" t="str">
        <f ca="1">_xll.DBRW($B$9,$B1197,I$16)</f>
        <v>EUR</v>
      </c>
      <c r="J1197" s="23" t="str">
        <f ca="1">_xll.DBRW($B$9,$B1197,J$16)</f>
        <v>TANGO_FRANCE</v>
      </c>
      <c r="K1197" s="6" t="str">
        <f ca="1">_xll.DBRW($B$9,$B1197,K$16)</f>
        <v>T.C.R.M TRANSP. COMMUNS REGION METZ</v>
      </c>
    </row>
    <row r="1198" spans="1:11" x14ac:dyDescent="0.25">
      <c r="A1198" t="str">
        <f ca="1">IF(_xll.TM1RPTELISCONSOLIDATED($B$17,$B1198),IF(_xll.TM1RPTELLEV($B$17,$B1198)&lt;=3,_xll.TM1RPTELLEV($B$17,$B1198),"D"),"N")</f>
        <v>N</v>
      </c>
      <c r="B1198" s="38" t="s">
        <v>768</v>
      </c>
      <c r="C1198" s="23" t="str">
        <f ca="1">_xll.DBRW($B$9,$B1198,C$16)</f>
        <v>TRANSDEV Nord Est</v>
      </c>
      <c r="D1198" s="23" t="str">
        <f ca="1">_xll.DBRW($B$9,$B1198,D$16)</f>
        <v>France</v>
      </c>
      <c r="E1198" s="25" t="str">
        <f ca="1">_xll.ELPAR(instance&amp;":"&amp;dimension,$B1198,1)</f>
        <v>FR_Z_NORD_GE</v>
      </c>
      <c r="F1198" s="26">
        <f ca="1">_xll.ELLEV(instance&amp;":"&amp;dimension,B1198)</f>
        <v>0</v>
      </c>
      <c r="G1198" s="23" t="str">
        <f ca="1">_xll.DBRW($B$9,$B1198,G$16)</f>
        <v>RC_SHC</v>
      </c>
      <c r="H1198" s="23" t="str">
        <f ca="1">_xll.DBRW($B$9,$B1198,H$16)</f>
        <v/>
      </c>
      <c r="I1198" s="23" t="str">
        <f ca="1">_xll.DBRW($B$9,$B1198,I$16)</f>
        <v>EUR</v>
      </c>
      <c r="J1198" s="23" t="str">
        <f ca="1">_xll.DBRW($B$9,$B1198,J$16)</f>
        <v>TANGO_FRANCE</v>
      </c>
      <c r="K1198" s="6" t="str">
        <f ca="1">_xll.DBRW($B$9,$B1198,K$16)</f>
        <v>TRANSDEV Nord Est</v>
      </c>
    </row>
    <row r="1199" spans="1:11" x14ac:dyDescent="0.25">
      <c r="A1199" t="str">
        <f ca="1">IF(_xll.TM1RPTELISCONSOLIDATED($B$17,$B1199),IF(_xll.TM1RPTELLEV($B$17,$B1199)&lt;=3,_xll.TM1RPTELLEV($B$17,$B1199),"D"),"N")</f>
        <v>N</v>
      </c>
      <c r="B1199" s="38" t="s">
        <v>769</v>
      </c>
      <c r="C1199" s="23" t="str">
        <f ca="1">_xll.DBRW($B$9,$B1199,C$16)</f>
        <v>TRANSDEV ALSACE</v>
      </c>
      <c r="D1199" s="23" t="str">
        <f ca="1">_xll.DBRW($B$9,$B1199,D$16)</f>
        <v>France</v>
      </c>
      <c r="E1199" s="25" t="str">
        <f ca="1">_xll.ELPAR(instance&amp;":"&amp;dimension,$B1199,1)</f>
        <v>FR_Z_NORD_GE</v>
      </c>
      <c r="F1199" s="26">
        <f ca="1">_xll.ELLEV(instance&amp;":"&amp;dimension,B1199)</f>
        <v>0</v>
      </c>
      <c r="G1199" s="23" t="str">
        <f ca="1">_xll.DBRW($B$9,$B1199,G$16)</f>
        <v>RC_SHC</v>
      </c>
      <c r="H1199" s="23" t="str">
        <f ca="1">_xll.DBRW($B$9,$B1199,H$16)</f>
        <v/>
      </c>
      <c r="I1199" s="23" t="str">
        <f ca="1">_xll.DBRW($B$9,$B1199,I$16)</f>
        <v>EUR</v>
      </c>
      <c r="J1199" s="23" t="str">
        <f ca="1">_xll.DBRW($B$9,$B1199,J$16)</f>
        <v>TANGO_FRANCE</v>
      </c>
      <c r="K1199" s="6" t="str">
        <f ca="1">_xll.DBRW($B$9,$B1199,K$16)</f>
        <v>TRANSDEV ALSACE</v>
      </c>
    </row>
    <row r="1200" spans="1:11" x14ac:dyDescent="0.25">
      <c r="A1200" t="str">
        <f ca="1">IF(_xll.TM1RPTELISCONSOLIDATED($B$17,$B1200),IF(_xll.TM1RPTELLEV($B$17,$B1200)&lt;=3,_xll.TM1RPTELLEV($B$17,$B1200),"D"),"N")</f>
        <v>N</v>
      </c>
      <c r="B1200" s="38" t="s">
        <v>770</v>
      </c>
      <c r="C1200" s="23" t="str">
        <f ca="1">_xll.DBRW($B$9,$B1200,C$16)</f>
        <v>TRANS'L</v>
      </c>
      <c r="D1200" s="23" t="str">
        <f ca="1">_xll.DBRW($B$9,$B1200,D$16)</f>
        <v>France</v>
      </c>
      <c r="E1200" s="25" t="str">
        <f ca="1">_xll.ELPAR(instance&amp;":"&amp;dimension,$B1200,1)</f>
        <v>FR_Z_NORD_GE</v>
      </c>
      <c r="F1200" s="26">
        <f ca="1">_xll.ELLEV(instance&amp;":"&amp;dimension,B1200)</f>
        <v>0</v>
      </c>
      <c r="G1200" s="23" t="str">
        <f ca="1">_xll.DBRW($B$9,$B1200,G$16)</f>
        <v>RC_SHC</v>
      </c>
      <c r="H1200" s="23" t="str">
        <f ca="1">_xll.DBRW($B$9,$B1200,H$16)</f>
        <v/>
      </c>
      <c r="I1200" s="23" t="str">
        <f ca="1">_xll.DBRW($B$9,$B1200,I$16)</f>
        <v>EUR</v>
      </c>
      <c r="J1200" s="23" t="str">
        <f ca="1">_xll.DBRW($B$9,$B1200,J$16)</f>
        <v>TANGO_FRANCE</v>
      </c>
      <c r="K1200" s="6" t="str">
        <f ca="1">_xll.DBRW($B$9,$B1200,K$16)</f>
        <v>TRANS'L</v>
      </c>
    </row>
    <row r="1201" spans="1:11" x14ac:dyDescent="0.25">
      <c r="A1201" t="str">
        <f ca="1">IF(_xll.TM1RPTELISCONSOLIDATED($B$17,$B1201),IF(_xll.TM1RPTELLEV($B$17,$B1201)&lt;=3,_xll.TM1RPTELLEV($B$17,$B1201),"D"),"N")</f>
        <v>N</v>
      </c>
      <c r="B1201" s="38" t="s">
        <v>784</v>
      </c>
      <c r="C1201" s="23" t="str">
        <f ca="1">_xll.DBRW($B$9,$B1201,C$16)</f>
        <v>COURRIERS DE L'AUBE</v>
      </c>
      <c r="D1201" s="23" t="str">
        <f ca="1">_xll.DBRW($B$9,$B1201,D$16)</f>
        <v>France</v>
      </c>
      <c r="E1201" s="25" t="str">
        <f ca="1">_xll.ELPAR(instance&amp;":"&amp;dimension,$B1201,1)</f>
        <v>FR_Z_NORD_GE</v>
      </c>
      <c r="F1201" s="26">
        <f ca="1">_xll.ELLEV(instance&amp;":"&amp;dimension,B1201)</f>
        <v>0</v>
      </c>
      <c r="G1201" s="23" t="str">
        <f ca="1">_xll.DBRW($B$9,$B1201,G$16)</f>
        <v>RC_SHC</v>
      </c>
      <c r="H1201" s="23" t="str">
        <f ca="1">_xll.DBRW($B$9,$B1201,H$16)</f>
        <v/>
      </c>
      <c r="I1201" s="23" t="str">
        <f ca="1">_xll.DBRW($B$9,$B1201,I$16)</f>
        <v>EUR</v>
      </c>
      <c r="J1201" s="23" t="str">
        <f ca="1">_xll.DBRW($B$9,$B1201,J$16)</f>
        <v>TANGO_FRANCE</v>
      </c>
      <c r="K1201" s="6" t="str">
        <f ca="1">_xll.DBRW($B$9,$B1201,K$16)</f>
        <v>COURRIERS DE L'AUBE</v>
      </c>
    </row>
    <row r="1202" spans="1:11" x14ac:dyDescent="0.25">
      <c r="A1202" t="str">
        <f ca="1">IF(_xll.TM1RPTELISCONSOLIDATED($B$17,$B1202),IF(_xll.TM1RPTELLEV($B$17,$B1202)&lt;=3,_xll.TM1RPTELLEV($B$17,$B1202),"D"),"N")</f>
        <v>N</v>
      </c>
      <c r="B1202" s="38" t="s">
        <v>771</v>
      </c>
      <c r="C1202" s="23" t="str">
        <f ca="1">_xll.DBRW($B$9,$B1202,C$16)</f>
        <v>TRANSDEV LIGNES VOSGES (TLV)</v>
      </c>
      <c r="D1202" s="23" t="str">
        <f ca="1">_xll.DBRW($B$9,$B1202,D$16)</f>
        <v>France</v>
      </c>
      <c r="E1202" s="25" t="str">
        <f ca="1">_xll.ELPAR(instance&amp;":"&amp;dimension,$B1202,1)</f>
        <v>FR_Z_NORD_GE</v>
      </c>
      <c r="F1202" s="26">
        <f ca="1">_xll.ELLEV(instance&amp;":"&amp;dimension,B1202)</f>
        <v>0</v>
      </c>
      <c r="G1202" s="23" t="str">
        <f ca="1">_xll.DBRW($B$9,$B1202,G$16)</f>
        <v>RC_SHC</v>
      </c>
      <c r="H1202" s="23" t="str">
        <f ca="1">_xll.DBRW($B$9,$B1202,H$16)</f>
        <v/>
      </c>
      <c r="I1202" s="23" t="str">
        <f ca="1">_xll.DBRW($B$9,$B1202,I$16)</f>
        <v>EUR</v>
      </c>
      <c r="J1202" s="23" t="str">
        <f ca="1">_xll.DBRW($B$9,$B1202,J$16)</f>
        <v>TANGO_FRANCE</v>
      </c>
      <c r="K1202" s="6" t="str">
        <f ca="1">_xll.DBRW($B$9,$B1202,K$16)</f>
        <v>TRANSDEV LIGNES VOSGES (TLV)</v>
      </c>
    </row>
    <row r="1203" spans="1:11" x14ac:dyDescent="0.25">
      <c r="A1203" t="str">
        <f ca="1">IF(_xll.TM1RPTELISCONSOLIDATED($B$17,$B1203),IF(_xll.TM1RPTELLEV($B$17,$B1203)&lt;=3,_xll.TM1RPTELLEV($B$17,$B1203),"D"),"N")</f>
        <v>N</v>
      </c>
      <c r="B1203" s="38" t="s">
        <v>772</v>
      </c>
      <c r="C1203" s="23" t="str">
        <f ca="1">_xll.DBRW($B$9,$B1203,C$16)</f>
        <v>TPMR Strasbourg (Mobistras)</v>
      </c>
      <c r="D1203" s="23" t="str">
        <f ca="1">_xll.DBRW($B$9,$B1203,D$16)</f>
        <v>France</v>
      </c>
      <c r="E1203" s="25" t="str">
        <f ca="1">_xll.ELPAR(instance&amp;":"&amp;dimension,$B1203,1)</f>
        <v>FR_Z_NORD_GE</v>
      </c>
      <c r="F1203" s="26">
        <f ca="1">_xll.ELLEV(instance&amp;":"&amp;dimension,B1203)</f>
        <v>0</v>
      </c>
      <c r="G1203" s="23" t="str">
        <f ca="1">_xll.DBRW($B$9,$B1203,G$16)</f>
        <v>SD_PA</v>
      </c>
      <c r="H1203" s="23" t="str">
        <f ca="1">_xll.DBRW($B$9,$B1203,H$16)</f>
        <v/>
      </c>
      <c r="I1203" s="23" t="str">
        <f ca="1">_xll.DBRW($B$9,$B1203,I$16)</f>
        <v>EUR</v>
      </c>
      <c r="J1203" s="23" t="str">
        <f ca="1">_xll.DBRW($B$9,$B1203,J$16)</f>
        <v>TANGO_FRANCE</v>
      </c>
      <c r="K1203" s="6" t="str">
        <f ca="1">_xll.DBRW($B$9,$B1203,K$16)</f>
        <v>TPMR Strasbourg (Mobistras)</v>
      </c>
    </row>
    <row r="1204" spans="1:11" x14ac:dyDescent="0.25">
      <c r="A1204" t="str">
        <f ca="1">IF(_xll.TM1RPTELISCONSOLIDATED($B$17,$B1204),IF(_xll.TM1RPTELLEV($B$17,$B1204)&lt;=3,_xll.TM1RPTELLEV($B$17,$B1204),"D"),"N")</f>
        <v>N</v>
      </c>
      <c r="B1204" s="38" t="s">
        <v>773</v>
      </c>
      <c r="C1204" s="23" t="str">
        <f ca="1">_xll.DBRW($B$9,$B1204,C$16)</f>
        <v>TRANSDEV SAINT-DIZIER</v>
      </c>
      <c r="D1204" s="23" t="str">
        <f ca="1">_xll.DBRW($B$9,$B1204,D$16)</f>
        <v>France</v>
      </c>
      <c r="E1204" s="25" t="str">
        <f ca="1">_xll.ELPAR(instance&amp;":"&amp;dimension,$B1204,1)</f>
        <v>FR_Z_NORD_GE</v>
      </c>
      <c r="F1204" s="26">
        <f ca="1">_xll.ELLEV(instance&amp;":"&amp;dimension,B1204)</f>
        <v>0</v>
      </c>
      <c r="G1204" s="23" t="str">
        <f ca="1">_xll.DBRW($B$9,$B1204,G$16)</f>
        <v>UR_BU</v>
      </c>
      <c r="H1204" s="23" t="str">
        <f ca="1">_xll.DBRW($B$9,$B1204,H$16)</f>
        <v/>
      </c>
      <c r="I1204" s="23" t="str">
        <f ca="1">_xll.DBRW($B$9,$B1204,I$16)</f>
        <v>EUR</v>
      </c>
      <c r="J1204" s="23" t="str">
        <f ca="1">_xll.DBRW($B$9,$B1204,J$16)</f>
        <v>TANGO_FRANCE</v>
      </c>
      <c r="K1204" s="6" t="str">
        <f ca="1">_xll.DBRW($B$9,$B1204,K$16)</f>
        <v>TRANSDEV SAINT-DIZIER</v>
      </c>
    </row>
    <row r="1205" spans="1:11" x14ac:dyDescent="0.25">
      <c r="A1205" t="str">
        <f ca="1">IF(_xll.TM1RPTELISCONSOLIDATED($B$17,$B1205),IF(_xll.TM1RPTELLEV($B$17,$B1205)&lt;=3,_xll.TM1RPTELLEV($B$17,$B1205),"D"),"N")</f>
        <v>N</v>
      </c>
      <c r="B1205" s="38" t="s">
        <v>774</v>
      </c>
      <c r="C1205" s="23" t="str">
        <f ca="1">_xll.DBRW($B$9,$B1205,C$16)</f>
        <v>TRANSDEV SAINT-DIE-DES-VOSGES</v>
      </c>
      <c r="D1205" s="23" t="str">
        <f ca="1">_xll.DBRW($B$9,$B1205,D$16)</f>
        <v>France</v>
      </c>
      <c r="E1205" s="25" t="str">
        <f ca="1">_xll.ELPAR(instance&amp;":"&amp;dimension,$B1205,1)</f>
        <v>FR_Z_NORD_GE</v>
      </c>
      <c r="F1205" s="26">
        <f ca="1">_xll.ELLEV(instance&amp;":"&amp;dimension,B1205)</f>
        <v>0</v>
      </c>
      <c r="G1205" s="23" t="str">
        <f ca="1">_xll.DBRW($B$9,$B1205,G$16)</f>
        <v>UR_BU</v>
      </c>
      <c r="H1205" s="23" t="str">
        <f ca="1">_xll.DBRW($B$9,$B1205,H$16)</f>
        <v/>
      </c>
      <c r="I1205" s="23" t="str">
        <f ca="1">_xll.DBRW($B$9,$B1205,I$16)</f>
        <v>EUR</v>
      </c>
      <c r="J1205" s="23" t="str">
        <f ca="1">_xll.DBRW($B$9,$B1205,J$16)</f>
        <v>TANGO_FRANCE</v>
      </c>
      <c r="K1205" s="6" t="str">
        <f ca="1">_xll.DBRW($B$9,$B1205,K$16)</f>
        <v>TRANSDEV SAINT-DIE-DES-VOSGES</v>
      </c>
    </row>
    <row r="1206" spans="1:11" x14ac:dyDescent="0.25">
      <c r="A1206" t="str">
        <f ca="1">IF(_xll.TM1RPTELISCONSOLIDATED($B$17,$B1206),IF(_xll.TM1RPTELLEV($B$17,$B1206)&lt;=3,_xll.TM1RPTELLEV($B$17,$B1206),"D"),"N")</f>
        <v>N</v>
      </c>
      <c r="B1206" s="38" t="s">
        <v>1878</v>
      </c>
      <c r="C1206" s="23" t="str">
        <f ca="1">_xll.DBRW($B$9,$B1206,C$16)</f>
        <v>Transdev Verdun</v>
      </c>
      <c r="D1206" s="23" t="str">
        <f ca="1">_xll.DBRW($B$9,$B1206,D$16)</f>
        <v>France</v>
      </c>
      <c r="E1206" s="25" t="str">
        <f ca="1">_xll.ELPAR(instance&amp;":"&amp;dimension,$B1206,1)</f>
        <v>FR_Z_NORD_GE</v>
      </c>
      <c r="F1206" s="26">
        <f ca="1">_xll.ELLEV(instance&amp;":"&amp;dimension,B1206)</f>
        <v>0</v>
      </c>
      <c r="G1206" s="23" t="str">
        <f ca="1">_xll.DBRW($B$9,$B1206,G$16)</f>
        <v>UR_BU</v>
      </c>
      <c r="H1206" s="23" t="str">
        <f ca="1">_xll.DBRW($B$9,$B1206,H$16)</f>
        <v/>
      </c>
      <c r="I1206" s="23" t="str">
        <f ca="1">_xll.DBRW($B$9,$B1206,I$16)</f>
        <v>EUR</v>
      </c>
      <c r="J1206" s="23" t="str">
        <f ca="1">_xll.DBRW($B$9,$B1206,J$16)</f>
        <v>TANGO_FRANCE</v>
      </c>
      <c r="K1206" s="6" t="str">
        <f ca="1">_xll.DBRW($B$9,$B1206,K$16)</f>
        <v>Transdev Verdun</v>
      </c>
    </row>
    <row r="1207" spans="1:11" x14ac:dyDescent="0.25">
      <c r="A1207" t="str">
        <f ca="1">IF(_xll.TM1RPTELISCONSOLIDATED($B$17,$B1207),IF(_xll.TM1RPTELLEV($B$17,$B1207)&lt;=3,_xll.TM1RPTELLEV($B$17,$B1207),"D"),"N")</f>
        <v>N</v>
      </c>
      <c r="B1207" s="38" t="s">
        <v>775</v>
      </c>
      <c r="C1207" s="23" t="str">
        <f ca="1">_xll.DBRW($B$9,$B1207,C$16)</f>
        <v>BUS Est</v>
      </c>
      <c r="D1207" s="23" t="str">
        <f ca="1">_xll.DBRW($B$9,$B1207,D$16)</f>
        <v>France</v>
      </c>
      <c r="E1207" s="25" t="str">
        <f ca="1">_xll.ELPAR(instance&amp;":"&amp;dimension,$B1207,1)</f>
        <v>FR_Z_NORD_GE</v>
      </c>
      <c r="F1207" s="26">
        <f ca="1">_xll.ELLEV(instance&amp;":"&amp;dimension,B1207)</f>
        <v>0</v>
      </c>
      <c r="G1207" s="23" t="str">
        <f ca="1">_xll.DBRW($B$9,$B1207,G$16)</f>
        <v>UR_BU</v>
      </c>
      <c r="H1207" s="23" t="str">
        <f ca="1">_xll.DBRW($B$9,$B1207,H$16)</f>
        <v/>
      </c>
      <c r="I1207" s="23" t="str">
        <f ca="1">_xll.DBRW($B$9,$B1207,I$16)</f>
        <v>EUR</v>
      </c>
      <c r="J1207" s="23" t="str">
        <f ca="1">_xll.DBRW($B$9,$B1207,J$16)</f>
        <v>TANGO_FRANCE</v>
      </c>
      <c r="K1207" s="6" t="str">
        <f ca="1">_xll.DBRW($B$9,$B1207,K$16)</f>
        <v>BUS Est</v>
      </c>
    </row>
    <row r="1208" spans="1:11" x14ac:dyDescent="0.25">
      <c r="A1208" t="str">
        <f ca="1">IF(_xll.TM1RPTELISCONSOLIDATED($B$17,$B1208),IF(_xll.TM1RPTELLEV($B$17,$B1208)&lt;=3,_xll.TM1RPTELLEV($B$17,$B1208),"D"),"N")</f>
        <v>N</v>
      </c>
      <c r="B1208" s="38" t="s">
        <v>776</v>
      </c>
      <c r="C1208" s="23" t="str">
        <f ca="1">_xll.DBRW($B$9,$B1208,C$16)</f>
        <v>RAPIDES DE LA MEUSE</v>
      </c>
      <c r="D1208" s="23" t="str">
        <f ca="1">_xll.DBRW($B$9,$B1208,D$16)</f>
        <v>France</v>
      </c>
      <c r="E1208" s="25" t="str">
        <f ca="1">_xll.ELPAR(instance&amp;":"&amp;dimension,$B1208,1)</f>
        <v>FR_Z_NORD_GE</v>
      </c>
      <c r="F1208" s="26">
        <f ca="1">_xll.ELLEV(instance&amp;":"&amp;dimension,B1208)</f>
        <v>0</v>
      </c>
      <c r="G1208" s="23" t="str">
        <f ca="1">_xll.DBRW($B$9,$B1208,G$16)</f>
        <v>RC_SHC</v>
      </c>
      <c r="H1208" s="23" t="str">
        <f ca="1">_xll.DBRW($B$9,$B1208,H$16)</f>
        <v/>
      </c>
      <c r="I1208" s="23" t="str">
        <f ca="1">_xll.DBRW($B$9,$B1208,I$16)</f>
        <v>EUR</v>
      </c>
      <c r="J1208" s="23" t="str">
        <f ca="1">_xll.DBRW($B$9,$B1208,J$16)</f>
        <v>TANGO_FRANCE</v>
      </c>
      <c r="K1208" s="6" t="str">
        <f ca="1">_xll.DBRW($B$9,$B1208,K$16)</f>
        <v>RAPIDES DE LA MEUSE</v>
      </c>
    </row>
    <row r="1209" spans="1:11" x14ac:dyDescent="0.25">
      <c r="A1209" t="str">
        <f ca="1">IF(_xll.TM1RPTELISCONSOLIDATED($B$17,$B1209),IF(_xll.TM1RPTELLEV($B$17,$B1209)&lt;=3,_xll.TM1RPTELLEV($B$17,$B1209),"D"),"N")</f>
        <v>N</v>
      </c>
      <c r="B1209" s="38" t="s">
        <v>777</v>
      </c>
      <c r="C1209" s="23" t="str">
        <f ca="1">_xll.DBRW($B$9,$B1209,C$16)</f>
        <v>Tps S&amp;B</v>
      </c>
      <c r="D1209" s="23" t="str">
        <f ca="1">_xll.DBRW($B$9,$B1209,D$16)</f>
        <v>France</v>
      </c>
      <c r="E1209" s="25" t="str">
        <f ca="1">_xll.ELPAR(instance&amp;":"&amp;dimension,$B1209,1)</f>
        <v>FR_Z_NORD_GE</v>
      </c>
      <c r="F1209" s="26">
        <f ca="1">_xll.ELLEV(instance&amp;":"&amp;dimension,B1209)</f>
        <v>0</v>
      </c>
      <c r="G1209" s="23" t="str">
        <f ca="1">_xll.DBRW($B$9,$B1209,G$16)</f>
        <v>RC_SHC</v>
      </c>
      <c r="H1209" s="23" t="str">
        <f ca="1">_xll.DBRW($B$9,$B1209,H$16)</f>
        <v/>
      </c>
      <c r="I1209" s="23" t="str">
        <f ca="1">_xll.DBRW($B$9,$B1209,I$16)</f>
        <v>EUR</v>
      </c>
      <c r="J1209" s="23" t="str">
        <f ca="1">_xll.DBRW($B$9,$B1209,J$16)</f>
        <v>TANGO_FRANCE</v>
      </c>
      <c r="K1209" s="6" t="str">
        <f ca="1">_xll.DBRW($B$9,$B1209,K$16)</f>
        <v>Tps S&amp;B</v>
      </c>
    </row>
    <row r="1210" spans="1:11" x14ac:dyDescent="0.25">
      <c r="A1210" t="str">
        <f ca="1">IF(_xll.TM1RPTELISCONSOLIDATED($B$17,$B1210),IF(_xll.TM1RPTELLEV($B$17,$B1210)&lt;=3,_xll.TM1RPTELLEV($B$17,$B1210),"D"),"N")</f>
        <v>N</v>
      </c>
      <c r="B1210" s="38" t="s">
        <v>778</v>
      </c>
      <c r="C1210" s="23" t="str">
        <f ca="1">_xll.DBRW($B$9,$B1210,C$16)</f>
        <v>TRANSDEV GRAND EST</v>
      </c>
      <c r="D1210" s="23" t="str">
        <f ca="1">_xll.DBRW($B$9,$B1210,D$16)</f>
        <v>France</v>
      </c>
      <c r="E1210" s="25" t="str">
        <f ca="1">_xll.ELPAR(instance&amp;":"&amp;dimension,$B1210,1)</f>
        <v>FR_Z_NORD_GE</v>
      </c>
      <c r="F1210" s="26">
        <f ca="1">_xll.ELLEV(instance&amp;":"&amp;dimension,B1210)</f>
        <v>0</v>
      </c>
      <c r="G1210" s="23" t="str">
        <f ca="1">_xll.DBRW($B$9,$B1210,G$16)</f>
        <v>RC_SHC</v>
      </c>
      <c r="H1210" s="23" t="str">
        <f ca="1">_xll.DBRW($B$9,$B1210,H$16)</f>
        <v/>
      </c>
      <c r="I1210" s="23" t="str">
        <f ca="1">_xll.DBRW($B$9,$B1210,I$16)</f>
        <v>EUR</v>
      </c>
      <c r="J1210" s="23" t="str">
        <f ca="1">_xll.DBRW($B$9,$B1210,J$16)</f>
        <v>TANGO_FRANCE</v>
      </c>
      <c r="K1210" s="6" t="str">
        <f ca="1">_xll.DBRW($B$9,$B1210,K$16)</f>
        <v>TRANSDEV GRAND EST</v>
      </c>
    </row>
    <row r="1211" spans="1:11" x14ac:dyDescent="0.25">
      <c r="A1211" t="str">
        <f ca="1">IF(_xll.TM1RPTELISCONSOLIDATED($B$17,$B1211),IF(_xll.TM1RPTELLEV($B$17,$B1211)&lt;=3,_xll.TM1RPTELLEV($B$17,$B1211),"D"),"N")</f>
        <v>N</v>
      </c>
      <c r="B1211" s="38" t="s">
        <v>779</v>
      </c>
      <c r="C1211" s="23" t="str">
        <f ca="1">_xll.DBRW($B$9,$B1211,C$16)</f>
        <v>VTU NANCY SUB</v>
      </c>
      <c r="D1211" s="23" t="str">
        <f ca="1">_xll.DBRW($B$9,$B1211,D$16)</f>
        <v>France</v>
      </c>
      <c r="E1211" s="25" t="str">
        <f ca="1">_xll.ELPAR(instance&amp;":"&amp;dimension,$B1211,1)</f>
        <v>FR_Z_NORD_GE</v>
      </c>
      <c r="F1211" s="26">
        <f ca="1">_xll.ELLEV(instance&amp;":"&amp;dimension,B1211)</f>
        <v>0</v>
      </c>
      <c r="G1211" s="23" t="str">
        <f ca="1">_xll.DBRW($B$9,$B1211,G$16)</f>
        <v>UR_BU</v>
      </c>
      <c r="H1211" s="23" t="str">
        <f ca="1">_xll.DBRW($B$9,$B1211,H$16)</f>
        <v/>
      </c>
      <c r="I1211" s="23" t="str">
        <f ca="1">_xll.DBRW($B$9,$B1211,I$16)</f>
        <v>EUR</v>
      </c>
      <c r="J1211" s="23" t="str">
        <f ca="1">_xll.DBRW($B$9,$B1211,J$16)</f>
        <v>TANGO_FRANCE</v>
      </c>
      <c r="K1211" s="6" t="str">
        <f ca="1">_xll.DBRW($B$9,$B1211,K$16)</f>
        <v>VTU NANCY SUB</v>
      </c>
    </row>
    <row r="1212" spans="1:11" x14ac:dyDescent="0.25">
      <c r="A1212" t="str">
        <f ca="1">IF(_xll.TM1RPTELISCONSOLIDATED($B$17,$B1212),IF(_xll.TM1RPTELLEV($B$17,$B1212)&lt;=3,_xll.TM1RPTELLEV($B$17,$B1212),"D"),"N")</f>
        <v>N</v>
      </c>
      <c r="B1212" s="38" t="s">
        <v>780</v>
      </c>
      <c r="C1212" s="23" t="str">
        <f ca="1">_xll.DBRW($B$9,$B1212,C$16)</f>
        <v>CONNEX EPINAL</v>
      </c>
      <c r="D1212" s="23" t="str">
        <f ca="1">_xll.DBRW($B$9,$B1212,D$16)</f>
        <v>France</v>
      </c>
      <c r="E1212" s="25" t="str">
        <f ca="1">_xll.ELPAR(instance&amp;":"&amp;dimension,$B1212,1)</f>
        <v>FR_Z_NORD_GE</v>
      </c>
      <c r="F1212" s="26">
        <f ca="1">_xll.ELLEV(instance&amp;":"&amp;dimension,B1212)</f>
        <v>0</v>
      </c>
      <c r="G1212" s="23" t="str">
        <f ca="1">_xll.DBRW($B$9,$B1212,G$16)</f>
        <v>UR_BU</v>
      </c>
      <c r="H1212" s="23" t="str">
        <f ca="1">_xll.DBRW($B$9,$B1212,H$16)</f>
        <v/>
      </c>
      <c r="I1212" s="23" t="str">
        <f ca="1">_xll.DBRW($B$9,$B1212,I$16)</f>
        <v>EUR</v>
      </c>
      <c r="J1212" s="23" t="str">
        <f ca="1">_xll.DBRW($B$9,$B1212,J$16)</f>
        <v>TANGO_FRANCE</v>
      </c>
      <c r="K1212" s="6" t="str">
        <f ca="1">_xll.DBRW($B$9,$B1212,K$16)</f>
        <v>CONNEX EPINAL</v>
      </c>
    </row>
    <row r="1213" spans="1:11" x14ac:dyDescent="0.25">
      <c r="A1213" t="str">
        <f ca="1">IF(_xll.TM1RPTELISCONSOLIDATED($B$17,$B1213),IF(_xll.TM1RPTELLEV($B$17,$B1213)&lt;=3,_xll.TM1RPTELLEV($B$17,$B1213),"D"),"N")</f>
        <v>N</v>
      </c>
      <c r="B1213" s="38" t="s">
        <v>781</v>
      </c>
      <c r="C1213" s="23" t="str">
        <f ca="1">_xll.DBRW($B$9,$B1213,C$16)</f>
        <v>KUNEGEL</v>
      </c>
      <c r="D1213" s="23" t="str">
        <f ca="1">_xll.DBRW($B$9,$B1213,D$16)</f>
        <v>France</v>
      </c>
      <c r="E1213" s="25" t="str">
        <f ca="1">_xll.ELPAR(instance&amp;":"&amp;dimension,$B1213,1)</f>
        <v>FR_Z_NORD_GE</v>
      </c>
      <c r="F1213" s="26">
        <f ca="1">_xll.ELLEV(instance&amp;":"&amp;dimension,B1213)</f>
        <v>0</v>
      </c>
      <c r="G1213" s="23" t="str">
        <f ca="1">_xll.DBRW($B$9,$B1213,G$16)</f>
        <v>RC_SHC</v>
      </c>
      <c r="H1213" s="23" t="str">
        <f ca="1">_xll.DBRW($B$9,$B1213,H$16)</f>
        <v/>
      </c>
      <c r="I1213" s="23" t="str">
        <f ca="1">_xll.DBRW($B$9,$B1213,I$16)</f>
        <v>EUR</v>
      </c>
      <c r="J1213" s="23" t="str">
        <f ca="1">_xll.DBRW($B$9,$B1213,J$16)</f>
        <v>TANGO_FRANCE</v>
      </c>
      <c r="K1213" s="6" t="str">
        <f ca="1">_xll.DBRW($B$9,$B1213,K$16)</f>
        <v>KUNEGEL</v>
      </c>
    </row>
    <row r="1214" spans="1:11" x14ac:dyDescent="0.25">
      <c r="A1214" t="str">
        <f ca="1">IF(_xll.TM1RPTELISCONSOLIDATED($B$17,$B1214),IF(_xll.TM1RPTELLEV($B$17,$B1214)&lt;=3,_xll.TM1RPTELLEV($B$17,$B1214),"D"),"N")</f>
        <v>N</v>
      </c>
      <c r="B1214" s="38" t="s">
        <v>782</v>
      </c>
      <c r="C1214" s="23" t="str">
        <f ca="1">_xll.DBRW($B$9,$B1214,C$16)</f>
        <v>CFTI METZ</v>
      </c>
      <c r="D1214" s="23" t="str">
        <f ca="1">_xll.DBRW($B$9,$B1214,D$16)</f>
        <v>France</v>
      </c>
      <c r="E1214" s="25" t="str">
        <f ca="1">_xll.ELPAR(instance&amp;":"&amp;dimension,$B1214,1)</f>
        <v>FR_Z_NORD_GE</v>
      </c>
      <c r="F1214" s="26">
        <f ca="1">_xll.ELLEV(instance&amp;":"&amp;dimension,B1214)</f>
        <v>0</v>
      </c>
      <c r="G1214" s="23" t="str">
        <f ca="1">_xll.DBRW($B$9,$B1214,G$16)</f>
        <v>RC_SHC</v>
      </c>
      <c r="H1214" s="23" t="str">
        <f ca="1">_xll.DBRW($B$9,$B1214,H$16)</f>
        <v/>
      </c>
      <c r="I1214" s="23" t="str">
        <f ca="1">_xll.DBRW($B$9,$B1214,I$16)</f>
        <v>EUR</v>
      </c>
      <c r="J1214" s="23" t="str">
        <f ca="1">_xll.DBRW($B$9,$B1214,J$16)</f>
        <v>TANGO_FRANCE</v>
      </c>
      <c r="K1214" s="6" t="str">
        <f ca="1">_xll.DBRW($B$9,$B1214,K$16)</f>
        <v>CFTI METZ</v>
      </c>
    </row>
    <row r="1215" spans="1:11" x14ac:dyDescent="0.25">
      <c r="A1215" t="str">
        <f ca="1">IF(_xll.TM1RPTELISCONSOLIDATED($B$17,$B1215),IF(_xll.TM1RPTELLEV($B$17,$B1215)&lt;=3,_xll.TM1RPTELLEV($B$17,$B1215),"D"),"N")</f>
        <v>N</v>
      </c>
      <c r="B1215" s="38" t="s">
        <v>783</v>
      </c>
      <c r="C1215" s="23" t="str">
        <f ca="1">_xll.DBRW($B$9,$B1215,C$16)</f>
        <v>CFTI EPINAL</v>
      </c>
      <c r="D1215" s="23" t="str">
        <f ca="1">_xll.DBRW($B$9,$B1215,D$16)</f>
        <v>France</v>
      </c>
      <c r="E1215" s="25" t="str">
        <f ca="1">_xll.ELPAR(instance&amp;":"&amp;dimension,$B1215,1)</f>
        <v>FR_Z_NORD_GE</v>
      </c>
      <c r="F1215" s="26">
        <f ca="1">_xll.ELLEV(instance&amp;":"&amp;dimension,B1215)</f>
        <v>0</v>
      </c>
      <c r="G1215" s="23" t="str">
        <f ca="1">_xll.DBRW($B$9,$B1215,G$16)</f>
        <v>RC_SHC</v>
      </c>
      <c r="H1215" s="23" t="str">
        <f ca="1">_xll.DBRW($B$9,$B1215,H$16)</f>
        <v/>
      </c>
      <c r="I1215" s="23" t="str">
        <f ca="1">_xll.DBRW($B$9,$B1215,I$16)</f>
        <v>EUR</v>
      </c>
      <c r="J1215" s="23" t="str">
        <f ca="1">_xll.DBRW($B$9,$B1215,J$16)</f>
        <v>TANGO_FRANCE</v>
      </c>
      <c r="K1215" s="6" t="str">
        <f ca="1">_xll.DBRW($B$9,$B1215,K$16)</f>
        <v>CFTI EPINAL</v>
      </c>
    </row>
    <row r="1216" spans="1:11" x14ac:dyDescent="0.25">
      <c r="A1216" t="str">
        <f ca="1">IF(_xll.TM1RPTELISCONSOLIDATED($B$17,$B1216),IF(_xll.TM1RPTELLEV($B$17,$B1216)&lt;=3,_xll.TM1RPTELLEV($B$17,$B1216),"D"),"N")</f>
        <v>N</v>
      </c>
      <c r="B1216" s="38" t="s">
        <v>785</v>
      </c>
      <c r="C1216" s="23" t="str">
        <f ca="1">_xll.DBRW($B$9,$B1216,C$16)</f>
        <v>IFR16 France TLV</v>
      </c>
      <c r="D1216" s="23" t="str">
        <f ca="1">_xll.DBRW($B$9,$B1216,D$16)</f>
        <v>France</v>
      </c>
      <c r="E1216" s="25" t="str">
        <f ca="1">_xll.ELPAR(instance&amp;":"&amp;dimension,$B1216,1)</f>
        <v>FR_Z_NORD_GE</v>
      </c>
      <c r="F1216" s="26">
        <f ca="1">_xll.ELLEV(instance&amp;":"&amp;dimension,B1216)</f>
        <v>0</v>
      </c>
      <c r="G1216" s="23" t="str">
        <f ca="1">_xll.DBRW($B$9,$B1216,G$16)</f>
        <v>RC_SHC</v>
      </c>
      <c r="H1216" s="23" t="str">
        <f ca="1">_xll.DBRW($B$9,$B1216,H$16)</f>
        <v/>
      </c>
      <c r="I1216" s="23" t="str">
        <f ca="1">_xll.DBRW($B$9,$B1216,I$16)</f>
        <v>EUR</v>
      </c>
      <c r="J1216" s="23" t="str">
        <f ca="1">_xll.DBRW($B$9,$B1216,J$16)</f>
        <v/>
      </c>
      <c r="K1216" s="6" t="str">
        <f ca="1">_xll.DBRW($B$9,$B1216,K$16)</f>
        <v>IFR16 France TLV</v>
      </c>
    </row>
    <row r="1217" spans="1:11" x14ac:dyDescent="0.25">
      <c r="A1217" t="str">
        <f ca="1">IF(_xll.TM1RPTELISCONSOLIDATED($B$17,$B1217),IF(_xll.TM1RPTELLEV($B$17,$B1217)&lt;=3,_xll.TM1RPTELLEV($B$17,$B1217),"D"),"N")</f>
        <v>N</v>
      </c>
      <c r="B1217" s="38" t="s">
        <v>863</v>
      </c>
      <c r="C1217" s="23" t="str">
        <f ca="1">_xll.DBRW($B$9,$B1217,C$16)</f>
        <v>TRANSDEV REIMS</v>
      </c>
      <c r="D1217" s="23" t="str">
        <f ca="1">_xll.DBRW($B$9,$B1217,D$16)</f>
        <v>France</v>
      </c>
      <c r="E1217" s="25" t="str">
        <f ca="1">_xll.ELPAR(instance&amp;":"&amp;dimension,$B1217,1)</f>
        <v>FR_Z_NORD_GE</v>
      </c>
      <c r="F1217" s="26">
        <f ca="1">_xll.ELLEV(instance&amp;":"&amp;dimension,B1217)</f>
        <v>0</v>
      </c>
      <c r="G1217" s="23" t="str">
        <f ca="1">_xll.DBRW($B$9,$B1217,G$16)</f>
        <v>UR_MM</v>
      </c>
      <c r="H1217" s="23" t="str">
        <f ca="1">_xll.DBRW($B$9,$B1217,H$16)</f>
        <v/>
      </c>
      <c r="I1217" s="23" t="str">
        <f ca="1">_xll.DBRW($B$9,$B1217,I$16)</f>
        <v>EUR</v>
      </c>
      <c r="J1217" s="23" t="str">
        <f ca="1">_xll.DBRW($B$9,$B1217,J$16)</f>
        <v>TANGO_FRANCE</v>
      </c>
      <c r="K1217" s="6" t="str">
        <f ca="1">_xll.DBRW($B$9,$B1217,K$16)</f>
        <v>TRANSDEV REIMS</v>
      </c>
    </row>
    <row r="1218" spans="1:11" x14ac:dyDescent="0.25">
      <c r="A1218" t="str">
        <f ca="1">IF(_xll.TM1RPTELISCONSOLIDATED($B$17,$B1218),IF(_xll.TM1RPTELLEV($B$17,$B1218)&lt;=3,_xll.TM1RPTELLEV($B$17,$B1218),"D"),"N")</f>
        <v>N</v>
      </c>
      <c r="B1218" s="38" t="s">
        <v>866</v>
      </c>
      <c r="C1218" s="23" t="str">
        <f ca="1">_xll.DBRW($B$9,$B1218,C$16)</f>
        <v>TRANSDEV NANCY</v>
      </c>
      <c r="D1218" s="23" t="str">
        <f ca="1">_xll.DBRW($B$9,$B1218,D$16)</f>
        <v>France</v>
      </c>
      <c r="E1218" s="25" t="str">
        <f ca="1">_xll.ELPAR(instance&amp;":"&amp;dimension,$B1218,1)</f>
        <v>FR_Z_NORD_GE</v>
      </c>
      <c r="F1218" s="26">
        <f ca="1">_xll.ELLEV(instance&amp;":"&amp;dimension,B1218)</f>
        <v>0</v>
      </c>
      <c r="G1218" s="23" t="str">
        <f ca="1">_xll.DBRW($B$9,$B1218,G$16)</f>
        <v>UR_MM</v>
      </c>
      <c r="H1218" s="23" t="str">
        <f ca="1">_xll.DBRW($B$9,$B1218,H$16)</f>
        <v/>
      </c>
      <c r="I1218" s="23" t="str">
        <f ca="1">_xll.DBRW($B$9,$B1218,I$16)</f>
        <v>EUR</v>
      </c>
      <c r="J1218" s="23" t="str">
        <f ca="1">_xll.DBRW($B$9,$B1218,J$16)</f>
        <v>TANGO_FRANCE</v>
      </c>
      <c r="K1218" s="6" t="str">
        <f ca="1">_xll.DBRW($B$9,$B1218,K$16)</f>
        <v>TRANSDEV NANCY</v>
      </c>
    </row>
    <row r="1219" spans="1:11" x14ac:dyDescent="0.25">
      <c r="A1219" t="str">
        <f ca="1">IF(_xll.TM1RPTELISCONSOLIDATED($B$17,$B1219),IF(_xll.TM1RPTELLEV($B$17,$B1219)&lt;=3,_xll.TM1RPTELLEV($B$17,$B1219),"D"),"N")</f>
        <v>N</v>
      </c>
      <c r="B1219" s="38" t="s">
        <v>870</v>
      </c>
      <c r="C1219" s="23" t="str">
        <f ca="1">_xll.DBRW($B$9,$B1219,C$16)</f>
        <v>SOLEA</v>
      </c>
      <c r="D1219" s="23" t="str">
        <f ca="1">_xll.DBRW($B$9,$B1219,D$16)</f>
        <v>France</v>
      </c>
      <c r="E1219" s="25" t="str">
        <f ca="1">_xll.ELPAR(instance&amp;":"&amp;dimension,$B1219,1)</f>
        <v>FR_Z_NORD_GE</v>
      </c>
      <c r="F1219" s="26">
        <f ca="1">_xll.ELLEV(instance&amp;":"&amp;dimension,B1219)</f>
        <v>0</v>
      </c>
      <c r="G1219" s="23" t="str">
        <f ca="1">_xll.DBRW($B$9,$B1219,G$16)</f>
        <v>UR_MM</v>
      </c>
      <c r="H1219" s="23" t="str">
        <f ca="1">_xll.DBRW($B$9,$B1219,H$16)</f>
        <v/>
      </c>
      <c r="I1219" s="23" t="str">
        <f ca="1">_xll.DBRW($B$9,$B1219,I$16)</f>
        <v>EUR</v>
      </c>
      <c r="J1219" s="23" t="str">
        <f ca="1">_xll.DBRW($B$9,$B1219,J$16)</f>
        <v>TANGO_FRANCE</v>
      </c>
      <c r="K1219" s="6" t="str">
        <f ca="1">_xll.DBRW($B$9,$B1219,K$16)</f>
        <v>SOLEA</v>
      </c>
    </row>
    <row r="1220" spans="1:11" x14ac:dyDescent="0.25">
      <c r="A1220" t="str">
        <f ca="1">IF(_xll.TM1RPTELISCONSOLIDATED($B$17,$B1220),IF(_xll.TM1RPTELLEV($B$17,$B1220)&lt;=3,_xll.TM1RPTELLEV($B$17,$B1220),"D"),"N")</f>
        <v>N</v>
      </c>
      <c r="B1220" s="38" t="s">
        <v>872</v>
      </c>
      <c r="C1220" s="23" t="str">
        <f ca="1">_xll.DBRW($B$9,$B1220,C$16)</f>
        <v>Mulhouse Mobilités</v>
      </c>
      <c r="D1220" s="23" t="str">
        <f ca="1">_xll.DBRW($B$9,$B1220,D$16)</f>
        <v>France</v>
      </c>
      <c r="E1220" s="25" t="str">
        <f ca="1">_xll.ELPAR(instance&amp;":"&amp;dimension,$B1220,1)</f>
        <v>FR_Z_NORD_GE</v>
      </c>
      <c r="F1220" s="26">
        <f ca="1">_xll.ELLEV(instance&amp;":"&amp;dimension,B1220)</f>
        <v>0</v>
      </c>
      <c r="G1220" s="23" t="str">
        <f ca="1">_xll.DBRW($B$9,$B1220,G$16)</f>
        <v>SD_PA</v>
      </c>
      <c r="H1220" s="23" t="str">
        <f ca="1">_xll.DBRW($B$9,$B1220,H$16)</f>
        <v/>
      </c>
      <c r="I1220" s="23" t="str">
        <f ca="1">_xll.DBRW($B$9,$B1220,I$16)</f>
        <v>EUR</v>
      </c>
      <c r="J1220" s="23" t="str">
        <f ca="1">_xll.DBRW($B$9,$B1220,J$16)</f>
        <v>TANGO_FRANCE</v>
      </c>
      <c r="K1220" s="6" t="str">
        <f ca="1">_xll.DBRW($B$9,$B1220,K$16)</f>
        <v>Mulhouse Mobilités</v>
      </c>
    </row>
    <row r="1221" spans="1:11" x14ac:dyDescent="0.25">
      <c r="A1221" t="str">
        <f ca="1">IF(_xll.TM1RPTELISCONSOLIDATED($B$17,$B1221),IF(_xll.TM1RPTELLEV($B$17,$B1221)&lt;=3,_xll.TM1RPTELLEV($B$17,$B1221),"D"),"N")</f>
        <v>N</v>
      </c>
      <c r="B1221" s="38" t="s">
        <v>1879</v>
      </c>
      <c r="C1221" s="23" t="str">
        <f ca="1">_xll.DBRW($B$9,$B1221,C$16)</f>
        <v>TRANSDEV TRANSPORTS DEODATIENS</v>
      </c>
      <c r="D1221" s="23" t="str">
        <f ca="1">_xll.DBRW($B$9,$B1221,D$16)</f>
        <v>France</v>
      </c>
      <c r="E1221" s="25" t="str">
        <f ca="1">_xll.ELPAR(instance&amp;":"&amp;dimension,$B1221,1)</f>
        <v>FR_Z_NORD_GE</v>
      </c>
      <c r="F1221" s="26">
        <f ca="1">_xll.ELLEV(instance&amp;":"&amp;dimension,B1221)</f>
        <v>0</v>
      </c>
      <c r="G1221" s="23" t="str">
        <f ca="1">_xll.DBRW($B$9,$B1221,G$16)</f>
        <v>UR_BU</v>
      </c>
      <c r="H1221" s="23" t="str">
        <f ca="1">_xll.DBRW($B$9,$B1221,H$16)</f>
        <v/>
      </c>
      <c r="I1221" s="23" t="str">
        <f ca="1">_xll.DBRW($B$9,$B1221,I$16)</f>
        <v>EUR</v>
      </c>
      <c r="J1221" s="23" t="str">
        <f ca="1">_xll.DBRW($B$9,$B1221,J$16)</f>
        <v>TANGO_FRANCE</v>
      </c>
      <c r="K1221" s="6" t="str">
        <f ca="1">_xll.DBRW($B$9,$B1221,K$16)</f>
        <v>TRANSDEV TRANSPORTS DEODATIENS</v>
      </c>
    </row>
    <row r="1222" spans="1:11" x14ac:dyDescent="0.25">
      <c r="A1222" t="str">
        <f ca="1">IF(_xll.TM1RPTELISCONSOLIDATED($B$17,$B1222),IF(_xll.TM1RPTELLEV($B$17,$B1222)&lt;=3,_xll.TM1RPTELLEV($B$17,$B1222),"D"),"N")</f>
        <v>N</v>
      </c>
      <c r="B1222" s="38" t="s">
        <v>1880</v>
      </c>
      <c r="C1222" s="23" t="str">
        <f ca="1">_xll.DBRW($B$9,$B1222,C$16)</f>
        <v>France - Région Grand Est (Input)</v>
      </c>
      <c r="D1222" s="23" t="str">
        <f ca="1">_xll.DBRW($B$9,$B1222,D$16)</f>
        <v>France</v>
      </c>
      <c r="E1222" s="25" t="str">
        <f ca="1">_xll.ELPAR(instance&amp;":"&amp;dimension,$B1222,1)</f>
        <v>FR_Z_NORD_GE</v>
      </c>
      <c r="F1222" s="26">
        <f ca="1">_xll.ELLEV(instance&amp;":"&amp;dimension,B1222)</f>
        <v>0</v>
      </c>
      <c r="G1222" s="23" t="str">
        <f ca="1">_xll.DBRW($B$9,$B1222,G$16)</f>
        <v>NA</v>
      </c>
      <c r="H1222" s="23" t="str">
        <f ca="1">_xll.DBRW($B$9,$B1222,H$16)</f>
        <v/>
      </c>
      <c r="I1222" s="23" t="str">
        <f ca="1">_xll.DBRW($B$9,$B1222,I$16)</f>
        <v>EUR</v>
      </c>
      <c r="J1222" s="23" t="str">
        <f ca="1">_xll.DBRW($B$9,$B1222,J$16)</f>
        <v/>
      </c>
      <c r="K1222" s="6" t="str">
        <f ca="1">_xll.DBRW($B$9,$B1222,K$16)</f>
        <v>France - Région Grand Est (Input)</v>
      </c>
    </row>
    <row r="1223" spans="1:11" x14ac:dyDescent="0.25">
      <c r="A1223" t="str">
        <f ca="1">IF(_xll.TM1RPTELISCONSOLIDATED($B$17,$B1223),IF(_xll.TM1RPTELLEV($B$17,$B1223)&lt;=3,_xll.TM1RPTELLEV($B$17,$B1223),"D"),"N")</f>
        <v>N</v>
      </c>
      <c r="B1223" s="38" t="s">
        <v>1881</v>
      </c>
      <c r="C1223" s="23" t="str">
        <f ca="1">_xll.DBRW($B$9,$B1223,C$16)</f>
        <v>France - TLV - Région Grand Est (Input)</v>
      </c>
      <c r="D1223" s="23" t="str">
        <f ca="1">_xll.DBRW($B$9,$B1223,D$16)</f>
        <v>France</v>
      </c>
      <c r="E1223" s="25" t="str">
        <f ca="1">_xll.ELPAR(instance&amp;":"&amp;dimension,$B1223,1)</f>
        <v>FR_Z_NORD_GE</v>
      </c>
      <c r="F1223" s="26">
        <f ca="1">_xll.ELLEV(instance&amp;":"&amp;dimension,B1223)</f>
        <v>0</v>
      </c>
      <c r="G1223" s="23" t="str">
        <f ca="1">_xll.DBRW($B$9,$B1223,G$16)</f>
        <v>NA</v>
      </c>
      <c r="H1223" s="23" t="str">
        <f ca="1">_xll.DBRW($B$9,$B1223,H$16)</f>
        <v/>
      </c>
      <c r="I1223" s="23" t="str">
        <f ca="1">_xll.DBRW($B$9,$B1223,I$16)</f>
        <v>EUR</v>
      </c>
      <c r="J1223" s="23" t="str">
        <f ca="1">_xll.DBRW($B$9,$B1223,J$16)</f>
        <v/>
      </c>
      <c r="K1223" s="6" t="str">
        <f ca="1">_xll.DBRW($B$9,$B1223,K$16)</f>
        <v>France - TLV - Région Grand Est (Input)</v>
      </c>
    </row>
    <row r="1224" spans="1:11" x14ac:dyDescent="0.25">
      <c r="A1224">
        <f ca="1">IF(_xll.TM1RPTELISCONSOLIDATED($B$17,$B1224),IF(_xll.TM1RPTELLEV($B$17,$B1224)&lt;=3,_xll.TM1RPTELLEV($B$17,$B1224),"D"),"N")</f>
        <v>3</v>
      </c>
      <c r="B1224" s="37" t="s">
        <v>834</v>
      </c>
      <c r="C1224" s="19" t="str">
        <f ca="1">_xll.DBRW($B$9,$B1224,C$16)</f>
        <v>NORMANDIE</v>
      </c>
      <c r="D1224" s="19" t="str">
        <f ca="1">_xll.DBRW($B$9,$B1224,D$16)</f>
        <v>France</v>
      </c>
      <c r="E1224" s="19" t="str">
        <f ca="1">_xll.ELPAR(instance&amp;":"&amp;dimension,$B1224,1)</f>
        <v>FR</v>
      </c>
      <c r="F1224" s="20">
        <f ca="1">_xll.ELLEV(instance&amp;":"&amp;dimension,B1224)</f>
        <v>1</v>
      </c>
      <c r="G1224" s="19" t="str">
        <f ca="1">_xll.DBRW($B$9,$B1224,G$16)</f>
        <v/>
      </c>
      <c r="H1224" s="19" t="str">
        <f ca="1">_xll.DBRW($B$9,$B1224,H$16)</f>
        <v/>
      </c>
      <c r="I1224" s="19" t="str">
        <f ca="1">_xll.DBRW($B$9,$B1224,I$16)</f>
        <v/>
      </c>
      <c r="J1224" s="19" t="str">
        <f ca="1">_xll.DBRW($B$9,$B1224,J$16)</f>
        <v/>
      </c>
      <c r="K1224" s="4" t="str">
        <f ca="1">_xll.DBRW($B$9,$B1224,K$16)</f>
        <v>NORMANDIE</v>
      </c>
    </row>
    <row r="1225" spans="1:11" x14ac:dyDescent="0.25">
      <c r="A1225" t="str">
        <f ca="1">IF(_xll.TM1RPTELISCONSOLIDATED($B$17,$B1225),IF(_xll.TM1RPTELLEV($B$17,$B1225)&lt;=3,_xll.TM1RPTELLEV($B$17,$B1225),"D"),"N")</f>
        <v>N</v>
      </c>
      <c r="B1225" s="38" t="s">
        <v>1882</v>
      </c>
      <c r="C1225" s="23" t="str">
        <f ca="1">_xll.DBRW($B$9,$B1225,C$16)</f>
        <v>Caux Seine Mobilité</v>
      </c>
      <c r="D1225" s="23" t="str">
        <f ca="1">_xll.DBRW($B$9,$B1225,D$16)</f>
        <v>France</v>
      </c>
      <c r="E1225" s="25" t="str">
        <f ca="1">_xll.ELPAR(instance&amp;":"&amp;dimension,$B1225,1)</f>
        <v>FR_Z_NORD_NORM</v>
      </c>
      <c r="F1225" s="26">
        <f ca="1">_xll.ELLEV(instance&amp;":"&amp;dimension,B1225)</f>
        <v>0</v>
      </c>
      <c r="G1225" s="23" t="str">
        <f ca="1">_xll.DBRW($B$9,$B1225,G$16)</f>
        <v>UR_BU</v>
      </c>
      <c r="H1225" s="23" t="str">
        <f ca="1">_xll.DBRW($B$9,$B1225,H$16)</f>
        <v/>
      </c>
      <c r="I1225" s="23" t="str">
        <f ca="1">_xll.DBRW($B$9,$B1225,I$16)</f>
        <v>EUR</v>
      </c>
      <c r="J1225" s="23" t="str">
        <f ca="1">_xll.DBRW($B$9,$B1225,J$16)</f>
        <v>TANGO_FRANCE</v>
      </c>
      <c r="K1225" s="6" t="str">
        <f ca="1">_xll.DBRW($B$9,$B1225,K$16)</f>
        <v>Caux Seine Mobilité</v>
      </c>
    </row>
    <row r="1226" spans="1:11" x14ac:dyDescent="0.25">
      <c r="A1226" t="str">
        <f ca="1">IF(_xll.TM1RPTELISCONSOLIDATED($B$17,$B1226),IF(_xll.TM1RPTELLEV($B$17,$B1226)&lt;=3,_xll.TM1RPTELLEV($B$17,$B1226),"D"),"N")</f>
        <v>N</v>
      </c>
      <c r="B1226" s="38" t="s">
        <v>837</v>
      </c>
      <c r="C1226" s="23" t="str">
        <f ca="1">_xll.DBRW($B$9,$B1226,C$16)</f>
        <v>TRANSDEV NORMANDIE VAL DE SEINE</v>
      </c>
      <c r="D1226" s="23" t="str">
        <f ca="1">_xll.DBRW($B$9,$B1226,D$16)</f>
        <v>France</v>
      </c>
      <c r="E1226" s="25" t="str">
        <f ca="1">_xll.ELPAR(instance&amp;":"&amp;dimension,$B1226,1)</f>
        <v>FR_Z_NORD_NORM</v>
      </c>
      <c r="F1226" s="26">
        <f ca="1">_xll.ELLEV(instance&amp;":"&amp;dimension,B1226)</f>
        <v>0</v>
      </c>
      <c r="G1226" s="23" t="str">
        <f ca="1">_xll.DBRW($B$9,$B1226,G$16)</f>
        <v>RC_SHC</v>
      </c>
      <c r="H1226" s="23" t="str">
        <f ca="1">_xll.DBRW($B$9,$B1226,H$16)</f>
        <v/>
      </c>
      <c r="I1226" s="23" t="str">
        <f ca="1">_xll.DBRW($B$9,$B1226,I$16)</f>
        <v>EUR</v>
      </c>
      <c r="J1226" s="23" t="str">
        <f ca="1">_xll.DBRW($B$9,$B1226,J$16)</f>
        <v>TANGO_FRANCE</v>
      </c>
      <c r="K1226" s="6" t="str">
        <f ca="1">_xll.DBRW($B$9,$B1226,K$16)</f>
        <v>TRANSDEV NORMANDIE VAL DE SEINE</v>
      </c>
    </row>
    <row r="1227" spans="1:11" x14ac:dyDescent="0.25">
      <c r="A1227" t="str">
        <f ca="1">IF(_xll.TM1RPTELISCONSOLIDATED($B$17,$B1227),IF(_xll.TM1RPTELLEV($B$17,$B1227)&lt;=3,_xll.TM1RPTELLEV($B$17,$B1227),"D"),"N")</f>
        <v>N</v>
      </c>
      <c r="B1227" s="38" t="s">
        <v>838</v>
      </c>
      <c r="C1227" s="23" t="str">
        <f ca="1">_xll.DBRW($B$9,$B1227,C$16)</f>
        <v>TRANSDEV NORMANDIE INTERURBAIN</v>
      </c>
      <c r="D1227" s="23" t="str">
        <f ca="1">_xll.DBRW($B$9,$B1227,D$16)</f>
        <v>France</v>
      </c>
      <c r="E1227" s="25" t="str">
        <f ca="1">_xll.ELPAR(instance&amp;":"&amp;dimension,$B1227,1)</f>
        <v>FR_Z_NORD_NORM</v>
      </c>
      <c r="F1227" s="26">
        <f ca="1">_xll.ELLEV(instance&amp;":"&amp;dimension,B1227)</f>
        <v>0</v>
      </c>
      <c r="G1227" s="23" t="str">
        <f ca="1">_xll.DBRW($B$9,$B1227,G$16)</f>
        <v>RC_SHC</v>
      </c>
      <c r="H1227" s="23" t="str">
        <f ca="1">_xll.DBRW($B$9,$B1227,H$16)</f>
        <v/>
      </c>
      <c r="I1227" s="23" t="str">
        <f ca="1">_xll.DBRW($B$9,$B1227,I$16)</f>
        <v>EUR</v>
      </c>
      <c r="J1227" s="23" t="str">
        <f ca="1">_xll.DBRW($B$9,$B1227,J$16)</f>
        <v>TANGO_FRANCE</v>
      </c>
      <c r="K1227" s="6" t="str">
        <f ca="1">_xll.DBRW($B$9,$B1227,K$16)</f>
        <v>TRANSDEV NORMANDIE INTERURBAIN</v>
      </c>
    </row>
    <row r="1228" spans="1:11" x14ac:dyDescent="0.25">
      <c r="A1228" t="str">
        <f ca="1">IF(_xll.TM1RPTELISCONSOLIDATED($B$17,$B1228),IF(_xll.TM1RPTELLEV($B$17,$B1228)&lt;=3,_xll.TM1RPTELLEV($B$17,$B1228),"D"),"N")</f>
        <v>N</v>
      </c>
      <c r="B1228" s="38" t="s">
        <v>839</v>
      </c>
      <c r="C1228" s="23" t="str">
        <f ca="1">_xll.DBRW($B$9,$B1228,C$16)</f>
        <v>Transdev Normandie Manche</v>
      </c>
      <c r="D1228" s="23" t="str">
        <f ca="1">_xll.DBRW($B$9,$B1228,D$16)</f>
        <v>France</v>
      </c>
      <c r="E1228" s="25" t="str">
        <f ca="1">_xll.ELPAR(instance&amp;":"&amp;dimension,$B1228,1)</f>
        <v>FR_Z_NORD_NORM</v>
      </c>
      <c r="F1228" s="26">
        <f ca="1">_xll.ELLEV(instance&amp;":"&amp;dimension,B1228)</f>
        <v>0</v>
      </c>
      <c r="G1228" s="23" t="str">
        <f ca="1">_xll.DBRW($B$9,$B1228,G$16)</f>
        <v>RC_SHC</v>
      </c>
      <c r="H1228" s="23" t="str">
        <f ca="1">_xll.DBRW($B$9,$B1228,H$16)</f>
        <v/>
      </c>
      <c r="I1228" s="23" t="str">
        <f ca="1">_xll.DBRW($B$9,$B1228,I$16)</f>
        <v>EUR</v>
      </c>
      <c r="J1228" s="23" t="str">
        <f ca="1">_xll.DBRW($B$9,$B1228,J$16)</f>
        <v>TANGO_FRANCE</v>
      </c>
      <c r="K1228" s="6" t="str">
        <f ca="1">_xll.DBRW($B$9,$B1228,K$16)</f>
        <v>Transdev Normandie Manche</v>
      </c>
    </row>
    <row r="1229" spans="1:11" x14ac:dyDescent="0.25">
      <c r="A1229" t="str">
        <f ca="1">IF(_xll.TM1RPTELISCONSOLIDATED($B$17,$B1229),IF(_xll.TM1RPTELLEV($B$17,$B1229)&lt;=3,_xll.TM1RPTELLEV($B$17,$B1229),"D"),"N")</f>
        <v>N</v>
      </c>
      <c r="B1229" s="38" t="s">
        <v>840</v>
      </c>
      <c r="C1229" s="23" t="str">
        <f ca="1">_xll.DBRW($B$9,$B1229,C$16)</f>
        <v>Transdev Normandie Pays de Caux</v>
      </c>
      <c r="D1229" s="23" t="str">
        <f ca="1">_xll.DBRW($B$9,$B1229,D$16)</f>
        <v>France</v>
      </c>
      <c r="E1229" s="25" t="str">
        <f ca="1">_xll.ELPAR(instance&amp;":"&amp;dimension,$B1229,1)</f>
        <v>FR_Z_NORD_NORM</v>
      </c>
      <c r="F1229" s="26">
        <f ca="1">_xll.ELLEV(instance&amp;":"&amp;dimension,B1229)</f>
        <v>0</v>
      </c>
      <c r="G1229" s="23" t="str">
        <f ca="1">_xll.DBRW($B$9,$B1229,G$16)</f>
        <v>RC_SHC</v>
      </c>
      <c r="H1229" s="23" t="str">
        <f ca="1">_xll.DBRW($B$9,$B1229,H$16)</f>
        <v/>
      </c>
      <c r="I1229" s="23" t="str">
        <f ca="1">_xll.DBRW($B$9,$B1229,I$16)</f>
        <v>EUR</v>
      </c>
      <c r="J1229" s="23" t="str">
        <f ca="1">_xll.DBRW($B$9,$B1229,J$16)</f>
        <v>TANGO_FRANCE</v>
      </c>
      <c r="K1229" s="6" t="str">
        <f ca="1">_xll.DBRW($B$9,$B1229,K$16)</f>
        <v>Transdev Normandie Pays de Caux</v>
      </c>
    </row>
    <row r="1230" spans="1:11" x14ac:dyDescent="0.25">
      <c r="A1230" t="str">
        <f ca="1">IF(_xll.TM1RPTELISCONSOLIDATED($B$17,$B1230),IF(_xll.TM1RPTELLEV($B$17,$B1230)&lt;=3,_xll.TM1RPTELLEV($B$17,$B1230),"D"),"N")</f>
        <v>N</v>
      </c>
      <c r="B1230" s="38" t="s">
        <v>841</v>
      </c>
      <c r="C1230" s="23" t="str">
        <f ca="1">_xll.DBRW($B$9,$B1230,C$16)</f>
        <v>VTU SAINT LÔ</v>
      </c>
      <c r="D1230" s="23" t="str">
        <f ca="1">_xll.DBRW($B$9,$B1230,D$16)</f>
        <v>France</v>
      </c>
      <c r="E1230" s="25" t="str">
        <f ca="1">_xll.ELPAR(instance&amp;":"&amp;dimension,$B1230,1)</f>
        <v>FR_Z_NORD_NORM</v>
      </c>
      <c r="F1230" s="26">
        <f ca="1">_xll.ELLEV(instance&amp;":"&amp;dimension,B1230)</f>
        <v>0</v>
      </c>
      <c r="G1230" s="23" t="str">
        <f ca="1">_xll.DBRW($B$9,$B1230,G$16)</f>
        <v>UR_BU</v>
      </c>
      <c r="H1230" s="23" t="str">
        <f ca="1">_xll.DBRW($B$9,$B1230,H$16)</f>
        <v/>
      </c>
      <c r="I1230" s="23" t="str">
        <f ca="1">_xll.DBRW($B$9,$B1230,I$16)</f>
        <v>EUR</v>
      </c>
      <c r="J1230" s="23" t="str">
        <f ca="1">_xll.DBRW($B$9,$B1230,J$16)</f>
        <v>TANGO_FRANCE</v>
      </c>
      <c r="K1230" s="6" t="str">
        <f ca="1">_xll.DBRW($B$9,$B1230,K$16)</f>
        <v>VTU SAINT LÔ</v>
      </c>
    </row>
    <row r="1231" spans="1:11" x14ac:dyDescent="0.25">
      <c r="A1231" t="str">
        <f ca="1">IF(_xll.TM1RPTELISCONSOLIDATED($B$17,$B1231),IF(_xll.TM1RPTELLEV($B$17,$B1231)&lt;=3,_xll.TM1RPTELLEV($B$17,$B1231),"D"),"N")</f>
        <v>N</v>
      </c>
      <c r="B1231" s="38" t="s">
        <v>842</v>
      </c>
      <c r="C1231" s="23" t="str">
        <f ca="1">_xll.DBRW($B$9,$B1231,C$16)</f>
        <v>VTU SEINE EURE</v>
      </c>
      <c r="D1231" s="23" t="str">
        <f ca="1">_xll.DBRW($B$9,$B1231,D$16)</f>
        <v>France</v>
      </c>
      <c r="E1231" s="25" t="str">
        <f ca="1">_xll.ELPAR(instance&amp;":"&amp;dimension,$B1231,1)</f>
        <v>FR_Z_NORD_NORM</v>
      </c>
      <c r="F1231" s="26">
        <f ca="1">_xll.ELLEV(instance&amp;":"&amp;dimension,B1231)</f>
        <v>0</v>
      </c>
      <c r="G1231" s="23" t="str">
        <f ca="1">_xll.DBRW($B$9,$B1231,G$16)</f>
        <v>UR_BU</v>
      </c>
      <c r="H1231" s="23" t="str">
        <f ca="1">_xll.DBRW($B$9,$B1231,H$16)</f>
        <v/>
      </c>
      <c r="I1231" s="23" t="str">
        <f ca="1">_xll.DBRW($B$9,$B1231,I$16)</f>
        <v>EUR</v>
      </c>
      <c r="J1231" s="23" t="str">
        <f ca="1">_xll.DBRW($B$9,$B1231,J$16)</f>
        <v>TANGO_FRANCE</v>
      </c>
      <c r="K1231" s="6" t="str">
        <f ca="1">_xll.DBRW($B$9,$B1231,K$16)</f>
        <v>VTU SEINE EURE</v>
      </c>
    </row>
    <row r="1232" spans="1:11" x14ac:dyDescent="0.25">
      <c r="A1232" t="str">
        <f ca="1">IF(_xll.TM1RPTELISCONSOLIDATED($B$17,$B1232),IF(_xll.TM1RPTELLEV($B$17,$B1232)&lt;=3,_xll.TM1RPTELLEV($B$17,$B1232),"D"),"N")</f>
        <v>N</v>
      </c>
      <c r="B1232" s="38" t="s">
        <v>843</v>
      </c>
      <c r="C1232" s="23" t="str">
        <f ca="1">_xll.DBRW($B$9,$B1232,C$16)</f>
        <v>Transdev Urbain Dieppe</v>
      </c>
      <c r="D1232" s="23" t="str">
        <f ca="1">_xll.DBRW($B$9,$B1232,D$16)</f>
        <v>France</v>
      </c>
      <c r="E1232" s="25" t="str">
        <f ca="1">_xll.ELPAR(instance&amp;":"&amp;dimension,$B1232,1)</f>
        <v>FR_Z_NORD_NORM</v>
      </c>
      <c r="F1232" s="26">
        <f ca="1">_xll.ELLEV(instance&amp;":"&amp;dimension,B1232)</f>
        <v>0</v>
      </c>
      <c r="G1232" s="23" t="str">
        <f ca="1">_xll.DBRW($B$9,$B1232,G$16)</f>
        <v>UR_BU</v>
      </c>
      <c r="H1232" s="23" t="str">
        <f ca="1">_xll.DBRW($B$9,$B1232,H$16)</f>
        <v/>
      </c>
      <c r="I1232" s="23" t="str">
        <f ca="1">_xll.DBRW($B$9,$B1232,I$16)</f>
        <v>EUR</v>
      </c>
      <c r="J1232" s="23" t="str">
        <f ca="1">_xll.DBRW($B$9,$B1232,J$16)</f>
        <v>TANGO_FRANCE</v>
      </c>
      <c r="K1232" s="6" t="str">
        <f ca="1">_xll.DBRW($B$9,$B1232,K$16)</f>
        <v>Transdev Urbain Dieppe</v>
      </c>
    </row>
    <row r="1233" spans="1:11" x14ac:dyDescent="0.25">
      <c r="A1233" t="str">
        <f ca="1">IF(_xll.TM1RPTELISCONSOLIDATED($B$17,$B1233),IF(_xll.TM1RPTELLEV($B$17,$B1233)&lt;=3,_xll.TM1RPTELLEV($B$17,$B1233),"D"),"N")</f>
        <v>N</v>
      </c>
      <c r="B1233" s="38" t="s">
        <v>865</v>
      </c>
      <c r="C1233" s="23" t="str">
        <f ca="1">_xll.DBRW($B$9,$B1233,C$16)</f>
        <v>TCAR</v>
      </c>
      <c r="D1233" s="23" t="str">
        <f ca="1">_xll.DBRW($B$9,$B1233,D$16)</f>
        <v>France</v>
      </c>
      <c r="E1233" s="25" t="str">
        <f ca="1">_xll.ELPAR(instance&amp;":"&amp;dimension,$B1233,1)</f>
        <v>FR_Z_NORD_NORM</v>
      </c>
      <c r="F1233" s="26">
        <f ca="1">_xll.ELLEV(instance&amp;":"&amp;dimension,B1233)</f>
        <v>0</v>
      </c>
      <c r="G1233" s="23" t="str">
        <f ca="1">_xll.DBRW($B$9,$B1233,G$16)</f>
        <v>UR_MM</v>
      </c>
      <c r="H1233" s="23" t="str">
        <f ca="1">_xll.DBRW($B$9,$B1233,H$16)</f>
        <v/>
      </c>
      <c r="I1233" s="23" t="str">
        <f ca="1">_xll.DBRW($B$9,$B1233,I$16)</f>
        <v>EUR</v>
      </c>
      <c r="J1233" s="23" t="str">
        <f ca="1">_xll.DBRW($B$9,$B1233,J$16)</f>
        <v>TANGO_FRANCE</v>
      </c>
      <c r="K1233" s="6" t="str">
        <f ca="1">_xll.DBRW($B$9,$B1233,K$16)</f>
        <v>TCAR</v>
      </c>
    </row>
    <row r="1234" spans="1:11" x14ac:dyDescent="0.25">
      <c r="A1234" t="str">
        <f ca="1">IF(_xll.TM1RPTELISCONSOLIDATED($B$17,$B1234),IF(_xll.TM1RPTELLEV($B$17,$B1234)&lt;=3,_xll.TM1RPTELLEV($B$17,$B1234),"D"),"N")</f>
        <v>N</v>
      </c>
      <c r="B1234" s="38" t="s">
        <v>867</v>
      </c>
      <c r="C1234" s="23" t="str">
        <f ca="1">_xll.DBRW($B$9,$B1234,C$16)</f>
        <v>TRANSDEV LE HAVRE</v>
      </c>
      <c r="D1234" s="23" t="str">
        <f ca="1">_xll.DBRW($B$9,$B1234,D$16)</f>
        <v>France</v>
      </c>
      <c r="E1234" s="25" t="str">
        <f ca="1">_xll.ELPAR(instance&amp;":"&amp;dimension,$B1234,1)</f>
        <v>FR_Z_NORD_NORM</v>
      </c>
      <c r="F1234" s="26">
        <f ca="1">_xll.ELLEV(instance&amp;":"&amp;dimension,B1234)</f>
        <v>0</v>
      </c>
      <c r="G1234" s="23" t="str">
        <f ca="1">_xll.DBRW($B$9,$B1234,G$16)</f>
        <v>UR_MM</v>
      </c>
      <c r="H1234" s="23" t="str">
        <f ca="1">_xll.DBRW($B$9,$B1234,H$16)</f>
        <v/>
      </c>
      <c r="I1234" s="23" t="str">
        <f ca="1">_xll.DBRW($B$9,$B1234,I$16)</f>
        <v>EUR</v>
      </c>
      <c r="J1234" s="23" t="str">
        <f ca="1">_xll.DBRW($B$9,$B1234,J$16)</f>
        <v>TANGO_FRANCE</v>
      </c>
      <c r="K1234" s="6" t="str">
        <f ca="1">_xll.DBRW($B$9,$B1234,K$16)</f>
        <v>TRANSDEV LE HAVRE</v>
      </c>
    </row>
    <row r="1235" spans="1:11" x14ac:dyDescent="0.25">
      <c r="A1235" t="str">
        <f ca="1">IF(_xll.TM1RPTELISCONSOLIDATED($B$17,$B1235),IF(_xll.TM1RPTELLEV($B$17,$B1235)&lt;=3,_xll.TM1RPTELLEV($B$17,$B1235),"D"),"N")</f>
        <v>N</v>
      </c>
      <c r="B1235" s="38" t="s">
        <v>868</v>
      </c>
      <c r="C1235" s="23" t="str">
        <f ca="1">_xll.DBRW($B$9,$B1235,C$16)</f>
        <v>SOMETRAR</v>
      </c>
      <c r="D1235" s="23" t="str">
        <f ca="1">_xll.DBRW($B$9,$B1235,D$16)</f>
        <v>France</v>
      </c>
      <c r="E1235" s="25" t="str">
        <f ca="1">_xll.ELPAR(instance&amp;":"&amp;dimension,$B1235,1)</f>
        <v>FR_Z_NORD_NORM</v>
      </c>
      <c r="F1235" s="26">
        <f ca="1">_xll.ELLEV(instance&amp;":"&amp;dimension,B1235)</f>
        <v>0</v>
      </c>
      <c r="G1235" s="23" t="str">
        <f ca="1">_xll.DBRW($B$9,$B1235,G$16)</f>
        <v>UR_MM</v>
      </c>
      <c r="H1235" s="23" t="str">
        <f ca="1">_xll.DBRW($B$9,$B1235,H$16)</f>
        <v/>
      </c>
      <c r="I1235" s="23" t="str">
        <f ca="1">_xll.DBRW($B$9,$B1235,I$16)</f>
        <v>EUR</v>
      </c>
      <c r="J1235" s="23" t="str">
        <f ca="1">_xll.DBRW($B$9,$B1235,J$16)</f>
        <v>TANGO_FRANCE</v>
      </c>
      <c r="K1235" s="6" t="str">
        <f ca="1">_xll.DBRW($B$9,$B1235,K$16)</f>
        <v>SOMETRAR</v>
      </c>
    </row>
    <row r="1236" spans="1:11" x14ac:dyDescent="0.25">
      <c r="A1236" t="str">
        <f ca="1">IF(_xll.TM1RPTELISCONSOLIDATED($B$17,$B1236),IF(_xll.TM1RPTELLEV($B$17,$B1236)&lt;=3,_xll.TM1RPTELLEV($B$17,$B1236),"D"),"N")</f>
        <v>N</v>
      </c>
      <c r="B1236" s="38" t="s">
        <v>871</v>
      </c>
      <c r="C1236" s="23" t="str">
        <f ca="1">_xll.DBRW($B$9,$B1236,C$16)</f>
        <v>TRANSDEV MONT SAINT MICHEL</v>
      </c>
      <c r="D1236" s="23" t="str">
        <f ca="1">_xll.DBRW($B$9,$B1236,D$16)</f>
        <v>France</v>
      </c>
      <c r="E1236" s="25" t="str">
        <f ca="1">_xll.ELPAR(instance&amp;":"&amp;dimension,$B1236,1)</f>
        <v>FR_Z_NORD_NORM</v>
      </c>
      <c r="F1236" s="26">
        <f ca="1">_xll.ELLEV(instance&amp;":"&amp;dimension,B1236)</f>
        <v>0</v>
      </c>
      <c r="G1236" s="23" t="str">
        <f ca="1">_xll.DBRW($B$9,$B1236,G$16)</f>
        <v>RC_SHC</v>
      </c>
      <c r="H1236" s="23" t="str">
        <f ca="1">_xll.DBRW($B$9,$B1236,H$16)</f>
        <v/>
      </c>
      <c r="I1236" s="23" t="str">
        <f ca="1">_xll.DBRW($B$9,$B1236,I$16)</f>
        <v>EUR</v>
      </c>
      <c r="J1236" s="23" t="str">
        <f ca="1">_xll.DBRW($B$9,$B1236,J$16)</f>
        <v>TANGO_FRANCE</v>
      </c>
      <c r="K1236" s="6" t="str">
        <f ca="1">_xll.DBRW($B$9,$B1236,K$16)</f>
        <v>TRANSDEV MONT SAINT MICHEL</v>
      </c>
    </row>
    <row r="1237" spans="1:11" x14ac:dyDescent="0.25">
      <c r="A1237" t="str">
        <f ca="1">IF(_xll.TM1RPTELISCONSOLIDATED($B$17,$B1237),IF(_xll.TM1RPTELLEV($B$17,$B1237)&lt;=3,_xll.TM1RPTELLEV($B$17,$B1237),"D"),"N")</f>
        <v>N</v>
      </c>
      <c r="B1237" s="38" t="s">
        <v>1883</v>
      </c>
      <c r="C1237" s="23" t="str">
        <f ca="1">_xll.DBRW($B$9,$B1237,C$16)</f>
        <v>TRANSDEV COTENTIN</v>
      </c>
      <c r="D1237" s="23" t="str">
        <f ca="1">_xll.DBRW($B$9,$B1237,D$16)</f>
        <v>France</v>
      </c>
      <c r="E1237" s="25" t="str">
        <f ca="1">_xll.ELPAR(instance&amp;":"&amp;dimension,$B1237,1)</f>
        <v>FR_Z_NORD_NORM</v>
      </c>
      <c r="F1237" s="26">
        <f ca="1">_xll.ELLEV(instance&amp;":"&amp;dimension,B1237)</f>
        <v>0</v>
      </c>
      <c r="G1237" s="23" t="str">
        <f ca="1">_xll.DBRW($B$9,$B1237,G$16)</f>
        <v>UR_BU</v>
      </c>
      <c r="H1237" s="23" t="str">
        <f ca="1">_xll.DBRW($B$9,$B1237,H$16)</f>
        <v/>
      </c>
      <c r="I1237" s="23" t="str">
        <f ca="1">_xll.DBRW($B$9,$B1237,I$16)</f>
        <v>EUR</v>
      </c>
      <c r="J1237" s="23" t="str">
        <f ca="1">_xll.DBRW($B$9,$B1237,J$16)</f>
        <v>TANGO_FRANCE</v>
      </c>
      <c r="K1237" s="6" t="str">
        <f ca="1">_xll.DBRW($B$9,$B1237,K$16)</f>
        <v>TRANSDEV COTENTIN</v>
      </c>
    </row>
    <row r="1238" spans="1:11" x14ac:dyDescent="0.25">
      <c r="A1238" t="str">
        <f ca="1">IF(_xll.TM1RPTELISCONSOLIDATED($B$17,$B1238),IF(_xll.TM1RPTELLEV($B$17,$B1238)&lt;=3,_xll.TM1RPTELLEV($B$17,$B1238),"D"),"N")</f>
        <v>N</v>
      </c>
      <c r="B1238" s="38" t="s">
        <v>1884</v>
      </c>
      <c r="C1238" s="23" t="str">
        <f ca="1">_xll.DBRW($B$9,$B1238,C$16)</f>
        <v>France - Région Normandie  (Input)</v>
      </c>
      <c r="D1238" s="23" t="str">
        <f ca="1">_xll.DBRW($B$9,$B1238,D$16)</f>
        <v>France</v>
      </c>
      <c r="E1238" s="25" t="str">
        <f ca="1">_xll.ELPAR(instance&amp;":"&amp;dimension,$B1238,1)</f>
        <v>FR_Z_NORD_NORM</v>
      </c>
      <c r="F1238" s="26">
        <f ca="1">_xll.ELLEV(instance&amp;":"&amp;dimension,B1238)</f>
        <v>0</v>
      </c>
      <c r="G1238" s="23" t="str">
        <f ca="1">_xll.DBRW($B$9,$B1238,G$16)</f>
        <v>NA</v>
      </c>
      <c r="H1238" s="23" t="str">
        <f ca="1">_xll.DBRW($B$9,$B1238,H$16)</f>
        <v/>
      </c>
      <c r="I1238" s="23" t="str">
        <f ca="1">_xll.DBRW($B$9,$B1238,I$16)</f>
        <v>EUR</v>
      </c>
      <c r="J1238" s="23" t="str">
        <f ca="1">_xll.DBRW($B$9,$B1238,J$16)</f>
        <v>TANGO_FRANCE</v>
      </c>
      <c r="K1238" s="6" t="str">
        <f ca="1">_xll.DBRW($B$9,$B1238,K$16)</f>
        <v>France - Région Normandie  (Input)</v>
      </c>
    </row>
    <row r="1239" spans="1:11" x14ac:dyDescent="0.25">
      <c r="A1239" t="str">
        <f ca="1">IF(_xll.TM1RPTELISCONSOLIDATED($B$17,$B1239),IF(_xll.TM1RPTELLEV($B$17,$B1239)&lt;=3,_xll.TM1RPTELLEV($B$17,$B1239),"D"),"N")</f>
        <v>N</v>
      </c>
      <c r="B1239" s="38" t="s">
        <v>1885</v>
      </c>
      <c r="C1239" s="23" t="str">
        <f ca="1">_xll.DBRW($B$9,$B1239,C$16)</f>
        <v>France - Région Normandie - Rouen (Input)</v>
      </c>
      <c r="D1239" s="23" t="str">
        <f ca="1">_xll.DBRW($B$9,$B1239,D$16)</f>
        <v>France</v>
      </c>
      <c r="E1239" s="25" t="str">
        <f ca="1">_xll.ELPAR(instance&amp;":"&amp;dimension,$B1239,1)</f>
        <v>FR_Z_NORD_NORM</v>
      </c>
      <c r="F1239" s="26">
        <f ca="1">_xll.ELLEV(instance&amp;":"&amp;dimension,B1239)</f>
        <v>0</v>
      </c>
      <c r="G1239" s="23" t="str">
        <f ca="1">_xll.DBRW($B$9,$B1239,G$16)</f>
        <v>NA</v>
      </c>
      <c r="H1239" s="23" t="str">
        <f ca="1">_xll.DBRW($B$9,$B1239,H$16)</f>
        <v/>
      </c>
      <c r="I1239" s="23" t="str">
        <f ca="1">_xll.DBRW($B$9,$B1239,I$16)</f>
        <v>EUR</v>
      </c>
      <c r="J1239" s="23" t="str">
        <f ca="1">_xll.DBRW($B$9,$B1239,J$16)</f>
        <v>TANGO_FRANCE</v>
      </c>
      <c r="K1239" s="6" t="str">
        <f ca="1">_xll.DBRW($B$9,$B1239,K$16)</f>
        <v>France - Région Normandie - Rouen (Input)</v>
      </c>
    </row>
    <row r="1240" spans="1:11" x14ac:dyDescent="0.25">
      <c r="A1240" t="str">
        <f ca="1">IF(_xll.TM1RPTELISCONSOLIDATED($B$17,$B1240),IF(_xll.TM1RPTELLEV($B$17,$B1240)&lt;=3,_xll.TM1RPTELLEV($B$17,$B1240),"D"),"N")</f>
        <v>N</v>
      </c>
      <c r="B1240" s="38" t="s">
        <v>1886</v>
      </c>
      <c r="C1240" s="23" t="str">
        <f ca="1">_xll.DBRW($B$9,$B1240,C$16)</f>
        <v>France - TLV - Région Normandie  (Input)</v>
      </c>
      <c r="D1240" s="23" t="str">
        <f ca="1">_xll.DBRW($B$9,$B1240,D$16)</f>
        <v>France</v>
      </c>
      <c r="E1240" s="25" t="str">
        <f ca="1">_xll.ELPAR(instance&amp;":"&amp;dimension,$B1240,1)</f>
        <v>FR_Z_NORD_NORM</v>
      </c>
      <c r="F1240" s="26">
        <f ca="1">_xll.ELLEV(instance&amp;":"&amp;dimension,B1240)</f>
        <v>0</v>
      </c>
      <c r="G1240" s="23" t="str">
        <f ca="1">_xll.DBRW($B$9,$B1240,G$16)</f>
        <v>NA</v>
      </c>
      <c r="H1240" s="23" t="str">
        <f ca="1">_xll.DBRW($B$9,$B1240,H$16)</f>
        <v/>
      </c>
      <c r="I1240" s="23" t="str">
        <f ca="1">_xll.DBRW($B$9,$B1240,I$16)</f>
        <v>EUR</v>
      </c>
      <c r="J1240" s="23" t="str">
        <f ca="1">_xll.DBRW($B$9,$B1240,J$16)</f>
        <v>TANGO_FRANCE</v>
      </c>
      <c r="K1240" s="6" t="str">
        <f ca="1">_xll.DBRW($B$9,$B1240,K$16)</f>
        <v>France - TLV - Région Normandie  (Input)</v>
      </c>
    </row>
    <row r="1241" spans="1:11" x14ac:dyDescent="0.25">
      <c r="A1241" t="str">
        <f ca="1">IF(_xll.TM1RPTELISCONSOLIDATED($B$17,$B1241),IF(_xll.TM1RPTELLEV($B$17,$B1241)&lt;=3,_xll.TM1RPTELLEV($B$17,$B1241),"D"),"N")</f>
        <v>N</v>
      </c>
      <c r="B1241" s="36" t="s">
        <v>861</v>
      </c>
      <c r="C1241" s="23" t="str">
        <f ca="1">_xll.DBRW($B$9,$B1241,C$16)</f>
        <v>France - Urbains Zone Nord (Input)</v>
      </c>
      <c r="D1241" s="23" t="str">
        <f ca="1">_xll.DBRW($B$9,$B1241,D$16)</f>
        <v>France</v>
      </c>
      <c r="E1241" s="25" t="str">
        <f ca="1">_xll.ELPAR(instance&amp;":"&amp;dimension,$B1241,1)</f>
        <v>FR</v>
      </c>
      <c r="F1241" s="26">
        <f ca="1">_xll.ELLEV(instance&amp;":"&amp;dimension,B1241)</f>
        <v>0</v>
      </c>
      <c r="G1241" s="23" t="str">
        <f ca="1">_xll.DBRW($B$9,$B1241,G$16)</f>
        <v>NA</v>
      </c>
      <c r="H1241" s="23" t="str">
        <f ca="1">_xll.DBRW($B$9,$B1241,H$16)</f>
        <v/>
      </c>
      <c r="I1241" s="23" t="str">
        <f ca="1">_xll.DBRW($B$9,$B1241,I$16)</f>
        <v>EUR</v>
      </c>
      <c r="J1241" s="23" t="str">
        <f ca="1">_xll.DBRW($B$9,$B1241,J$16)</f>
        <v/>
      </c>
      <c r="K1241" s="6" t="str">
        <f ca="1">_xll.DBRW($B$9,$B1241,K$16)</f>
        <v>France - Urbains Zone Nord (saisie)</v>
      </c>
    </row>
    <row r="1242" spans="1:11" x14ac:dyDescent="0.25">
      <c r="A1242">
        <f ca="1">IF(_xll.TM1RPTELISCONSOLIDATED($B$17,$B1242),IF(_xll.TM1RPTELLEV($B$17,$B1242)&lt;=3,_xll.TM1RPTELLEV($B$17,$B1242),"D"),"N")</f>
        <v>3</v>
      </c>
      <c r="B1242" s="37" t="s">
        <v>786</v>
      </c>
      <c r="C1242" s="19" t="str">
        <f ca="1">_xll.DBRW($B$9,$B1242,C$16)</f>
        <v>BOURGOGNE FRANCHE COMTE</v>
      </c>
      <c r="D1242" s="19" t="str">
        <f ca="1">_xll.DBRW($B$9,$B1242,D$16)</f>
        <v>France</v>
      </c>
      <c r="E1242" s="19" t="str">
        <f ca="1">_xll.ELPAR(instance&amp;":"&amp;dimension,$B1242,1)</f>
        <v>FR</v>
      </c>
      <c r="F1242" s="20">
        <f ca="1">_xll.ELLEV(instance&amp;":"&amp;dimension,B1242)</f>
        <v>1</v>
      </c>
      <c r="G1242" s="19" t="str">
        <f ca="1">_xll.DBRW($B$9,$B1242,G$16)</f>
        <v/>
      </c>
      <c r="H1242" s="19" t="str">
        <f ca="1">_xll.DBRW($B$9,$B1242,H$16)</f>
        <v/>
      </c>
      <c r="I1242" s="19" t="str">
        <f ca="1">_xll.DBRW($B$9,$B1242,I$16)</f>
        <v/>
      </c>
      <c r="J1242" s="19" t="str">
        <f ca="1">_xll.DBRW($B$9,$B1242,J$16)</f>
        <v/>
      </c>
      <c r="K1242" s="4" t="str">
        <f ca="1">_xll.DBRW($B$9,$B1242,K$16)</f>
        <v>BOURGOGNE FRANCHE COMTE</v>
      </c>
    </row>
    <row r="1243" spans="1:11" x14ac:dyDescent="0.25">
      <c r="A1243" t="str">
        <f ca="1">IF(_xll.TM1RPTELISCONSOLIDATED($B$17,$B1243),IF(_xll.TM1RPTELLEV($B$17,$B1243)&lt;=3,_xll.TM1RPTELLEV($B$17,$B1243),"D"),"N")</f>
        <v>N</v>
      </c>
      <c r="B1243" s="38" t="s">
        <v>862</v>
      </c>
      <c r="C1243" s="23" t="str">
        <f ca="1">_xll.DBRW($B$9,$B1243,C$16)</f>
        <v>BESANÇON MOBILITÉ</v>
      </c>
      <c r="D1243" s="23" t="str">
        <f ca="1">_xll.DBRW($B$9,$B1243,D$16)</f>
        <v>France</v>
      </c>
      <c r="E1243" s="25" t="str">
        <f ca="1">_xll.ELPAR(instance&amp;":"&amp;dimension,$B1243,1)</f>
        <v>FR_Z_NORD_BC</v>
      </c>
      <c r="F1243" s="26">
        <f ca="1">_xll.ELLEV(instance&amp;":"&amp;dimension,B1243)</f>
        <v>0</v>
      </c>
      <c r="G1243" s="23" t="str">
        <f ca="1">_xll.DBRW($B$9,$B1243,G$16)</f>
        <v>UR_BU</v>
      </c>
      <c r="H1243" s="23" t="str">
        <f ca="1">_xll.DBRW($B$9,$B1243,H$16)</f>
        <v/>
      </c>
      <c r="I1243" s="23" t="str">
        <f ca="1">_xll.DBRW($B$9,$B1243,I$16)</f>
        <v>EUR</v>
      </c>
      <c r="J1243" s="23" t="str">
        <f ca="1">_xll.DBRW($B$9,$B1243,J$16)</f>
        <v>TANGO_FRANCE</v>
      </c>
      <c r="K1243" s="6" t="str">
        <f ca="1">_xll.DBRW($B$9,$B1243,K$16)</f>
        <v>BESANÇON MOBILITÉ</v>
      </c>
    </row>
    <row r="1244" spans="1:11" x14ac:dyDescent="0.25">
      <c r="A1244" t="str">
        <f ca="1">IF(_xll.TM1RPTELISCONSOLIDATED($B$17,$B1244),IF(_xll.TM1RPTELLEV($B$17,$B1244)&lt;=3,_xll.TM1RPTELLEV($B$17,$B1244),"D"),"N")</f>
        <v>N</v>
      </c>
      <c r="B1244" s="38" t="s">
        <v>1887</v>
      </c>
      <c r="C1244" s="23" t="str">
        <f ca="1">_xll.DBRW($B$9,$B1244,C$16)</f>
        <v>France - Région Bourgogne Franche Comté (Input)</v>
      </c>
      <c r="D1244" s="23" t="str">
        <f ca="1">_xll.DBRW($B$9,$B1244,D$16)</f>
        <v>France</v>
      </c>
      <c r="E1244" s="25" t="str">
        <f ca="1">_xll.ELPAR(instance&amp;":"&amp;dimension,$B1244,1)</f>
        <v>FR_Z_NORD_BC</v>
      </c>
      <c r="F1244" s="26">
        <f ca="1">_xll.ELLEV(instance&amp;":"&amp;dimension,B1244)</f>
        <v>0</v>
      </c>
      <c r="G1244" s="23" t="str">
        <f ca="1">_xll.DBRW($B$9,$B1244,G$16)</f>
        <v>UR_BU</v>
      </c>
      <c r="H1244" s="23" t="str">
        <f ca="1">_xll.DBRW($B$9,$B1244,H$16)</f>
        <v/>
      </c>
      <c r="I1244" s="23" t="str">
        <f ca="1">_xll.DBRW($B$9,$B1244,I$16)</f>
        <v>EUR</v>
      </c>
      <c r="J1244" s="23" t="str">
        <f ca="1">_xll.DBRW($B$9,$B1244,J$16)</f>
        <v>TANGO_FRANCE</v>
      </c>
      <c r="K1244" s="6" t="str">
        <f ca="1">_xll.DBRW($B$9,$B1244,K$16)</f>
        <v>France - Région Bourgogne Franche Comté (Input)</v>
      </c>
    </row>
    <row r="1245" spans="1:11" x14ac:dyDescent="0.25">
      <c r="A1245" t="str">
        <f ca="1">IF(_xll.TM1RPTELISCONSOLIDATED($B$17,$B1245),IF(_xll.TM1RPTELLEV($B$17,$B1245)&lt;=3,_xll.TM1RPTELLEV($B$17,$B1245),"D"),"N")</f>
        <v>N</v>
      </c>
      <c r="B1245" s="38" t="s">
        <v>1888</v>
      </c>
      <c r="C1245" s="23" t="str">
        <f ca="1">_xll.DBRW($B$9,$B1245,C$16)</f>
        <v>France - TLV - Région Bourgogne Franche Comté (Input)</v>
      </c>
      <c r="D1245" s="23" t="str">
        <f ca="1">_xll.DBRW($B$9,$B1245,D$16)</f>
        <v>France</v>
      </c>
      <c r="E1245" s="25" t="str">
        <f ca="1">_xll.ELPAR(instance&amp;":"&amp;dimension,$B1245,1)</f>
        <v>FR_Z_NORD_BC</v>
      </c>
      <c r="F1245" s="26">
        <f ca="1">_xll.ELLEV(instance&amp;":"&amp;dimension,B1245)</f>
        <v>0</v>
      </c>
      <c r="G1245" s="23" t="str">
        <f ca="1">_xll.DBRW($B$9,$B1245,G$16)</f>
        <v>UR_BU</v>
      </c>
      <c r="H1245" s="23" t="str">
        <f ca="1">_xll.DBRW($B$9,$B1245,H$16)</f>
        <v/>
      </c>
      <c r="I1245" s="23" t="str">
        <f ca="1">_xll.DBRW($B$9,$B1245,I$16)</f>
        <v>EUR</v>
      </c>
      <c r="J1245" s="23" t="str">
        <f ca="1">_xll.DBRW($B$9,$B1245,J$16)</f>
        <v>TANGO_FRANCE</v>
      </c>
      <c r="K1245" s="6" t="str">
        <f ca="1">_xll.DBRW($B$9,$B1245,K$16)</f>
        <v>France - TLV - Région Bourgogne Franche Comté (Input)</v>
      </c>
    </row>
    <row r="1246" spans="1:11" x14ac:dyDescent="0.25">
      <c r="A1246" t="str">
        <f ca="1">IF(_xll.TM1RPTELISCONSOLIDATED($B$17,$B1246),IF(_xll.TM1RPTELLEV($B$17,$B1246)&lt;=3,_xll.TM1RPTELLEV($B$17,$B1246),"D"),"N")</f>
        <v>N</v>
      </c>
      <c r="B1246" s="36" t="s">
        <v>874</v>
      </c>
      <c r="C1246" s="23" t="str">
        <f ca="1">_xll.DBRW($B$9,$B1246,C$16)</f>
        <v>IFR16 France zone NORD</v>
      </c>
      <c r="D1246" s="23" t="str">
        <f ca="1">_xll.DBRW($B$9,$B1246,D$16)</f>
        <v>France</v>
      </c>
      <c r="E1246" s="25" t="str">
        <f ca="1">_xll.ELPAR(instance&amp;":"&amp;dimension,$B1246,1)</f>
        <v>FR</v>
      </c>
      <c r="F1246" s="26">
        <f ca="1">_xll.ELLEV(instance&amp;":"&amp;dimension,B1246)</f>
        <v>0</v>
      </c>
      <c r="G1246" s="23" t="str">
        <f ca="1">_xll.DBRW($B$9,$B1246,G$16)</f>
        <v>UR_BU</v>
      </c>
      <c r="H1246" s="23" t="str">
        <f ca="1">_xll.DBRW($B$9,$B1246,H$16)</f>
        <v/>
      </c>
      <c r="I1246" s="23" t="str">
        <f ca="1">_xll.DBRW($B$9,$B1246,I$16)</f>
        <v>EUR</v>
      </c>
      <c r="J1246" s="23" t="str">
        <f ca="1">_xll.DBRW($B$9,$B1246,J$16)</f>
        <v/>
      </c>
      <c r="K1246" s="6" t="str">
        <f ca="1">_xll.DBRW($B$9,$B1246,K$16)</f>
        <v>IFR16 France zone NORD</v>
      </c>
    </row>
    <row r="1247" spans="1:11" x14ac:dyDescent="0.25">
      <c r="A1247">
        <f ca="1">IF(_xll.TM1RPTELISCONSOLIDATED($B$17,$B1247),IF(_xll.TM1RPTELLEV($B$17,$B1247)&lt;=3,_xll.TM1RPTELLEV($B$17,$B1247),"D"),"N")</f>
        <v>3</v>
      </c>
      <c r="B1247" s="37" t="s">
        <v>875</v>
      </c>
      <c r="C1247" s="19" t="str">
        <f ca="1">_xll.DBRW($B$9,$B1247,C$16)</f>
        <v>NOUVELLE AQUITAINE</v>
      </c>
      <c r="D1247" s="19" t="str">
        <f ca="1">_xll.DBRW($B$9,$B1247,D$16)</f>
        <v>France</v>
      </c>
      <c r="E1247" s="19" t="str">
        <f ca="1">_xll.ELPAR(instance&amp;":"&amp;dimension,$B1247,1)</f>
        <v>FR</v>
      </c>
      <c r="F1247" s="20">
        <f ca="1">_xll.ELLEV(instance&amp;":"&amp;dimension,B1247)</f>
        <v>1</v>
      </c>
      <c r="G1247" s="19" t="str">
        <f ca="1">_xll.DBRW($B$9,$B1247,G$16)</f>
        <v/>
      </c>
      <c r="H1247" s="19" t="str">
        <f ca="1">_xll.DBRW($B$9,$B1247,H$16)</f>
        <v/>
      </c>
      <c r="I1247" s="19" t="str">
        <f ca="1">_xll.DBRW($B$9,$B1247,I$16)</f>
        <v/>
      </c>
      <c r="J1247" s="19" t="str">
        <f ca="1">_xll.DBRW($B$9,$B1247,J$16)</f>
        <v/>
      </c>
      <c r="K1247" s="4" t="str">
        <f ca="1">_xll.DBRW($B$9,$B1247,K$16)</f>
        <v>NOUVELLE AQUITAINE</v>
      </c>
    </row>
    <row r="1248" spans="1:11" x14ac:dyDescent="0.25">
      <c r="A1248" t="str">
        <f ca="1">IF(_xll.TM1RPTELISCONSOLIDATED($B$17,$B1248),IF(_xll.TM1RPTELLEV($B$17,$B1248)&lt;=3,_xll.TM1RPTELLEV($B$17,$B1248),"D"),"N")</f>
        <v>N</v>
      </c>
      <c r="B1248" s="38" t="s">
        <v>887</v>
      </c>
      <c r="C1248" s="23" t="str">
        <f ca="1">_xll.DBRW($B$9,$B1248,C$16)</f>
        <v>TRANSDEV URBAIN GRAND VILLENEUVOIS</v>
      </c>
      <c r="D1248" s="23" t="str">
        <f ca="1">_xll.DBRW($B$9,$B1248,D$16)</f>
        <v>France</v>
      </c>
      <c r="E1248" s="25" t="str">
        <f ca="1">_xll.ELPAR(instance&amp;":"&amp;dimension,$B1248,1)</f>
        <v>FR_Z_SUD_AQ_LIM</v>
      </c>
      <c r="F1248" s="26">
        <f ca="1">_xll.ELLEV(instance&amp;":"&amp;dimension,B1248)</f>
        <v>0</v>
      </c>
      <c r="G1248" s="23" t="str">
        <f ca="1">_xll.DBRW($B$9,$B1248,G$16)</f>
        <v>UR_BU</v>
      </c>
      <c r="H1248" s="23" t="str">
        <f ca="1">_xll.DBRW($B$9,$B1248,H$16)</f>
        <v/>
      </c>
      <c r="I1248" s="23" t="str">
        <f ca="1">_xll.DBRW($B$9,$B1248,I$16)</f>
        <v>EUR</v>
      </c>
      <c r="J1248" s="23" t="str">
        <f ca="1">_xll.DBRW($B$9,$B1248,J$16)</f>
        <v>TANGO_FRANCE</v>
      </c>
      <c r="K1248" s="6" t="str">
        <f ca="1">_xll.DBRW($B$9,$B1248,K$16)</f>
        <v>TRANSDEV URBAIN GRAND VILLENEUVOIS</v>
      </c>
    </row>
    <row r="1249" spans="1:11" x14ac:dyDescent="0.25">
      <c r="A1249" t="str">
        <f ca="1">IF(_xll.TM1RPTELISCONSOLIDATED($B$17,$B1249),IF(_xll.TM1RPTELLEV($B$17,$B1249)&lt;=3,_xll.TM1RPTELLEV($B$17,$B1249),"D"),"N")</f>
        <v>N</v>
      </c>
      <c r="B1249" s="38" t="s">
        <v>888</v>
      </c>
      <c r="C1249" s="23" t="str">
        <f ca="1">_xll.DBRW($B$9,$B1249,C$16)</f>
        <v>TRANSDEV Sud Ouest - (ex-ATCRB)</v>
      </c>
      <c r="D1249" s="23" t="str">
        <f ca="1">_xll.DBRW($B$9,$B1249,D$16)</f>
        <v>France</v>
      </c>
      <c r="E1249" s="25" t="str">
        <f ca="1">_xll.ELPAR(instance&amp;":"&amp;dimension,$B1249,1)</f>
        <v>FR_Z_SUD_AQ_LIM</v>
      </c>
      <c r="F1249" s="26">
        <f ca="1">_xll.ELLEV(instance&amp;":"&amp;dimension,B1249)</f>
        <v>0</v>
      </c>
      <c r="G1249" s="23" t="str">
        <f ca="1">_xll.DBRW($B$9,$B1249,G$16)</f>
        <v>RC_SHC</v>
      </c>
      <c r="H1249" s="23" t="str">
        <f ca="1">_xll.DBRW($B$9,$B1249,H$16)</f>
        <v/>
      </c>
      <c r="I1249" s="23" t="str">
        <f ca="1">_xll.DBRW($B$9,$B1249,I$16)</f>
        <v>EUR</v>
      </c>
      <c r="J1249" s="23" t="str">
        <f ca="1">_xll.DBRW($B$9,$B1249,J$16)</f>
        <v>TANGO_FRANCE</v>
      </c>
      <c r="K1249" s="6" t="str">
        <f ca="1">_xll.DBRW($B$9,$B1249,K$16)</f>
        <v>TRANSDEV Sud Ouest - (ex-ATCRB)</v>
      </c>
    </row>
    <row r="1250" spans="1:11" x14ac:dyDescent="0.25">
      <c r="A1250" t="str">
        <f ca="1">IF(_xll.TM1RPTELISCONSOLIDATED($B$17,$B1250),IF(_xll.TM1RPTELLEV($B$17,$B1250)&lt;=3,_xll.TM1RPTELLEV($B$17,$B1250),"D"),"N")</f>
        <v>N</v>
      </c>
      <c r="B1250" s="38" t="s">
        <v>889</v>
      </c>
      <c r="C1250" s="23" t="str">
        <f ca="1">_xll.DBRW($B$9,$B1250,C$16)</f>
        <v>TRANSDEV DU MARSAN</v>
      </c>
      <c r="D1250" s="23" t="str">
        <f ca="1">_xll.DBRW($B$9,$B1250,D$16)</f>
        <v>France</v>
      </c>
      <c r="E1250" s="25" t="str">
        <f ca="1">_xll.ELPAR(instance&amp;":"&amp;dimension,$B1250,1)</f>
        <v>FR_Z_SUD_AQ_LIM</v>
      </c>
      <c r="F1250" s="26">
        <f ca="1">_xll.ELLEV(instance&amp;":"&amp;dimension,B1250)</f>
        <v>0</v>
      </c>
      <c r="G1250" s="23" t="str">
        <f ca="1">_xll.DBRW($B$9,$B1250,G$16)</f>
        <v>UR_BU</v>
      </c>
      <c r="H1250" s="23" t="str">
        <f ca="1">_xll.DBRW($B$9,$B1250,H$16)</f>
        <v/>
      </c>
      <c r="I1250" s="23" t="str">
        <f ca="1">_xll.DBRW($B$9,$B1250,I$16)</f>
        <v>EUR</v>
      </c>
      <c r="J1250" s="23" t="str">
        <f ca="1">_xll.DBRW($B$9,$B1250,J$16)</f>
        <v>TANGO_FRANCE</v>
      </c>
      <c r="K1250" s="6" t="str">
        <f ca="1">_xll.DBRW($B$9,$B1250,K$16)</f>
        <v>TRANSDEV DU MARSAN</v>
      </c>
    </row>
    <row r="1251" spans="1:11" x14ac:dyDescent="0.25">
      <c r="A1251" t="str">
        <f ca="1">IF(_xll.TM1RPTELISCONSOLIDATED($B$17,$B1251),IF(_xll.TM1RPTELLEV($B$17,$B1251)&lt;=3,_xll.TM1RPTELLEV($B$17,$B1251),"D"),"N")</f>
        <v>N</v>
      </c>
      <c r="B1251" s="38" t="s">
        <v>876</v>
      </c>
      <c r="C1251" s="23" t="str">
        <f ca="1">_xll.DBRW($B$9,$B1251,C$16)</f>
        <v>TRANSDEV PAYS ROCHEFORTAIS</v>
      </c>
      <c r="D1251" s="23" t="str">
        <f ca="1">_xll.DBRW($B$9,$B1251,D$16)</f>
        <v>France</v>
      </c>
      <c r="E1251" s="25" t="str">
        <f ca="1">_xll.ELPAR(instance&amp;":"&amp;dimension,$B1251,1)</f>
        <v>FR_Z_SUD_AQ_LIM</v>
      </c>
      <c r="F1251" s="26">
        <f ca="1">_xll.ELLEV(instance&amp;":"&amp;dimension,B1251)</f>
        <v>0</v>
      </c>
      <c r="G1251" s="23" t="str">
        <f ca="1">_xll.DBRW($B$9,$B1251,G$16)</f>
        <v>UR_BU</v>
      </c>
      <c r="H1251" s="23" t="str">
        <f ca="1">_xll.DBRW($B$9,$B1251,H$16)</f>
        <v/>
      </c>
      <c r="I1251" s="23" t="str">
        <f ca="1">_xll.DBRW($B$9,$B1251,I$16)</f>
        <v>EUR</v>
      </c>
      <c r="J1251" s="23" t="str">
        <f ca="1">_xll.DBRW($B$9,$B1251,J$16)</f>
        <v>TANGO_FRANCE</v>
      </c>
      <c r="K1251" s="6" t="str">
        <f ca="1">_xll.DBRW($B$9,$B1251,K$16)</f>
        <v>TRANSDEV PAYS ROCHEFORTAIS</v>
      </c>
    </row>
    <row r="1252" spans="1:11" x14ac:dyDescent="0.25">
      <c r="A1252" t="str">
        <f ca="1">IF(_xll.TM1RPTELISCONSOLIDATED($B$17,$B1252),IF(_xll.TM1RPTELLEV($B$17,$B1252)&lt;=3,_xll.TM1RPTELLEV($B$17,$B1252),"D"),"N")</f>
        <v>N</v>
      </c>
      <c r="B1252" s="38" t="s">
        <v>890</v>
      </c>
      <c r="C1252" s="23" t="str">
        <f ca="1">_xll.DBRW($B$9,$B1252,C$16)</f>
        <v>TRANSDEV AGGLOMERATION DE BAYONNE</v>
      </c>
      <c r="D1252" s="23" t="str">
        <f ca="1">_xll.DBRW($B$9,$B1252,D$16)</f>
        <v>France</v>
      </c>
      <c r="E1252" s="25" t="str">
        <f ca="1">_xll.ELPAR(instance&amp;":"&amp;dimension,$B1252,1)</f>
        <v>FR_Z_SUD_AQ_LIM</v>
      </c>
      <c r="F1252" s="26">
        <f ca="1">_xll.ELLEV(instance&amp;":"&amp;dimension,B1252)</f>
        <v>0</v>
      </c>
      <c r="G1252" s="23" t="str">
        <f ca="1">_xll.DBRW($B$9,$B1252,G$16)</f>
        <v>UR_BU</v>
      </c>
      <c r="H1252" s="23" t="str">
        <f ca="1">_xll.DBRW($B$9,$B1252,H$16)</f>
        <v/>
      </c>
      <c r="I1252" s="23" t="str">
        <f ca="1">_xll.DBRW($B$9,$B1252,I$16)</f>
        <v>EUR</v>
      </c>
      <c r="J1252" s="23" t="str">
        <f ca="1">_xll.DBRW($B$9,$B1252,J$16)</f>
        <v>TANGO_FRANCE</v>
      </c>
      <c r="K1252" s="6" t="str">
        <f ca="1">_xll.DBRW($B$9,$B1252,K$16)</f>
        <v>TRANSDEV AGGLOMERATION DE BAYONNE</v>
      </c>
    </row>
    <row r="1253" spans="1:11" x14ac:dyDescent="0.25">
      <c r="A1253" t="str">
        <f ca="1">IF(_xll.TM1RPTELISCONSOLIDATED($B$17,$B1253),IF(_xll.TM1RPTELLEV($B$17,$B1253)&lt;=3,_xll.TM1RPTELLEV($B$17,$B1253),"D"),"N")</f>
        <v>N</v>
      </c>
      <c r="B1253" s="38" t="s">
        <v>891</v>
      </c>
      <c r="C1253" s="23" t="str">
        <f ca="1">_xll.DBRW($B$9,$B1253,C$16)</f>
        <v>Transdev Express Sud Ouest</v>
      </c>
      <c r="D1253" s="23" t="str">
        <f ca="1">_xll.DBRW($B$9,$B1253,D$16)</f>
        <v>France</v>
      </c>
      <c r="E1253" s="25" t="str">
        <f ca="1">_xll.ELPAR(instance&amp;":"&amp;dimension,$B1253,1)</f>
        <v>FR_Z_SUD_AQ_LIM</v>
      </c>
      <c r="F1253" s="26">
        <f ca="1">_xll.ELLEV(instance&amp;":"&amp;dimension,B1253)</f>
        <v>0</v>
      </c>
      <c r="G1253" s="23" t="str">
        <f ca="1">_xll.DBRW($B$9,$B1253,G$16)</f>
        <v>RC_RL</v>
      </c>
      <c r="H1253" s="23" t="str">
        <f ca="1">_xll.DBRW($B$9,$B1253,H$16)</f>
        <v/>
      </c>
      <c r="I1253" s="23" t="str">
        <f ca="1">_xll.DBRW($B$9,$B1253,I$16)</f>
        <v>EUR</v>
      </c>
      <c r="J1253" s="23" t="str">
        <f ca="1">_xll.DBRW($B$9,$B1253,J$16)</f>
        <v>TANGO_FRANCE</v>
      </c>
      <c r="K1253" s="6" t="str">
        <f ca="1">_xll.DBRW($B$9,$B1253,K$16)</f>
        <v>Transdev Express Sud Ouest</v>
      </c>
    </row>
    <row r="1254" spans="1:11" x14ac:dyDescent="0.25">
      <c r="A1254" t="str">
        <f ca="1">IF(_xll.TM1RPTELISCONSOLIDATED($B$17,$B1254),IF(_xll.TM1RPTELLEV($B$17,$B1254)&lt;=3,_xll.TM1RPTELLEV($B$17,$B1254),"D"),"N")</f>
        <v>N</v>
      </c>
      <c r="B1254" s="38" t="s">
        <v>892</v>
      </c>
      <c r="C1254" s="23" t="str">
        <f ca="1">_xll.DBRW($B$9,$B1254,C$16)</f>
        <v>TESO LA ROCHELLE</v>
      </c>
      <c r="D1254" s="23" t="str">
        <f ca="1">_xll.DBRW($B$9,$B1254,D$16)</f>
        <v>France</v>
      </c>
      <c r="E1254" s="25" t="str">
        <f ca="1">_xll.ELPAR(instance&amp;":"&amp;dimension,$B1254,1)</f>
        <v>FR_Z_SUD_AQ_LIM</v>
      </c>
      <c r="F1254" s="26">
        <f ca="1">_xll.ELLEV(instance&amp;":"&amp;dimension,B1254)</f>
        <v>0</v>
      </c>
      <c r="G1254" s="23" t="str">
        <f ca="1">_xll.DBRW($B$9,$B1254,G$16)</f>
        <v>RC_RL</v>
      </c>
      <c r="H1254" s="23" t="str">
        <f ca="1">_xll.DBRW($B$9,$B1254,H$16)</f>
        <v/>
      </c>
      <c r="I1254" s="23" t="str">
        <f ca="1">_xll.DBRW($B$9,$B1254,I$16)</f>
        <v>EUR</v>
      </c>
      <c r="J1254" s="23" t="str">
        <f ca="1">_xll.DBRW($B$9,$B1254,J$16)</f>
        <v>TANGO_FRANCE</v>
      </c>
      <c r="K1254" s="6" t="str">
        <f ca="1">_xll.DBRW($B$9,$B1254,K$16)</f>
        <v>TESO LA ROCHELLE</v>
      </c>
    </row>
    <row r="1255" spans="1:11" x14ac:dyDescent="0.25">
      <c r="A1255" t="str">
        <f ca="1">IF(_xll.TM1RPTELISCONSOLIDATED($B$17,$B1255),IF(_xll.TM1RPTELLEV($B$17,$B1255)&lt;=3,_xll.TM1RPTELLEV($B$17,$B1255),"D"),"N")</f>
        <v>N</v>
      </c>
      <c r="B1255" s="38" t="s">
        <v>1889</v>
      </c>
      <c r="C1255" s="23" t="str">
        <f ca="1">_xll.DBRW($B$9,$B1255,C$16)</f>
        <v>TESO ROYAN</v>
      </c>
      <c r="D1255" s="23" t="str">
        <f ca="1">_xll.DBRW($B$9,$B1255,D$16)</f>
        <v>France</v>
      </c>
      <c r="E1255" s="25" t="str">
        <f ca="1">_xll.ELPAR(instance&amp;":"&amp;dimension,$B1255,1)</f>
        <v>FR_Z_SUD_AQ_LIM</v>
      </c>
      <c r="F1255" s="26">
        <f ca="1">_xll.ELLEV(instance&amp;":"&amp;dimension,B1255)</f>
        <v>0</v>
      </c>
      <c r="G1255" s="23" t="str">
        <f ca="1">_xll.DBRW($B$9,$B1255,G$16)</f>
        <v>RC_SC</v>
      </c>
      <c r="H1255" s="23" t="str">
        <f ca="1">_xll.DBRW($B$9,$B1255,H$16)</f>
        <v/>
      </c>
      <c r="I1255" s="23" t="str">
        <f ca="1">_xll.DBRW($B$9,$B1255,I$16)</f>
        <v>EUR</v>
      </c>
      <c r="J1255" s="23" t="str">
        <f ca="1">_xll.DBRW($B$9,$B1255,J$16)</f>
        <v>TANGO_FRANCE</v>
      </c>
      <c r="K1255" s="6" t="str">
        <f ca="1">_xll.DBRW($B$9,$B1255,K$16)</f>
        <v>TESO ROYAN</v>
      </c>
    </row>
    <row r="1256" spans="1:11" x14ac:dyDescent="0.25">
      <c r="A1256" t="str">
        <f ca="1">IF(_xll.TM1RPTELISCONSOLIDATED($B$17,$B1256),IF(_xll.TM1RPTELLEV($B$17,$B1256)&lt;=3,_xll.TM1RPTELLEV($B$17,$B1256),"D"),"N")</f>
        <v>N</v>
      </c>
      <c r="B1256" s="38" t="s">
        <v>893</v>
      </c>
      <c r="C1256" s="23" t="str">
        <f ca="1">_xll.DBRW($B$9,$B1256,C$16)</f>
        <v>TRANSDEV BASSIN D'ARCACHON</v>
      </c>
      <c r="D1256" s="23" t="str">
        <f ca="1">_xll.DBRW($B$9,$B1256,D$16)</f>
        <v>France</v>
      </c>
      <c r="E1256" s="25" t="str">
        <f ca="1">_xll.ELPAR(instance&amp;":"&amp;dimension,$B1256,1)</f>
        <v>FR_Z_SUD_AQ_LIM</v>
      </c>
      <c r="F1256" s="26">
        <f ca="1">_xll.ELLEV(instance&amp;":"&amp;dimension,B1256)</f>
        <v>0</v>
      </c>
      <c r="G1256" s="23" t="str">
        <f ca="1">_xll.DBRW($B$9,$B1256,G$16)</f>
        <v>UR_BU</v>
      </c>
      <c r="H1256" s="23" t="str">
        <f ca="1">_xll.DBRW($B$9,$B1256,H$16)</f>
        <v/>
      </c>
      <c r="I1256" s="23" t="str">
        <f ca="1">_xll.DBRW($B$9,$B1256,I$16)</f>
        <v>EUR</v>
      </c>
      <c r="J1256" s="23" t="str">
        <f ca="1">_xll.DBRW($B$9,$B1256,J$16)</f>
        <v>TANGO_FRANCE</v>
      </c>
      <c r="K1256" s="6" t="str">
        <f ca="1">_xll.DBRW($B$9,$B1256,K$16)</f>
        <v>TRANSDEV BASSIN D'ARCACHON</v>
      </c>
    </row>
    <row r="1257" spans="1:11" x14ac:dyDescent="0.25">
      <c r="A1257" t="str">
        <f ca="1">IF(_xll.TM1RPTELISCONSOLIDATED($B$17,$B1257),IF(_xll.TM1RPTELLEV($B$17,$B1257)&lt;=3,_xll.TM1RPTELLEV($B$17,$B1257),"D"),"N")</f>
        <v>N</v>
      </c>
      <c r="B1257" s="38" t="s">
        <v>894</v>
      </c>
      <c r="C1257" s="23" t="str">
        <f ca="1">_xll.DBRW($B$9,$B1257,C$16)</f>
        <v>TRANSDEV NIORT AGGLOMERATION</v>
      </c>
      <c r="D1257" s="23" t="str">
        <f ca="1">_xll.DBRW($B$9,$B1257,D$16)</f>
        <v>France</v>
      </c>
      <c r="E1257" s="25" t="str">
        <f ca="1">_xll.ELPAR(instance&amp;":"&amp;dimension,$B1257,1)</f>
        <v>FR_Z_SUD_AQ_LIM</v>
      </c>
      <c r="F1257" s="26">
        <f ca="1">_xll.ELLEV(instance&amp;":"&amp;dimension,B1257)</f>
        <v>0</v>
      </c>
      <c r="G1257" s="23" t="str">
        <f ca="1">_xll.DBRW($B$9,$B1257,G$16)</f>
        <v>UR_BU</v>
      </c>
      <c r="H1257" s="23" t="str">
        <f ca="1">_xll.DBRW($B$9,$B1257,H$16)</f>
        <v/>
      </c>
      <c r="I1257" s="23" t="str">
        <f ca="1">_xll.DBRW($B$9,$B1257,I$16)</f>
        <v>EUR</v>
      </c>
      <c r="J1257" s="23" t="str">
        <f ca="1">_xll.DBRW($B$9,$B1257,J$16)</f>
        <v>TANGO_FRANCE</v>
      </c>
      <c r="K1257" s="6" t="str">
        <f ca="1">_xll.DBRW($B$9,$B1257,K$16)</f>
        <v>TRANSDEV NIORT AGGLOMERATION</v>
      </c>
    </row>
    <row r="1258" spans="1:11" x14ac:dyDescent="0.25">
      <c r="A1258" t="str">
        <f ca="1">IF(_xll.TM1RPTELISCONSOLIDATED($B$17,$B1258),IF(_xll.TM1RPTELLEV($B$17,$B1258)&lt;=3,_xll.TM1RPTELLEV($B$17,$B1258),"D"),"N")</f>
        <v>N</v>
      </c>
      <c r="B1258" s="38" t="s">
        <v>895</v>
      </c>
      <c r="C1258" s="23" t="str">
        <f ca="1">_xll.DBRW($B$9,$B1258,C$16)</f>
        <v>Transdev La Rochelle</v>
      </c>
      <c r="D1258" s="23" t="str">
        <f ca="1">_xll.DBRW($B$9,$B1258,D$16)</f>
        <v>France</v>
      </c>
      <c r="E1258" s="25" t="str">
        <f ca="1">_xll.ELPAR(instance&amp;":"&amp;dimension,$B1258,1)</f>
        <v>FR_Z_SUD_AQ_LIM</v>
      </c>
      <c r="F1258" s="26">
        <f ca="1">_xll.ELLEV(instance&amp;":"&amp;dimension,B1258)</f>
        <v>0</v>
      </c>
      <c r="G1258" s="23" t="str">
        <f ca="1">_xll.DBRW($B$9,$B1258,G$16)</f>
        <v>UR_BU</v>
      </c>
      <c r="H1258" s="23" t="str">
        <f ca="1">_xll.DBRW($B$9,$B1258,H$16)</f>
        <v/>
      </c>
      <c r="I1258" s="23" t="str">
        <f ca="1">_xll.DBRW($B$9,$B1258,I$16)</f>
        <v>EUR</v>
      </c>
      <c r="J1258" s="23" t="str">
        <f ca="1">_xll.DBRW($B$9,$B1258,J$16)</f>
        <v>TANGO_FRANCE</v>
      </c>
      <c r="K1258" s="6" t="str">
        <f ca="1">_xll.DBRW($B$9,$B1258,K$16)</f>
        <v>Transdev La Rochelle</v>
      </c>
    </row>
    <row r="1259" spans="1:11" x14ac:dyDescent="0.25">
      <c r="A1259" t="str">
        <f ca="1">IF(_xll.TM1RPTELISCONSOLIDATED($B$17,$B1259),IF(_xll.TM1RPTELLEV($B$17,$B1259)&lt;=3,_xll.TM1RPTELLEV($B$17,$B1259),"D"),"N")</f>
        <v>N</v>
      </c>
      <c r="B1259" s="38" t="s">
        <v>912</v>
      </c>
      <c r="C1259" s="23" t="str">
        <f ca="1">_xll.DBRW($B$9,$B1259,C$16)</f>
        <v>TRANSDEV MARITIME LA ROCHELLE</v>
      </c>
      <c r="D1259" s="23" t="str">
        <f ca="1">_xll.DBRW($B$9,$B1259,D$16)</f>
        <v>France</v>
      </c>
      <c r="E1259" s="25" t="str">
        <f ca="1">_xll.ELPAR(instance&amp;":"&amp;dimension,$B1259,1)</f>
        <v>FR_Z_SUD_AQ_LIM</v>
      </c>
      <c r="F1259" s="26">
        <f ca="1">_xll.ELLEV(instance&amp;":"&amp;dimension,B1259)</f>
        <v>0</v>
      </c>
      <c r="G1259" s="23" t="str">
        <f ca="1">_xll.DBRW($B$9,$B1259,G$16)</f>
        <v>UR_BO</v>
      </c>
      <c r="H1259" s="23" t="str">
        <f ca="1">_xll.DBRW($B$9,$B1259,H$16)</f>
        <v/>
      </c>
      <c r="I1259" s="23" t="str">
        <f ca="1">_xll.DBRW($B$9,$B1259,I$16)</f>
        <v>EUR</v>
      </c>
      <c r="J1259" s="23" t="str">
        <f ca="1">_xll.DBRW($B$9,$B1259,J$16)</f>
        <v>TANGO_FRANCE</v>
      </c>
      <c r="K1259" s="6" t="str">
        <f ca="1">_xll.DBRW($B$9,$B1259,K$16)</f>
        <v>TRANSDEV MARITIME LA ROCHELLE</v>
      </c>
    </row>
    <row r="1260" spans="1:11" x14ac:dyDescent="0.25">
      <c r="A1260" t="str">
        <f ca="1">IF(_xll.TM1RPTELISCONSOLIDATED($B$17,$B1260),IF(_xll.TM1RPTELLEV($B$17,$B1260)&lt;=3,_xll.TM1RPTELLEV($B$17,$B1260),"D"),"N")</f>
        <v>N</v>
      </c>
      <c r="B1260" s="38" t="s">
        <v>1890</v>
      </c>
      <c r="C1260" s="23" t="str">
        <f ca="1">_xll.DBRW($B$9,$B1260,C$16)</f>
        <v>Transdev Urbain Libournais</v>
      </c>
      <c r="D1260" s="23" t="str">
        <f ca="1">_xll.DBRW($B$9,$B1260,D$16)</f>
        <v>France</v>
      </c>
      <c r="E1260" s="25" t="str">
        <f ca="1">_xll.ELPAR(instance&amp;":"&amp;dimension,$B1260,1)</f>
        <v>FR_Z_SUD_AQ_LIM</v>
      </c>
      <c r="F1260" s="26">
        <f ca="1">_xll.ELLEV(instance&amp;":"&amp;dimension,B1260)</f>
        <v>0</v>
      </c>
      <c r="G1260" s="23" t="str">
        <f ca="1">_xll.DBRW($B$9,$B1260,G$16)</f>
        <v>UR_BU</v>
      </c>
      <c r="H1260" s="23" t="str">
        <f ca="1">_xll.DBRW($B$9,$B1260,H$16)</f>
        <v/>
      </c>
      <c r="I1260" s="23" t="str">
        <f ca="1">_xll.DBRW($B$9,$B1260,I$16)</f>
        <v>EUR</v>
      </c>
      <c r="J1260" s="23" t="str">
        <f ca="1">_xll.DBRW($B$9,$B1260,J$16)</f>
        <v>TANGO_FRANCE</v>
      </c>
      <c r="K1260" s="6" t="str">
        <f ca="1">_xll.DBRW($B$9,$B1260,K$16)</f>
        <v>Transdev Urbain Libournais</v>
      </c>
    </row>
    <row r="1261" spans="1:11" x14ac:dyDescent="0.25">
      <c r="A1261" t="str">
        <f ca="1">IF(_xll.TM1RPTELISCONSOLIDATED($B$17,$B1261),IF(_xll.TM1RPTELLEV($B$17,$B1261)&lt;=3,_xll.TM1RPTELLEV($B$17,$B1261),"D"),"N")</f>
        <v>N</v>
      </c>
      <c r="B1261" s="38" t="s">
        <v>896</v>
      </c>
      <c r="C1261" s="23" t="str">
        <f ca="1">_xll.DBRW($B$9,$B1261,C$16)</f>
        <v>TRANSP LIB</v>
      </c>
      <c r="D1261" s="23" t="str">
        <f ca="1">_xll.DBRW($B$9,$B1261,D$16)</f>
        <v>France</v>
      </c>
      <c r="E1261" s="25" t="str">
        <f ca="1">_xll.ELPAR(instance&amp;":"&amp;dimension,$B1261,1)</f>
        <v>FR_Z_SUD_AQ_LIM</v>
      </c>
      <c r="F1261" s="26">
        <f ca="1">_xll.ELLEV(instance&amp;":"&amp;dimension,B1261)</f>
        <v>0</v>
      </c>
      <c r="G1261" s="23" t="str">
        <f ca="1">_xll.DBRW($B$9,$B1261,G$16)</f>
        <v>UR_BU</v>
      </c>
      <c r="H1261" s="23" t="str">
        <f ca="1">_xll.DBRW($B$9,$B1261,H$16)</f>
        <v/>
      </c>
      <c r="I1261" s="23" t="str">
        <f ca="1">_xll.DBRW($B$9,$B1261,I$16)</f>
        <v>EUR</v>
      </c>
      <c r="J1261" s="23" t="str">
        <f ca="1">_xll.DBRW($B$9,$B1261,J$16)</f>
        <v>TANGO_FRANCE</v>
      </c>
      <c r="K1261" s="6" t="str">
        <f ca="1">_xll.DBRW($B$9,$B1261,K$16)</f>
        <v>TRANSP LIB</v>
      </c>
    </row>
    <row r="1262" spans="1:11" x14ac:dyDescent="0.25">
      <c r="A1262" t="str">
        <f ca="1">IF(_xll.TM1RPTELISCONSOLIDATED($B$17,$B1262),IF(_xll.TM1RPTELLEV($B$17,$B1262)&lt;=3,_xll.TM1RPTELLEV($B$17,$B1262),"D"),"N")</f>
        <v>N</v>
      </c>
      <c r="B1262" s="38" t="s">
        <v>897</v>
      </c>
      <c r="C1262" s="23" t="str">
        <f ca="1">_xll.DBRW($B$9,$B1262,C$16)</f>
        <v>CITRAM AQUITAINE</v>
      </c>
      <c r="D1262" s="23" t="str">
        <f ca="1">_xll.DBRW($B$9,$B1262,D$16)</f>
        <v>France</v>
      </c>
      <c r="E1262" s="25" t="str">
        <f ca="1">_xll.ELPAR(instance&amp;":"&amp;dimension,$B1262,1)</f>
        <v>FR_Z_SUD_AQ_LIM</v>
      </c>
      <c r="F1262" s="26">
        <f ca="1">_xll.ELLEV(instance&amp;":"&amp;dimension,B1262)</f>
        <v>0</v>
      </c>
      <c r="G1262" s="23" t="str">
        <f ca="1">_xll.DBRW($B$9,$B1262,G$16)</f>
        <v>RC_SHC</v>
      </c>
      <c r="H1262" s="23" t="str">
        <f ca="1">_xll.DBRW($B$9,$B1262,H$16)</f>
        <v/>
      </c>
      <c r="I1262" s="23" t="str">
        <f ca="1">_xll.DBRW($B$9,$B1262,I$16)</f>
        <v>EUR</v>
      </c>
      <c r="J1262" s="23" t="str">
        <f ca="1">_xll.DBRW($B$9,$B1262,J$16)</f>
        <v>TANGO_FRANCE</v>
      </c>
      <c r="K1262" s="6" t="str">
        <f ca="1">_xll.DBRW($B$9,$B1262,K$16)</f>
        <v>CITRAM AQUITAINE</v>
      </c>
    </row>
    <row r="1263" spans="1:11" x14ac:dyDescent="0.25">
      <c r="A1263" t="str">
        <f ca="1">IF(_xll.TM1RPTELISCONSOLIDATED($B$17,$B1263),IF(_xll.TM1RPTELLEV($B$17,$B1263)&lt;=3,_xll.TM1RPTELLEV($B$17,$B1263),"D"),"N")</f>
        <v>N</v>
      </c>
      <c r="B1263" s="38" t="s">
        <v>877</v>
      </c>
      <c r="C1263" s="23" t="str">
        <f ca="1">_xll.DBRW($B$9,$B1263,C$16)</f>
        <v>TRANSDEV POITOU-CHARENTE</v>
      </c>
      <c r="D1263" s="23" t="str">
        <f ca="1">_xll.DBRW($B$9,$B1263,D$16)</f>
        <v>France</v>
      </c>
      <c r="E1263" s="25" t="str">
        <f ca="1">_xll.ELPAR(instance&amp;":"&amp;dimension,$B1263,1)</f>
        <v>FR_Z_SUD_AQ_LIM</v>
      </c>
      <c r="F1263" s="26">
        <f ca="1">_xll.ELLEV(instance&amp;":"&amp;dimension,B1263)</f>
        <v>0</v>
      </c>
      <c r="G1263" s="23" t="str">
        <f ca="1">_xll.DBRW($B$9,$B1263,G$16)</f>
        <v>RC_SHC</v>
      </c>
      <c r="H1263" s="23" t="str">
        <f ca="1">_xll.DBRW($B$9,$B1263,H$16)</f>
        <v/>
      </c>
      <c r="I1263" s="23" t="str">
        <f ca="1">_xll.DBRW($B$9,$B1263,I$16)</f>
        <v>EUR</v>
      </c>
      <c r="J1263" s="23" t="str">
        <f ca="1">_xll.DBRW($B$9,$B1263,J$16)</f>
        <v>TANGO_FRANCE</v>
      </c>
      <c r="K1263" s="6" t="str">
        <f ca="1">_xll.DBRW($B$9,$B1263,K$16)</f>
        <v>TRANSDEV POITOU-CHARENTE</v>
      </c>
    </row>
    <row r="1264" spans="1:11" x14ac:dyDescent="0.25">
      <c r="A1264" t="str">
        <f ca="1">IF(_xll.TM1RPTELISCONSOLIDATED($B$17,$B1264),IF(_xll.TM1RPTELLEV($B$17,$B1264)&lt;=3,_xll.TM1RPTELLEV($B$17,$B1264),"D"),"N")</f>
        <v>N</v>
      </c>
      <c r="B1264" s="38" t="s">
        <v>898</v>
      </c>
      <c r="C1264" s="23" t="str">
        <f ca="1">_xll.DBRW($B$9,$B1264,C$16)</f>
        <v>CITRAM PYRENEES</v>
      </c>
      <c r="D1264" s="23" t="str">
        <f ca="1">_xll.DBRW($B$9,$B1264,D$16)</f>
        <v>France</v>
      </c>
      <c r="E1264" s="25" t="str">
        <f ca="1">_xll.ELPAR(instance&amp;":"&amp;dimension,$B1264,1)</f>
        <v>FR_Z_SUD_AQ_LIM</v>
      </c>
      <c r="F1264" s="26">
        <f ca="1">_xll.ELLEV(instance&amp;":"&amp;dimension,B1264)</f>
        <v>0</v>
      </c>
      <c r="G1264" s="23" t="str">
        <f ca="1">_xll.DBRW($B$9,$B1264,G$16)</f>
        <v>RC_SHC</v>
      </c>
      <c r="H1264" s="23" t="str">
        <f ca="1">_xll.DBRW($B$9,$B1264,H$16)</f>
        <v/>
      </c>
      <c r="I1264" s="23" t="str">
        <f ca="1">_xll.DBRW($B$9,$B1264,I$16)</f>
        <v>EUR</v>
      </c>
      <c r="J1264" s="23" t="str">
        <f ca="1">_xll.DBRW($B$9,$B1264,J$16)</f>
        <v>TANGO_FRANCE</v>
      </c>
      <c r="K1264" s="6" t="str">
        <f ca="1">_xll.DBRW($B$9,$B1264,K$16)</f>
        <v>CITRAM PYRENEES</v>
      </c>
    </row>
    <row r="1265" spans="1:11" x14ac:dyDescent="0.25">
      <c r="A1265" t="str">
        <f ca="1">IF(_xll.TM1RPTELISCONSOLIDATED($B$17,$B1265),IF(_xll.TM1RPTELLEV($B$17,$B1265)&lt;=3,_xll.TM1RPTELLEV($B$17,$B1265),"D"),"N")</f>
        <v>N</v>
      </c>
      <c r="B1265" s="38" t="s">
        <v>878</v>
      </c>
      <c r="C1265" s="23" t="str">
        <f ca="1">_xll.DBRW($B$9,$B1265,C$16)</f>
        <v>Proxiway La Rochelle</v>
      </c>
      <c r="D1265" s="23" t="str">
        <f ca="1">_xll.DBRW($B$9,$B1265,D$16)</f>
        <v>France</v>
      </c>
      <c r="E1265" s="25" t="str">
        <f ca="1">_xll.ELPAR(instance&amp;":"&amp;dimension,$B1265,1)</f>
        <v>FR_Z_SUD_AQ_LIM</v>
      </c>
      <c r="F1265" s="26">
        <f ca="1">_xll.ELLEV(instance&amp;":"&amp;dimension,B1265)</f>
        <v>0</v>
      </c>
      <c r="G1265" s="23" t="str">
        <f ca="1">_xll.DBRW($B$9,$B1265,G$16)</f>
        <v>OS_DS</v>
      </c>
      <c r="H1265" s="23" t="str">
        <f ca="1">_xll.DBRW($B$9,$B1265,H$16)</f>
        <v/>
      </c>
      <c r="I1265" s="23" t="str">
        <f ca="1">_xll.DBRW($B$9,$B1265,I$16)</f>
        <v>EUR</v>
      </c>
      <c r="J1265" s="23" t="str">
        <f ca="1">_xll.DBRW($B$9,$B1265,J$16)</f>
        <v>TANGO_FRANCE</v>
      </c>
      <c r="K1265" s="6" t="str">
        <f ca="1">_xll.DBRW($B$9,$B1265,K$16)</f>
        <v>Proxiway La Rochelle</v>
      </c>
    </row>
    <row r="1266" spans="1:11" x14ac:dyDescent="0.25">
      <c r="A1266" t="str">
        <f ca="1">IF(_xll.TM1RPTELISCONSOLIDATED($B$17,$B1266),IF(_xll.TM1RPTELLEV($B$17,$B1266)&lt;=3,_xll.TM1RPTELLEV($B$17,$B1266),"D"),"N")</f>
        <v>N</v>
      </c>
      <c r="B1266" s="38" t="s">
        <v>899</v>
      </c>
      <c r="C1266" s="23" t="str">
        <f ca="1">_xll.DBRW($B$9,$B1266,C$16)</f>
        <v>MONEGER</v>
      </c>
      <c r="D1266" s="23" t="str">
        <f ca="1">_xll.DBRW($B$9,$B1266,D$16)</f>
        <v>France</v>
      </c>
      <c r="E1266" s="25" t="str">
        <f ca="1">_xll.ELPAR(instance&amp;":"&amp;dimension,$B1266,1)</f>
        <v>FR_Z_SUD_AQ_LIM</v>
      </c>
      <c r="F1266" s="26">
        <f ca="1">_xll.ELLEV(instance&amp;":"&amp;dimension,B1266)</f>
        <v>0</v>
      </c>
      <c r="G1266" s="23" t="str">
        <f ca="1">_xll.DBRW($B$9,$B1266,G$16)</f>
        <v>RC_SHC</v>
      </c>
      <c r="H1266" s="23" t="str">
        <f ca="1">_xll.DBRW($B$9,$B1266,H$16)</f>
        <v/>
      </c>
      <c r="I1266" s="23" t="str">
        <f ca="1">_xll.DBRW($B$9,$B1266,I$16)</f>
        <v>EUR</v>
      </c>
      <c r="J1266" s="23" t="str">
        <f ca="1">_xll.DBRW($B$9,$B1266,J$16)</f>
        <v>TANGO_FRANCE</v>
      </c>
      <c r="K1266" s="6" t="str">
        <f ca="1">_xll.DBRW($B$9,$B1266,K$16)</f>
        <v>MONEGER</v>
      </c>
    </row>
    <row r="1267" spans="1:11" x14ac:dyDescent="0.25">
      <c r="A1267" t="str">
        <f ca="1">IF(_xll.TM1RPTELISCONSOLIDATED($B$17,$B1267),IF(_xll.TM1RPTELLEV($B$17,$B1267)&lt;=3,_xll.TM1RPTELLEV($B$17,$B1267),"D"),"N")</f>
        <v>N</v>
      </c>
      <c r="B1267" s="38" t="s">
        <v>900</v>
      </c>
      <c r="C1267" s="23" t="str">
        <f ca="1">_xll.DBRW($B$9,$B1267,C$16)</f>
        <v>CFTA CO</v>
      </c>
      <c r="D1267" s="23" t="str">
        <f ca="1">_xll.DBRW($B$9,$B1267,D$16)</f>
        <v>France</v>
      </c>
      <c r="E1267" s="25" t="str">
        <f ca="1">_xll.ELPAR(instance&amp;":"&amp;dimension,$B1267,1)</f>
        <v>FR_Z_SUD_AQ_LIM</v>
      </c>
      <c r="F1267" s="26">
        <f ca="1">_xll.ELLEV(instance&amp;":"&amp;dimension,B1267)</f>
        <v>0</v>
      </c>
      <c r="G1267" s="23" t="str">
        <f ca="1">_xll.DBRW($B$9,$B1267,G$16)</f>
        <v>RC_SHC</v>
      </c>
      <c r="H1267" s="23" t="str">
        <f ca="1">_xll.DBRW($B$9,$B1267,H$16)</f>
        <v/>
      </c>
      <c r="I1267" s="23" t="str">
        <f ca="1">_xll.DBRW($B$9,$B1267,I$16)</f>
        <v>EUR</v>
      </c>
      <c r="J1267" s="23" t="str">
        <f ca="1">_xll.DBRW($B$9,$B1267,J$16)</f>
        <v>TANGO_FRANCE</v>
      </c>
      <c r="K1267" s="6" t="str">
        <f ca="1">_xll.DBRW($B$9,$B1267,K$16)</f>
        <v>CFTA CO</v>
      </c>
    </row>
    <row r="1268" spans="1:11" x14ac:dyDescent="0.25">
      <c r="A1268" t="str">
        <f ca="1">IF(_xll.TM1RPTELISCONSOLIDATED($B$17,$B1268),IF(_xll.TM1RPTELLEV($B$17,$B1268)&lt;=3,_xll.TM1RPTELLEV($B$17,$B1268),"D"),"N")</f>
        <v>N</v>
      </c>
      <c r="B1268" s="38" t="s">
        <v>879</v>
      </c>
      <c r="C1268" s="23" t="str">
        <f ca="1">_xll.DBRW($B$9,$B1268,C$16)</f>
        <v>OCECARS</v>
      </c>
      <c r="D1268" s="23" t="str">
        <f ca="1">_xll.DBRW($B$9,$B1268,D$16)</f>
        <v>France</v>
      </c>
      <c r="E1268" s="25" t="str">
        <f ca="1">_xll.ELPAR(instance&amp;":"&amp;dimension,$B1268,1)</f>
        <v>FR_Z_SUD_AQ_LIM</v>
      </c>
      <c r="F1268" s="26">
        <f ca="1">_xll.ELLEV(instance&amp;":"&amp;dimension,B1268)</f>
        <v>0</v>
      </c>
      <c r="G1268" s="23" t="str">
        <f ca="1">_xll.DBRW($B$9,$B1268,G$16)</f>
        <v>RC_SHC</v>
      </c>
      <c r="H1268" s="23" t="str">
        <f ca="1">_xll.DBRW($B$9,$B1268,H$16)</f>
        <v/>
      </c>
      <c r="I1268" s="23" t="str">
        <f ca="1">_xll.DBRW($B$9,$B1268,I$16)</f>
        <v>EUR</v>
      </c>
      <c r="J1268" s="23" t="str">
        <f ca="1">_xll.DBRW($B$9,$B1268,J$16)</f>
        <v>TANGO_FRANCE</v>
      </c>
      <c r="K1268" s="6" t="str">
        <f ca="1">_xll.DBRW($B$9,$B1268,K$16)</f>
        <v>OCECARS</v>
      </c>
    </row>
    <row r="1269" spans="1:11" x14ac:dyDescent="0.25">
      <c r="A1269" t="str">
        <f ca="1">IF(_xll.TM1RPTELISCONSOLIDATED($B$17,$B1269),IF(_xll.TM1RPTELLEV($B$17,$B1269)&lt;=3,_xll.TM1RPTELLEV($B$17,$B1269),"D"),"N")</f>
        <v>N</v>
      </c>
      <c r="B1269" s="38" t="s">
        <v>880</v>
      </c>
      <c r="C1269" s="23" t="str">
        <f ca="1">_xll.DBRW($B$9,$B1269,C$16)</f>
        <v>SEM AAAS</v>
      </c>
      <c r="D1269" s="23" t="str">
        <f ca="1">_xll.DBRW($B$9,$B1269,D$16)</f>
        <v>France</v>
      </c>
      <c r="E1269" s="25" t="str">
        <f ca="1">_xll.ELPAR(instance&amp;":"&amp;dimension,$B1269,1)</f>
        <v>FR_Z_SUD_AQ_LIM</v>
      </c>
      <c r="F1269" s="26">
        <f ca="1">_xll.ELLEV(instance&amp;":"&amp;dimension,B1269)</f>
        <v>0</v>
      </c>
      <c r="G1269" s="23" t="str">
        <f ca="1">_xll.DBRW($B$9,$B1269,G$16)</f>
        <v>RC_SHC</v>
      </c>
      <c r="H1269" s="23" t="str">
        <f ca="1">_xll.DBRW($B$9,$B1269,H$16)</f>
        <v/>
      </c>
      <c r="I1269" s="23" t="str">
        <f ca="1">_xll.DBRW($B$9,$B1269,I$16)</f>
        <v>EUR</v>
      </c>
      <c r="J1269" s="23" t="str">
        <f ca="1">_xll.DBRW($B$9,$B1269,J$16)</f>
        <v>TANGO_FRANCE</v>
      </c>
      <c r="K1269" s="6" t="str">
        <f ca="1">_xll.DBRW($B$9,$B1269,K$16)</f>
        <v>SEM AAAS</v>
      </c>
    </row>
    <row r="1270" spans="1:11" x14ac:dyDescent="0.25">
      <c r="A1270" t="str">
        <f ca="1">IF(_xll.TM1RPTELISCONSOLIDATED($B$17,$B1270),IF(_xll.TM1RPTELLEV($B$17,$B1270)&lt;=3,_xll.TM1RPTELLEV($B$17,$B1270),"D"),"N")</f>
        <v>N</v>
      </c>
      <c r="B1270" s="38" t="s">
        <v>881</v>
      </c>
      <c r="C1270" s="23" t="str">
        <f ca="1">_xll.DBRW($B$9,$B1270,C$16)</f>
        <v>TRANSDEV ROYAN ATLANTIQUE</v>
      </c>
      <c r="D1270" s="23" t="str">
        <f ca="1">_xll.DBRW($B$9,$B1270,D$16)</f>
        <v>France</v>
      </c>
      <c r="E1270" s="25" t="str">
        <f ca="1">_xll.ELPAR(instance&amp;":"&amp;dimension,$B1270,1)</f>
        <v>FR_Z_SUD_AQ_LIM</v>
      </c>
      <c r="F1270" s="26">
        <f ca="1">_xll.ELLEV(instance&amp;":"&amp;dimension,B1270)</f>
        <v>0</v>
      </c>
      <c r="G1270" s="23" t="str">
        <f ca="1">_xll.DBRW($B$9,$B1270,G$16)</f>
        <v>UR_BU</v>
      </c>
      <c r="H1270" s="23" t="str">
        <f ca="1">_xll.DBRW($B$9,$B1270,H$16)</f>
        <v/>
      </c>
      <c r="I1270" s="23" t="str">
        <f ca="1">_xll.DBRW($B$9,$B1270,I$16)</f>
        <v>EUR</v>
      </c>
      <c r="J1270" s="23" t="str">
        <f ca="1">_xll.DBRW($B$9,$B1270,J$16)</f>
        <v>TANGO_FRANCE</v>
      </c>
      <c r="K1270" s="6" t="str">
        <f ca="1">_xll.DBRW($B$9,$B1270,K$16)</f>
        <v>TRANSDEV ROYAN ATLANTIQUE</v>
      </c>
    </row>
    <row r="1271" spans="1:11" x14ac:dyDescent="0.25">
      <c r="A1271" t="str">
        <f ca="1">IF(_xll.TM1RPTELISCONSOLIDATED($B$17,$B1271),IF(_xll.TM1RPTELLEV($B$17,$B1271)&lt;=3,_xll.TM1RPTELLEV($B$17,$B1271),"D"),"N")</f>
        <v>N</v>
      </c>
      <c r="B1271" s="38" t="s">
        <v>901</v>
      </c>
      <c r="C1271" s="23" t="str">
        <f ca="1">_xll.DBRW($B$9,$B1271,C$16)</f>
        <v>TRANSDEV BRIVE</v>
      </c>
      <c r="D1271" s="23" t="str">
        <f ca="1">_xll.DBRW($B$9,$B1271,D$16)</f>
        <v>France</v>
      </c>
      <c r="E1271" s="25" t="str">
        <f ca="1">_xll.ELPAR(instance&amp;":"&amp;dimension,$B1271,1)</f>
        <v>FR_Z_SUD_AQ_LIM</v>
      </c>
      <c r="F1271" s="26">
        <f ca="1">_xll.ELLEV(instance&amp;":"&amp;dimension,B1271)</f>
        <v>0</v>
      </c>
      <c r="G1271" s="23" t="str">
        <f ca="1">_xll.DBRW($B$9,$B1271,G$16)</f>
        <v>UR_BU</v>
      </c>
      <c r="H1271" s="23" t="str">
        <f ca="1">_xll.DBRW($B$9,$B1271,H$16)</f>
        <v/>
      </c>
      <c r="I1271" s="23" t="str">
        <f ca="1">_xll.DBRW($B$9,$B1271,I$16)</f>
        <v>EUR</v>
      </c>
      <c r="J1271" s="23" t="str">
        <f ca="1">_xll.DBRW($B$9,$B1271,J$16)</f>
        <v>TANGO_FRANCE</v>
      </c>
      <c r="K1271" s="6" t="str">
        <f ca="1">_xll.DBRW($B$9,$B1271,K$16)</f>
        <v>TRANSDEV BRIVE</v>
      </c>
    </row>
    <row r="1272" spans="1:11" x14ac:dyDescent="0.25">
      <c r="A1272" t="str">
        <f ca="1">IF(_xll.TM1RPTELISCONSOLIDATED($B$17,$B1272),IF(_xll.TM1RPTELLEV($B$17,$B1272)&lt;=3,_xll.TM1RPTELLEV($B$17,$B1272),"D"),"N")</f>
        <v>N</v>
      </c>
      <c r="B1272" s="38" t="s">
        <v>902</v>
      </c>
      <c r="C1272" s="23" t="str">
        <f ca="1">_xll.DBRW($B$9,$B1272,C$16)</f>
        <v>VTU ARCACHON</v>
      </c>
      <c r="D1272" s="23" t="str">
        <f ca="1">_xll.DBRW($B$9,$B1272,D$16)</f>
        <v>France</v>
      </c>
      <c r="E1272" s="25" t="str">
        <f ca="1">_xll.ELPAR(instance&amp;":"&amp;dimension,$B1272,1)</f>
        <v>FR_Z_SUD_AQ_LIM</v>
      </c>
      <c r="F1272" s="26">
        <f ca="1">_xll.ELLEV(instance&amp;":"&amp;dimension,B1272)</f>
        <v>0</v>
      </c>
      <c r="G1272" s="23" t="str">
        <f ca="1">_xll.DBRW($B$9,$B1272,G$16)</f>
        <v>UR_BU</v>
      </c>
      <c r="H1272" s="23" t="str">
        <f ca="1">_xll.DBRW($B$9,$B1272,H$16)</f>
        <v/>
      </c>
      <c r="I1272" s="23" t="str">
        <f ca="1">_xll.DBRW($B$9,$B1272,I$16)</f>
        <v>EUR</v>
      </c>
      <c r="J1272" s="23" t="str">
        <f ca="1">_xll.DBRW($B$9,$B1272,J$16)</f>
        <v>TANGO_FRANCE</v>
      </c>
      <c r="K1272" s="6" t="str">
        <f ca="1">_xll.DBRW($B$9,$B1272,K$16)</f>
        <v>VTU ARCACHON</v>
      </c>
    </row>
    <row r="1273" spans="1:11" x14ac:dyDescent="0.25">
      <c r="A1273" t="str">
        <f ca="1">IF(_xll.TM1RPTELISCONSOLIDATED($B$17,$B1273),IF(_xll.TM1RPTELLEV($B$17,$B1273)&lt;=3,_xll.TM1RPTELLEV($B$17,$B1273),"D"),"N")</f>
        <v>N</v>
      </c>
      <c r="B1273" s="38" t="s">
        <v>882</v>
      </c>
      <c r="C1273" s="23" t="str">
        <f ca="1">_xll.DBRW($B$9,$B1273,C$16)</f>
        <v>VTU ROCHELLE</v>
      </c>
      <c r="D1273" s="23" t="str">
        <f ca="1">_xll.DBRW($B$9,$B1273,D$16)</f>
        <v>France</v>
      </c>
      <c r="E1273" s="25" t="str">
        <f ca="1">_xll.ELPAR(instance&amp;":"&amp;dimension,$B1273,1)</f>
        <v>FR_Z_SUD_AQ_LIM</v>
      </c>
      <c r="F1273" s="26">
        <f ca="1">_xll.ELLEV(instance&amp;":"&amp;dimension,B1273)</f>
        <v>0</v>
      </c>
      <c r="G1273" s="23" t="str">
        <f ca="1">_xll.DBRW($B$9,$B1273,G$16)</f>
        <v>UR_BU</v>
      </c>
      <c r="H1273" s="23" t="str">
        <f ca="1">_xll.DBRW($B$9,$B1273,H$16)</f>
        <v/>
      </c>
      <c r="I1273" s="23" t="str">
        <f ca="1">_xll.DBRW($B$9,$B1273,I$16)</f>
        <v>EUR</v>
      </c>
      <c r="J1273" s="23" t="str">
        <f ca="1">_xll.DBRW($B$9,$B1273,J$16)</f>
        <v>TANGO_FRANCE</v>
      </c>
      <c r="K1273" s="6" t="str">
        <f ca="1">_xll.DBRW($B$9,$B1273,K$16)</f>
        <v>VTU ROCHELLE</v>
      </c>
    </row>
    <row r="1274" spans="1:11" x14ac:dyDescent="0.25">
      <c r="A1274" t="str">
        <f ca="1">IF(_xll.TM1RPTELISCONSOLIDATED($B$17,$B1274),IF(_xll.TM1RPTELLEV($B$17,$B1274)&lt;=3,_xll.TM1RPTELLEV($B$17,$B1274),"D"),"N")</f>
        <v>N</v>
      </c>
      <c r="B1274" s="38" t="s">
        <v>903</v>
      </c>
      <c r="C1274" s="23" t="str">
        <f ca="1">_xll.DBRW($B$9,$B1274,C$16)</f>
        <v>VT Sud Ouest</v>
      </c>
      <c r="D1274" s="23" t="str">
        <f ca="1">_xll.DBRW($B$9,$B1274,D$16)</f>
        <v>France</v>
      </c>
      <c r="E1274" s="25" t="str">
        <f ca="1">_xll.ELPAR(instance&amp;":"&amp;dimension,$B1274,1)</f>
        <v>FR_Z_SUD_AQ_LIM</v>
      </c>
      <c r="F1274" s="26">
        <f ca="1">_xll.ELLEV(instance&amp;":"&amp;dimension,B1274)</f>
        <v>0</v>
      </c>
      <c r="G1274" s="23" t="str">
        <f ca="1">_xll.DBRW($B$9,$B1274,G$16)</f>
        <v>UR_BU</v>
      </c>
      <c r="H1274" s="23" t="str">
        <f ca="1">_xll.DBRW($B$9,$B1274,H$16)</f>
        <v/>
      </c>
      <c r="I1274" s="23" t="str">
        <f ca="1">_xll.DBRW($B$9,$B1274,I$16)</f>
        <v>EUR</v>
      </c>
      <c r="J1274" s="23" t="str">
        <f ca="1">_xll.DBRW($B$9,$B1274,J$16)</f>
        <v>TANGO_FRANCE</v>
      </c>
      <c r="K1274" s="6" t="str">
        <f ca="1">_xll.DBRW($B$9,$B1274,K$16)</f>
        <v>VT Sud Ouest</v>
      </c>
    </row>
    <row r="1275" spans="1:11" x14ac:dyDescent="0.25">
      <c r="A1275" t="str">
        <f ca="1">IF(_xll.TM1RPTELISCONSOLIDATED($B$17,$B1275),IF(_xll.TM1RPTELLEV($B$17,$B1275)&lt;=3,_xll.TM1RPTELLEV($B$17,$B1275),"D"),"N")</f>
        <v>N</v>
      </c>
      <c r="B1275" s="38" t="s">
        <v>904</v>
      </c>
      <c r="C1275" s="23" t="str">
        <f ca="1">_xll.DBRW($B$9,$B1275,C$16)</f>
        <v>VTU MONT DE MARSAN</v>
      </c>
      <c r="D1275" s="23" t="str">
        <f ca="1">_xll.DBRW($B$9,$B1275,D$16)</f>
        <v>France</v>
      </c>
      <c r="E1275" s="25" t="str">
        <f ca="1">_xll.ELPAR(instance&amp;":"&amp;dimension,$B1275,1)</f>
        <v>FR_Z_SUD_AQ_LIM</v>
      </c>
      <c r="F1275" s="26">
        <f ca="1">_xll.ELLEV(instance&amp;":"&amp;dimension,B1275)</f>
        <v>0</v>
      </c>
      <c r="G1275" s="23" t="str">
        <f ca="1">_xll.DBRW($B$9,$B1275,G$16)</f>
        <v>UR_BU</v>
      </c>
      <c r="H1275" s="23" t="str">
        <f ca="1">_xll.DBRW($B$9,$B1275,H$16)</f>
        <v/>
      </c>
      <c r="I1275" s="23" t="str">
        <f ca="1">_xll.DBRW($B$9,$B1275,I$16)</f>
        <v>EUR</v>
      </c>
      <c r="J1275" s="23" t="str">
        <f ca="1">_xll.DBRW($B$9,$B1275,J$16)</f>
        <v>TANGO_FRANCE</v>
      </c>
      <c r="K1275" s="6" t="str">
        <f ca="1">_xll.DBRW($B$9,$B1275,K$16)</f>
        <v>VTU MONT DE MARSAN</v>
      </c>
    </row>
    <row r="1276" spans="1:11" x14ac:dyDescent="0.25">
      <c r="A1276" t="str">
        <f ca="1">IF(_xll.TM1RPTELISCONSOLIDATED($B$17,$B1276),IF(_xll.TM1RPTELLEV($B$17,$B1276)&lt;=3,_xll.TM1RPTELLEV($B$17,$B1276),"D"),"N")</f>
        <v>N</v>
      </c>
      <c r="B1276" s="38" t="s">
        <v>883</v>
      </c>
      <c r="C1276" s="23" t="str">
        <f ca="1">_xll.DBRW($B$9,$B1276,C$16)</f>
        <v>VTU COGNAC</v>
      </c>
      <c r="D1276" s="23" t="str">
        <f ca="1">_xll.DBRW($B$9,$B1276,D$16)</f>
        <v>France</v>
      </c>
      <c r="E1276" s="25" t="str">
        <f ca="1">_xll.ELPAR(instance&amp;":"&amp;dimension,$B1276,1)</f>
        <v>FR_Z_SUD_AQ_LIM</v>
      </c>
      <c r="F1276" s="26">
        <f ca="1">_xll.ELLEV(instance&amp;":"&amp;dimension,B1276)</f>
        <v>0</v>
      </c>
      <c r="G1276" s="23" t="str">
        <f ca="1">_xll.DBRW($B$9,$B1276,G$16)</f>
        <v>UR_BU</v>
      </c>
      <c r="H1276" s="23" t="str">
        <f ca="1">_xll.DBRW($B$9,$B1276,H$16)</f>
        <v/>
      </c>
      <c r="I1276" s="23" t="str">
        <f ca="1">_xll.DBRW($B$9,$B1276,I$16)</f>
        <v>EUR</v>
      </c>
      <c r="J1276" s="23" t="str">
        <f ca="1">_xll.DBRW($B$9,$B1276,J$16)</f>
        <v>TANGO_FRANCE</v>
      </c>
      <c r="K1276" s="6" t="str">
        <f ca="1">_xll.DBRW($B$9,$B1276,K$16)</f>
        <v>VTU COGNAC</v>
      </c>
    </row>
    <row r="1277" spans="1:11" x14ac:dyDescent="0.25">
      <c r="A1277" t="str">
        <f ca="1">IF(_xll.TM1RPTELISCONSOLIDATED($B$17,$B1277),IF(_xll.TM1RPTELLEV($B$17,$B1277)&lt;=3,_xll.TM1RPTELLEV($B$17,$B1277),"D"),"N")</f>
        <v>N</v>
      </c>
      <c r="B1277" s="38" t="s">
        <v>905</v>
      </c>
      <c r="C1277" s="23" t="str">
        <f ca="1">_xll.DBRW($B$9,$B1277,C$16)</f>
        <v>TDU SUD PAYS BASQUE</v>
      </c>
      <c r="D1277" s="23" t="str">
        <f ca="1">_xll.DBRW($B$9,$B1277,D$16)</f>
        <v>France</v>
      </c>
      <c r="E1277" s="25" t="str">
        <f ca="1">_xll.ELPAR(instance&amp;":"&amp;dimension,$B1277,1)</f>
        <v>FR_Z_SUD_AQ_LIM</v>
      </c>
      <c r="F1277" s="26">
        <f ca="1">_xll.ELLEV(instance&amp;":"&amp;dimension,B1277)</f>
        <v>0</v>
      </c>
      <c r="G1277" s="23" t="str">
        <f ca="1">_xll.DBRW($B$9,$B1277,G$16)</f>
        <v>UR_BU</v>
      </c>
      <c r="H1277" s="23" t="str">
        <f ca="1">_xll.DBRW($B$9,$B1277,H$16)</f>
        <v/>
      </c>
      <c r="I1277" s="23" t="str">
        <f ca="1">_xll.DBRW($B$9,$B1277,I$16)</f>
        <v>EUR</v>
      </c>
      <c r="J1277" s="23" t="str">
        <f ca="1">_xll.DBRW($B$9,$B1277,J$16)</f>
        <v>TANGO_FRANCE</v>
      </c>
      <c r="K1277" s="6" t="str">
        <f ca="1">_xll.DBRW($B$9,$B1277,K$16)</f>
        <v>TDU SUD PAYS BASQUE</v>
      </c>
    </row>
    <row r="1278" spans="1:11" x14ac:dyDescent="0.25">
      <c r="A1278" t="str">
        <f ca="1">IF(_xll.TM1RPTELISCONSOLIDATED($B$17,$B1278),IF(_xll.TM1RPTELLEV($B$17,$B1278)&lt;=3,_xll.TM1RPTELLEV($B$17,$B1278),"D"),"N")</f>
        <v>N</v>
      </c>
      <c r="B1278" s="38" t="s">
        <v>906</v>
      </c>
      <c r="C1278" s="23" t="str">
        <f ca="1">_xll.DBRW($B$9,$B1278,C$16)</f>
        <v>TDU Niort</v>
      </c>
      <c r="D1278" s="23" t="str">
        <f ca="1">_xll.DBRW($B$9,$B1278,D$16)</f>
        <v>France</v>
      </c>
      <c r="E1278" s="25" t="str">
        <f ca="1">_xll.ELPAR(instance&amp;":"&amp;dimension,$B1278,1)</f>
        <v>FR_Z_SUD_AQ_LIM</v>
      </c>
      <c r="F1278" s="26">
        <f ca="1">_xll.ELLEV(instance&amp;":"&amp;dimension,B1278)</f>
        <v>0</v>
      </c>
      <c r="G1278" s="23" t="str">
        <f ca="1">_xll.DBRW($B$9,$B1278,G$16)</f>
        <v>UR_BU</v>
      </c>
      <c r="H1278" s="23" t="str">
        <f ca="1">_xll.DBRW($B$9,$B1278,H$16)</f>
        <v/>
      </c>
      <c r="I1278" s="23" t="str">
        <f ca="1">_xll.DBRW($B$9,$B1278,I$16)</f>
        <v>EUR</v>
      </c>
      <c r="J1278" s="23" t="str">
        <f ca="1">_xll.DBRW($B$9,$B1278,J$16)</f>
        <v>TANGO_FRANCE</v>
      </c>
      <c r="K1278" s="6" t="str">
        <f ca="1">_xll.DBRW($B$9,$B1278,K$16)</f>
        <v>TDU Niort</v>
      </c>
    </row>
    <row r="1279" spans="1:11" x14ac:dyDescent="0.25">
      <c r="A1279" t="str">
        <f ca="1">IF(_xll.TM1RPTELISCONSOLIDATED($B$17,$B1279),IF(_xll.TM1RPTELLEV($B$17,$B1279)&lt;=3,_xll.TM1RPTELLEV($B$17,$B1279),"D"),"N")</f>
        <v>N</v>
      </c>
      <c r="B1279" s="38" t="s">
        <v>907</v>
      </c>
      <c r="C1279" s="23" t="str">
        <f ca="1">_xll.DBRW($B$9,$B1279,C$16)</f>
        <v>VT BORDEAUX</v>
      </c>
      <c r="D1279" s="23" t="str">
        <f ca="1">_xll.DBRW($B$9,$B1279,D$16)</f>
        <v>France</v>
      </c>
      <c r="E1279" s="25" t="str">
        <f ca="1">_xll.ELPAR(instance&amp;":"&amp;dimension,$B1279,1)</f>
        <v>FR_Z_SUD_AQ_LIM</v>
      </c>
      <c r="F1279" s="26">
        <f ca="1">_xll.ELLEV(instance&amp;":"&amp;dimension,B1279)</f>
        <v>0</v>
      </c>
      <c r="G1279" s="23" t="str">
        <f ca="1">_xll.DBRW($B$9,$B1279,G$16)</f>
        <v>UR_MM</v>
      </c>
      <c r="H1279" s="23" t="str">
        <f ca="1">_xll.DBRW($B$9,$B1279,H$16)</f>
        <v/>
      </c>
      <c r="I1279" s="23" t="str">
        <f ca="1">_xll.DBRW($B$9,$B1279,I$16)</f>
        <v>EUR</v>
      </c>
      <c r="J1279" s="23" t="str">
        <f ca="1">_xll.DBRW($B$9,$B1279,J$16)</f>
        <v>TANGO_FRANCE</v>
      </c>
      <c r="K1279" s="6" t="str">
        <f ca="1">_xll.DBRW($B$9,$B1279,K$16)</f>
        <v>VT BORDEAUX</v>
      </c>
    </row>
    <row r="1280" spans="1:11" x14ac:dyDescent="0.25">
      <c r="A1280" t="str">
        <f ca="1">IF(_xll.TM1RPTELISCONSOLIDATED($B$17,$B1280),IF(_xll.TM1RPTELLEV($B$17,$B1280)&lt;=3,_xll.TM1RPTELLEV($B$17,$B1280),"D"),"N")</f>
        <v>N</v>
      </c>
      <c r="B1280" s="38" t="s">
        <v>908</v>
      </c>
      <c r="C1280" s="23" t="str">
        <f ca="1">_xll.DBRW($B$9,$B1280,C$16)</f>
        <v>PREVOST</v>
      </c>
      <c r="D1280" s="23" t="str">
        <f ca="1">_xll.DBRW($B$9,$B1280,D$16)</f>
        <v>France</v>
      </c>
      <c r="E1280" s="25" t="str">
        <f ca="1">_xll.ELPAR(instance&amp;":"&amp;dimension,$B1280,1)</f>
        <v>FR_Z_SUD_AQ_LIM</v>
      </c>
      <c r="F1280" s="26">
        <f ca="1">_xll.ELLEV(instance&amp;":"&amp;dimension,B1280)</f>
        <v>0</v>
      </c>
      <c r="G1280" s="23" t="str">
        <f ca="1">_xll.DBRW($B$9,$B1280,G$16)</f>
        <v>RC_SHC</v>
      </c>
      <c r="H1280" s="23" t="str">
        <f ca="1">_xll.DBRW($B$9,$B1280,H$16)</f>
        <v/>
      </c>
      <c r="I1280" s="23" t="str">
        <f ca="1">_xll.DBRW($B$9,$B1280,I$16)</f>
        <v>EUR</v>
      </c>
      <c r="J1280" s="23" t="str">
        <f ca="1">_xll.DBRW($B$9,$B1280,J$16)</f>
        <v>TANGO_FRANCE</v>
      </c>
      <c r="K1280" s="6" t="str">
        <f ca="1">_xll.DBRW($B$9,$B1280,K$16)</f>
        <v>PREVOST</v>
      </c>
    </row>
    <row r="1281" spans="1:11" x14ac:dyDescent="0.25">
      <c r="A1281" t="str">
        <f ca="1">IF(_xll.TM1RPTELISCONSOLIDATED($B$17,$B1281),IF(_xll.TM1RPTELLEV($B$17,$B1281)&lt;=3,_xll.TM1RPTELLEV($B$17,$B1281),"D"),"N")</f>
        <v>N</v>
      </c>
      <c r="B1281" s="38" t="s">
        <v>909</v>
      </c>
      <c r="C1281" s="23" t="str">
        <f ca="1">_xll.DBRW($B$9,$B1281,C$16)</f>
        <v>TPMR Bordeaux</v>
      </c>
      <c r="D1281" s="23" t="str">
        <f ca="1">_xll.DBRW($B$9,$B1281,D$16)</f>
        <v>France</v>
      </c>
      <c r="E1281" s="25" t="str">
        <f ca="1">_xll.ELPAR(instance&amp;":"&amp;dimension,$B1281,1)</f>
        <v>FR_Z_SUD_AQ_LIM</v>
      </c>
      <c r="F1281" s="26">
        <f ca="1">_xll.ELLEV(instance&amp;":"&amp;dimension,B1281)</f>
        <v>0</v>
      </c>
      <c r="G1281" s="23" t="str">
        <f ca="1">_xll.DBRW($B$9,$B1281,G$16)</f>
        <v>SD_PA</v>
      </c>
      <c r="H1281" s="23" t="str">
        <f ca="1">_xll.DBRW($B$9,$B1281,H$16)</f>
        <v/>
      </c>
      <c r="I1281" s="23" t="str">
        <f ca="1">_xll.DBRW($B$9,$B1281,I$16)</f>
        <v>EUR</v>
      </c>
      <c r="J1281" s="23" t="str">
        <f ca="1">_xll.DBRW($B$9,$B1281,J$16)</f>
        <v>TANGO_FRANCE</v>
      </c>
      <c r="K1281" s="6" t="str">
        <f ca="1">_xll.DBRW($B$9,$B1281,K$16)</f>
        <v>TPMR Bordeaux</v>
      </c>
    </row>
    <row r="1282" spans="1:11" x14ac:dyDescent="0.25">
      <c r="A1282" t="str">
        <f ca="1">IF(_xll.TM1RPTELISCONSOLIDATED($B$17,$B1282),IF(_xll.TM1RPTELLEV($B$17,$B1282)&lt;=3,_xll.TM1RPTELLEV($B$17,$B1282),"D"),"N")</f>
        <v>N</v>
      </c>
      <c r="B1282" s="38" t="s">
        <v>910</v>
      </c>
      <c r="C1282" s="23" t="str">
        <f ca="1">_xll.DBRW($B$9,$B1282,C$16)</f>
        <v>CFTI BORDEAUX</v>
      </c>
      <c r="D1282" s="23" t="str">
        <f ca="1">_xll.DBRW($B$9,$B1282,D$16)</f>
        <v>France</v>
      </c>
      <c r="E1282" s="25" t="str">
        <f ca="1">_xll.ELPAR(instance&amp;":"&amp;dimension,$B1282,1)</f>
        <v>FR_Z_SUD_AQ_LIM</v>
      </c>
      <c r="F1282" s="26">
        <f ca="1">_xll.ELLEV(instance&amp;":"&amp;dimension,B1282)</f>
        <v>0</v>
      </c>
      <c r="G1282" s="23" t="str">
        <f ca="1">_xll.DBRW($B$9,$B1282,G$16)</f>
        <v>RC_SHC</v>
      </c>
      <c r="H1282" s="23" t="str">
        <f ca="1">_xll.DBRW($B$9,$B1282,H$16)</f>
        <v/>
      </c>
      <c r="I1282" s="23" t="str">
        <f ca="1">_xll.DBRW($B$9,$B1282,I$16)</f>
        <v>EUR</v>
      </c>
      <c r="J1282" s="23" t="str">
        <f ca="1">_xll.DBRW($B$9,$B1282,J$16)</f>
        <v>TANGO_FRANCE</v>
      </c>
      <c r="K1282" s="6" t="str">
        <f ca="1">_xll.DBRW($B$9,$B1282,K$16)</f>
        <v>CFTI BORDEAUX</v>
      </c>
    </row>
    <row r="1283" spans="1:11" x14ac:dyDescent="0.25">
      <c r="A1283" t="str">
        <f ca="1">IF(_xll.TM1RPTELISCONSOLIDATED($B$17,$B1283),IF(_xll.TM1RPTELLEV($B$17,$B1283)&lt;=3,_xll.TM1RPTELLEV($B$17,$B1283),"D"),"N")</f>
        <v>N</v>
      </c>
      <c r="B1283" s="38" t="s">
        <v>884</v>
      </c>
      <c r="C1283" s="23" t="str">
        <f ca="1">_xll.DBRW($B$9,$B1283,C$16)</f>
        <v>SFA IG</v>
      </c>
      <c r="D1283" s="23" t="str">
        <f ca="1">_xll.DBRW($B$9,$B1283,D$16)</f>
        <v>France</v>
      </c>
      <c r="E1283" s="25" t="str">
        <f ca="1">_xll.ELPAR(instance&amp;":"&amp;dimension,$B1283,1)</f>
        <v>FR_Z_SUD_AQ_LIM</v>
      </c>
      <c r="F1283" s="26">
        <f ca="1">_xll.ELLEV(instance&amp;":"&amp;dimension,B1283)</f>
        <v>0</v>
      </c>
      <c r="G1283" s="23" t="str">
        <f ca="1">_xll.DBRW($B$9,$B1283,G$16)</f>
        <v>FE</v>
      </c>
      <c r="H1283" s="23" t="str">
        <f ca="1">_xll.DBRW($B$9,$B1283,H$16)</f>
        <v/>
      </c>
      <c r="I1283" s="23" t="str">
        <f ca="1">_xll.DBRW($B$9,$B1283,I$16)</f>
        <v>EUR</v>
      </c>
      <c r="J1283" s="23" t="str">
        <f ca="1">_xll.DBRW($B$9,$B1283,J$16)</f>
        <v>TANGO_FRANCE</v>
      </c>
      <c r="K1283" s="6" t="str">
        <f ca="1">_xll.DBRW($B$9,$B1283,K$16)</f>
        <v>SFA IG</v>
      </c>
    </row>
    <row r="1284" spans="1:11" x14ac:dyDescent="0.25">
      <c r="A1284" t="str">
        <f ca="1">IF(_xll.TM1RPTELISCONSOLIDATED($B$17,$B1284),IF(_xll.TM1RPTELLEV($B$17,$B1284)&lt;=3,_xll.TM1RPTELLEV($B$17,$B1284),"D"),"N")</f>
        <v>N</v>
      </c>
      <c r="B1284" s="38" t="s">
        <v>911</v>
      </c>
      <c r="C1284" s="23" t="str">
        <f ca="1">_xll.DBRW($B$9,$B1284,C$16)</f>
        <v>TRANSDEV RAIL</v>
      </c>
      <c r="D1284" s="23" t="str">
        <f ca="1">_xll.DBRW($B$9,$B1284,D$16)</f>
        <v>France</v>
      </c>
      <c r="E1284" s="25" t="str">
        <f ca="1">_xll.ELPAR(instance&amp;":"&amp;dimension,$B1284,1)</f>
        <v>FR_Z_SUD_AQ_LIM</v>
      </c>
      <c r="F1284" s="26">
        <f ca="1">_xll.ELLEV(instance&amp;":"&amp;dimension,B1284)</f>
        <v>0</v>
      </c>
      <c r="G1284" s="23" t="str">
        <f ca="1">_xll.DBRW($B$9,$B1284,G$16)</f>
        <v>RH</v>
      </c>
      <c r="H1284" s="23" t="str">
        <f ca="1">_xll.DBRW($B$9,$B1284,H$16)</f>
        <v/>
      </c>
      <c r="I1284" s="23" t="str">
        <f ca="1">_xll.DBRW($B$9,$B1284,I$16)</f>
        <v>EUR</v>
      </c>
      <c r="J1284" s="23" t="str">
        <f ca="1">_xll.DBRW($B$9,$B1284,J$16)</f>
        <v>TANGO_FRANCE</v>
      </c>
      <c r="K1284" s="6" t="str">
        <f ca="1">_xll.DBRW($B$9,$B1284,K$16)</f>
        <v>TRANSDEV RAIL</v>
      </c>
    </row>
    <row r="1285" spans="1:11" x14ac:dyDescent="0.25">
      <c r="A1285" t="str">
        <f ca="1">IF(_xll.TM1RPTELISCONSOLIDATED($B$17,$B1285),IF(_xll.TM1RPTELLEV($B$17,$B1285)&lt;=3,_xll.TM1RPTELLEV($B$17,$B1285),"D"),"N")</f>
        <v>N</v>
      </c>
      <c r="B1285" s="38" t="s">
        <v>1891</v>
      </c>
      <c r="C1285" s="23" t="str">
        <f ca="1">_xll.DBRW($B$9,$B1285,C$16)</f>
        <v>France - Région Nouvelle Aquitaine (Input)</v>
      </c>
      <c r="D1285" s="23" t="str">
        <f ca="1">_xll.DBRW($B$9,$B1285,D$16)</f>
        <v>France</v>
      </c>
      <c r="E1285" s="25" t="str">
        <f ca="1">_xll.ELPAR(instance&amp;":"&amp;dimension,$B1285,1)</f>
        <v>FR_Z_SUD_AQ_LIM</v>
      </c>
      <c r="F1285" s="26">
        <f ca="1">_xll.ELLEV(instance&amp;":"&amp;dimension,B1285)</f>
        <v>0</v>
      </c>
      <c r="G1285" s="23" t="str">
        <f ca="1">_xll.DBRW($B$9,$B1285,G$16)</f>
        <v>NA</v>
      </c>
      <c r="H1285" s="23" t="str">
        <f ca="1">_xll.DBRW($B$9,$B1285,H$16)</f>
        <v/>
      </c>
      <c r="I1285" s="23" t="str">
        <f ca="1">_xll.DBRW($B$9,$B1285,I$16)</f>
        <v>EUR</v>
      </c>
      <c r="J1285" s="23" t="str">
        <f ca="1">_xll.DBRW($B$9,$B1285,J$16)</f>
        <v>TANGO_FRANCE</v>
      </c>
      <c r="K1285" s="6" t="str">
        <f ca="1">_xll.DBRW($B$9,$B1285,K$16)</f>
        <v>France - Région Nouvelle Aquitaine (Input)</v>
      </c>
    </row>
    <row r="1286" spans="1:11" x14ac:dyDescent="0.25">
      <c r="A1286" t="str">
        <f ca="1">IF(_xll.TM1RPTELISCONSOLIDATED($B$17,$B1286),IF(_xll.TM1RPTELLEV($B$17,$B1286)&lt;=3,_xll.TM1RPTELLEV($B$17,$B1286),"D"),"N")</f>
        <v>N</v>
      </c>
      <c r="B1286" s="38" t="s">
        <v>1892</v>
      </c>
      <c r="C1286" s="23" t="str">
        <f ca="1">_xll.DBRW($B$9,$B1286,C$16)</f>
        <v>France - TLV - Région Nouvelle Aquitaine (Input)</v>
      </c>
      <c r="D1286" s="23" t="str">
        <f ca="1">_xll.DBRW($B$9,$B1286,D$16)</f>
        <v>France</v>
      </c>
      <c r="E1286" s="25" t="str">
        <f ca="1">_xll.ELPAR(instance&amp;":"&amp;dimension,$B1286,1)</f>
        <v>FR_Z_SUD_AQ_LIM</v>
      </c>
      <c r="F1286" s="26">
        <f ca="1">_xll.ELLEV(instance&amp;":"&amp;dimension,B1286)</f>
        <v>0</v>
      </c>
      <c r="G1286" s="23" t="str">
        <f ca="1">_xll.DBRW($B$9,$B1286,G$16)</f>
        <v>NA</v>
      </c>
      <c r="H1286" s="23" t="str">
        <f ca="1">_xll.DBRW($B$9,$B1286,H$16)</f>
        <v/>
      </c>
      <c r="I1286" s="23" t="str">
        <f ca="1">_xll.DBRW($B$9,$B1286,I$16)</f>
        <v>EUR</v>
      </c>
      <c r="J1286" s="23" t="str">
        <f ca="1">_xll.DBRW($B$9,$B1286,J$16)</f>
        <v>TANGO_FRANCE</v>
      </c>
      <c r="K1286" s="6" t="str">
        <f ca="1">_xll.DBRW($B$9,$B1286,K$16)</f>
        <v>France - TLV - Région Nouvelle Aquitaine (Input)</v>
      </c>
    </row>
    <row r="1287" spans="1:11" x14ac:dyDescent="0.25">
      <c r="A1287" t="str">
        <f ca="1">IF(_xll.TM1RPTELISCONSOLIDATED($B$17,$B1287),IF(_xll.TM1RPTELLEV($B$17,$B1287)&lt;=3,_xll.TM1RPTELLEV($B$17,$B1287),"D"),"N")</f>
        <v>N</v>
      </c>
      <c r="B1287" s="36" t="s">
        <v>1045</v>
      </c>
      <c r="C1287" s="23" t="str">
        <f ca="1">_xll.DBRW($B$9,$B1287,C$16)</f>
        <v>Zone Sud (Input)</v>
      </c>
      <c r="D1287" s="23" t="str">
        <f ca="1">_xll.DBRW($B$9,$B1287,D$16)</f>
        <v>France</v>
      </c>
      <c r="E1287" s="25" t="str">
        <f ca="1">_xll.ELPAR(instance&amp;":"&amp;dimension,$B1287,1)</f>
        <v>FR</v>
      </c>
      <c r="F1287" s="26">
        <f ca="1">_xll.ELLEV(instance&amp;":"&amp;dimension,B1287)</f>
        <v>0</v>
      </c>
      <c r="G1287" s="23" t="str">
        <f ca="1">_xll.DBRW($B$9,$B1287,G$16)</f>
        <v>NA</v>
      </c>
      <c r="H1287" s="23" t="str">
        <f ca="1">_xll.DBRW($B$9,$B1287,H$16)</f>
        <v/>
      </c>
      <c r="I1287" s="23" t="str">
        <f ca="1">_xll.DBRW($B$9,$B1287,I$16)</f>
        <v>EUR</v>
      </c>
      <c r="J1287" s="23" t="str">
        <f ca="1">_xll.DBRW($B$9,$B1287,J$16)</f>
        <v>TANGO_FRANCE</v>
      </c>
      <c r="K1287" s="6" t="str">
        <f ca="1">_xll.DBRW($B$9,$B1287,K$16)</f>
        <v>Zone Sud (Input)</v>
      </c>
    </row>
    <row r="1288" spans="1:11" x14ac:dyDescent="0.25">
      <c r="A1288">
        <f ca="1">IF(_xll.TM1RPTELISCONSOLIDATED($B$17,$B1288),IF(_xll.TM1RPTELLEV($B$17,$B1288)&lt;=3,_xll.TM1RPTELLEV($B$17,$B1288),"D"),"N")</f>
        <v>3</v>
      </c>
      <c r="B1288" s="37" t="s">
        <v>974</v>
      </c>
      <c r="C1288" s="19" t="str">
        <f ca="1">_xll.DBRW($B$9,$B1288,C$16)</f>
        <v>OCCITANIE</v>
      </c>
      <c r="D1288" s="19" t="str">
        <f ca="1">_xll.DBRW($B$9,$B1288,D$16)</f>
        <v>France</v>
      </c>
      <c r="E1288" s="19" t="str">
        <f ca="1">_xll.ELPAR(instance&amp;":"&amp;dimension,$B1288,1)</f>
        <v>FR</v>
      </c>
      <c r="F1288" s="20">
        <f ca="1">_xll.ELLEV(instance&amp;":"&amp;dimension,B1288)</f>
        <v>1</v>
      </c>
      <c r="G1288" s="19" t="str">
        <f ca="1">_xll.DBRW($B$9,$B1288,G$16)</f>
        <v/>
      </c>
      <c r="H1288" s="19" t="str">
        <f ca="1">_xll.DBRW($B$9,$B1288,H$16)</f>
        <v/>
      </c>
      <c r="I1288" s="19" t="str">
        <f ca="1">_xll.DBRW($B$9,$B1288,I$16)</f>
        <v/>
      </c>
      <c r="J1288" s="19" t="str">
        <f ca="1">_xll.DBRW($B$9,$B1288,J$16)</f>
        <v/>
      </c>
      <c r="K1288" s="4" t="str">
        <f ca="1">_xll.DBRW($B$9,$B1288,K$16)</f>
        <v>OCCITANIE</v>
      </c>
    </row>
    <row r="1289" spans="1:11" x14ac:dyDescent="0.25">
      <c r="A1289" t="str">
        <f ca="1">IF(_xll.TM1RPTELISCONSOLIDATED($B$17,$B1289),IF(_xll.TM1RPTELLEV($B$17,$B1289)&lt;=3,_xll.TM1RPTELLEV($B$17,$B1289),"D"),"N")</f>
        <v>N</v>
      </c>
      <c r="B1289" s="38" t="s">
        <v>976</v>
      </c>
      <c r="C1289" s="23" t="str">
        <f ca="1">_xll.DBRW($B$9,$B1289,C$16)</f>
        <v>TRANSDEV MONTPELLIER</v>
      </c>
      <c r="D1289" s="23" t="str">
        <f ca="1">_xll.DBRW($B$9,$B1289,D$16)</f>
        <v>France</v>
      </c>
      <c r="E1289" s="25" t="str">
        <f ca="1">_xll.ELPAR(instance&amp;":"&amp;dimension,$B1289,1)</f>
        <v>FR_Z_SUD_MP_LR</v>
      </c>
      <c r="F1289" s="26">
        <f ca="1">_xll.ELLEV(instance&amp;":"&amp;dimension,B1289)</f>
        <v>0</v>
      </c>
      <c r="G1289" s="23" t="str">
        <f ca="1">_xll.DBRW($B$9,$B1289,G$16)</f>
        <v>RC_SHC</v>
      </c>
      <c r="H1289" s="23" t="str">
        <f ca="1">_xll.DBRW($B$9,$B1289,H$16)</f>
        <v/>
      </c>
      <c r="I1289" s="23" t="str">
        <f ca="1">_xll.DBRW($B$9,$B1289,I$16)</f>
        <v>EUR</v>
      </c>
      <c r="J1289" s="23" t="str">
        <f ca="1">_xll.DBRW($B$9,$B1289,J$16)</f>
        <v>TANGO_FRANCE</v>
      </c>
      <c r="K1289" s="6" t="str">
        <f ca="1">_xll.DBRW($B$9,$B1289,K$16)</f>
        <v>TRANSDEV MONTPELLIER</v>
      </c>
    </row>
    <row r="1290" spans="1:11" x14ac:dyDescent="0.25">
      <c r="A1290" t="str">
        <f ca="1">IF(_xll.TM1RPTELISCONSOLIDATED($B$17,$B1290),IF(_xll.TM1RPTELLEV($B$17,$B1290)&lt;=3,_xll.TM1RPTELLEV($B$17,$B1290),"D"),"N")</f>
        <v>N</v>
      </c>
      <c r="B1290" s="38" t="s">
        <v>977</v>
      </c>
      <c r="C1290" s="23" t="str">
        <f ca="1">_xll.DBRW($B$9,$B1290,C$16)</f>
        <v>TRANSDEV OCCITANIE LITTORAL</v>
      </c>
      <c r="D1290" s="23" t="str">
        <f ca="1">_xll.DBRW($B$9,$B1290,D$16)</f>
        <v>France</v>
      </c>
      <c r="E1290" s="25" t="str">
        <f ca="1">_xll.ELPAR(instance&amp;":"&amp;dimension,$B1290,1)</f>
        <v>FR_Z_SUD_MP_LR</v>
      </c>
      <c r="F1290" s="26">
        <f ca="1">_xll.ELLEV(instance&amp;":"&amp;dimension,B1290)</f>
        <v>0</v>
      </c>
      <c r="G1290" s="23" t="str">
        <f ca="1">_xll.DBRW($B$9,$B1290,G$16)</f>
        <v>RC_SHC</v>
      </c>
      <c r="H1290" s="23" t="str">
        <f ca="1">_xll.DBRW($B$9,$B1290,H$16)</f>
        <v/>
      </c>
      <c r="I1290" s="23" t="str">
        <f ca="1">_xll.DBRW($B$9,$B1290,I$16)</f>
        <v>EUR</v>
      </c>
      <c r="J1290" s="23" t="str">
        <f ca="1">_xll.DBRW($B$9,$B1290,J$16)</f>
        <v>TANGO_FRANCE</v>
      </c>
      <c r="K1290" s="6" t="str">
        <f ca="1">_xll.DBRW($B$9,$B1290,K$16)</f>
        <v>TRANSDEV OCCITANIE LITTORAL</v>
      </c>
    </row>
    <row r="1291" spans="1:11" x14ac:dyDescent="0.25">
      <c r="A1291" t="str">
        <f ca="1">IF(_xll.TM1RPTELISCONSOLIDATED($B$17,$B1291),IF(_xll.TM1RPTELLEV($B$17,$B1291)&lt;=3,_xll.TM1RPTELLEV($B$17,$B1291),"D"),"N")</f>
        <v>N</v>
      </c>
      <c r="B1291" s="38" t="s">
        <v>978</v>
      </c>
      <c r="C1291" s="23" t="str">
        <f ca="1">_xll.DBRW($B$9,$B1291,C$16)</f>
        <v>TRANSDEV AEROPORT CARCASSONNE</v>
      </c>
      <c r="D1291" s="23" t="str">
        <f ca="1">_xll.DBRW($B$9,$B1291,D$16)</f>
        <v>France</v>
      </c>
      <c r="E1291" s="25" t="str">
        <f ca="1">_xll.ELPAR(instance&amp;":"&amp;dimension,$B1291,1)</f>
        <v>FR_Z_SUD_MP_LR</v>
      </c>
      <c r="F1291" s="26">
        <f ca="1">_xll.ELLEV(instance&amp;":"&amp;dimension,B1291)</f>
        <v>0</v>
      </c>
      <c r="G1291" s="23" t="str">
        <f ca="1">_xll.DBRW($B$9,$B1291,G$16)</f>
        <v>OS_AS</v>
      </c>
      <c r="H1291" s="23" t="str">
        <f ca="1">_xll.DBRW($B$9,$B1291,H$16)</f>
        <v/>
      </c>
      <c r="I1291" s="23" t="str">
        <f ca="1">_xll.DBRW($B$9,$B1291,I$16)</f>
        <v>EUR</v>
      </c>
      <c r="J1291" s="23" t="str">
        <f ca="1">_xll.DBRW($B$9,$B1291,J$16)</f>
        <v>TANGO_FRANCE</v>
      </c>
      <c r="K1291" s="6" t="str">
        <f ca="1">_xll.DBRW($B$9,$B1291,K$16)</f>
        <v>TRANSDEV AEROPORT CARCASSONNE</v>
      </c>
    </row>
    <row r="1292" spans="1:11" x14ac:dyDescent="0.25">
      <c r="A1292" t="str">
        <f ca="1">IF(_xll.TM1RPTELISCONSOLIDATED($B$17,$B1292),IF(_xll.TM1RPTELLEV($B$17,$B1292)&lt;=3,_xll.TM1RPTELLEV($B$17,$B1292),"D"),"N")</f>
        <v>N</v>
      </c>
      <c r="B1292" s="38" t="s">
        <v>979</v>
      </c>
      <c r="C1292" s="23" t="str">
        <f ca="1">_xll.DBRW($B$9,$B1292,C$16)</f>
        <v>TRANSDEV AEROPORT PERPIGNAN</v>
      </c>
      <c r="D1292" s="23" t="str">
        <f ca="1">_xll.DBRW($B$9,$B1292,D$16)</f>
        <v>France</v>
      </c>
      <c r="E1292" s="25" t="str">
        <f ca="1">_xll.ELPAR(instance&amp;":"&amp;dimension,$B1292,1)</f>
        <v>FR_Z_SUD_MP_LR</v>
      </c>
      <c r="F1292" s="26">
        <f ca="1">_xll.ELLEV(instance&amp;":"&amp;dimension,B1292)</f>
        <v>0</v>
      </c>
      <c r="G1292" s="23" t="str">
        <f ca="1">_xll.DBRW($B$9,$B1292,G$16)</f>
        <v>OS_AS</v>
      </c>
      <c r="H1292" s="23" t="str">
        <f ca="1">_xll.DBRW($B$9,$B1292,H$16)</f>
        <v/>
      </c>
      <c r="I1292" s="23" t="str">
        <f ca="1">_xll.DBRW($B$9,$B1292,I$16)</f>
        <v>EUR</v>
      </c>
      <c r="J1292" s="23" t="str">
        <f ca="1">_xll.DBRW($B$9,$B1292,J$16)</f>
        <v>TANGO_FRANCE</v>
      </c>
      <c r="K1292" s="6" t="str">
        <f ca="1">_xll.DBRW($B$9,$B1292,K$16)</f>
        <v>TRANSDEV AEROPORT PERPIGNAN</v>
      </c>
    </row>
    <row r="1293" spans="1:11" x14ac:dyDescent="0.25">
      <c r="A1293" t="str">
        <f ca="1">IF(_xll.TM1RPTELISCONSOLIDATED($B$17,$B1293),IF(_xll.TM1RPTELLEV($B$17,$B1293)&lt;=3,_xll.TM1RPTELLEV($B$17,$B1293),"D"),"N")</f>
        <v>N</v>
      </c>
      <c r="B1293" s="38" t="s">
        <v>990</v>
      </c>
      <c r="C1293" s="23" t="str">
        <f ca="1">_xll.DBRW($B$9,$B1293,C$16)</f>
        <v>AIR PY</v>
      </c>
      <c r="D1293" s="23" t="str">
        <f ca="1">_xll.DBRW($B$9,$B1293,D$16)</f>
        <v>France</v>
      </c>
      <c r="E1293" s="25" t="str">
        <f ca="1">_xll.ELPAR(instance&amp;":"&amp;dimension,$B1293,1)</f>
        <v>FR_Z_SUD_MP_LR</v>
      </c>
      <c r="F1293" s="26">
        <f ca="1">_xll.ELLEV(instance&amp;":"&amp;dimension,B1293)</f>
        <v>0</v>
      </c>
      <c r="G1293" s="23" t="str">
        <f ca="1">_xll.DBRW($B$9,$B1293,G$16)</f>
        <v>OS_AS</v>
      </c>
      <c r="H1293" s="23" t="str">
        <f ca="1">_xll.DBRW($B$9,$B1293,H$16)</f>
        <v/>
      </c>
      <c r="I1293" s="23" t="str">
        <f ca="1">_xll.DBRW($B$9,$B1293,I$16)</f>
        <v>EUR</v>
      </c>
      <c r="J1293" s="23" t="str">
        <f ca="1">_xll.DBRW($B$9,$B1293,J$16)</f>
        <v>TANGO_FRANCE</v>
      </c>
      <c r="K1293" s="6" t="str">
        <f ca="1">_xll.DBRW($B$9,$B1293,K$16)</f>
        <v>AIR PY</v>
      </c>
    </row>
    <row r="1294" spans="1:11" x14ac:dyDescent="0.25">
      <c r="A1294" t="str">
        <f ca="1">IF(_xll.TM1RPTELISCONSOLIDATED($B$17,$B1294),IF(_xll.TM1RPTELLEV($B$17,$B1294)&lt;=3,_xll.TM1RPTELLEV($B$17,$B1294),"D"),"N")</f>
        <v>N</v>
      </c>
      <c r="B1294" s="38" t="s">
        <v>991</v>
      </c>
      <c r="C1294" s="23" t="str">
        <f ca="1">_xll.DBRW($B$9,$B1294,C$16)</f>
        <v>Transdev Nîmes Mobilités</v>
      </c>
      <c r="D1294" s="23" t="str">
        <f ca="1">_xll.DBRW($B$9,$B1294,D$16)</f>
        <v>France</v>
      </c>
      <c r="E1294" s="25" t="str">
        <f ca="1">_xll.ELPAR(instance&amp;":"&amp;dimension,$B1294,1)</f>
        <v>FR_Z_SUD_MP_LR</v>
      </c>
      <c r="F1294" s="26">
        <f ca="1">_xll.ELLEV(instance&amp;":"&amp;dimension,B1294)</f>
        <v>0</v>
      </c>
      <c r="G1294" s="23" t="str">
        <f ca="1">_xll.DBRW($B$9,$B1294,G$16)</f>
        <v>UR_BU</v>
      </c>
      <c r="H1294" s="23" t="str">
        <f ca="1">_xll.DBRW($B$9,$B1294,H$16)</f>
        <v/>
      </c>
      <c r="I1294" s="23" t="str">
        <f ca="1">_xll.DBRW($B$9,$B1294,I$16)</f>
        <v>EUR</v>
      </c>
      <c r="J1294" s="23" t="str">
        <f ca="1">_xll.DBRW($B$9,$B1294,J$16)</f>
        <v>TANGO_FRANCE</v>
      </c>
      <c r="K1294" s="6" t="str">
        <f ca="1">_xll.DBRW($B$9,$B1294,K$16)</f>
        <v>Transdev Nîmes Mobilités</v>
      </c>
    </row>
    <row r="1295" spans="1:11" x14ac:dyDescent="0.25">
      <c r="A1295" t="str">
        <f ca="1">IF(_xll.TM1RPTELISCONSOLIDATED($B$17,$B1295),IF(_xll.TM1RPTELLEV($B$17,$B1295)&lt;=3,_xll.TM1RPTELLEV($B$17,$B1295),"D"),"N")</f>
        <v>N</v>
      </c>
      <c r="B1295" s="38" t="s">
        <v>992</v>
      </c>
      <c r="C1295" s="23" t="str">
        <f ca="1">_xll.DBRW($B$9,$B1295,C$16)</f>
        <v>T3M</v>
      </c>
      <c r="D1295" s="23" t="str">
        <f ca="1">_xll.DBRW($B$9,$B1295,D$16)</f>
        <v>France</v>
      </c>
      <c r="E1295" s="25" t="str">
        <f ca="1">_xll.ELPAR(instance&amp;":"&amp;dimension,$B1295,1)</f>
        <v>FR_Z_SUD_MP_LR</v>
      </c>
      <c r="F1295" s="26">
        <f ca="1">_xll.ELLEV(instance&amp;":"&amp;dimension,B1295)</f>
        <v>0</v>
      </c>
      <c r="G1295" s="23" t="str">
        <f ca="1">_xll.DBRW($B$9,$B1295,G$16)</f>
        <v>RC_RL</v>
      </c>
      <c r="H1295" s="23" t="str">
        <f ca="1">_xll.DBRW($B$9,$B1295,H$16)</f>
        <v/>
      </c>
      <c r="I1295" s="23" t="str">
        <f ca="1">_xll.DBRW($B$9,$B1295,I$16)</f>
        <v>EUR</v>
      </c>
      <c r="J1295" s="23" t="str">
        <f ca="1">_xll.DBRW($B$9,$B1295,J$16)</f>
        <v>TANGO_FRANCE</v>
      </c>
      <c r="K1295" s="6" t="str">
        <f ca="1">_xll.DBRW($B$9,$B1295,K$16)</f>
        <v>T3M</v>
      </c>
    </row>
    <row r="1296" spans="1:11" x14ac:dyDescent="0.25">
      <c r="A1296" t="str">
        <f ca="1">IF(_xll.TM1RPTELISCONSOLIDATED($B$17,$B1296),IF(_xll.TM1RPTELLEV($B$17,$B1296)&lt;=3,_xll.TM1RPTELLEV($B$17,$B1296),"D"),"N")</f>
        <v>N</v>
      </c>
      <c r="B1296" s="38" t="s">
        <v>980</v>
      </c>
      <c r="C1296" s="23" t="str">
        <f ca="1">_xll.DBRW($B$9,$B1296,C$16)</f>
        <v>MIDI PYRENEES</v>
      </c>
      <c r="D1296" s="23" t="str">
        <f ca="1">_xll.DBRW($B$9,$B1296,D$16)</f>
        <v>France</v>
      </c>
      <c r="E1296" s="25" t="str">
        <f ca="1">_xll.ELPAR(instance&amp;":"&amp;dimension,$B1296,1)</f>
        <v>FR_Z_SUD_MP_LR</v>
      </c>
      <c r="F1296" s="26">
        <f ca="1">_xll.ELLEV(instance&amp;":"&amp;dimension,B1296)</f>
        <v>0</v>
      </c>
      <c r="G1296" s="23" t="str">
        <f ca="1">_xll.DBRW($B$9,$B1296,G$16)</f>
        <v>RC_SHC</v>
      </c>
      <c r="H1296" s="23" t="str">
        <f ca="1">_xll.DBRW($B$9,$B1296,H$16)</f>
        <v/>
      </c>
      <c r="I1296" s="23" t="str">
        <f ca="1">_xll.DBRW($B$9,$B1296,I$16)</f>
        <v>EUR</v>
      </c>
      <c r="J1296" s="23" t="str">
        <f ca="1">_xll.DBRW($B$9,$B1296,J$16)</f>
        <v>TANGO_FRANCE</v>
      </c>
      <c r="K1296" s="6" t="str">
        <f ca="1">_xll.DBRW($B$9,$B1296,K$16)</f>
        <v>MIDI PYRENEES</v>
      </c>
    </row>
    <row r="1297" spans="1:11" x14ac:dyDescent="0.25">
      <c r="A1297" t="str">
        <f ca="1">IF(_xll.TM1RPTELISCONSOLIDATED($B$17,$B1297),IF(_xll.TM1RPTELLEV($B$17,$B1297)&lt;=3,_xll.TM1RPTELLEV($B$17,$B1297),"D"),"N")</f>
        <v>N</v>
      </c>
      <c r="B1297" s="38" t="s">
        <v>981</v>
      </c>
      <c r="C1297" s="23" t="str">
        <f ca="1">_xll.DBRW($B$9,$B1297,C$16)</f>
        <v>TRANSDEV OCCITANIE PAYS NIMOIS</v>
      </c>
      <c r="D1297" s="23" t="str">
        <f ca="1">_xll.DBRW($B$9,$B1297,D$16)</f>
        <v>France</v>
      </c>
      <c r="E1297" s="25" t="str">
        <f ca="1">_xll.ELPAR(instance&amp;":"&amp;dimension,$B1297,1)</f>
        <v>FR_Z_SUD_MP_LR</v>
      </c>
      <c r="F1297" s="26">
        <f ca="1">_xll.ELLEV(instance&amp;":"&amp;dimension,B1297)</f>
        <v>0</v>
      </c>
      <c r="G1297" s="23" t="str">
        <f ca="1">_xll.DBRW($B$9,$B1297,G$16)</f>
        <v>RC_SHC</v>
      </c>
      <c r="H1297" s="23" t="str">
        <f ca="1">_xll.DBRW($B$9,$B1297,H$16)</f>
        <v/>
      </c>
      <c r="I1297" s="23" t="str">
        <f ca="1">_xll.DBRW($B$9,$B1297,I$16)</f>
        <v>EUR</v>
      </c>
      <c r="J1297" s="23" t="str">
        <f ca="1">_xll.DBRW($B$9,$B1297,J$16)</f>
        <v>TANGO_FRANCE</v>
      </c>
      <c r="K1297" s="6" t="str">
        <f ca="1">_xll.DBRW($B$9,$B1297,K$16)</f>
        <v>TRANSDEV OCCITANIE PAYS NIMOIS</v>
      </c>
    </row>
    <row r="1298" spans="1:11" x14ac:dyDescent="0.25">
      <c r="A1298" t="str">
        <f ca="1">IF(_xll.TM1RPTELISCONSOLIDATED($B$17,$B1298),IF(_xll.TM1RPTELLEV($B$17,$B1298)&lt;=3,_xll.TM1RPTELLEV($B$17,$B1298),"D"),"N")</f>
        <v>N</v>
      </c>
      <c r="B1298" s="38" t="s">
        <v>982</v>
      </c>
      <c r="C1298" s="23" t="str">
        <f ca="1">_xll.DBRW($B$9,$B1298,C$16)</f>
        <v>TPMR TOULOUSE</v>
      </c>
      <c r="D1298" s="23" t="str">
        <f ca="1">_xll.DBRW($B$9,$B1298,D$16)</f>
        <v>France</v>
      </c>
      <c r="E1298" s="25" t="str">
        <f ca="1">_xll.ELPAR(instance&amp;":"&amp;dimension,$B1298,1)</f>
        <v>FR_Z_SUD_MP_LR</v>
      </c>
      <c r="F1298" s="26">
        <f ca="1">_xll.ELLEV(instance&amp;":"&amp;dimension,B1298)</f>
        <v>0</v>
      </c>
      <c r="G1298" s="23" t="str">
        <f ca="1">_xll.DBRW($B$9,$B1298,G$16)</f>
        <v>SD_PA</v>
      </c>
      <c r="H1298" s="23" t="str">
        <f ca="1">_xll.DBRW($B$9,$B1298,H$16)</f>
        <v/>
      </c>
      <c r="I1298" s="23" t="str">
        <f ca="1">_xll.DBRW($B$9,$B1298,I$16)</f>
        <v>EUR</v>
      </c>
      <c r="J1298" s="23" t="str">
        <f ca="1">_xll.DBRW($B$9,$B1298,J$16)</f>
        <v>TANGO_FRANCE</v>
      </c>
      <c r="K1298" s="6" t="str">
        <f ca="1">_xll.DBRW($B$9,$B1298,K$16)</f>
        <v>TPMR TOULOUSE</v>
      </c>
    </row>
    <row r="1299" spans="1:11" x14ac:dyDescent="0.25">
      <c r="A1299" t="str">
        <f ca="1">IF(_xll.TM1RPTELISCONSOLIDATED($B$17,$B1299),IF(_xll.TM1RPTELLEV($B$17,$B1299)&lt;=3,_xll.TM1RPTELLEV($B$17,$B1299),"D"),"N")</f>
        <v>N</v>
      </c>
      <c r="B1299" s="38" t="s">
        <v>983</v>
      </c>
      <c r="C1299" s="23" t="str">
        <f ca="1">_xll.DBRW($B$9,$B1299,C$16)</f>
        <v>ANTRAS</v>
      </c>
      <c r="D1299" s="23" t="str">
        <f ca="1">_xll.DBRW($B$9,$B1299,D$16)</f>
        <v>France</v>
      </c>
      <c r="E1299" s="25" t="str">
        <f ca="1">_xll.ELPAR(instance&amp;":"&amp;dimension,$B1299,1)</f>
        <v>FR_Z_SUD_MP_LR</v>
      </c>
      <c r="F1299" s="26">
        <f ca="1">_xll.ELLEV(instance&amp;":"&amp;dimension,B1299)</f>
        <v>0</v>
      </c>
      <c r="G1299" s="23" t="str">
        <f ca="1">_xll.DBRW($B$9,$B1299,G$16)</f>
        <v>RC_SHC</v>
      </c>
      <c r="H1299" s="23" t="str">
        <f ca="1">_xll.DBRW($B$9,$B1299,H$16)</f>
        <v/>
      </c>
      <c r="I1299" s="23" t="str">
        <f ca="1">_xll.DBRW($B$9,$B1299,I$16)</f>
        <v>EUR</v>
      </c>
      <c r="J1299" s="23" t="str">
        <f ca="1">_xll.DBRW($B$9,$B1299,J$16)</f>
        <v>TANGO_FRANCE</v>
      </c>
      <c r="K1299" s="6" t="str">
        <f ca="1">_xll.DBRW($B$9,$B1299,K$16)</f>
        <v>ANTRAS</v>
      </c>
    </row>
    <row r="1300" spans="1:11" x14ac:dyDescent="0.25">
      <c r="A1300" t="str">
        <f ca="1">IF(_xll.TM1RPTELISCONSOLIDATED($B$17,$B1300),IF(_xll.TM1RPTELLEV($B$17,$B1300)&lt;=3,_xll.TM1RPTELLEV($B$17,$B1300),"D"),"N")</f>
        <v>N</v>
      </c>
      <c r="B1300" s="38" t="s">
        <v>984</v>
      </c>
      <c r="C1300" s="23" t="str">
        <f ca="1">_xll.DBRW($B$9,$B1300,C$16)</f>
        <v>TRANSDEV OCCITANIE OUEST</v>
      </c>
      <c r="D1300" s="23" t="str">
        <f ca="1">_xll.DBRW($B$9,$B1300,D$16)</f>
        <v>France</v>
      </c>
      <c r="E1300" s="25" t="str">
        <f ca="1">_xll.ELPAR(instance&amp;":"&amp;dimension,$B1300,1)</f>
        <v>FR_Z_SUD_MP_LR</v>
      </c>
      <c r="F1300" s="26">
        <f ca="1">_xll.ELLEV(instance&amp;":"&amp;dimension,B1300)</f>
        <v>0</v>
      </c>
      <c r="G1300" s="23" t="str">
        <f ca="1">_xll.DBRW($B$9,$B1300,G$16)</f>
        <v>RC_SHC</v>
      </c>
      <c r="H1300" s="23" t="str">
        <f ca="1">_xll.DBRW($B$9,$B1300,H$16)</f>
        <v/>
      </c>
      <c r="I1300" s="23" t="str">
        <f ca="1">_xll.DBRW($B$9,$B1300,I$16)</f>
        <v>EUR</v>
      </c>
      <c r="J1300" s="23" t="str">
        <f ca="1">_xll.DBRW($B$9,$B1300,J$16)</f>
        <v>TANGO_FRANCE</v>
      </c>
      <c r="K1300" s="6" t="str">
        <f ca="1">_xll.DBRW($B$9,$B1300,K$16)</f>
        <v>TRANSDEV OCCITANIE OUEST</v>
      </c>
    </row>
    <row r="1301" spans="1:11" x14ac:dyDescent="0.25">
      <c r="A1301" t="str">
        <f ca="1">IF(_xll.TM1RPTELISCONSOLIDATED($B$17,$B1301),IF(_xll.TM1RPTELLEV($B$17,$B1301)&lt;=3,_xll.TM1RPTELLEV($B$17,$B1301),"D"),"N")</f>
        <v>N</v>
      </c>
      <c r="B1301" s="38" t="s">
        <v>985</v>
      </c>
      <c r="C1301" s="23" t="str">
        <f ca="1">_xll.DBRW($B$9,$B1301,C$16)</f>
        <v>Nîmes</v>
      </c>
      <c r="D1301" s="23" t="str">
        <f ca="1">_xll.DBRW($B$9,$B1301,D$16)</f>
        <v>France</v>
      </c>
      <c r="E1301" s="25" t="str">
        <f ca="1">_xll.ELPAR(instance&amp;":"&amp;dimension,$B1301,1)</f>
        <v>FR_Z_SUD_MP_LR</v>
      </c>
      <c r="F1301" s="26">
        <f ca="1">_xll.ELLEV(instance&amp;":"&amp;dimension,B1301)</f>
        <v>0</v>
      </c>
      <c r="G1301" s="23" t="str">
        <f ca="1">_xll.DBRW($B$9,$B1301,G$16)</f>
        <v>OS_AS</v>
      </c>
      <c r="H1301" s="23" t="str">
        <f ca="1">_xll.DBRW($B$9,$B1301,H$16)</f>
        <v/>
      </c>
      <c r="I1301" s="23" t="str">
        <f ca="1">_xll.DBRW($B$9,$B1301,I$16)</f>
        <v>EUR</v>
      </c>
      <c r="J1301" s="23" t="str">
        <f ca="1">_xll.DBRW($B$9,$B1301,J$16)</f>
        <v>TANGO_FRANCE</v>
      </c>
      <c r="K1301" s="6" t="str">
        <f ca="1">_xll.DBRW($B$9,$B1301,K$16)</f>
        <v>Nîmes</v>
      </c>
    </row>
    <row r="1302" spans="1:11" x14ac:dyDescent="0.25">
      <c r="A1302" t="str">
        <f ca="1">IF(_xll.TM1RPTELISCONSOLIDATED($B$17,$B1302),IF(_xll.TM1RPTELLEV($B$17,$B1302)&lt;=3,_xll.TM1RPTELLEV($B$17,$B1302),"D"),"N")</f>
        <v>N</v>
      </c>
      <c r="B1302" s="38" t="s">
        <v>986</v>
      </c>
      <c r="C1302" s="23" t="str">
        <f ca="1">_xll.DBRW($B$9,$B1302,C$16)</f>
        <v>VTU BEZIERS</v>
      </c>
      <c r="D1302" s="23" t="str">
        <f ca="1">_xll.DBRW($B$9,$B1302,D$16)</f>
        <v>France</v>
      </c>
      <c r="E1302" s="25" t="str">
        <f ca="1">_xll.ELPAR(instance&amp;":"&amp;dimension,$B1302,1)</f>
        <v>FR_Z_SUD_MP_LR</v>
      </c>
      <c r="F1302" s="26">
        <f ca="1">_xll.ELLEV(instance&amp;":"&amp;dimension,B1302)</f>
        <v>0</v>
      </c>
      <c r="G1302" s="23" t="str">
        <f ca="1">_xll.DBRW($B$9,$B1302,G$16)</f>
        <v>UR_BU</v>
      </c>
      <c r="H1302" s="23" t="str">
        <f ca="1">_xll.DBRW($B$9,$B1302,H$16)</f>
        <v/>
      </c>
      <c r="I1302" s="23" t="str">
        <f ca="1">_xll.DBRW($B$9,$B1302,I$16)</f>
        <v>EUR</v>
      </c>
      <c r="J1302" s="23" t="str">
        <f ca="1">_xll.DBRW($B$9,$B1302,J$16)</f>
        <v>TANGO_FRANCE</v>
      </c>
      <c r="K1302" s="6" t="str">
        <f ca="1">_xll.DBRW($B$9,$B1302,K$16)</f>
        <v>VTU BEZIERS</v>
      </c>
    </row>
    <row r="1303" spans="1:11" x14ac:dyDescent="0.25">
      <c r="A1303" t="str">
        <f ca="1">IF(_xll.TM1RPTELISCONSOLIDATED($B$17,$B1303),IF(_xll.TM1RPTELLEV($B$17,$B1303)&lt;=3,_xll.TM1RPTELLEV($B$17,$B1303),"D"),"N")</f>
        <v>N</v>
      </c>
      <c r="B1303" s="38" t="s">
        <v>987</v>
      </c>
      <c r="C1303" s="23" t="str">
        <f ca="1">_xll.DBRW($B$9,$B1303,C$16)</f>
        <v>VTU TOULOUSE</v>
      </c>
      <c r="D1303" s="23" t="str">
        <f ca="1">_xll.DBRW($B$9,$B1303,D$16)</f>
        <v>France</v>
      </c>
      <c r="E1303" s="25" t="str">
        <f ca="1">_xll.ELPAR(instance&amp;":"&amp;dimension,$B1303,1)</f>
        <v>FR_Z_SUD_MP_LR</v>
      </c>
      <c r="F1303" s="26">
        <f ca="1">_xll.ELLEV(instance&amp;":"&amp;dimension,B1303)</f>
        <v>0</v>
      </c>
      <c r="G1303" s="23" t="str">
        <f ca="1">_xll.DBRW($B$9,$B1303,G$16)</f>
        <v>UR_MM</v>
      </c>
      <c r="H1303" s="23" t="str">
        <f ca="1">_xll.DBRW($B$9,$B1303,H$16)</f>
        <v/>
      </c>
      <c r="I1303" s="23" t="str">
        <f ca="1">_xll.DBRW($B$9,$B1303,I$16)</f>
        <v>EUR</v>
      </c>
      <c r="J1303" s="23" t="str">
        <f ca="1">_xll.DBRW($B$9,$B1303,J$16)</f>
        <v>TANGO_FRANCE</v>
      </c>
      <c r="K1303" s="6" t="str">
        <f ca="1">_xll.DBRW($B$9,$B1303,K$16)</f>
        <v>VTU TOULOUSE</v>
      </c>
    </row>
    <row r="1304" spans="1:11" x14ac:dyDescent="0.25">
      <c r="A1304" t="str">
        <f ca="1">IF(_xll.TM1RPTELISCONSOLIDATED($B$17,$B1304),IF(_xll.TM1RPTELLEV($B$17,$B1304)&lt;=3,_xll.TM1RPTELLEV($B$17,$B1304),"D"),"N")</f>
        <v>N</v>
      </c>
      <c r="B1304" s="38" t="s">
        <v>989</v>
      </c>
      <c r="C1304" s="23" t="str">
        <f ca="1">_xll.DBRW($B$9,$B1304,C$16)</f>
        <v>CONNEX Toulouse</v>
      </c>
      <c r="D1304" s="23" t="str">
        <f ca="1">_xll.DBRW($B$9,$B1304,D$16)</f>
        <v>France</v>
      </c>
      <c r="E1304" s="25" t="str">
        <f ca="1">_xll.ELPAR(instance&amp;":"&amp;dimension,$B1304,1)</f>
        <v>FR_Z_SUD_MP_LR</v>
      </c>
      <c r="F1304" s="26">
        <f ca="1">_xll.ELLEV(instance&amp;":"&amp;dimension,B1304)</f>
        <v>0</v>
      </c>
      <c r="G1304" s="23" t="str">
        <f ca="1">_xll.DBRW($B$9,$B1304,G$16)</f>
        <v>UR_BU</v>
      </c>
      <c r="H1304" s="23" t="str">
        <f ca="1">_xll.DBRW($B$9,$B1304,H$16)</f>
        <v/>
      </c>
      <c r="I1304" s="23" t="str">
        <f ca="1">_xll.DBRW($B$9,$B1304,I$16)</f>
        <v>EUR</v>
      </c>
      <c r="J1304" s="23" t="str">
        <f ca="1">_xll.DBRW($B$9,$B1304,J$16)</f>
        <v>TANGO_FRANCE</v>
      </c>
      <c r="K1304" s="6" t="str">
        <f ca="1">_xll.DBRW($B$9,$B1304,K$16)</f>
        <v>CONNEX Toulouse</v>
      </c>
    </row>
    <row r="1305" spans="1:11" x14ac:dyDescent="0.25">
      <c r="A1305" t="str">
        <f ca="1">IF(_xll.TM1RPTELISCONSOLIDATED($B$17,$B1305),IF(_xll.TM1RPTELLEV($B$17,$B1305)&lt;=3,_xll.TM1RPTELLEV($B$17,$B1305),"D"),"N")</f>
        <v>N</v>
      </c>
      <c r="B1305" s="38" t="s">
        <v>988</v>
      </c>
      <c r="C1305" s="23" t="str">
        <f ca="1">_xll.DBRW($B$9,$B1305,C$16)</f>
        <v>CFTI POM</v>
      </c>
      <c r="D1305" s="23" t="str">
        <f ca="1">_xll.DBRW($B$9,$B1305,D$16)</f>
        <v>France</v>
      </c>
      <c r="E1305" s="25" t="str">
        <f ca="1">_xll.ELPAR(instance&amp;":"&amp;dimension,$B1305,1)</f>
        <v>FR_Z_SUD_MP_LR</v>
      </c>
      <c r="F1305" s="26">
        <f ca="1">_xll.ELLEV(instance&amp;":"&amp;dimension,B1305)</f>
        <v>0</v>
      </c>
      <c r="G1305" s="23" t="str">
        <f ca="1">_xll.DBRW($B$9,$B1305,G$16)</f>
        <v>UR_LR</v>
      </c>
      <c r="H1305" s="23" t="str">
        <f ca="1">_xll.DBRW($B$9,$B1305,H$16)</f>
        <v/>
      </c>
      <c r="I1305" s="23" t="str">
        <f ca="1">_xll.DBRW($B$9,$B1305,I$16)</f>
        <v>EUR</v>
      </c>
      <c r="J1305" s="23" t="str">
        <f ca="1">_xll.DBRW($B$9,$B1305,J$16)</f>
        <v>TANGO_FRANCE</v>
      </c>
      <c r="K1305" s="6" t="str">
        <f ca="1">_xll.DBRW($B$9,$B1305,K$16)</f>
        <v>CFTI POM</v>
      </c>
    </row>
    <row r="1306" spans="1:11" x14ac:dyDescent="0.25">
      <c r="A1306" t="str">
        <f ca="1">IF(_xll.TM1RPTELISCONSOLIDATED($B$17,$B1306),IF(_xll.TM1RPTELLEV($B$17,$B1306)&lt;=3,_xll.TM1RPTELLEV($B$17,$B1306),"D"),"N")</f>
        <v>N</v>
      </c>
      <c r="B1306" s="38" t="s">
        <v>1893</v>
      </c>
      <c r="C1306" s="23" t="str">
        <f ca="1">_xll.DBRW($B$9,$B1306,C$16)</f>
        <v>France - Région Occitanie (Input)</v>
      </c>
      <c r="D1306" s="23" t="str">
        <f ca="1">_xll.DBRW($B$9,$B1306,D$16)</f>
        <v>France</v>
      </c>
      <c r="E1306" s="25" t="str">
        <f ca="1">_xll.ELPAR(instance&amp;":"&amp;dimension,$B1306,1)</f>
        <v>FR_Z_SUD_MP_LR</v>
      </c>
      <c r="F1306" s="26">
        <f ca="1">_xll.ELLEV(instance&amp;":"&amp;dimension,B1306)</f>
        <v>0</v>
      </c>
      <c r="G1306" s="23" t="str">
        <f ca="1">_xll.DBRW($B$9,$B1306,G$16)</f>
        <v>NA</v>
      </c>
      <c r="H1306" s="23" t="str">
        <f ca="1">_xll.DBRW($B$9,$B1306,H$16)</f>
        <v/>
      </c>
      <c r="I1306" s="23" t="str">
        <f ca="1">_xll.DBRW($B$9,$B1306,I$16)</f>
        <v>EUR</v>
      </c>
      <c r="J1306" s="23" t="str">
        <f ca="1">_xll.DBRW($B$9,$B1306,J$16)</f>
        <v>TANGO_FRANCE</v>
      </c>
      <c r="K1306" s="6" t="str">
        <f ca="1">_xll.DBRW($B$9,$B1306,K$16)</f>
        <v>France - Région Occitanie (Input)</v>
      </c>
    </row>
    <row r="1307" spans="1:11" x14ac:dyDescent="0.25">
      <c r="A1307" t="str">
        <f ca="1">IF(_xll.TM1RPTELISCONSOLIDATED($B$17,$B1307),IF(_xll.TM1RPTELLEV($B$17,$B1307)&lt;=3,_xll.TM1RPTELLEV($B$17,$B1307),"D"),"N")</f>
        <v>N</v>
      </c>
      <c r="B1307" s="38" t="s">
        <v>1894</v>
      </c>
      <c r="C1307" s="23" t="str">
        <f ca="1">_xll.DBRW($B$9,$B1307,C$16)</f>
        <v>France - TLV - Région Occitanie (Input)</v>
      </c>
      <c r="D1307" s="23" t="str">
        <f ca="1">_xll.DBRW($B$9,$B1307,D$16)</f>
        <v>France</v>
      </c>
      <c r="E1307" s="25" t="str">
        <f ca="1">_xll.ELPAR(instance&amp;":"&amp;dimension,$B1307,1)</f>
        <v>FR_Z_SUD_MP_LR</v>
      </c>
      <c r="F1307" s="26">
        <f ca="1">_xll.ELLEV(instance&amp;":"&amp;dimension,B1307)</f>
        <v>0</v>
      </c>
      <c r="G1307" s="23" t="str">
        <f ca="1">_xll.DBRW($B$9,$B1307,G$16)</f>
        <v>NA</v>
      </c>
      <c r="H1307" s="23" t="str">
        <f ca="1">_xll.DBRW($B$9,$B1307,H$16)</f>
        <v/>
      </c>
      <c r="I1307" s="23" t="str">
        <f ca="1">_xll.DBRW($B$9,$B1307,I$16)</f>
        <v>EUR</v>
      </c>
      <c r="J1307" s="23" t="str">
        <f ca="1">_xll.DBRW($B$9,$B1307,J$16)</f>
        <v>TANGO_FRANCE</v>
      </c>
      <c r="K1307" s="6" t="str">
        <f ca="1">_xll.DBRW($B$9,$B1307,K$16)</f>
        <v>France - TLV - Région Occitanie (Input)</v>
      </c>
    </row>
    <row r="1308" spans="1:11" x14ac:dyDescent="0.25">
      <c r="A1308">
        <f ca="1">IF(_xll.TM1RPTELISCONSOLIDATED($B$17,$B1308),IF(_xll.TM1RPTELLEV($B$17,$B1308)&lt;=3,_xll.TM1RPTELLEV($B$17,$B1308),"D"),"N")</f>
        <v>3</v>
      </c>
      <c r="B1308" s="37" t="s">
        <v>1895</v>
      </c>
      <c r="C1308" s="19" t="str">
        <f ca="1">_xll.DBRW($B$9,$B1308,C$16)</f>
        <v>SUD PACA - OUTRE MER</v>
      </c>
      <c r="D1308" s="19" t="str">
        <f ca="1">_xll.DBRW($B$9,$B1308,D$16)</f>
        <v>France</v>
      </c>
      <c r="E1308" s="19" t="str">
        <f ca="1">_xll.ELPAR(instance&amp;":"&amp;dimension,$B1308,1)</f>
        <v>FR</v>
      </c>
      <c r="F1308" s="20">
        <f ca="1">_xll.ELLEV(instance&amp;":"&amp;dimension,B1308)</f>
        <v>3</v>
      </c>
      <c r="G1308" s="19" t="str">
        <f ca="1">_xll.DBRW($B$9,$B1308,G$16)</f>
        <v/>
      </c>
      <c r="H1308" s="19" t="str">
        <f ca="1">_xll.DBRW($B$9,$B1308,H$16)</f>
        <v/>
      </c>
      <c r="I1308" s="19" t="str">
        <f ca="1">_xll.DBRW($B$9,$B1308,I$16)</f>
        <v>EUR</v>
      </c>
      <c r="J1308" s="19" t="str">
        <f ca="1">_xll.DBRW($B$9,$B1308,J$16)</f>
        <v/>
      </c>
      <c r="K1308" s="4" t="str">
        <f ca="1">_xll.DBRW($B$9,$B1308,K$16)</f>
        <v>SUD PACA - OUTRE MER</v>
      </c>
    </row>
    <row r="1309" spans="1:11" x14ac:dyDescent="0.25">
      <c r="A1309" t="str">
        <f ca="1">IF(_xll.TM1RPTELISCONSOLIDATED($B$17,$B1309),IF(_xll.TM1RPTELLEV($B$17,$B1309)&lt;=3,_xll.TM1RPTELLEV($B$17,$B1309),"D"),"N")</f>
        <v>D</v>
      </c>
      <c r="B1309" s="39" t="s">
        <v>993</v>
      </c>
      <c r="C1309" s="21" t="str">
        <f ca="1">_xll.DBRW($B$9,$B1309,C$16)</f>
        <v>Pôle Outre-Mer</v>
      </c>
      <c r="D1309" s="21" t="str">
        <f ca="1">_xll.DBRW($B$9,$B1309,D$16)</f>
        <v>France</v>
      </c>
      <c r="E1309" s="21" t="str">
        <f ca="1">_xll.ELPAR(instance&amp;":"&amp;dimension,$B1309,1)</f>
        <v>FR_Z_SUD_PACA_OM</v>
      </c>
      <c r="F1309" s="22">
        <f ca="1">_xll.ELLEV(instance&amp;":"&amp;dimension,B1309)</f>
        <v>1</v>
      </c>
      <c r="G1309" s="21" t="str">
        <f ca="1">_xll.DBRW($B$9,$B1309,G$16)</f>
        <v/>
      </c>
      <c r="H1309" s="21" t="str">
        <f ca="1">_xll.DBRW($B$9,$B1309,H$16)</f>
        <v/>
      </c>
      <c r="I1309" s="21" t="str">
        <f ca="1">_xll.DBRW($B$9,$B1309,I$16)</f>
        <v>EUR</v>
      </c>
      <c r="J1309" s="21" t="str">
        <f ca="1">_xll.DBRW($B$9,$B1309,J$16)</f>
        <v/>
      </c>
      <c r="K1309" s="5" t="str">
        <f ca="1">_xll.DBRW($B$9,$B1309,K$16)</f>
        <v>Pôle Outre-Mer</v>
      </c>
    </row>
    <row r="1310" spans="1:11" x14ac:dyDescent="0.25">
      <c r="A1310" t="str">
        <f ca="1">IF(_xll.TM1RPTELISCONSOLIDATED($B$17,$B1310),IF(_xll.TM1RPTELLEV($B$17,$B1310)&lt;=3,_xll.TM1RPTELLEV($B$17,$B1310),"D"),"N")</f>
        <v>N</v>
      </c>
      <c r="B1310" s="40" t="s">
        <v>996</v>
      </c>
      <c r="C1310" s="23" t="str">
        <f ca="1">_xll.DBRW($B$9,$B1310,C$16)</f>
        <v>SOTRADER</v>
      </c>
      <c r="D1310" s="23" t="str">
        <f ca="1">_xll.DBRW($B$9,$B1310,D$16)</f>
        <v>France</v>
      </c>
      <c r="E1310" s="25" t="str">
        <f ca="1">_xll.ELPAR(instance&amp;":"&amp;dimension,$B1310,1)</f>
        <v>FR_Z_SUD_OM</v>
      </c>
      <c r="F1310" s="26">
        <f ca="1">_xll.ELLEV(instance&amp;":"&amp;dimension,B1310)</f>
        <v>0</v>
      </c>
      <c r="G1310" s="23" t="str">
        <f ca="1">_xll.DBRW($B$9,$B1310,G$16)</f>
        <v>RC_SHC</v>
      </c>
      <c r="H1310" s="23" t="str">
        <f ca="1">_xll.DBRW($B$9,$B1310,H$16)</f>
        <v/>
      </c>
      <c r="I1310" s="23" t="str">
        <f ca="1">_xll.DBRW($B$9,$B1310,I$16)</f>
        <v>EUR</v>
      </c>
      <c r="J1310" s="23" t="str">
        <f ca="1">_xll.DBRW($B$9,$B1310,J$16)</f>
        <v>TANGO_FRANCE</v>
      </c>
      <c r="K1310" s="6" t="str">
        <f ca="1">_xll.DBRW($B$9,$B1310,K$16)</f>
        <v>SOTRADER</v>
      </c>
    </row>
    <row r="1311" spans="1:11" x14ac:dyDescent="0.25">
      <c r="A1311" t="str">
        <f ca="1">IF(_xll.TM1RPTELISCONSOLIDATED($B$17,$B1311),IF(_xll.TM1RPTELLEV($B$17,$B1311)&lt;=3,_xll.TM1RPTELLEV($B$17,$B1311),"D"),"N")</f>
        <v>N</v>
      </c>
      <c r="B1311" s="40" t="s">
        <v>997</v>
      </c>
      <c r="C1311" s="23" t="str">
        <f ca="1">_xll.DBRW($B$9,$B1311,C$16)</f>
        <v>TRANSDEV Océan Indien</v>
      </c>
      <c r="D1311" s="23" t="str">
        <f ca="1">_xll.DBRW($B$9,$B1311,D$16)</f>
        <v>France</v>
      </c>
      <c r="E1311" s="25" t="str">
        <f ca="1">_xll.ELPAR(instance&amp;":"&amp;dimension,$B1311,1)</f>
        <v>FR_Z_SUD_OM</v>
      </c>
      <c r="F1311" s="26">
        <f ca="1">_xll.ELLEV(instance&amp;":"&amp;dimension,B1311)</f>
        <v>0</v>
      </c>
      <c r="G1311" s="23" t="str">
        <f ca="1">_xll.DBRW($B$9,$B1311,G$16)</f>
        <v>RC_SHC</v>
      </c>
      <c r="H1311" s="23" t="str">
        <f ca="1">_xll.DBRW($B$9,$B1311,H$16)</f>
        <v/>
      </c>
      <c r="I1311" s="23" t="str">
        <f ca="1">_xll.DBRW($B$9,$B1311,I$16)</f>
        <v>EUR</v>
      </c>
      <c r="J1311" s="23" t="str">
        <f ca="1">_xll.DBRW($B$9,$B1311,J$16)</f>
        <v>TANGO_FRANCE</v>
      </c>
      <c r="K1311" s="6" t="str">
        <f ca="1">_xll.DBRW($B$9,$B1311,K$16)</f>
        <v>TRANSDEV Océan Indien</v>
      </c>
    </row>
    <row r="1312" spans="1:11" x14ac:dyDescent="0.25">
      <c r="A1312" t="str">
        <f ca="1">IF(_xll.TM1RPTELISCONSOLIDATED($B$17,$B1312),IF(_xll.TM1RPTELLEV($B$17,$B1312)&lt;=3,_xll.TM1RPTELLEV($B$17,$B1312),"D"),"N")</f>
        <v>N</v>
      </c>
      <c r="B1312" s="40" t="s">
        <v>998</v>
      </c>
      <c r="C1312" s="23" t="str">
        <f ca="1">_xll.DBRW($B$9,$B1312,C$16)</f>
        <v>TRANSDEV SERVICES REUNION</v>
      </c>
      <c r="D1312" s="23" t="str">
        <f ca="1">_xll.DBRW($B$9,$B1312,D$16)</f>
        <v>France</v>
      </c>
      <c r="E1312" s="25" t="str">
        <f ca="1">_xll.ELPAR(instance&amp;":"&amp;dimension,$B1312,1)</f>
        <v>FR_Z_SUD_OM</v>
      </c>
      <c r="F1312" s="26">
        <f ca="1">_xll.ELLEV(instance&amp;":"&amp;dimension,B1312)</f>
        <v>0</v>
      </c>
      <c r="G1312" s="23" t="str">
        <f ca="1">_xll.DBRW($B$9,$B1312,G$16)</f>
        <v>RC_SHC</v>
      </c>
      <c r="H1312" s="23" t="str">
        <f ca="1">_xll.DBRW($B$9,$B1312,H$16)</f>
        <v/>
      </c>
      <c r="I1312" s="23" t="str">
        <f ca="1">_xll.DBRW($B$9,$B1312,I$16)</f>
        <v>EUR</v>
      </c>
      <c r="J1312" s="23" t="str">
        <f ca="1">_xll.DBRW($B$9,$B1312,J$16)</f>
        <v>TANGO_FRANCE</v>
      </c>
      <c r="K1312" s="6" t="str">
        <f ca="1">_xll.DBRW($B$9,$B1312,K$16)</f>
        <v>TRANSDEV SERVICES REUNION</v>
      </c>
    </row>
    <row r="1313" spans="1:11" x14ac:dyDescent="0.25">
      <c r="A1313" t="str">
        <f ca="1">IF(_xll.TM1RPTELISCONSOLIDATED($B$17,$B1313),IF(_xll.TM1RPTELLEV($B$17,$B1313)&lt;=3,_xll.TM1RPTELLEV($B$17,$B1313),"D"),"N")</f>
        <v>N</v>
      </c>
      <c r="B1313" s="40" t="s">
        <v>999</v>
      </c>
      <c r="C1313" s="23" t="str">
        <f ca="1">_xll.DBRW($B$9,$B1313,C$16)</f>
        <v>CMTS</v>
      </c>
      <c r="D1313" s="23" t="str">
        <f ca="1">_xll.DBRW($B$9,$B1313,D$16)</f>
        <v>France</v>
      </c>
      <c r="E1313" s="25" t="str">
        <f ca="1">_xll.ELPAR(instance&amp;":"&amp;dimension,$B1313,1)</f>
        <v>FR_Z_SUD_OM</v>
      </c>
      <c r="F1313" s="26">
        <f ca="1">_xll.ELLEV(instance&amp;":"&amp;dimension,B1313)</f>
        <v>0</v>
      </c>
      <c r="G1313" s="23" t="str">
        <f ca="1">_xll.DBRW($B$9,$B1313,G$16)</f>
        <v>RC_SHC</v>
      </c>
      <c r="H1313" s="23" t="str">
        <f ca="1">_xll.DBRW($B$9,$B1313,H$16)</f>
        <v/>
      </c>
      <c r="I1313" s="23" t="str">
        <f ca="1">_xll.DBRW($B$9,$B1313,I$16)</f>
        <v>EUR</v>
      </c>
      <c r="J1313" s="23" t="str">
        <f ca="1">_xll.DBRW($B$9,$B1313,J$16)</f>
        <v>TANGO_FRANCE</v>
      </c>
      <c r="K1313" s="6" t="str">
        <f ca="1">_xll.DBRW($B$9,$B1313,K$16)</f>
        <v>CMTS</v>
      </c>
    </row>
    <row r="1314" spans="1:11" x14ac:dyDescent="0.25">
      <c r="A1314" t="str">
        <f ca="1">IF(_xll.TM1RPTELISCONSOLIDATED($B$17,$B1314),IF(_xll.TM1RPTELLEV($B$17,$B1314)&lt;=3,_xll.TM1RPTELLEV($B$17,$B1314),"D"),"N")</f>
        <v>N</v>
      </c>
      <c r="B1314" s="40" t="s">
        <v>1896</v>
      </c>
      <c r="C1314" s="23" t="str">
        <f ca="1">_xll.DBRW($B$9,$B1314,C$16)</f>
        <v>TRANSDEV MAYOTTE</v>
      </c>
      <c r="D1314" s="23" t="str">
        <f ca="1">_xll.DBRW($B$9,$B1314,D$16)</f>
        <v>France</v>
      </c>
      <c r="E1314" s="25" t="str">
        <f ca="1">_xll.ELPAR(instance&amp;":"&amp;dimension,$B1314,1)</f>
        <v>FR_Z_SUD_OM</v>
      </c>
      <c r="F1314" s="26">
        <f ca="1">_xll.ELLEV(instance&amp;":"&amp;dimension,B1314)</f>
        <v>0</v>
      </c>
      <c r="G1314" s="23" t="str">
        <f ca="1">_xll.DBRW($B$9,$B1314,G$16)</f>
        <v>RC_S</v>
      </c>
      <c r="H1314" s="23" t="str">
        <f ca="1">_xll.DBRW($B$9,$B1314,H$16)</f>
        <v/>
      </c>
      <c r="I1314" s="23" t="str">
        <f ca="1">_xll.DBRW($B$9,$B1314,I$16)</f>
        <v>EUR</v>
      </c>
      <c r="J1314" s="23" t="str">
        <f ca="1">_xll.DBRW($B$9,$B1314,J$16)</f>
        <v>TANGO_FRANCE</v>
      </c>
      <c r="K1314" s="6" t="str">
        <f ca="1">_xll.DBRW($B$9,$B1314,K$16)</f>
        <v>TRANSDEV MAYOTTE</v>
      </c>
    </row>
    <row r="1315" spans="1:11" x14ac:dyDescent="0.25">
      <c r="A1315" t="str">
        <f ca="1">IF(_xll.TM1RPTELISCONSOLIDATED($B$17,$B1315),IF(_xll.TM1RPTELLEV($B$17,$B1315)&lt;=3,_xll.TM1RPTELLEV($B$17,$B1315),"D"),"N")</f>
        <v>N</v>
      </c>
      <c r="B1315" s="40" t="s">
        <v>1897</v>
      </c>
      <c r="C1315" s="23" t="str">
        <f ca="1">_xll.DBRW($B$9,$B1315,C$16)</f>
        <v>TRANSDEV MAYOTTE NC</v>
      </c>
      <c r="D1315" s="23" t="str">
        <f ca="1">_xll.DBRW($B$9,$B1315,D$16)</f>
        <v>France</v>
      </c>
      <c r="E1315" s="25" t="str">
        <f ca="1">_xll.ELPAR(instance&amp;":"&amp;dimension,$B1315,1)</f>
        <v>FR_Z_SUD_OM</v>
      </c>
      <c r="F1315" s="26">
        <f ca="1">_xll.ELLEV(instance&amp;":"&amp;dimension,B1315)</f>
        <v>0</v>
      </c>
      <c r="G1315" s="23" t="str">
        <f ca="1">_xll.DBRW($B$9,$B1315,G$16)</f>
        <v>RC_S</v>
      </c>
      <c r="H1315" s="23" t="str">
        <f ca="1">_xll.DBRW($B$9,$B1315,H$16)</f>
        <v/>
      </c>
      <c r="I1315" s="23" t="str">
        <f ca="1">_xll.DBRW($B$9,$B1315,I$16)</f>
        <v>EUR</v>
      </c>
      <c r="J1315" s="23" t="str">
        <f ca="1">_xll.DBRW($B$9,$B1315,J$16)</f>
        <v>TANGO_FRANCE</v>
      </c>
      <c r="K1315" s="6" t="str">
        <f ca="1">_xll.DBRW($B$9,$B1315,K$16)</f>
        <v>TRANSDEV MAYOTTE NC</v>
      </c>
    </row>
    <row r="1316" spans="1:11" x14ac:dyDescent="0.25">
      <c r="A1316" t="str">
        <f ca="1">IF(_xll.TM1RPTELISCONSOLIDATED($B$17,$B1316),IF(_xll.TM1RPTELLEV($B$17,$B1316)&lt;=3,_xll.TM1RPTELLEV($B$17,$B1316),"D"),"N")</f>
        <v>N</v>
      </c>
      <c r="B1316" s="40" t="s">
        <v>1898</v>
      </c>
      <c r="C1316" s="23" t="str">
        <f ca="1">_xll.DBRW($B$9,$B1316,C$16)</f>
        <v>France - Outre Mer (Input)</v>
      </c>
      <c r="D1316" s="23" t="str">
        <f ca="1">_xll.DBRW($B$9,$B1316,D$16)</f>
        <v>France</v>
      </c>
      <c r="E1316" s="25" t="str">
        <f ca="1">_xll.ELPAR(instance&amp;":"&amp;dimension,$B1316,1)</f>
        <v>FR_Z_SUD_OM</v>
      </c>
      <c r="F1316" s="26">
        <f ca="1">_xll.ELLEV(instance&amp;":"&amp;dimension,B1316)</f>
        <v>0</v>
      </c>
      <c r="G1316" s="23" t="str">
        <f ca="1">_xll.DBRW($B$9,$B1316,G$16)</f>
        <v>NA</v>
      </c>
      <c r="H1316" s="23" t="str">
        <f ca="1">_xll.DBRW($B$9,$B1316,H$16)</f>
        <v/>
      </c>
      <c r="I1316" s="23" t="str">
        <f ca="1">_xll.DBRW($B$9,$B1316,I$16)</f>
        <v>EUR</v>
      </c>
      <c r="J1316" s="23" t="str">
        <f ca="1">_xll.DBRW($B$9,$B1316,J$16)</f>
        <v>TANGO_FRANCE</v>
      </c>
      <c r="K1316" s="6" t="str">
        <f ca="1">_xll.DBRW($B$9,$B1316,K$16)</f>
        <v>France - Outre Mer (Input)</v>
      </c>
    </row>
    <row r="1317" spans="1:11" x14ac:dyDescent="0.25">
      <c r="A1317" t="str">
        <f ca="1">IF(_xll.TM1RPTELISCONSOLIDATED($B$17,$B1317),IF(_xll.TM1RPTELLEV($B$17,$B1317)&lt;=3,_xll.TM1RPTELLEV($B$17,$B1317),"D"),"N")</f>
        <v>N</v>
      </c>
      <c r="B1317" s="40" t="s">
        <v>1899</v>
      </c>
      <c r="C1317" s="23" t="str">
        <f ca="1">_xll.DBRW($B$9,$B1317,C$16)</f>
        <v>France - TLV - Outre Mer (Input)</v>
      </c>
      <c r="D1317" s="23" t="str">
        <f ca="1">_xll.DBRW($B$9,$B1317,D$16)</f>
        <v>France</v>
      </c>
      <c r="E1317" s="25" t="str">
        <f ca="1">_xll.ELPAR(instance&amp;":"&amp;dimension,$B1317,1)</f>
        <v>FR_Z_SUD_OM</v>
      </c>
      <c r="F1317" s="26">
        <f ca="1">_xll.ELLEV(instance&amp;":"&amp;dimension,B1317)</f>
        <v>0</v>
      </c>
      <c r="G1317" s="23" t="str">
        <f ca="1">_xll.DBRW($B$9,$B1317,G$16)</f>
        <v>NA</v>
      </c>
      <c r="H1317" s="23" t="str">
        <f ca="1">_xll.DBRW($B$9,$B1317,H$16)</f>
        <v/>
      </c>
      <c r="I1317" s="23" t="str">
        <f ca="1">_xll.DBRW($B$9,$B1317,I$16)</f>
        <v>EUR</v>
      </c>
      <c r="J1317" s="23" t="str">
        <f ca="1">_xll.DBRW($B$9,$B1317,J$16)</f>
        <v>TANGO_FRANCE</v>
      </c>
      <c r="K1317" s="6" t="str">
        <f ca="1">_xll.DBRW($B$9,$B1317,K$16)</f>
        <v>France - TLV - Outre Mer (Input)</v>
      </c>
    </row>
    <row r="1318" spans="1:11" x14ac:dyDescent="0.25">
      <c r="A1318" t="str">
        <f ca="1">IF(_xll.TM1RPTELISCONSOLIDATED($B$17,$B1318),IF(_xll.TM1RPTELLEV($B$17,$B1318)&lt;=3,_xll.TM1RPTELLEV($B$17,$B1318),"D"),"N")</f>
        <v>D</v>
      </c>
      <c r="B1318" s="39" t="s">
        <v>913</v>
      </c>
      <c r="C1318" s="21" t="str">
        <f ca="1">_xll.DBRW($B$9,$B1318,C$16)</f>
        <v>SUD PACA</v>
      </c>
      <c r="D1318" s="21" t="str">
        <f ca="1">_xll.DBRW($B$9,$B1318,D$16)</f>
        <v>France</v>
      </c>
      <c r="E1318" s="21" t="str">
        <f ca="1">_xll.ELPAR(instance&amp;":"&amp;dimension,$B1318,1)</f>
        <v>FR_Z_SUD_PACA_OM</v>
      </c>
      <c r="F1318" s="22">
        <f ca="1">_xll.ELLEV(instance&amp;":"&amp;dimension,B1318)</f>
        <v>2</v>
      </c>
      <c r="G1318" s="21" t="str">
        <f ca="1">_xll.DBRW($B$9,$B1318,G$16)</f>
        <v/>
      </c>
      <c r="H1318" s="21" t="str">
        <f ca="1">_xll.DBRW($B$9,$B1318,H$16)</f>
        <v/>
      </c>
      <c r="I1318" s="21" t="str">
        <f ca="1">_xll.DBRW($B$9,$B1318,I$16)</f>
        <v>EUR</v>
      </c>
      <c r="J1318" s="21" t="str">
        <f ca="1">_xll.DBRW($B$9,$B1318,J$16)</f>
        <v/>
      </c>
      <c r="K1318" s="5" t="str">
        <f ca="1">_xll.DBRW($B$9,$B1318,K$16)</f>
        <v>SUD PACA</v>
      </c>
    </row>
    <row r="1319" spans="1:11" x14ac:dyDescent="0.25">
      <c r="A1319" t="str">
        <f ca="1">IF(_xll.TM1RPTELISCONSOLIDATED($B$17,$B1319),IF(_xll.TM1RPTELLEV($B$17,$B1319)&lt;=3,_xll.TM1RPTELLEV($B$17,$B1319),"D"),"N")</f>
        <v>D</v>
      </c>
      <c r="B1319" s="41" t="s">
        <v>917</v>
      </c>
      <c r="C1319" s="21" t="str">
        <f ca="1">_xll.DBRW($B$9,$B1319,C$16)</f>
        <v>PACA Alpes Maritimes</v>
      </c>
      <c r="D1319" s="21" t="str">
        <f ca="1">_xll.DBRW($B$9,$B1319,D$16)</f>
        <v>France</v>
      </c>
      <c r="E1319" s="21" t="str">
        <f ca="1">_xll.ELPAR(instance&amp;":"&amp;dimension,$B1319,1)</f>
        <v>FR_Z_SUD_PACA</v>
      </c>
      <c r="F1319" s="22">
        <f ca="1">_xll.ELLEV(instance&amp;":"&amp;dimension,B1319)</f>
        <v>1</v>
      </c>
      <c r="G1319" s="21" t="str">
        <f ca="1">_xll.DBRW($B$9,$B1319,G$16)</f>
        <v/>
      </c>
      <c r="H1319" s="21" t="str">
        <f ca="1">_xll.DBRW($B$9,$B1319,H$16)</f>
        <v/>
      </c>
      <c r="I1319" s="21" t="str">
        <f ca="1">_xll.DBRW($B$9,$B1319,I$16)</f>
        <v>EUR</v>
      </c>
      <c r="J1319" s="21" t="str">
        <f ca="1">_xll.DBRW($B$9,$B1319,J$16)</f>
        <v/>
      </c>
      <c r="K1319" s="5" t="str">
        <f ca="1">_xll.DBRW($B$9,$B1319,K$16)</f>
        <v>PACA Alpes Maritimes</v>
      </c>
    </row>
    <row r="1320" spans="1:11" x14ac:dyDescent="0.25">
      <c r="A1320" t="str">
        <f ca="1">IF(_xll.TM1RPTELISCONSOLIDATED($B$17,$B1320),IF(_xll.TM1RPTELLEV($B$17,$B1320)&lt;=3,_xll.TM1RPTELLEV($B$17,$B1320),"D"),"N")</f>
        <v>N</v>
      </c>
      <c r="B1320" s="42" t="s">
        <v>918</v>
      </c>
      <c r="C1320" s="23" t="str">
        <f ca="1">_xll.DBRW($B$9,$B1320,C$16)</f>
        <v>SNA AJACCIENS</v>
      </c>
      <c r="D1320" s="23" t="str">
        <f ca="1">_xll.DBRW($B$9,$B1320,D$16)</f>
        <v>France</v>
      </c>
      <c r="E1320" s="25" t="str">
        <f ca="1">_xll.ELPAR(instance&amp;":"&amp;dimension,$B1320,1)</f>
        <v>FR_Z_SUD_PACA_AM</v>
      </c>
      <c r="F1320" s="26">
        <f ca="1">_xll.ELLEV(instance&amp;":"&amp;dimension,B1320)</f>
        <v>0</v>
      </c>
      <c r="G1320" s="23" t="str">
        <f ca="1">_xll.DBRW($B$9,$B1320,G$16)</f>
        <v>UR_BU</v>
      </c>
      <c r="H1320" s="23" t="str">
        <f ca="1">_xll.DBRW($B$9,$B1320,H$16)</f>
        <v/>
      </c>
      <c r="I1320" s="23" t="str">
        <f ca="1">_xll.DBRW($B$9,$B1320,I$16)</f>
        <v>EUR</v>
      </c>
      <c r="J1320" s="23" t="str">
        <f ca="1">_xll.DBRW($B$9,$B1320,J$16)</f>
        <v>TANGO_FRANCE</v>
      </c>
      <c r="K1320" s="6" t="str">
        <f ca="1">_xll.DBRW($B$9,$B1320,K$16)</f>
        <v>SNA AJACCIENS</v>
      </c>
    </row>
    <row r="1321" spans="1:11" x14ac:dyDescent="0.25">
      <c r="A1321" t="str">
        <f ca="1">IF(_xll.TM1RPTELISCONSOLIDATED($B$17,$B1321),IF(_xll.TM1RPTELLEV($B$17,$B1321)&lt;=3,_xll.TM1RPTELLEV($B$17,$B1321),"D"),"N")</f>
        <v>N</v>
      </c>
      <c r="B1321" s="42" t="s">
        <v>919</v>
      </c>
      <c r="C1321" s="23" t="str">
        <f ca="1">_xll.DBRW($B$9,$B1321,C$16)</f>
        <v>MUSSO</v>
      </c>
      <c r="D1321" s="23" t="str">
        <f ca="1">_xll.DBRW($B$9,$B1321,D$16)</f>
        <v>France</v>
      </c>
      <c r="E1321" s="25" t="str">
        <f ca="1">_xll.ELPAR(instance&amp;":"&amp;dimension,$B1321,1)</f>
        <v>FR_Z_SUD_PACA_AM</v>
      </c>
      <c r="F1321" s="26">
        <f ca="1">_xll.ELLEV(instance&amp;":"&amp;dimension,B1321)</f>
        <v>0</v>
      </c>
      <c r="G1321" s="23" t="str">
        <f ca="1">_xll.DBRW($B$9,$B1321,G$16)</f>
        <v>RC_SHC</v>
      </c>
      <c r="H1321" s="23" t="str">
        <f ca="1">_xll.DBRW($B$9,$B1321,H$16)</f>
        <v/>
      </c>
      <c r="I1321" s="23" t="str">
        <f ca="1">_xll.DBRW($B$9,$B1321,I$16)</f>
        <v>EUR</v>
      </c>
      <c r="J1321" s="23" t="str">
        <f ca="1">_xll.DBRW($B$9,$B1321,J$16)</f>
        <v>TANGO_FRANCE</v>
      </c>
      <c r="K1321" s="6" t="str">
        <f ca="1">_xll.DBRW($B$9,$B1321,K$16)</f>
        <v>MUSSO</v>
      </c>
    </row>
    <row r="1322" spans="1:11" x14ac:dyDescent="0.25">
      <c r="A1322" t="str">
        <f ca="1">IF(_xll.TM1RPTELISCONSOLIDATED($B$17,$B1322),IF(_xll.TM1RPTELLEV($B$17,$B1322)&lt;=3,_xll.TM1RPTELLEV($B$17,$B1322),"D"),"N")</f>
        <v>N</v>
      </c>
      <c r="B1322" s="42" t="s">
        <v>920</v>
      </c>
      <c r="C1322" s="23" t="str">
        <f ca="1">_xll.DBRW($B$9,$B1322,C$16)</f>
        <v>VENAP</v>
      </c>
      <c r="D1322" s="23" t="str">
        <f ca="1">_xll.DBRW($B$9,$B1322,D$16)</f>
        <v>France</v>
      </c>
      <c r="E1322" s="25" t="str">
        <f ca="1">_xll.ELPAR(instance&amp;":"&amp;dimension,$B1322,1)</f>
        <v>FR_Z_SUD_PACA_AM</v>
      </c>
      <c r="F1322" s="26">
        <f ca="1">_xll.ELLEV(instance&amp;":"&amp;dimension,B1322)</f>
        <v>0</v>
      </c>
      <c r="G1322" s="23" t="str">
        <f ca="1">_xll.DBRW($B$9,$B1322,G$16)</f>
        <v>UR_CA</v>
      </c>
      <c r="H1322" s="23" t="str">
        <f ca="1">_xll.DBRW($B$9,$B1322,H$16)</f>
        <v/>
      </c>
      <c r="I1322" s="23" t="str">
        <f ca="1">_xll.DBRW($B$9,$B1322,I$16)</f>
        <v>EUR</v>
      </c>
      <c r="J1322" s="23" t="str">
        <f ca="1">_xll.DBRW($B$9,$B1322,J$16)</f>
        <v>TANGO_FRANCE</v>
      </c>
      <c r="K1322" s="6" t="str">
        <f ca="1">_xll.DBRW($B$9,$B1322,K$16)</f>
        <v>VENAP</v>
      </c>
    </row>
    <row r="1323" spans="1:11" x14ac:dyDescent="0.25">
      <c r="A1323" t="str">
        <f ca="1">IF(_xll.TM1RPTELISCONSOLIDATED($B$17,$B1323),IF(_xll.TM1RPTELLEV($B$17,$B1323)&lt;=3,_xll.TM1RPTELLEV($B$17,$B1323),"D"),"N")</f>
        <v>N</v>
      </c>
      <c r="B1323" s="42" t="s">
        <v>921</v>
      </c>
      <c r="C1323" s="23" t="str">
        <f ca="1">_xll.DBRW($B$9,$B1323,C$16)</f>
        <v>SNEG</v>
      </c>
      <c r="D1323" s="23" t="str">
        <f ca="1">_xll.DBRW($B$9,$B1323,D$16)</f>
        <v>France</v>
      </c>
      <c r="E1323" s="25" t="str">
        <f ca="1">_xll.ELPAR(instance&amp;":"&amp;dimension,$B1323,1)</f>
        <v>FR_Z_SUD_PACA_AM</v>
      </c>
      <c r="F1323" s="26">
        <f ca="1">_xll.ELLEV(instance&amp;":"&amp;dimension,B1323)</f>
        <v>0</v>
      </c>
      <c r="G1323" s="23" t="str">
        <f ca="1">_xll.DBRW($B$9,$B1323,G$16)</f>
        <v>RC_SHC</v>
      </c>
      <c r="H1323" s="23" t="str">
        <f ca="1">_xll.DBRW($B$9,$B1323,H$16)</f>
        <v/>
      </c>
      <c r="I1323" s="23" t="str">
        <f ca="1">_xll.DBRW($B$9,$B1323,I$16)</f>
        <v>EUR</v>
      </c>
      <c r="J1323" s="23" t="str">
        <f ca="1">_xll.DBRW($B$9,$B1323,J$16)</f>
        <v>TANGO_FRANCE</v>
      </c>
      <c r="K1323" s="6" t="str">
        <f ca="1">_xll.DBRW($B$9,$B1323,K$16)</f>
        <v>SNEG</v>
      </c>
    </row>
    <row r="1324" spans="1:11" x14ac:dyDescent="0.25">
      <c r="A1324" t="str">
        <f ca="1">IF(_xll.TM1RPTELISCONSOLIDATED($B$17,$B1324),IF(_xll.TM1RPTELLEV($B$17,$B1324)&lt;=3,_xll.TM1RPTELLEV($B$17,$B1324),"D"),"N")</f>
        <v>N</v>
      </c>
      <c r="B1324" s="42" t="s">
        <v>922</v>
      </c>
      <c r="C1324" s="23" t="str">
        <f ca="1">_xll.DBRW($B$9,$B1324,C$16)</f>
        <v>VELO NICE</v>
      </c>
      <c r="D1324" s="23" t="str">
        <f ca="1">_xll.DBRW($B$9,$B1324,D$16)</f>
        <v>France</v>
      </c>
      <c r="E1324" s="25" t="str">
        <f ca="1">_xll.ELPAR(instance&amp;":"&amp;dimension,$B1324,1)</f>
        <v>FR_Z_SUD_PACA_AM</v>
      </c>
      <c r="F1324" s="26">
        <f ca="1">_xll.ELLEV(instance&amp;":"&amp;dimension,B1324)</f>
        <v>0</v>
      </c>
      <c r="G1324" s="23" t="str">
        <f ca="1">_xll.DBRW($B$9,$B1324,G$16)</f>
        <v>UR_CY</v>
      </c>
      <c r="H1324" s="23" t="str">
        <f ca="1">_xll.DBRW($B$9,$B1324,H$16)</f>
        <v/>
      </c>
      <c r="I1324" s="23" t="str">
        <f ca="1">_xll.DBRW($B$9,$B1324,I$16)</f>
        <v>EUR</v>
      </c>
      <c r="J1324" s="23" t="str">
        <f ca="1">_xll.DBRW($B$9,$B1324,J$16)</f>
        <v>TANGO_FRANCE</v>
      </c>
      <c r="K1324" s="6" t="str">
        <f ca="1">_xll.DBRW($B$9,$B1324,K$16)</f>
        <v>VELO NICE</v>
      </c>
    </row>
    <row r="1325" spans="1:11" x14ac:dyDescent="0.25">
      <c r="A1325" t="str">
        <f ca="1">IF(_xll.TM1RPTELISCONSOLIDATED($B$17,$B1325),IF(_xll.TM1RPTELLEV($B$17,$B1325)&lt;=3,_xll.TM1RPTELLEV($B$17,$B1325),"D"),"N")</f>
        <v>N</v>
      </c>
      <c r="B1325" s="42" t="s">
        <v>923</v>
      </c>
      <c r="C1325" s="23" t="str">
        <f ca="1">_xll.DBRW($B$9,$B1325,C$16)</f>
        <v>VTU CANNES</v>
      </c>
      <c r="D1325" s="23" t="str">
        <f ca="1">_xll.DBRW($B$9,$B1325,D$16)</f>
        <v>France</v>
      </c>
      <c r="E1325" s="25" t="str">
        <f ca="1">_xll.ELPAR(instance&amp;":"&amp;dimension,$B1325,1)</f>
        <v>FR_Z_SUD_PACA_AM</v>
      </c>
      <c r="F1325" s="26">
        <f ca="1">_xll.ELLEV(instance&amp;":"&amp;dimension,B1325)</f>
        <v>0</v>
      </c>
      <c r="G1325" s="23" t="str">
        <f ca="1">_xll.DBRW($B$9,$B1325,G$16)</f>
        <v>UR_BU</v>
      </c>
      <c r="H1325" s="23" t="str">
        <f ca="1">_xll.DBRW($B$9,$B1325,H$16)</f>
        <v/>
      </c>
      <c r="I1325" s="23" t="str">
        <f ca="1">_xll.DBRW($B$9,$B1325,I$16)</f>
        <v>EUR</v>
      </c>
      <c r="J1325" s="23" t="str">
        <f ca="1">_xll.DBRW($B$9,$B1325,J$16)</f>
        <v>TANGO_FRANCE</v>
      </c>
      <c r="K1325" s="6" t="str">
        <f ca="1">_xll.DBRW($B$9,$B1325,K$16)</f>
        <v>VTU CANNES</v>
      </c>
    </row>
    <row r="1326" spans="1:11" x14ac:dyDescent="0.25">
      <c r="A1326" t="str">
        <f ca="1">IF(_xll.TM1RPTELISCONSOLIDATED($B$17,$B1326),IF(_xll.TM1RPTELLEV($B$17,$B1326)&lt;=3,_xll.TM1RPTELLEV($B$17,$B1326),"D"),"N")</f>
        <v>N</v>
      </c>
      <c r="B1326" s="42" t="s">
        <v>924</v>
      </c>
      <c r="C1326" s="23" t="str">
        <f ca="1">_xll.DBRW($B$9,$B1326,C$16)</f>
        <v>VTU GRASSE</v>
      </c>
      <c r="D1326" s="23" t="str">
        <f ca="1">_xll.DBRW($B$9,$B1326,D$16)</f>
        <v>France</v>
      </c>
      <c r="E1326" s="25" t="str">
        <f ca="1">_xll.ELPAR(instance&amp;":"&amp;dimension,$B1326,1)</f>
        <v>FR_Z_SUD_PACA_AM</v>
      </c>
      <c r="F1326" s="26">
        <f ca="1">_xll.ELLEV(instance&amp;":"&amp;dimension,B1326)</f>
        <v>0</v>
      </c>
      <c r="G1326" s="23" t="str">
        <f ca="1">_xll.DBRW($B$9,$B1326,G$16)</f>
        <v>UR_BU</v>
      </c>
      <c r="H1326" s="23" t="str">
        <f ca="1">_xll.DBRW($B$9,$B1326,H$16)</f>
        <v/>
      </c>
      <c r="I1326" s="23" t="str">
        <f ca="1">_xll.DBRW($B$9,$B1326,I$16)</f>
        <v>EUR</v>
      </c>
      <c r="J1326" s="23" t="str">
        <f ca="1">_xll.DBRW($B$9,$B1326,J$16)</f>
        <v>TANGO_FRANCE</v>
      </c>
      <c r="K1326" s="6" t="str">
        <f ca="1">_xll.DBRW($B$9,$B1326,K$16)</f>
        <v>VTU GRASSE</v>
      </c>
    </row>
    <row r="1327" spans="1:11" x14ac:dyDescent="0.25">
      <c r="A1327" t="str">
        <f ca="1">IF(_xll.TM1RPTELISCONSOLIDATED($B$17,$B1327),IF(_xll.TM1RPTELLEV($B$17,$B1327)&lt;=3,_xll.TM1RPTELLEV($B$17,$B1327),"D"),"N")</f>
        <v>N</v>
      </c>
      <c r="B1327" s="42" t="s">
        <v>925</v>
      </c>
      <c r="C1327" s="23" t="str">
        <f ca="1">_xll.DBRW($B$9,$B1327,C$16)</f>
        <v>VTU ANTIBES</v>
      </c>
      <c r="D1327" s="23" t="str">
        <f ca="1">_xll.DBRW($B$9,$B1327,D$16)</f>
        <v>France</v>
      </c>
      <c r="E1327" s="25" t="str">
        <f ca="1">_xll.ELPAR(instance&amp;":"&amp;dimension,$B1327,1)</f>
        <v>FR_Z_SUD_PACA_AM</v>
      </c>
      <c r="F1327" s="26">
        <f ca="1">_xll.ELLEV(instance&amp;":"&amp;dimension,B1327)</f>
        <v>0</v>
      </c>
      <c r="G1327" s="23" t="str">
        <f ca="1">_xll.DBRW($B$9,$B1327,G$16)</f>
        <v>UR_BU</v>
      </c>
      <c r="H1327" s="23" t="str">
        <f ca="1">_xll.DBRW($B$9,$B1327,H$16)</f>
        <v/>
      </c>
      <c r="I1327" s="23" t="str">
        <f ca="1">_xll.DBRW($B$9,$B1327,I$16)</f>
        <v>EUR</v>
      </c>
      <c r="J1327" s="23" t="str">
        <f ca="1">_xll.DBRW($B$9,$B1327,J$16)</f>
        <v>TANGO_FRANCE</v>
      </c>
      <c r="K1327" s="6" t="str">
        <f ca="1">_xll.DBRW($B$9,$B1327,K$16)</f>
        <v>VTU ANTIBES</v>
      </c>
    </row>
    <row r="1328" spans="1:11" x14ac:dyDescent="0.25">
      <c r="A1328" t="str">
        <f ca="1">IF(_xll.TM1RPTELISCONSOLIDATED($B$17,$B1328),IF(_xll.TM1RPTELLEV($B$17,$B1328)&lt;=3,_xll.TM1RPTELLEV($B$17,$B1328),"D"),"N")</f>
        <v>N</v>
      </c>
      <c r="B1328" s="42" t="s">
        <v>926</v>
      </c>
      <c r="C1328" s="23" t="str">
        <f ca="1">_xll.DBRW($B$9,$B1328,C$16)</f>
        <v>ST2N</v>
      </c>
      <c r="D1328" s="23" t="str">
        <f ca="1">_xll.DBRW($B$9,$B1328,D$16)</f>
        <v>France</v>
      </c>
      <c r="E1328" s="25" t="str">
        <f ca="1">_xll.ELPAR(instance&amp;":"&amp;dimension,$B1328,1)</f>
        <v>FR_Z_SUD_PACA_AM</v>
      </c>
      <c r="F1328" s="26">
        <f ca="1">_xll.ELLEV(instance&amp;":"&amp;dimension,B1328)</f>
        <v>0</v>
      </c>
      <c r="G1328" s="23" t="str">
        <f ca="1">_xll.DBRW($B$9,$B1328,G$16)</f>
        <v>UR_MM</v>
      </c>
      <c r="H1328" s="23" t="str">
        <f ca="1">_xll.DBRW($B$9,$B1328,H$16)</f>
        <v/>
      </c>
      <c r="I1328" s="23" t="str">
        <f ca="1">_xll.DBRW($B$9,$B1328,I$16)</f>
        <v>EUR</v>
      </c>
      <c r="J1328" s="23" t="str">
        <f ca="1">_xll.DBRW($B$9,$B1328,J$16)</f>
        <v>TANGO_FRANCE</v>
      </c>
      <c r="K1328" s="6" t="str">
        <f ca="1">_xll.DBRW($B$9,$B1328,K$16)</f>
        <v>ST2N</v>
      </c>
    </row>
    <row r="1329" spans="1:11" x14ac:dyDescent="0.25">
      <c r="A1329" t="str">
        <f ca="1">IF(_xll.TM1RPTELISCONSOLIDATED($B$17,$B1329),IF(_xll.TM1RPTELLEV($B$17,$B1329)&lt;=3,_xll.TM1RPTELLEV($B$17,$B1329),"D"),"N")</f>
        <v>N</v>
      </c>
      <c r="B1329" s="42" t="s">
        <v>927</v>
      </c>
      <c r="C1329" s="23" t="str">
        <f ca="1">_xll.DBRW($B$9,$B1329,C$16)</f>
        <v>TRANSDEV COTE D'AZUR</v>
      </c>
      <c r="D1329" s="23" t="str">
        <f ca="1">_xll.DBRW($B$9,$B1329,D$16)</f>
        <v>France</v>
      </c>
      <c r="E1329" s="25" t="str">
        <f ca="1">_xll.ELPAR(instance&amp;":"&amp;dimension,$B1329,1)</f>
        <v>FR_Z_SUD_PACA_AM</v>
      </c>
      <c r="F1329" s="26">
        <f ca="1">_xll.ELLEV(instance&amp;":"&amp;dimension,B1329)</f>
        <v>0</v>
      </c>
      <c r="G1329" s="23" t="str">
        <f ca="1">_xll.DBRW($B$9,$B1329,G$16)</f>
        <v>UR_BU</v>
      </c>
      <c r="H1329" s="23" t="str">
        <f ca="1">_xll.DBRW($B$9,$B1329,H$16)</f>
        <v/>
      </c>
      <c r="I1329" s="23" t="str">
        <f ca="1">_xll.DBRW($B$9,$B1329,I$16)</f>
        <v>EUR</v>
      </c>
      <c r="J1329" s="23" t="str">
        <f ca="1">_xll.DBRW($B$9,$B1329,J$16)</f>
        <v>TANGO_FRANCE</v>
      </c>
      <c r="K1329" s="6" t="str">
        <f ca="1">_xll.DBRW($B$9,$B1329,K$16)</f>
        <v>TRANSDEV COTE D'AZUR</v>
      </c>
    </row>
    <row r="1330" spans="1:11" x14ac:dyDescent="0.25">
      <c r="A1330" t="str">
        <f ca="1">IF(_xll.TM1RPTELISCONSOLIDATED($B$17,$B1330),IF(_xll.TM1RPTELLEV($B$17,$B1330)&lt;=3,_xll.TM1RPTELLEV($B$17,$B1330),"D"),"N")</f>
        <v>N</v>
      </c>
      <c r="B1330" s="42" t="s">
        <v>928</v>
      </c>
      <c r="C1330" s="23" t="str">
        <f ca="1">_xll.DBRW($B$9,$B1330,C$16)</f>
        <v>TRANSDEV MONACO</v>
      </c>
      <c r="D1330" s="23" t="str">
        <f ca="1">_xll.DBRW($B$9,$B1330,D$16)</f>
        <v>France</v>
      </c>
      <c r="E1330" s="25" t="str">
        <f ca="1">_xll.ELPAR(instance&amp;":"&amp;dimension,$B1330,1)</f>
        <v>FR_Z_SUD_PACA_AM</v>
      </c>
      <c r="F1330" s="26">
        <f ca="1">_xll.ELLEV(instance&amp;":"&amp;dimension,B1330)</f>
        <v>0</v>
      </c>
      <c r="G1330" s="23" t="str">
        <f ca="1">_xll.DBRW($B$9,$B1330,G$16)</f>
        <v>RC_SHC</v>
      </c>
      <c r="H1330" s="23" t="str">
        <f ca="1">_xll.DBRW($B$9,$B1330,H$16)</f>
        <v/>
      </c>
      <c r="I1330" s="23" t="str">
        <f ca="1">_xll.DBRW($B$9,$B1330,I$16)</f>
        <v>EUR</v>
      </c>
      <c r="J1330" s="23" t="str">
        <f ca="1">_xll.DBRW($B$9,$B1330,J$16)</f>
        <v>TANGO_FRANCE</v>
      </c>
      <c r="K1330" s="6" t="str">
        <f ca="1">_xll.DBRW($B$9,$B1330,K$16)</f>
        <v>TRANSDEV MONACO</v>
      </c>
    </row>
    <row r="1331" spans="1:11" x14ac:dyDescent="0.25">
      <c r="A1331" t="str">
        <f ca="1">IF(_xll.TM1RPTELISCONSOLIDATED($B$17,$B1331),IF(_xll.TM1RPTELLEV($B$17,$B1331)&lt;=3,_xll.TM1RPTELLEV($B$17,$B1331),"D"),"N")</f>
        <v>N</v>
      </c>
      <c r="B1331" s="42" t="s">
        <v>929</v>
      </c>
      <c r="C1331" s="23" t="str">
        <f ca="1">_xll.DBRW($B$9,$B1331,C$16)</f>
        <v>CFTI CANNES</v>
      </c>
      <c r="D1331" s="23" t="str">
        <f ca="1">_xll.DBRW($B$9,$B1331,D$16)</f>
        <v>France</v>
      </c>
      <c r="E1331" s="25" t="str">
        <f ca="1">_xll.ELPAR(instance&amp;":"&amp;dimension,$B1331,1)</f>
        <v>FR_Z_SUD_PACA_AM</v>
      </c>
      <c r="F1331" s="26">
        <f ca="1">_xll.ELLEV(instance&amp;":"&amp;dimension,B1331)</f>
        <v>0</v>
      </c>
      <c r="G1331" s="23" t="str">
        <f ca="1">_xll.DBRW($B$9,$B1331,G$16)</f>
        <v>RC_SHC</v>
      </c>
      <c r="H1331" s="23" t="str">
        <f ca="1">_xll.DBRW($B$9,$B1331,H$16)</f>
        <v/>
      </c>
      <c r="I1331" s="23" t="str">
        <f ca="1">_xll.DBRW($B$9,$B1331,I$16)</f>
        <v>EUR</v>
      </c>
      <c r="J1331" s="23" t="str">
        <f ca="1">_xll.DBRW($B$9,$B1331,J$16)</f>
        <v>TANGO_FRANCE</v>
      </c>
      <c r="K1331" s="6" t="str">
        <f ca="1">_xll.DBRW($B$9,$B1331,K$16)</f>
        <v>CFTI CANNES</v>
      </c>
    </row>
    <row r="1332" spans="1:11" x14ac:dyDescent="0.25">
      <c r="A1332" t="str">
        <f ca="1">IF(_xll.TM1RPTELISCONSOLIDATED($B$17,$B1332),IF(_xll.TM1RPTELLEV($B$17,$B1332)&lt;=3,_xll.TM1RPTELLEV($B$17,$B1332),"D"),"N")</f>
        <v>N</v>
      </c>
      <c r="B1332" s="42" t="s">
        <v>930</v>
      </c>
      <c r="C1332" s="23" t="str">
        <f ca="1">_xll.DBRW($B$9,$B1332,C$16)</f>
        <v>TRANSDEV ALPES MARITIMES</v>
      </c>
      <c r="D1332" s="23" t="str">
        <f ca="1">_xll.DBRW($B$9,$B1332,D$16)</f>
        <v>France</v>
      </c>
      <c r="E1332" s="25" t="str">
        <f ca="1">_xll.ELPAR(instance&amp;":"&amp;dimension,$B1332,1)</f>
        <v>FR_Z_SUD_PACA_AM</v>
      </c>
      <c r="F1332" s="26">
        <f ca="1">_xll.ELLEV(instance&amp;":"&amp;dimension,B1332)</f>
        <v>0</v>
      </c>
      <c r="G1332" s="23" t="str">
        <f ca="1">_xll.DBRW($B$9,$B1332,G$16)</f>
        <v>RC_SHC</v>
      </c>
      <c r="H1332" s="23" t="str">
        <f ca="1">_xll.DBRW($B$9,$B1332,H$16)</f>
        <v/>
      </c>
      <c r="I1332" s="23" t="str">
        <f ca="1">_xll.DBRW($B$9,$B1332,I$16)</f>
        <v>EUR</v>
      </c>
      <c r="J1332" s="23" t="str">
        <f ca="1">_xll.DBRW($B$9,$B1332,J$16)</f>
        <v>TANGO_FRANCE</v>
      </c>
      <c r="K1332" s="6" t="str">
        <f ca="1">_xll.DBRW($B$9,$B1332,K$16)</f>
        <v>TRANSDEV ALPES MARITIMES</v>
      </c>
    </row>
    <row r="1333" spans="1:11" x14ac:dyDescent="0.25">
      <c r="A1333" t="str">
        <f ca="1">IF(_xll.TM1RPTELISCONSOLIDATED($B$17,$B1333),IF(_xll.TM1RPTELLEV($B$17,$B1333)&lt;=3,_xll.TM1RPTELLEV($B$17,$B1333),"D"),"N")</f>
        <v>D</v>
      </c>
      <c r="B1333" s="41" t="s">
        <v>931</v>
      </c>
      <c r="C1333" s="21" t="str">
        <f ca="1">_xll.DBRW($B$9,$B1333,C$16)</f>
        <v>PACA Bouches du Rhone</v>
      </c>
      <c r="D1333" s="21" t="str">
        <f ca="1">_xll.DBRW($B$9,$B1333,D$16)</f>
        <v>France</v>
      </c>
      <c r="E1333" s="21" t="str">
        <f ca="1">_xll.ELPAR(instance&amp;":"&amp;dimension,$B1333,1)</f>
        <v>FR_Z_SUD_PACA</v>
      </c>
      <c r="F1333" s="22">
        <f ca="1">_xll.ELLEV(instance&amp;":"&amp;dimension,B1333)</f>
        <v>1</v>
      </c>
      <c r="G1333" s="21" t="str">
        <f ca="1">_xll.DBRW($B$9,$B1333,G$16)</f>
        <v/>
      </c>
      <c r="H1333" s="21" t="str">
        <f ca="1">_xll.DBRW($B$9,$B1333,H$16)</f>
        <v/>
      </c>
      <c r="I1333" s="21" t="str">
        <f ca="1">_xll.DBRW($B$9,$B1333,I$16)</f>
        <v>EUR</v>
      </c>
      <c r="J1333" s="21" t="str">
        <f ca="1">_xll.DBRW($B$9,$B1333,J$16)</f>
        <v/>
      </c>
      <c r="K1333" s="5" t="str">
        <f ca="1">_xll.DBRW($B$9,$B1333,K$16)</f>
        <v>PACA Bouches du Rhone</v>
      </c>
    </row>
    <row r="1334" spans="1:11" x14ac:dyDescent="0.25">
      <c r="A1334" t="str">
        <f ca="1">IF(_xll.TM1RPTELISCONSOLIDATED($B$17,$B1334),IF(_xll.TM1RPTELLEV($B$17,$B1334)&lt;=3,_xll.TM1RPTELLEV($B$17,$B1334),"D"),"N")</f>
        <v>N</v>
      </c>
      <c r="B1334" s="42" t="s">
        <v>932</v>
      </c>
      <c r="C1334" s="23" t="str">
        <f ca="1">_xll.DBRW($B$9,$B1334,C$16)</f>
        <v>COMPAGNIE des AUTOCARS DE PROVENCE</v>
      </c>
      <c r="D1334" s="23" t="str">
        <f ca="1">_xll.DBRW($B$9,$B1334,D$16)</f>
        <v>France</v>
      </c>
      <c r="E1334" s="25" t="str">
        <f ca="1">_xll.ELPAR(instance&amp;":"&amp;dimension,$B1334,1)</f>
        <v>FR_Z_SUD_PACA_BDR</v>
      </c>
      <c r="F1334" s="26">
        <f ca="1">_xll.ELLEV(instance&amp;":"&amp;dimension,B1334)</f>
        <v>0</v>
      </c>
      <c r="G1334" s="23" t="str">
        <f ca="1">_xll.DBRW($B$9,$B1334,G$16)</f>
        <v>RC_SHC</v>
      </c>
      <c r="H1334" s="23" t="str">
        <f ca="1">_xll.DBRW($B$9,$B1334,H$16)</f>
        <v/>
      </c>
      <c r="I1334" s="23" t="str">
        <f ca="1">_xll.DBRW($B$9,$B1334,I$16)</f>
        <v>EUR</v>
      </c>
      <c r="J1334" s="23" t="str">
        <f ca="1">_xll.DBRW($B$9,$B1334,J$16)</f>
        <v>TANGO_FRANCE</v>
      </c>
      <c r="K1334" s="6" t="str">
        <f ca="1">_xll.DBRW($B$9,$B1334,K$16)</f>
        <v>COMPAGNIE des AUTOCARS DE PROVENCE</v>
      </c>
    </row>
    <row r="1335" spans="1:11" x14ac:dyDescent="0.25">
      <c r="A1335" t="str">
        <f ca="1">IF(_xll.TM1RPTELISCONSOLIDATED($B$17,$B1335),IF(_xll.TM1RPTELLEV($B$17,$B1335)&lt;=3,_xll.TM1RPTELLEV($B$17,$B1335),"D"),"N")</f>
        <v>N</v>
      </c>
      <c r="B1335" s="42" t="s">
        <v>933</v>
      </c>
      <c r="C1335" s="23" t="str">
        <f ca="1">_xll.DBRW($B$9,$B1335,C$16)</f>
        <v>TRANSPORT en COMMUN d'ORANGE</v>
      </c>
      <c r="D1335" s="23" t="str">
        <f ca="1">_xll.DBRW($B$9,$B1335,D$16)</f>
        <v>France</v>
      </c>
      <c r="E1335" s="25" t="str">
        <f ca="1">_xll.ELPAR(instance&amp;":"&amp;dimension,$B1335,1)</f>
        <v>FR_Z_SUD_PACA_BDR</v>
      </c>
      <c r="F1335" s="26">
        <f ca="1">_xll.ELLEV(instance&amp;":"&amp;dimension,B1335)</f>
        <v>0</v>
      </c>
      <c r="G1335" s="23" t="str">
        <f ca="1">_xll.DBRW($B$9,$B1335,G$16)</f>
        <v>UR_BU</v>
      </c>
      <c r="H1335" s="23" t="str">
        <f ca="1">_xll.DBRW($B$9,$B1335,H$16)</f>
        <v/>
      </c>
      <c r="I1335" s="23" t="str">
        <f ca="1">_xll.DBRW($B$9,$B1335,I$16)</f>
        <v>EUR</v>
      </c>
      <c r="J1335" s="23" t="str">
        <f ca="1">_xll.DBRW($B$9,$B1335,J$16)</f>
        <v>TANGO_FRANCE</v>
      </c>
      <c r="K1335" s="6" t="str">
        <f ca="1">_xll.DBRW($B$9,$B1335,K$16)</f>
        <v>TRANSPORT en COMMUN d'ORANGE</v>
      </c>
    </row>
    <row r="1336" spans="1:11" x14ac:dyDescent="0.25">
      <c r="A1336" t="str">
        <f ca="1">IF(_xll.TM1RPTELISCONSOLIDATED($B$17,$B1336),IF(_xll.TM1RPTELLEV($B$17,$B1336)&lt;=3,_xll.TM1RPTELLEV($B$17,$B1336),"D"),"N")</f>
        <v>N</v>
      </c>
      <c r="B1336" s="42" t="s">
        <v>934</v>
      </c>
      <c r="C1336" s="23" t="str">
        <f ca="1">_xll.DBRW($B$9,$B1336,C$16)</f>
        <v>TRANSDEV ARLES</v>
      </c>
      <c r="D1336" s="23" t="str">
        <f ca="1">_xll.DBRW($B$9,$B1336,D$16)</f>
        <v>France</v>
      </c>
      <c r="E1336" s="25" t="str">
        <f ca="1">_xll.ELPAR(instance&amp;":"&amp;dimension,$B1336,1)</f>
        <v>FR_Z_SUD_PACA_BDR</v>
      </c>
      <c r="F1336" s="26">
        <f ca="1">_xll.ELLEV(instance&amp;":"&amp;dimension,B1336)</f>
        <v>0</v>
      </c>
      <c r="G1336" s="23" t="str">
        <f ca="1">_xll.DBRW($B$9,$B1336,G$16)</f>
        <v>UR_BU</v>
      </c>
      <c r="H1336" s="23" t="str">
        <f ca="1">_xll.DBRW($B$9,$B1336,H$16)</f>
        <v/>
      </c>
      <c r="I1336" s="23" t="str">
        <f ca="1">_xll.DBRW($B$9,$B1336,I$16)</f>
        <v>EUR</v>
      </c>
      <c r="J1336" s="23" t="str">
        <f ca="1">_xll.DBRW($B$9,$B1336,J$16)</f>
        <v>TANGO_FRANCE</v>
      </c>
      <c r="K1336" s="6" t="str">
        <f ca="1">_xll.DBRW($B$9,$B1336,K$16)</f>
        <v>TRANSDEV ARLES</v>
      </c>
    </row>
    <row r="1337" spans="1:11" x14ac:dyDescent="0.25">
      <c r="A1337" t="str">
        <f ca="1">IF(_xll.TM1RPTELISCONSOLIDATED($B$17,$B1337),IF(_xll.TM1RPTELLEV($B$17,$B1337)&lt;=3,_xll.TM1RPTELLEV($B$17,$B1337),"D"),"N")</f>
        <v>N</v>
      </c>
      <c r="B1337" s="42" t="s">
        <v>935</v>
      </c>
      <c r="C1337" s="23" t="str">
        <f ca="1">_xll.DBRW($B$9,$B1337,C$16)</f>
        <v>AUTOBUS DE L'ETANG</v>
      </c>
      <c r="D1337" s="23" t="str">
        <f ca="1">_xll.DBRW($B$9,$B1337,D$16)</f>
        <v>France</v>
      </c>
      <c r="E1337" s="25" t="str">
        <f ca="1">_xll.ELPAR(instance&amp;":"&amp;dimension,$B1337,1)</f>
        <v>FR_Z_SUD_PACA_BDR</v>
      </c>
      <c r="F1337" s="26">
        <f ca="1">_xll.ELLEV(instance&amp;":"&amp;dimension,B1337)</f>
        <v>0</v>
      </c>
      <c r="G1337" s="23" t="str">
        <f ca="1">_xll.DBRW($B$9,$B1337,G$16)</f>
        <v>UR_BU</v>
      </c>
      <c r="H1337" s="23" t="str">
        <f ca="1">_xll.DBRW($B$9,$B1337,H$16)</f>
        <v/>
      </c>
      <c r="I1337" s="23" t="str">
        <f ca="1">_xll.DBRW($B$9,$B1337,I$16)</f>
        <v>EUR</v>
      </c>
      <c r="J1337" s="23" t="str">
        <f ca="1">_xll.DBRW($B$9,$B1337,J$16)</f>
        <v>TANGO_FRANCE</v>
      </c>
      <c r="K1337" s="6" t="str">
        <f ca="1">_xll.DBRW($B$9,$B1337,K$16)</f>
        <v>AUTOBUS DE L'ETANG</v>
      </c>
    </row>
    <row r="1338" spans="1:11" x14ac:dyDescent="0.25">
      <c r="A1338" t="str">
        <f ca="1">IF(_xll.TM1RPTELISCONSOLIDATED($B$17,$B1338),IF(_xll.TM1RPTELLEV($B$17,$B1338)&lt;=3,_xll.TM1RPTELLEV($B$17,$B1338),"D"),"N")</f>
        <v>N</v>
      </c>
      <c r="B1338" s="42" t="s">
        <v>936</v>
      </c>
      <c r="C1338" s="23" t="str">
        <f ca="1">_xll.DBRW($B$9,$B1338,C$16)</f>
        <v>Transdev ISTRES</v>
      </c>
      <c r="D1338" s="23" t="str">
        <f ca="1">_xll.DBRW($B$9,$B1338,D$16)</f>
        <v>France</v>
      </c>
      <c r="E1338" s="25" t="str">
        <f ca="1">_xll.ELPAR(instance&amp;":"&amp;dimension,$B1338,1)</f>
        <v>FR_Z_SUD_PACA_BDR</v>
      </c>
      <c r="F1338" s="26">
        <f ca="1">_xll.ELLEV(instance&amp;":"&amp;dimension,B1338)</f>
        <v>0</v>
      </c>
      <c r="G1338" s="23" t="str">
        <f ca="1">_xll.DBRW($B$9,$B1338,G$16)</f>
        <v>RC_SHC</v>
      </c>
      <c r="H1338" s="23" t="str">
        <f ca="1">_xll.DBRW($B$9,$B1338,H$16)</f>
        <v/>
      </c>
      <c r="I1338" s="23" t="str">
        <f ca="1">_xll.DBRW($B$9,$B1338,I$16)</f>
        <v>EUR</v>
      </c>
      <c r="J1338" s="23" t="str">
        <f ca="1">_xll.DBRW($B$9,$B1338,J$16)</f>
        <v>TANGO_FRANCE</v>
      </c>
      <c r="K1338" s="6" t="str">
        <f ca="1">_xll.DBRW($B$9,$B1338,K$16)</f>
        <v>Transdev ISTRES</v>
      </c>
    </row>
    <row r="1339" spans="1:11" x14ac:dyDescent="0.25">
      <c r="A1339" t="str">
        <f ca="1">IF(_xll.TM1RPTELISCONSOLIDATED($B$17,$B1339),IF(_xll.TM1RPTELLEV($B$17,$B1339)&lt;=3,_xll.TM1RPTELLEV($B$17,$B1339),"D"),"N")</f>
        <v>N</v>
      </c>
      <c r="B1339" s="42" t="s">
        <v>937</v>
      </c>
      <c r="C1339" s="23" t="str">
        <f ca="1">_xll.DBRW($B$9,$B1339,C$16)</f>
        <v>TRANSDEV EXPRESS RHONE-ALPES AUVERGNE GARDANNE</v>
      </c>
      <c r="D1339" s="23" t="str">
        <f ca="1">_xll.DBRW($B$9,$B1339,D$16)</f>
        <v>France</v>
      </c>
      <c r="E1339" s="25" t="str">
        <f ca="1">_xll.ELPAR(instance&amp;":"&amp;dimension,$B1339,1)</f>
        <v>FR_Z_SUD_PACA_BDR</v>
      </c>
      <c r="F1339" s="26">
        <f ca="1">_xll.ELLEV(instance&amp;":"&amp;dimension,B1339)</f>
        <v>0</v>
      </c>
      <c r="G1339" s="23" t="str">
        <f ca="1">_xll.DBRW($B$9,$B1339,G$16)</f>
        <v>RC_RL</v>
      </c>
      <c r="H1339" s="23" t="str">
        <f ca="1">_xll.DBRW($B$9,$B1339,H$16)</f>
        <v/>
      </c>
      <c r="I1339" s="23" t="str">
        <f ca="1">_xll.DBRW($B$9,$B1339,I$16)</f>
        <v>EUR</v>
      </c>
      <c r="J1339" s="23" t="str">
        <f ca="1">_xll.DBRW($B$9,$B1339,J$16)</f>
        <v>TANGO_FRANCE</v>
      </c>
      <c r="K1339" s="6" t="str">
        <f ca="1">_xll.DBRW($B$9,$B1339,K$16)</f>
        <v>TRANSDEV EXPRESS RHONE-ALPES AUVERGNE GARDANNE</v>
      </c>
    </row>
    <row r="1340" spans="1:11" x14ac:dyDescent="0.25">
      <c r="A1340" t="str">
        <f ca="1">IF(_xll.TM1RPTELISCONSOLIDATED($B$17,$B1340),IF(_xll.TM1RPTELLEV($B$17,$B1340)&lt;=3,_xll.TM1RPTELLEV($B$17,$B1340),"D"),"N")</f>
        <v>N</v>
      </c>
      <c r="B1340" s="42" t="s">
        <v>938</v>
      </c>
      <c r="C1340" s="23" t="str">
        <f ca="1">_xll.DBRW($B$9,$B1340,C$16)</f>
        <v>ALIZES</v>
      </c>
      <c r="D1340" s="23" t="str">
        <f ca="1">_xll.DBRW($B$9,$B1340,D$16)</f>
        <v>France</v>
      </c>
      <c r="E1340" s="25" t="str">
        <f ca="1">_xll.ELPAR(instance&amp;":"&amp;dimension,$B1340,1)</f>
        <v>FR_Z_SUD_PACA_BDR</v>
      </c>
      <c r="F1340" s="26">
        <f ca="1">_xll.ELLEV(instance&amp;":"&amp;dimension,B1340)</f>
        <v>0</v>
      </c>
      <c r="G1340" s="23" t="str">
        <f ca="1">_xll.DBRW($B$9,$B1340,G$16)</f>
        <v>RC_SHC</v>
      </c>
      <c r="H1340" s="23" t="str">
        <f ca="1">_xll.DBRW($B$9,$B1340,H$16)</f>
        <v/>
      </c>
      <c r="I1340" s="23" t="str">
        <f ca="1">_xll.DBRW($B$9,$B1340,I$16)</f>
        <v>EUR</v>
      </c>
      <c r="J1340" s="23" t="str">
        <f ca="1">_xll.DBRW($B$9,$B1340,J$16)</f>
        <v>TANGO_FRANCE</v>
      </c>
      <c r="K1340" s="6" t="str">
        <f ca="1">_xll.DBRW($B$9,$B1340,K$16)</f>
        <v>ALIZES</v>
      </c>
    </row>
    <row r="1341" spans="1:11" x14ac:dyDescent="0.25">
      <c r="A1341" t="str">
        <f ca="1">IF(_xll.TM1RPTELISCONSOLIDATED($B$17,$B1341),IF(_xll.TM1RPTELLEV($B$17,$B1341)&lt;=3,_xll.TM1RPTELLEV($B$17,$B1341),"D"),"N")</f>
        <v>N</v>
      </c>
      <c r="B1341" s="42" t="s">
        <v>939</v>
      </c>
      <c r="C1341" s="23" t="str">
        <f ca="1">_xll.DBRW($B$9,$B1341,C$16)</f>
        <v>CARS D'AIX</v>
      </c>
      <c r="D1341" s="23" t="str">
        <f ca="1">_xll.DBRW($B$9,$B1341,D$16)</f>
        <v>France</v>
      </c>
      <c r="E1341" s="25" t="str">
        <f ca="1">_xll.ELPAR(instance&amp;":"&amp;dimension,$B1341,1)</f>
        <v>FR_Z_SUD_PACA_BDR</v>
      </c>
      <c r="F1341" s="26">
        <f ca="1">_xll.ELLEV(instance&amp;":"&amp;dimension,B1341)</f>
        <v>0</v>
      </c>
      <c r="G1341" s="23" t="str">
        <f ca="1">_xll.DBRW($B$9,$B1341,G$16)</f>
        <v>RC_SHC</v>
      </c>
      <c r="H1341" s="23" t="str">
        <f ca="1">_xll.DBRW($B$9,$B1341,H$16)</f>
        <v/>
      </c>
      <c r="I1341" s="23" t="str">
        <f ca="1">_xll.DBRW($B$9,$B1341,I$16)</f>
        <v>EUR</v>
      </c>
      <c r="J1341" s="23" t="str">
        <f ca="1">_xll.DBRW($B$9,$B1341,J$16)</f>
        <v>TANGO_FRANCE</v>
      </c>
      <c r="K1341" s="6" t="str">
        <f ca="1">_xll.DBRW($B$9,$B1341,K$16)</f>
        <v>CARS D'AIX</v>
      </c>
    </row>
    <row r="1342" spans="1:11" x14ac:dyDescent="0.25">
      <c r="A1342" t="str">
        <f ca="1">IF(_xll.TM1RPTELISCONSOLIDATED($B$17,$B1342),IF(_xll.TM1RPTELLEV($B$17,$B1342)&lt;=3,_xll.TM1RPTELLEV($B$17,$B1342),"D"),"N")</f>
        <v>N</v>
      </c>
      <c r="B1342" s="42" t="s">
        <v>940</v>
      </c>
      <c r="C1342" s="23" t="str">
        <f ca="1">_xll.DBRW($B$9,$B1342,C$16)</f>
        <v>UTOB. AURE</v>
      </c>
      <c r="D1342" s="23" t="str">
        <f ca="1">_xll.DBRW($B$9,$B1342,D$16)</f>
        <v>France</v>
      </c>
      <c r="E1342" s="25" t="str">
        <f ca="1">_xll.ELPAR(instance&amp;":"&amp;dimension,$B1342,1)</f>
        <v>FR_Z_SUD_PACA_BDR</v>
      </c>
      <c r="F1342" s="26">
        <f ca="1">_xll.ELLEV(instance&amp;":"&amp;dimension,B1342)</f>
        <v>0</v>
      </c>
      <c r="G1342" s="23" t="str">
        <f ca="1">_xll.DBRW($B$9,$B1342,G$16)</f>
        <v>UR_BU</v>
      </c>
      <c r="H1342" s="23" t="str">
        <f ca="1">_xll.DBRW($B$9,$B1342,H$16)</f>
        <v/>
      </c>
      <c r="I1342" s="23" t="str">
        <f ca="1">_xll.DBRW($B$9,$B1342,I$16)</f>
        <v>EUR</v>
      </c>
      <c r="J1342" s="23" t="str">
        <f ca="1">_xll.DBRW($B$9,$B1342,J$16)</f>
        <v>TANGO_FRANCE</v>
      </c>
      <c r="K1342" s="6" t="str">
        <f ca="1">_xll.DBRW($B$9,$B1342,K$16)</f>
        <v>UTOB. AURE</v>
      </c>
    </row>
    <row r="1343" spans="1:11" x14ac:dyDescent="0.25">
      <c r="A1343" t="str">
        <f ca="1">IF(_xll.TM1RPTELISCONSOLIDATED($B$17,$B1343),IF(_xll.TM1RPTELLEV($B$17,$B1343)&lt;=3,_xll.TM1RPTELLEV($B$17,$B1343),"D"),"N")</f>
        <v>N</v>
      </c>
      <c r="B1343" s="42" t="s">
        <v>941</v>
      </c>
      <c r="C1343" s="23" t="str">
        <f ca="1">_xll.DBRW($B$9,$B1343,C$16)</f>
        <v>MOUV'IDEES</v>
      </c>
      <c r="D1343" s="23" t="str">
        <f ca="1">_xll.DBRW($B$9,$B1343,D$16)</f>
        <v>France</v>
      </c>
      <c r="E1343" s="25" t="str">
        <f ca="1">_xll.ELPAR(instance&amp;":"&amp;dimension,$B1343,1)</f>
        <v>FR_Z_SUD_PACA_BDR</v>
      </c>
      <c r="F1343" s="26">
        <f ca="1">_xll.ELLEV(instance&amp;":"&amp;dimension,B1343)</f>
        <v>0</v>
      </c>
      <c r="G1343" s="23" t="str">
        <f ca="1">_xll.DBRW($B$9,$B1343,G$16)</f>
        <v>SD_PA</v>
      </c>
      <c r="H1343" s="23" t="str">
        <f ca="1">_xll.DBRW($B$9,$B1343,H$16)</f>
        <v/>
      </c>
      <c r="I1343" s="23" t="str">
        <f ca="1">_xll.DBRW($B$9,$B1343,I$16)</f>
        <v>EUR</v>
      </c>
      <c r="J1343" s="23" t="str">
        <f ca="1">_xll.DBRW($B$9,$B1343,J$16)</f>
        <v>TANGO_FRANCE</v>
      </c>
      <c r="K1343" s="6" t="str">
        <f ca="1">_xll.DBRW($B$9,$B1343,K$16)</f>
        <v>MOUV'IDEES</v>
      </c>
    </row>
    <row r="1344" spans="1:11" x14ac:dyDescent="0.25">
      <c r="A1344" t="str">
        <f ca="1">IF(_xll.TM1RPTELISCONSOLIDATED($B$17,$B1344),IF(_xll.TM1RPTELLEV($B$17,$B1344)&lt;=3,_xll.TM1RPTELLEV($B$17,$B1344),"D"),"N")</f>
        <v>N</v>
      </c>
      <c r="B1344" s="42" t="s">
        <v>942</v>
      </c>
      <c r="C1344" s="23" t="str">
        <f ca="1">_xll.DBRW($B$9,$B1344,C$16)</f>
        <v>MOUV'IDEES (IG)</v>
      </c>
      <c r="D1344" s="23" t="str">
        <f ca="1">_xll.DBRW($B$9,$B1344,D$16)</f>
        <v>France</v>
      </c>
      <c r="E1344" s="25" t="str">
        <f ca="1">_xll.ELPAR(instance&amp;":"&amp;dimension,$B1344,1)</f>
        <v>FR_Z_SUD_PACA_BDR</v>
      </c>
      <c r="F1344" s="26">
        <f ca="1">_xll.ELLEV(instance&amp;":"&amp;dimension,B1344)</f>
        <v>0</v>
      </c>
      <c r="G1344" s="23" t="str">
        <f ca="1">_xll.DBRW($B$9,$B1344,G$16)</f>
        <v>SD_PA</v>
      </c>
      <c r="H1344" s="23" t="str">
        <f ca="1">_xll.DBRW($B$9,$B1344,H$16)</f>
        <v/>
      </c>
      <c r="I1344" s="23" t="str">
        <f ca="1">_xll.DBRW($B$9,$B1344,I$16)</f>
        <v>EUR</v>
      </c>
      <c r="J1344" s="23" t="str">
        <f ca="1">_xll.DBRW($B$9,$B1344,J$16)</f>
        <v>TANGO_FRANCE</v>
      </c>
      <c r="K1344" s="6" t="str">
        <f ca="1">_xll.DBRW($B$9,$B1344,K$16)</f>
        <v>MOUV'IDEES (IG)</v>
      </c>
    </row>
    <row r="1345" spans="1:11" x14ac:dyDescent="0.25">
      <c r="A1345" t="str">
        <f ca="1">IF(_xll.TM1RPTELISCONSOLIDATED($B$17,$B1345),IF(_xll.TM1RPTELLEV($B$17,$B1345)&lt;=3,_xll.TM1RPTELLEV($B$17,$B1345),"D"),"N")</f>
        <v>N</v>
      </c>
      <c r="B1345" s="42" t="s">
        <v>943</v>
      </c>
      <c r="C1345" s="23" t="str">
        <f ca="1">_xll.DBRW($B$9,$B1345,C$16)</f>
        <v>AUTOB. AUBAGNAIS</v>
      </c>
      <c r="D1345" s="23" t="str">
        <f ca="1">_xll.DBRW($B$9,$B1345,D$16)</f>
        <v>France</v>
      </c>
      <c r="E1345" s="25" t="str">
        <f ca="1">_xll.ELPAR(instance&amp;":"&amp;dimension,$B1345,1)</f>
        <v>FR_Z_SUD_PACA_BDR</v>
      </c>
      <c r="F1345" s="26">
        <f ca="1">_xll.ELLEV(instance&amp;":"&amp;dimension,B1345)</f>
        <v>0</v>
      </c>
      <c r="G1345" s="23" t="str">
        <f ca="1">_xll.DBRW($B$9,$B1345,G$16)</f>
        <v>UR_BU</v>
      </c>
      <c r="H1345" s="23" t="str">
        <f ca="1">_xll.DBRW($B$9,$B1345,H$16)</f>
        <v/>
      </c>
      <c r="I1345" s="23" t="str">
        <f ca="1">_xll.DBRW($B$9,$B1345,I$16)</f>
        <v>EUR</v>
      </c>
      <c r="J1345" s="23" t="str">
        <f ca="1">_xll.DBRW($B$9,$B1345,J$16)</f>
        <v>TANGO_FRANCE</v>
      </c>
      <c r="K1345" s="6" t="str">
        <f ca="1">_xll.DBRW($B$9,$B1345,K$16)</f>
        <v>AUTOB. AUBAGNAIS</v>
      </c>
    </row>
    <row r="1346" spans="1:11" x14ac:dyDescent="0.25">
      <c r="A1346" t="str">
        <f ca="1">IF(_xll.TM1RPTELISCONSOLIDATED($B$17,$B1346),IF(_xll.TM1RPTELLEV($B$17,$B1346)&lt;=3,_xll.TM1RPTELLEV($B$17,$B1346),"D"),"N")</f>
        <v>N</v>
      </c>
      <c r="B1346" s="42" t="s">
        <v>944</v>
      </c>
      <c r="C1346" s="23" t="str">
        <f ca="1">_xll.DBRW($B$9,$B1346,C$16)</f>
        <v>BEB</v>
      </c>
      <c r="D1346" s="23" t="str">
        <f ca="1">_xll.DBRW($B$9,$B1346,D$16)</f>
        <v>France</v>
      </c>
      <c r="E1346" s="25" t="str">
        <f ca="1">_xll.ELPAR(instance&amp;":"&amp;dimension,$B1346,1)</f>
        <v>FR_Z_SUD_PACA_BDR</v>
      </c>
      <c r="F1346" s="26">
        <f ca="1">_xll.ELLEV(instance&amp;":"&amp;dimension,B1346)</f>
        <v>0</v>
      </c>
      <c r="G1346" s="23" t="str">
        <f ca="1">_xll.DBRW($B$9,$B1346,G$16)</f>
        <v>RC_SHC</v>
      </c>
      <c r="H1346" s="23" t="str">
        <f ca="1">_xll.DBRW($B$9,$B1346,H$16)</f>
        <v/>
      </c>
      <c r="I1346" s="23" t="str">
        <f ca="1">_xll.DBRW($B$9,$B1346,I$16)</f>
        <v>EUR</v>
      </c>
      <c r="J1346" s="23" t="str">
        <f ca="1">_xll.DBRW($B$9,$B1346,J$16)</f>
        <v>TANGO_FRANCE</v>
      </c>
      <c r="K1346" s="6" t="str">
        <f ca="1">_xll.DBRW($B$9,$B1346,K$16)</f>
        <v>BEB</v>
      </c>
    </row>
    <row r="1347" spans="1:11" x14ac:dyDescent="0.25">
      <c r="A1347" t="str">
        <f ca="1">IF(_xll.TM1RPTELISCONSOLIDATED($B$17,$B1347),IF(_xll.TM1RPTELLEV($B$17,$B1347)&lt;=3,_xll.TM1RPTELLEV($B$17,$B1347),"D"),"N")</f>
        <v>N</v>
      </c>
      <c r="B1347" s="42" t="s">
        <v>945</v>
      </c>
      <c r="C1347" s="23" t="str">
        <f ca="1">_xll.DBRW($B$9,$B1347,C$16)</f>
        <v>SABARDU</v>
      </c>
      <c r="D1347" s="23" t="str">
        <f ca="1">_xll.DBRW($B$9,$B1347,D$16)</f>
        <v>France</v>
      </c>
      <c r="E1347" s="25" t="str">
        <f ca="1">_xll.ELPAR(instance&amp;":"&amp;dimension,$B1347,1)</f>
        <v>FR_Z_SUD_PACA_BDR</v>
      </c>
      <c r="F1347" s="26">
        <f ca="1">_xll.ELLEV(instance&amp;":"&amp;dimension,B1347)</f>
        <v>0</v>
      </c>
      <c r="G1347" s="23" t="str">
        <f ca="1">_xll.DBRW($B$9,$B1347,G$16)</f>
        <v>RC_SHC</v>
      </c>
      <c r="H1347" s="23" t="str">
        <f ca="1">_xll.DBRW($B$9,$B1347,H$16)</f>
        <v/>
      </c>
      <c r="I1347" s="23" t="str">
        <f ca="1">_xll.DBRW($B$9,$B1347,I$16)</f>
        <v>EUR</v>
      </c>
      <c r="J1347" s="23" t="str">
        <f ca="1">_xll.DBRW($B$9,$B1347,J$16)</f>
        <v>TANGO_FRANCE</v>
      </c>
      <c r="K1347" s="6" t="str">
        <f ca="1">_xll.DBRW($B$9,$B1347,K$16)</f>
        <v>SABARDU</v>
      </c>
    </row>
    <row r="1348" spans="1:11" x14ac:dyDescent="0.25">
      <c r="A1348" t="str">
        <f ca="1">IF(_xll.TM1RPTELISCONSOLIDATED($B$17,$B1348),IF(_xll.TM1RPTELLEV($B$17,$B1348)&lt;=3,_xll.TM1RPTELLEV($B$17,$B1348),"D"),"N")</f>
        <v>N</v>
      </c>
      <c r="B1348" s="42" t="s">
        <v>946</v>
      </c>
      <c r="C1348" s="23" t="str">
        <f ca="1">_xll.DBRW($B$9,$B1348,C$16)</f>
        <v>TRANSDEV VITROLLES</v>
      </c>
      <c r="D1348" s="23" t="str">
        <f ca="1">_xll.DBRW($B$9,$B1348,D$16)</f>
        <v>France</v>
      </c>
      <c r="E1348" s="25" t="str">
        <f ca="1">_xll.ELPAR(instance&amp;":"&amp;dimension,$B1348,1)</f>
        <v>FR_Z_SUD_PACA_BDR</v>
      </c>
      <c r="F1348" s="26">
        <f ca="1">_xll.ELLEV(instance&amp;":"&amp;dimension,B1348)</f>
        <v>0</v>
      </c>
      <c r="G1348" s="23" t="str">
        <f ca="1">_xll.DBRW($B$9,$B1348,G$16)</f>
        <v>RC_SHC</v>
      </c>
      <c r="H1348" s="23" t="str">
        <f ca="1">_xll.DBRW($B$9,$B1348,H$16)</f>
        <v/>
      </c>
      <c r="I1348" s="23" t="str">
        <f ca="1">_xll.DBRW($B$9,$B1348,I$16)</f>
        <v>EUR</v>
      </c>
      <c r="J1348" s="23" t="str">
        <f ca="1">_xll.DBRW($B$9,$B1348,J$16)</f>
        <v>TANGO_FRANCE</v>
      </c>
      <c r="K1348" s="6" t="str">
        <f ca="1">_xll.DBRW($B$9,$B1348,K$16)</f>
        <v>TRANSDEV VITROLLES</v>
      </c>
    </row>
    <row r="1349" spans="1:11" x14ac:dyDescent="0.25">
      <c r="A1349" t="str">
        <f ca="1">IF(_xll.TM1RPTELISCONSOLIDATED($B$17,$B1349),IF(_xll.TM1RPTELLEV($B$17,$B1349)&lt;=3,_xll.TM1RPTELLEV($B$17,$B1349),"D"),"N")</f>
        <v>N</v>
      </c>
      <c r="B1349" s="42" t="s">
        <v>947</v>
      </c>
      <c r="C1349" s="23" t="str">
        <f ca="1">_xll.DBRW($B$9,$B1349,C$16)</f>
        <v>SVT</v>
      </c>
      <c r="D1349" s="23" t="str">
        <f ca="1">_xll.DBRW($B$9,$B1349,D$16)</f>
        <v>France</v>
      </c>
      <c r="E1349" s="25" t="str">
        <f ca="1">_xll.ELPAR(instance&amp;":"&amp;dimension,$B1349,1)</f>
        <v>FR_Z_SUD_PACA_BDR</v>
      </c>
      <c r="F1349" s="26">
        <f ca="1">_xll.ELLEV(instance&amp;":"&amp;dimension,B1349)</f>
        <v>0</v>
      </c>
      <c r="G1349" s="23" t="str">
        <f ca="1">_xll.DBRW($B$9,$B1349,G$16)</f>
        <v>RC_SHC</v>
      </c>
      <c r="H1349" s="23" t="str">
        <f ca="1">_xll.DBRW($B$9,$B1349,H$16)</f>
        <v/>
      </c>
      <c r="I1349" s="23" t="str">
        <f ca="1">_xll.DBRW($B$9,$B1349,I$16)</f>
        <v>EUR</v>
      </c>
      <c r="J1349" s="23" t="str">
        <f ca="1">_xll.DBRW($B$9,$B1349,J$16)</f>
        <v>TANGO_FRANCE</v>
      </c>
      <c r="K1349" s="6" t="str">
        <f ca="1">_xll.DBRW($B$9,$B1349,K$16)</f>
        <v>SVT</v>
      </c>
    </row>
    <row r="1350" spans="1:11" x14ac:dyDescent="0.25">
      <c r="A1350" t="str">
        <f ca="1">IF(_xll.TM1RPTELISCONSOLIDATED($B$17,$B1350),IF(_xll.TM1RPTELLEV($B$17,$B1350)&lt;=3,_xll.TM1RPTELLEV($B$17,$B1350),"D"),"N")</f>
        <v>N</v>
      </c>
      <c r="B1350" s="42" t="s">
        <v>1900</v>
      </c>
      <c r="C1350" s="23" t="str">
        <f ca="1">_xll.DBRW($B$9,$B1350,C$16)</f>
        <v>Transdev Alpilles Berre Méditerranée</v>
      </c>
      <c r="D1350" s="23" t="str">
        <f ca="1">_xll.DBRW($B$9,$B1350,D$16)</f>
        <v>France</v>
      </c>
      <c r="E1350" s="25" t="str">
        <f ca="1">_xll.ELPAR(instance&amp;":"&amp;dimension,$B1350,1)</f>
        <v>FR_Z_SUD_PACA_BDR</v>
      </c>
      <c r="F1350" s="26">
        <f ca="1">_xll.ELLEV(instance&amp;":"&amp;dimension,B1350)</f>
        <v>0</v>
      </c>
      <c r="G1350" s="23" t="str">
        <f ca="1">_xll.DBRW($B$9,$B1350,G$16)</f>
        <v>UR_BU</v>
      </c>
      <c r="H1350" s="23" t="str">
        <f ca="1">_xll.DBRW($B$9,$B1350,H$16)</f>
        <v/>
      </c>
      <c r="I1350" s="23" t="str">
        <f ca="1">_xll.DBRW($B$9,$B1350,I$16)</f>
        <v>EUR</v>
      </c>
      <c r="J1350" s="23" t="str">
        <f ca="1">_xll.DBRW($B$9,$B1350,J$16)</f>
        <v>TANGO_FRANCE</v>
      </c>
      <c r="K1350" s="6" t="str">
        <f ca="1">_xll.DBRW($B$9,$B1350,K$16)</f>
        <v>Transdev Alpilles Berre Méditerranée</v>
      </c>
    </row>
    <row r="1351" spans="1:11" x14ac:dyDescent="0.25">
      <c r="A1351" t="str">
        <f ca="1">IF(_xll.TM1RPTELISCONSOLIDATED($B$17,$B1351),IF(_xll.TM1RPTELLEV($B$17,$B1351)&lt;=3,_xll.TM1RPTELLEV($B$17,$B1351),"D"),"N")</f>
        <v>D</v>
      </c>
      <c r="B1351" s="41" t="s">
        <v>948</v>
      </c>
      <c r="C1351" s="21" t="str">
        <f ca="1">_xll.DBRW($B$9,$B1351,C$16)</f>
        <v>PACA Hors Territoires</v>
      </c>
      <c r="D1351" s="21" t="str">
        <f ca="1">_xll.DBRW($B$9,$B1351,D$16)</f>
        <v>France</v>
      </c>
      <c r="E1351" s="21" t="str">
        <f ca="1">_xll.ELPAR(instance&amp;":"&amp;dimension,$B1351,1)</f>
        <v>FR_Z_SUD_PACA</v>
      </c>
      <c r="F1351" s="22">
        <f ca="1">_xll.ELLEV(instance&amp;":"&amp;dimension,B1351)</f>
        <v>1</v>
      </c>
      <c r="G1351" s="21" t="str">
        <f ca="1">_xll.DBRW($B$9,$B1351,G$16)</f>
        <v/>
      </c>
      <c r="H1351" s="21" t="str">
        <f ca="1">_xll.DBRW($B$9,$B1351,H$16)</f>
        <v/>
      </c>
      <c r="I1351" s="21" t="str">
        <f ca="1">_xll.DBRW($B$9,$B1351,I$16)</f>
        <v>EUR</v>
      </c>
      <c r="J1351" s="21" t="str">
        <f ca="1">_xll.DBRW($B$9,$B1351,J$16)</f>
        <v/>
      </c>
      <c r="K1351" s="5" t="str">
        <f ca="1">_xll.DBRW($B$9,$B1351,K$16)</f>
        <v>PACA Hors Territoires</v>
      </c>
    </row>
    <row r="1352" spans="1:11" x14ac:dyDescent="0.25">
      <c r="A1352" t="str">
        <f ca="1">IF(_xll.TM1RPTELISCONSOLIDATED($B$17,$B1352),IF(_xll.TM1RPTELLEV($B$17,$B1352)&lt;=3,_xll.TM1RPTELLEV($B$17,$B1352),"D"),"N")</f>
        <v>N</v>
      </c>
      <c r="B1352" s="42" t="s">
        <v>949</v>
      </c>
      <c r="C1352" s="23" t="str">
        <f ca="1">_xll.DBRW($B$9,$B1352,C$16)</f>
        <v>TRANSDEV Sud - Holding</v>
      </c>
      <c r="D1352" s="23" t="str">
        <f ca="1">_xll.DBRW($B$9,$B1352,D$16)</f>
        <v>France</v>
      </c>
      <c r="E1352" s="25" t="str">
        <f ca="1">_xll.ELPAR(instance&amp;":"&amp;dimension,$B1352,1)</f>
        <v>FR_Z_SUD_PACA_HT</v>
      </c>
      <c r="F1352" s="26">
        <f ca="1">_xll.ELLEV(instance&amp;":"&amp;dimension,B1352)</f>
        <v>0</v>
      </c>
      <c r="G1352" s="23" t="str">
        <f ca="1">_xll.DBRW($B$9,$B1352,G$16)</f>
        <v>RC_SHC</v>
      </c>
      <c r="H1352" s="23" t="str">
        <f ca="1">_xll.DBRW($B$9,$B1352,H$16)</f>
        <v/>
      </c>
      <c r="I1352" s="23" t="str">
        <f ca="1">_xll.DBRW($B$9,$B1352,I$16)</f>
        <v>EUR</v>
      </c>
      <c r="J1352" s="23" t="str">
        <f ca="1">_xll.DBRW($B$9,$B1352,J$16)</f>
        <v>TANGO_FRANCE</v>
      </c>
      <c r="K1352" s="6" t="str">
        <f ca="1">_xll.DBRW($B$9,$B1352,K$16)</f>
        <v>TRANSDEV Sud - Holding</v>
      </c>
    </row>
    <row r="1353" spans="1:11" x14ac:dyDescent="0.25">
      <c r="A1353" t="str">
        <f ca="1">IF(_xll.TM1RPTELISCONSOLIDATED($B$17,$B1353),IF(_xll.TM1RPTELLEV($B$17,$B1353)&lt;=3,_xll.TM1RPTELLEV($B$17,$B1353),"D"),"N")</f>
        <v>N</v>
      </c>
      <c r="B1353" s="42" t="s">
        <v>950</v>
      </c>
      <c r="C1353" s="23" t="str">
        <f ca="1">_xll.DBRW($B$9,$B1353,C$16)</f>
        <v>SNC MASSILIA</v>
      </c>
      <c r="D1353" s="23" t="str">
        <f ca="1">_xll.DBRW($B$9,$B1353,D$16)</f>
        <v>France</v>
      </c>
      <c r="E1353" s="25" t="str">
        <f ca="1">_xll.ELPAR(instance&amp;":"&amp;dimension,$B1353,1)</f>
        <v>FR_Z_SUD_PACA_HT</v>
      </c>
      <c r="F1353" s="26">
        <f ca="1">_xll.ELLEV(instance&amp;":"&amp;dimension,B1353)</f>
        <v>0</v>
      </c>
      <c r="G1353" s="23" t="str">
        <f ca="1">_xll.DBRW($B$9,$B1353,G$16)</f>
        <v>FE</v>
      </c>
      <c r="H1353" s="23" t="str">
        <f ca="1">_xll.DBRW($B$9,$B1353,H$16)</f>
        <v/>
      </c>
      <c r="I1353" s="23" t="str">
        <f ca="1">_xll.DBRW($B$9,$B1353,I$16)</f>
        <v>EUR</v>
      </c>
      <c r="J1353" s="23" t="str">
        <f ca="1">_xll.DBRW($B$9,$B1353,J$16)</f>
        <v>TANGO_FRANCE</v>
      </c>
      <c r="K1353" s="6" t="str">
        <f ca="1">_xll.DBRW($B$9,$B1353,K$16)</f>
        <v>SNC MASSILIA</v>
      </c>
    </row>
    <row r="1354" spans="1:11" x14ac:dyDescent="0.25">
      <c r="A1354" t="str">
        <f ca="1">IF(_xll.TM1RPTELISCONSOLIDATED($B$17,$B1354),IF(_xll.TM1RPTELLEV($B$17,$B1354)&lt;=3,_xll.TM1RPTELLEV($B$17,$B1354),"D"),"N")</f>
        <v>N</v>
      </c>
      <c r="B1354" s="42" t="s">
        <v>951</v>
      </c>
      <c r="C1354" s="23" t="str">
        <f ca="1">_xll.DBRW($B$9,$B1354,C$16)</f>
        <v>FRIOUL</v>
      </c>
      <c r="D1354" s="23" t="str">
        <f ca="1">_xll.DBRW($B$9,$B1354,D$16)</f>
        <v>France</v>
      </c>
      <c r="E1354" s="25" t="str">
        <f ca="1">_xll.ELPAR(instance&amp;":"&amp;dimension,$B1354,1)</f>
        <v>FR_Z_SUD_PACA_HT</v>
      </c>
      <c r="F1354" s="26">
        <f ca="1">_xll.ELLEV(instance&amp;":"&amp;dimension,B1354)</f>
        <v>0</v>
      </c>
      <c r="G1354" s="23" t="str">
        <f ca="1">_xll.DBRW($B$9,$B1354,G$16)</f>
        <v>FE</v>
      </c>
      <c r="H1354" s="23" t="str">
        <f ca="1">_xll.DBRW($B$9,$B1354,H$16)</f>
        <v/>
      </c>
      <c r="I1354" s="23" t="str">
        <f ca="1">_xll.DBRW($B$9,$B1354,I$16)</f>
        <v>EUR</v>
      </c>
      <c r="J1354" s="23" t="str">
        <f ca="1">_xll.DBRW($B$9,$B1354,J$16)</f>
        <v>TANGO_FRANCE</v>
      </c>
      <c r="K1354" s="6" t="str">
        <f ca="1">_xll.DBRW($B$9,$B1354,K$16)</f>
        <v>FRIOUL</v>
      </c>
    </row>
    <row r="1355" spans="1:11" x14ac:dyDescent="0.25">
      <c r="A1355" t="str">
        <f ca="1">IF(_xll.TM1RPTELISCONSOLIDATED($B$17,$B1355),IF(_xll.TM1RPTELLEV($B$17,$B1355)&lt;=3,_xll.TM1RPTELLEV($B$17,$B1355),"D"),"N")</f>
        <v>N</v>
      </c>
      <c r="B1355" s="42" t="s">
        <v>952</v>
      </c>
      <c r="C1355" s="23" t="str">
        <f ca="1">_xll.DBRW($B$9,$B1355,C$16)</f>
        <v>TRANSDEV MEDITERRANEE</v>
      </c>
      <c r="D1355" s="23" t="str">
        <f ca="1">_xll.DBRW($B$9,$B1355,D$16)</f>
        <v>France</v>
      </c>
      <c r="E1355" s="25" t="str">
        <f ca="1">_xll.ELPAR(instance&amp;":"&amp;dimension,$B1355,1)</f>
        <v>FR_Z_SUD_PACA_HT</v>
      </c>
      <c r="F1355" s="26">
        <f ca="1">_xll.ELLEV(instance&amp;":"&amp;dimension,B1355)</f>
        <v>0</v>
      </c>
      <c r="G1355" s="23" t="str">
        <f ca="1">_xll.DBRW($B$9,$B1355,G$16)</f>
        <v>RC_SHC</v>
      </c>
      <c r="H1355" s="23" t="str">
        <f ca="1">_xll.DBRW($B$9,$B1355,H$16)</f>
        <v/>
      </c>
      <c r="I1355" s="23" t="str">
        <f ca="1">_xll.DBRW($B$9,$B1355,I$16)</f>
        <v>EUR</v>
      </c>
      <c r="J1355" s="23" t="str">
        <f ca="1">_xll.DBRW($B$9,$B1355,J$16)</f>
        <v>TANGO_FRANCE</v>
      </c>
      <c r="K1355" s="6" t="str">
        <f ca="1">_xll.DBRW($B$9,$B1355,K$16)</f>
        <v>TRANSDEV MEDITERRANEE</v>
      </c>
    </row>
    <row r="1356" spans="1:11" x14ac:dyDescent="0.25">
      <c r="A1356" t="str">
        <f ca="1">IF(_xll.TM1RPTELISCONSOLIDATED($B$17,$B1356),IF(_xll.TM1RPTELLEV($B$17,$B1356)&lt;=3,_xll.TM1RPTELLEV($B$17,$B1356),"D"),"N")</f>
        <v>N</v>
      </c>
      <c r="B1356" s="42" t="s">
        <v>953</v>
      </c>
      <c r="C1356" s="23" t="str">
        <f ca="1">_xll.DBRW($B$9,$B1356,C$16)</f>
        <v>Mobilink (ex-Ciotabus)</v>
      </c>
      <c r="D1356" s="23" t="str">
        <f ca="1">_xll.DBRW($B$9,$B1356,D$16)</f>
        <v>France</v>
      </c>
      <c r="E1356" s="25" t="str">
        <f ca="1">_xll.ELPAR(instance&amp;":"&amp;dimension,$B1356,1)</f>
        <v>FR_Z_SUD_PACA_HT</v>
      </c>
      <c r="F1356" s="26">
        <f ca="1">_xll.ELLEV(instance&amp;":"&amp;dimension,B1356)</f>
        <v>0</v>
      </c>
      <c r="G1356" s="23" t="str">
        <f ca="1">_xll.DBRW($B$9,$B1356,G$16)</f>
        <v>UR_BU</v>
      </c>
      <c r="H1356" s="23" t="str">
        <f ca="1">_xll.DBRW($B$9,$B1356,H$16)</f>
        <v/>
      </c>
      <c r="I1356" s="23" t="str">
        <f ca="1">_xll.DBRW($B$9,$B1356,I$16)</f>
        <v>EUR</v>
      </c>
      <c r="J1356" s="23" t="str">
        <f ca="1">_xll.DBRW($B$9,$B1356,J$16)</f>
        <v>TANGO_FRANCE</v>
      </c>
      <c r="K1356" s="6" t="str">
        <f ca="1">_xll.DBRW($B$9,$B1356,K$16)</f>
        <v>Mobilink (ex-Ciotabus)</v>
      </c>
    </row>
    <row r="1357" spans="1:11" x14ac:dyDescent="0.25">
      <c r="A1357" t="str">
        <f ca="1">IF(_xll.TM1RPTELISCONSOLIDATED($B$17,$B1357),IF(_xll.TM1RPTELLEV($B$17,$B1357)&lt;=3,_xll.TM1RPTELLEV($B$17,$B1357),"D"),"N")</f>
        <v>D</v>
      </c>
      <c r="B1357" s="41" t="s">
        <v>954</v>
      </c>
      <c r="C1357" s="21" t="str">
        <f ca="1">_xll.DBRW($B$9,$B1357,C$16)</f>
        <v>PACA Vaucluse</v>
      </c>
      <c r="D1357" s="21" t="str">
        <f ca="1">_xll.DBRW($B$9,$B1357,D$16)</f>
        <v>France</v>
      </c>
      <c r="E1357" s="21" t="str">
        <f ca="1">_xll.ELPAR(instance&amp;":"&amp;dimension,$B1357,1)</f>
        <v>FR_Z_SUD_PACA</v>
      </c>
      <c r="F1357" s="22">
        <f ca="1">_xll.ELLEV(instance&amp;":"&amp;dimension,B1357)</f>
        <v>1</v>
      </c>
      <c r="G1357" s="21" t="str">
        <f ca="1">_xll.DBRW($B$9,$B1357,G$16)</f>
        <v/>
      </c>
      <c r="H1357" s="21" t="str">
        <f ca="1">_xll.DBRW($B$9,$B1357,H$16)</f>
        <v/>
      </c>
      <c r="I1357" s="21" t="str">
        <f ca="1">_xll.DBRW($B$9,$B1357,I$16)</f>
        <v>EUR</v>
      </c>
      <c r="J1357" s="21" t="str">
        <f ca="1">_xll.DBRW($B$9,$B1357,J$16)</f>
        <v/>
      </c>
      <c r="K1357" s="5" t="str">
        <f ca="1">_xll.DBRW($B$9,$B1357,K$16)</f>
        <v>PACA Vaucluse</v>
      </c>
    </row>
    <row r="1358" spans="1:11" x14ac:dyDescent="0.25">
      <c r="A1358" t="str">
        <f ca="1">IF(_xll.TM1RPTELISCONSOLIDATED($B$17,$B1358),IF(_xll.TM1RPTELLEV($B$17,$B1358)&lt;=3,_xll.TM1RPTELLEV($B$17,$B1358),"D"),"N")</f>
        <v>N</v>
      </c>
      <c r="B1358" s="42" t="s">
        <v>955</v>
      </c>
      <c r="C1358" s="23" t="str">
        <f ca="1">_xll.DBRW($B$9,$B1358,C$16)</f>
        <v>TRANSDEV VAUCLUSE</v>
      </c>
      <c r="D1358" s="23" t="str">
        <f ca="1">_xll.DBRW($B$9,$B1358,D$16)</f>
        <v>France</v>
      </c>
      <c r="E1358" s="25" t="str">
        <f ca="1">_xll.ELPAR(instance&amp;":"&amp;dimension,$B1358,1)</f>
        <v>FR_Z_SUD_PACA_VC</v>
      </c>
      <c r="F1358" s="26">
        <f ca="1">_xll.ELLEV(instance&amp;":"&amp;dimension,B1358)</f>
        <v>0</v>
      </c>
      <c r="G1358" s="23" t="str">
        <f ca="1">_xll.DBRW($B$9,$B1358,G$16)</f>
        <v>RC_SHC</v>
      </c>
      <c r="H1358" s="23" t="str">
        <f ca="1">_xll.DBRW($B$9,$B1358,H$16)</f>
        <v/>
      </c>
      <c r="I1358" s="23" t="str">
        <f ca="1">_xll.DBRW($B$9,$B1358,I$16)</f>
        <v>EUR</v>
      </c>
      <c r="J1358" s="23" t="str">
        <f ca="1">_xll.DBRW($B$9,$B1358,J$16)</f>
        <v>TANGO_FRANCE</v>
      </c>
      <c r="K1358" s="6" t="str">
        <f ca="1">_xll.DBRW($B$9,$B1358,K$16)</f>
        <v>TRANSDEV VAUCLUSE</v>
      </c>
    </row>
    <row r="1359" spans="1:11" x14ac:dyDescent="0.25">
      <c r="A1359" t="str">
        <f ca="1">IF(_xll.TM1RPTELISCONSOLIDATED($B$17,$B1359),IF(_xll.TM1RPTELLEV($B$17,$B1359)&lt;=3,_xll.TM1RPTELLEV($B$17,$B1359),"D"),"N")</f>
        <v>N</v>
      </c>
      <c r="B1359" s="42" t="s">
        <v>956</v>
      </c>
      <c r="C1359" s="23" t="str">
        <f ca="1">_xll.DBRW($B$9,$B1359,C$16)</f>
        <v>TCR AVIGNON</v>
      </c>
      <c r="D1359" s="23" t="str">
        <f ca="1">_xll.DBRW($B$9,$B1359,D$16)</f>
        <v>France</v>
      </c>
      <c r="E1359" s="25" t="str">
        <f ca="1">_xll.ELPAR(instance&amp;":"&amp;dimension,$B1359,1)</f>
        <v>FR_Z_SUD_PACA_VC</v>
      </c>
      <c r="F1359" s="26">
        <f ca="1">_xll.ELLEV(instance&amp;":"&amp;dimension,B1359)</f>
        <v>0</v>
      </c>
      <c r="G1359" s="23" t="str">
        <f ca="1">_xll.DBRW($B$9,$B1359,G$16)</f>
        <v>UR_MM</v>
      </c>
      <c r="H1359" s="23" t="str">
        <f ca="1">_xll.DBRW($B$9,$B1359,H$16)</f>
        <v/>
      </c>
      <c r="I1359" s="23" t="str">
        <f ca="1">_xll.DBRW($B$9,$B1359,I$16)</f>
        <v>EUR</v>
      </c>
      <c r="J1359" s="23" t="str">
        <f ca="1">_xll.DBRW($B$9,$B1359,J$16)</f>
        <v>TANGO_FRANCE</v>
      </c>
      <c r="K1359" s="6" t="str">
        <f ca="1">_xll.DBRW($B$9,$B1359,K$16)</f>
        <v>TCR AVIGNON</v>
      </c>
    </row>
    <row r="1360" spans="1:11" x14ac:dyDescent="0.25">
      <c r="A1360" t="str">
        <f ca="1">IF(_xll.TM1RPTELISCONSOLIDATED($B$17,$B1360),IF(_xll.TM1RPTELLEV($B$17,$B1360)&lt;=3,_xll.TM1RPTELLEV($B$17,$B1360),"D"),"N")</f>
        <v>D</v>
      </c>
      <c r="B1360" s="41" t="s">
        <v>957</v>
      </c>
      <c r="C1360" s="21" t="str">
        <f ca="1">_xll.DBRW($B$9,$B1360,C$16)</f>
        <v>PACA Var</v>
      </c>
      <c r="D1360" s="21" t="str">
        <f ca="1">_xll.DBRW($B$9,$B1360,D$16)</f>
        <v>France</v>
      </c>
      <c r="E1360" s="21" t="str">
        <f ca="1">_xll.ELPAR(instance&amp;":"&amp;dimension,$B1360,1)</f>
        <v>FR_Z_SUD_PACA</v>
      </c>
      <c r="F1360" s="22">
        <f ca="1">_xll.ELLEV(instance&amp;":"&amp;dimension,B1360)</f>
        <v>1</v>
      </c>
      <c r="G1360" s="21" t="str">
        <f ca="1">_xll.DBRW($B$9,$B1360,G$16)</f>
        <v/>
      </c>
      <c r="H1360" s="21" t="str">
        <f ca="1">_xll.DBRW($B$9,$B1360,H$16)</f>
        <v/>
      </c>
      <c r="I1360" s="21" t="str">
        <f ca="1">_xll.DBRW($B$9,$B1360,I$16)</f>
        <v>EUR</v>
      </c>
      <c r="J1360" s="21" t="str">
        <f ca="1">_xll.DBRW($B$9,$B1360,J$16)</f>
        <v/>
      </c>
      <c r="K1360" s="5" t="str">
        <f ca="1">_xll.DBRW($B$9,$B1360,K$16)</f>
        <v>PACA Var</v>
      </c>
    </row>
    <row r="1361" spans="1:11" x14ac:dyDescent="0.25">
      <c r="A1361" t="str">
        <f ca="1">IF(_xll.TM1RPTELISCONSOLIDATED($B$17,$B1361),IF(_xll.TM1RPTELLEV($B$17,$B1361)&lt;=3,_xll.TM1RPTELLEV($B$17,$B1361),"D"),"N")</f>
        <v>N</v>
      </c>
      <c r="B1361" s="42" t="s">
        <v>958</v>
      </c>
      <c r="C1361" s="23" t="str">
        <f ca="1">_xll.DBRW($B$9,$B1361,C$16)</f>
        <v>BREMOND</v>
      </c>
      <c r="D1361" s="23" t="str">
        <f ca="1">_xll.DBRW($B$9,$B1361,D$16)</f>
        <v>France</v>
      </c>
      <c r="E1361" s="25" t="str">
        <f ca="1">_xll.ELPAR(instance&amp;":"&amp;dimension,$B1361,1)</f>
        <v>FR_Z_SUD_PACA_VR</v>
      </c>
      <c r="F1361" s="26">
        <f ca="1">_xll.ELLEV(instance&amp;":"&amp;dimension,B1361)</f>
        <v>0</v>
      </c>
      <c r="G1361" s="23" t="str">
        <f ca="1">_xll.DBRW($B$9,$B1361,G$16)</f>
        <v>RC_SHC</v>
      </c>
      <c r="H1361" s="23" t="str">
        <f ca="1">_xll.DBRW($B$9,$B1361,H$16)</f>
        <v/>
      </c>
      <c r="I1361" s="23" t="str">
        <f ca="1">_xll.DBRW($B$9,$B1361,I$16)</f>
        <v>EUR</v>
      </c>
      <c r="J1361" s="23" t="str">
        <f ca="1">_xll.DBRW($B$9,$B1361,J$16)</f>
        <v>TANGO_FRANCE</v>
      </c>
      <c r="K1361" s="6" t="str">
        <f ca="1">_xll.DBRW($B$9,$B1361,K$16)</f>
        <v>BREMOND</v>
      </c>
    </row>
    <row r="1362" spans="1:11" x14ac:dyDescent="0.25">
      <c r="A1362" t="str">
        <f ca="1">IF(_xll.TM1RPTELISCONSOLIDATED($B$17,$B1362),IF(_xll.TM1RPTELLEV($B$17,$B1362)&lt;=3,_xll.TM1RPTELLEV($B$17,$B1362),"D"),"N")</f>
        <v>N</v>
      </c>
      <c r="B1362" s="42" t="s">
        <v>1901</v>
      </c>
      <c r="C1362" s="23" t="str">
        <f ca="1">_xll.DBRW($B$9,$B1362,C$16)</f>
        <v>TRANSDEV MANOSQUE</v>
      </c>
      <c r="D1362" s="23" t="str">
        <f ca="1">_xll.DBRW($B$9,$B1362,D$16)</f>
        <v>France</v>
      </c>
      <c r="E1362" s="25" t="str">
        <f ca="1">_xll.ELPAR(instance&amp;":"&amp;dimension,$B1362,1)</f>
        <v>FR_Z_SUD_PACA_VR</v>
      </c>
      <c r="F1362" s="26">
        <f ca="1">_xll.ELLEV(instance&amp;":"&amp;dimension,B1362)</f>
        <v>0</v>
      </c>
      <c r="G1362" s="23" t="str">
        <f ca="1">_xll.DBRW($B$9,$B1362,G$16)</f>
        <v>RC_SHC</v>
      </c>
      <c r="H1362" s="23" t="str">
        <f ca="1">_xll.DBRW($B$9,$B1362,H$16)</f>
        <v/>
      </c>
      <c r="I1362" s="23" t="str">
        <f ca="1">_xll.DBRW($B$9,$B1362,I$16)</f>
        <v>EUR</v>
      </c>
      <c r="J1362" s="23" t="str">
        <f ca="1">_xll.DBRW($B$9,$B1362,J$16)</f>
        <v>TANGO_FRANCE</v>
      </c>
      <c r="K1362" s="6" t="str">
        <f ca="1">_xll.DBRW($B$9,$B1362,K$16)</f>
        <v>TRANSDEV MANOSQUE</v>
      </c>
    </row>
    <row r="1363" spans="1:11" x14ac:dyDescent="0.25">
      <c r="A1363" t="str">
        <f ca="1">IF(_xll.TM1RPTELISCONSOLIDATED($B$17,$B1363),IF(_xll.TM1RPTELLEV($B$17,$B1363)&lt;=3,_xll.TM1RPTELLEV($B$17,$B1363),"D"),"N")</f>
        <v>N</v>
      </c>
      <c r="B1363" s="42" t="s">
        <v>1902</v>
      </c>
      <c r="C1363" s="23" t="str">
        <f ca="1">_xll.DBRW($B$9,$B1363,C$16)</f>
        <v>TRANSDEV DURANCE</v>
      </c>
      <c r="D1363" s="23" t="str">
        <f ca="1">_xll.DBRW($B$9,$B1363,D$16)</f>
        <v>France</v>
      </c>
      <c r="E1363" s="25" t="str">
        <f ca="1">_xll.ELPAR(instance&amp;":"&amp;dimension,$B1363,1)</f>
        <v>FR_Z_SUD_PACA_VR</v>
      </c>
      <c r="F1363" s="26">
        <f ca="1">_xll.ELLEV(instance&amp;":"&amp;dimension,B1363)</f>
        <v>0</v>
      </c>
      <c r="G1363" s="23" t="str">
        <f ca="1">_xll.DBRW($B$9,$B1363,G$16)</f>
        <v>RC_SHC</v>
      </c>
      <c r="H1363" s="23" t="str">
        <f ca="1">_xll.DBRW($B$9,$B1363,H$16)</f>
        <v/>
      </c>
      <c r="I1363" s="23" t="str">
        <f ca="1">_xll.DBRW($B$9,$B1363,I$16)</f>
        <v>EUR</v>
      </c>
      <c r="J1363" s="23" t="str">
        <f ca="1">_xll.DBRW($B$9,$B1363,J$16)</f>
        <v>TANGO_FRANCE</v>
      </c>
      <c r="K1363" s="6" t="str">
        <f ca="1">_xll.DBRW($B$9,$B1363,K$16)</f>
        <v>TRANSDEV DURANCE</v>
      </c>
    </row>
    <row r="1364" spans="1:11" x14ac:dyDescent="0.25">
      <c r="A1364" t="str">
        <f ca="1">IF(_xll.TM1RPTELISCONSOLIDATED($B$17,$B1364),IF(_xll.TM1RPTELLEV($B$17,$B1364)&lt;=3,_xll.TM1RPTELLEV($B$17,$B1364),"D"),"N")</f>
        <v>N</v>
      </c>
      <c r="B1364" s="42" t="s">
        <v>959</v>
      </c>
      <c r="C1364" s="23" t="str">
        <f ca="1">_xll.DBRW($B$9,$B1364,C$16)</f>
        <v>LDV</v>
      </c>
      <c r="D1364" s="23" t="str">
        <f ca="1">_xll.DBRW($B$9,$B1364,D$16)</f>
        <v>France</v>
      </c>
      <c r="E1364" s="25" t="str">
        <f ca="1">_xll.ELPAR(instance&amp;":"&amp;dimension,$B1364,1)</f>
        <v>FR_Z_SUD_PACA_VR</v>
      </c>
      <c r="F1364" s="26">
        <f ca="1">_xll.ELLEV(instance&amp;":"&amp;dimension,B1364)</f>
        <v>0</v>
      </c>
      <c r="G1364" s="23" t="str">
        <f ca="1">_xll.DBRW($B$9,$B1364,G$16)</f>
        <v>RC_SHC</v>
      </c>
      <c r="H1364" s="23" t="str">
        <f ca="1">_xll.DBRW($B$9,$B1364,H$16)</f>
        <v/>
      </c>
      <c r="I1364" s="23" t="str">
        <f ca="1">_xll.DBRW($B$9,$B1364,I$16)</f>
        <v>EUR</v>
      </c>
      <c r="J1364" s="23" t="str">
        <f ca="1">_xll.DBRW($B$9,$B1364,J$16)</f>
        <v>TANGO_FRANCE</v>
      </c>
      <c r="K1364" s="6" t="str">
        <f ca="1">_xll.DBRW($B$9,$B1364,K$16)</f>
        <v>LDV</v>
      </c>
    </row>
    <row r="1365" spans="1:11" x14ac:dyDescent="0.25">
      <c r="A1365" t="str">
        <f ca="1">IF(_xll.TM1RPTELISCONSOLIDATED($B$17,$B1365),IF(_xll.TM1RPTELLEV($B$17,$B1365)&lt;=3,_xll.TM1RPTELLEV($B$17,$B1365),"D"),"N")</f>
        <v>N</v>
      </c>
      <c r="B1365" s="42" t="s">
        <v>960</v>
      </c>
      <c r="C1365" s="23" t="str">
        <f ca="1">_xll.DBRW($B$9,$B1365,C$16)</f>
        <v>RMTT</v>
      </c>
      <c r="D1365" s="23" t="str">
        <f ca="1">_xll.DBRW($B$9,$B1365,D$16)</f>
        <v>France</v>
      </c>
      <c r="E1365" s="25" t="str">
        <f ca="1">_xll.ELPAR(instance&amp;":"&amp;dimension,$B1365,1)</f>
        <v>FR_Z_SUD_PACA_VR</v>
      </c>
      <c r="F1365" s="26">
        <f ca="1">_xll.ELLEV(instance&amp;":"&amp;dimension,B1365)</f>
        <v>0</v>
      </c>
      <c r="G1365" s="23" t="str">
        <f ca="1">_xll.DBRW($B$9,$B1365,G$16)</f>
        <v>UR_MM</v>
      </c>
      <c r="H1365" s="23" t="str">
        <f ca="1">_xll.DBRW($B$9,$B1365,H$16)</f>
        <v/>
      </c>
      <c r="I1365" s="23" t="str">
        <f ca="1">_xll.DBRW($B$9,$B1365,I$16)</f>
        <v>EUR</v>
      </c>
      <c r="J1365" s="23" t="str">
        <f ca="1">_xll.DBRW($B$9,$B1365,J$16)</f>
        <v>TANGO_FRANCE</v>
      </c>
      <c r="K1365" s="6" t="str">
        <f ca="1">_xll.DBRW($B$9,$B1365,K$16)</f>
        <v>RMTT</v>
      </c>
    </row>
    <row r="1366" spans="1:11" x14ac:dyDescent="0.25">
      <c r="A1366" t="str">
        <f ca="1">IF(_xll.TM1RPTELISCONSOLIDATED($B$17,$B1366),IF(_xll.TM1RPTELLEV($B$17,$B1366)&lt;=3,_xll.TM1RPTELLEV($B$17,$B1366),"D"),"N")</f>
        <v>N</v>
      </c>
      <c r="B1366" s="40" t="s">
        <v>915</v>
      </c>
      <c r="C1366" s="23" t="str">
        <f ca="1">_xll.DBRW($B$9,$B1366,C$16)</f>
        <v>HANDILIB</v>
      </c>
      <c r="D1366" s="23" t="str">
        <f ca="1">_xll.DBRW($B$9,$B1366,D$16)</f>
        <v>France</v>
      </c>
      <c r="E1366" s="25" t="str">
        <f ca="1">_xll.ELPAR(instance&amp;":"&amp;dimension,$B1366,1)</f>
        <v>FR_Z_SUD_PACA</v>
      </c>
      <c r="F1366" s="26">
        <f ca="1">_xll.ELLEV(instance&amp;":"&amp;dimension,B1366)</f>
        <v>0</v>
      </c>
      <c r="G1366" s="23" t="str">
        <f ca="1">_xll.DBRW($B$9,$B1366,G$16)</f>
        <v>SD_PA</v>
      </c>
      <c r="H1366" s="23" t="str">
        <f ca="1">_xll.DBRW($B$9,$B1366,H$16)</f>
        <v/>
      </c>
      <c r="I1366" s="23" t="str">
        <f ca="1">_xll.DBRW($B$9,$B1366,I$16)</f>
        <v>EUR</v>
      </c>
      <c r="J1366" s="23" t="str">
        <f ca="1">_xll.DBRW($B$9,$B1366,J$16)</f>
        <v>TANGO_FRANCE</v>
      </c>
      <c r="K1366" s="6" t="str">
        <f ca="1">_xll.DBRW($B$9,$B1366,K$16)</f>
        <v>HANDILIB</v>
      </c>
    </row>
    <row r="1367" spans="1:11" x14ac:dyDescent="0.25">
      <c r="A1367" t="str">
        <f ca="1">IF(_xll.TM1RPTELISCONSOLIDATED($B$17,$B1367),IF(_xll.TM1RPTELLEV($B$17,$B1367)&lt;=3,_xll.TM1RPTELLEV($B$17,$B1367),"D"),"N")</f>
        <v>N</v>
      </c>
      <c r="B1367" s="40" t="s">
        <v>916</v>
      </c>
      <c r="C1367" s="23" t="str">
        <f ca="1">_xll.DBRW($B$9,$B1367,C$16)</f>
        <v>ESTEREL CAR</v>
      </c>
      <c r="D1367" s="23" t="str">
        <f ca="1">_xll.DBRW($B$9,$B1367,D$16)</f>
        <v>France</v>
      </c>
      <c r="E1367" s="25" t="str">
        <f ca="1">_xll.ELPAR(instance&amp;":"&amp;dimension,$B1367,1)</f>
        <v>FR_Z_SUD_PACA</v>
      </c>
      <c r="F1367" s="26">
        <f ca="1">_xll.ELLEV(instance&amp;":"&amp;dimension,B1367)</f>
        <v>0</v>
      </c>
      <c r="G1367" s="23" t="str">
        <f ca="1">_xll.DBRW($B$9,$B1367,G$16)</f>
        <v>UR_BU</v>
      </c>
      <c r="H1367" s="23" t="str">
        <f ca="1">_xll.DBRW($B$9,$B1367,H$16)</f>
        <v/>
      </c>
      <c r="I1367" s="23" t="str">
        <f ca="1">_xll.DBRW($B$9,$B1367,I$16)</f>
        <v>EUR</v>
      </c>
      <c r="J1367" s="23" t="str">
        <f ca="1">_xll.DBRW($B$9,$B1367,J$16)</f>
        <v>TANGO_FRANCE</v>
      </c>
      <c r="K1367" s="6" t="str">
        <f ca="1">_xll.DBRW($B$9,$B1367,K$16)</f>
        <v>ESTEREL CAR</v>
      </c>
    </row>
    <row r="1368" spans="1:11" x14ac:dyDescent="0.25">
      <c r="A1368" t="str">
        <f ca="1">IF(_xll.TM1RPTELISCONSOLIDATED($B$17,$B1368),IF(_xll.TM1RPTELLEV($B$17,$B1368)&lt;=3,_xll.TM1RPTELLEV($B$17,$B1368),"D"),"N")</f>
        <v>N</v>
      </c>
      <c r="B1368" s="40" t="s">
        <v>961</v>
      </c>
      <c r="C1368" s="23" t="str">
        <f ca="1">_xll.DBRW($B$9,$B1368,C$16)</f>
        <v>CTR</v>
      </c>
      <c r="D1368" s="23" t="str">
        <f ca="1">_xll.DBRW($B$9,$B1368,D$16)</f>
        <v>France</v>
      </c>
      <c r="E1368" s="25" t="str">
        <f ca="1">_xll.ELPAR(instance&amp;":"&amp;dimension,$B1368,1)</f>
        <v>FR_Z_SUD_PACA</v>
      </c>
      <c r="F1368" s="26">
        <f ca="1">_xll.ELLEV(instance&amp;":"&amp;dimension,B1368)</f>
        <v>0</v>
      </c>
      <c r="G1368" s="23" t="str">
        <f ca="1">_xll.DBRW($B$9,$B1368,G$16)</f>
        <v>UR_BU</v>
      </c>
      <c r="H1368" s="23" t="str">
        <f ca="1">_xll.DBRW($B$9,$B1368,H$16)</f>
        <v/>
      </c>
      <c r="I1368" s="23" t="str">
        <f ca="1">_xll.DBRW($B$9,$B1368,I$16)</f>
        <v>EUR</v>
      </c>
      <c r="J1368" s="23" t="str">
        <f ca="1">_xll.DBRW($B$9,$B1368,J$16)</f>
        <v>TANGO_FRANCE</v>
      </c>
      <c r="K1368" s="6" t="str">
        <f ca="1">_xll.DBRW($B$9,$B1368,K$16)</f>
        <v>CTR</v>
      </c>
    </row>
    <row r="1369" spans="1:11" x14ac:dyDescent="0.25">
      <c r="A1369" t="str">
        <f ca="1">IF(_xll.TM1RPTELISCONSOLIDATED($B$17,$B1369),IF(_xll.TM1RPTELLEV($B$17,$B1369)&lt;=3,_xll.TM1RPTELLEV($B$17,$B1369),"D"),"N")</f>
        <v>N</v>
      </c>
      <c r="B1369" s="40" t="s">
        <v>962</v>
      </c>
      <c r="C1369" s="23" t="str">
        <f ca="1">_xll.DBRW($B$9,$B1369,C$16)</f>
        <v>CFTI VALLAURIS</v>
      </c>
      <c r="D1369" s="23" t="str">
        <f ca="1">_xll.DBRW($B$9,$B1369,D$16)</f>
        <v>France</v>
      </c>
      <c r="E1369" s="25" t="str">
        <f ca="1">_xll.ELPAR(instance&amp;":"&amp;dimension,$B1369,1)</f>
        <v>FR_Z_SUD_PACA</v>
      </c>
      <c r="F1369" s="26">
        <f ca="1">_xll.ELLEV(instance&amp;":"&amp;dimension,B1369)</f>
        <v>0</v>
      </c>
      <c r="G1369" s="23" t="str">
        <f ca="1">_xll.DBRW($B$9,$B1369,G$16)</f>
        <v>RC_SHC</v>
      </c>
      <c r="H1369" s="23" t="str">
        <f ca="1">_xll.DBRW($B$9,$B1369,H$16)</f>
        <v/>
      </c>
      <c r="I1369" s="23" t="str">
        <f ca="1">_xll.DBRW($B$9,$B1369,I$16)</f>
        <v>EUR</v>
      </c>
      <c r="J1369" s="23" t="str">
        <f ca="1">_xll.DBRW($B$9,$B1369,J$16)</f>
        <v>TANGO_FRANCE</v>
      </c>
      <c r="K1369" s="6" t="str">
        <f ca="1">_xll.DBRW($B$9,$B1369,K$16)</f>
        <v>CFTI VALLAURIS</v>
      </c>
    </row>
    <row r="1370" spans="1:11" x14ac:dyDescent="0.25">
      <c r="A1370" t="str">
        <f ca="1">IF(_xll.TM1RPTELISCONSOLIDATED($B$17,$B1370),IF(_xll.TM1RPTELLEV($B$17,$B1370)&lt;=3,_xll.TM1RPTELLEV($B$17,$B1370),"D"),"N")</f>
        <v>N</v>
      </c>
      <c r="B1370" s="40" t="s">
        <v>965</v>
      </c>
      <c r="C1370" s="23" t="str">
        <f ca="1">_xll.DBRW($B$9,$B1370,C$16)</f>
        <v>MEDIA CITE</v>
      </c>
      <c r="D1370" s="23" t="str">
        <f ca="1">_xll.DBRW($B$9,$B1370,D$16)</f>
        <v>France</v>
      </c>
      <c r="E1370" s="25" t="str">
        <f ca="1">_xll.ELPAR(instance&amp;":"&amp;dimension,$B1370,1)</f>
        <v>FR_Z_SUD_PACA</v>
      </c>
      <c r="F1370" s="26">
        <f ca="1">_xll.ELLEV(instance&amp;":"&amp;dimension,B1370)</f>
        <v>0</v>
      </c>
      <c r="G1370" s="23" t="str">
        <f ca="1">_xll.DBRW($B$9,$B1370,G$16)</f>
        <v>RC_SHC</v>
      </c>
      <c r="H1370" s="23" t="str">
        <f ca="1">_xll.DBRW($B$9,$B1370,H$16)</f>
        <v/>
      </c>
      <c r="I1370" s="23" t="str">
        <f ca="1">_xll.DBRW($B$9,$B1370,I$16)</f>
        <v>EUR</v>
      </c>
      <c r="J1370" s="23" t="str">
        <f ca="1">_xll.DBRW($B$9,$B1370,J$16)</f>
        <v>TANGO_FRANCE</v>
      </c>
      <c r="K1370" s="6" t="str">
        <f ca="1">_xll.DBRW($B$9,$B1370,K$16)</f>
        <v>MEDIA CITE</v>
      </c>
    </row>
    <row r="1371" spans="1:11" x14ac:dyDescent="0.25">
      <c r="A1371" t="str">
        <f ca="1">IF(_xll.TM1RPTELISCONSOLIDATED($B$17,$B1371),IF(_xll.TM1RPTELLEV($B$17,$B1371)&lt;=3,_xll.TM1RPTELLEV($B$17,$B1371),"D"),"N")</f>
        <v>N</v>
      </c>
      <c r="B1371" s="40" t="s">
        <v>966</v>
      </c>
      <c r="C1371" s="23" t="str">
        <f ca="1">_xll.DBRW($B$9,$B1371,C$16)</f>
        <v>Energie Bus</v>
      </c>
      <c r="D1371" s="23" t="str">
        <f ca="1">_xll.DBRW($B$9,$B1371,D$16)</f>
        <v>France</v>
      </c>
      <c r="E1371" s="25" t="str">
        <f ca="1">_xll.ELPAR(instance&amp;":"&amp;dimension,$B1371,1)</f>
        <v>FR_Z_SUD_PACA</v>
      </c>
      <c r="F1371" s="26">
        <f ca="1">_xll.ELLEV(instance&amp;":"&amp;dimension,B1371)</f>
        <v>0</v>
      </c>
      <c r="G1371" s="23" t="str">
        <f ca="1">_xll.DBRW($B$9,$B1371,G$16)</f>
        <v>RC_SHC</v>
      </c>
      <c r="H1371" s="23" t="str">
        <f ca="1">_xll.DBRW($B$9,$B1371,H$16)</f>
        <v/>
      </c>
      <c r="I1371" s="23" t="str">
        <f ca="1">_xll.DBRW($B$9,$B1371,I$16)</f>
        <v>EUR</v>
      </c>
      <c r="J1371" s="23" t="str">
        <f ca="1">_xll.DBRW($B$9,$B1371,J$16)</f>
        <v>TANGO_FRANCE</v>
      </c>
      <c r="K1371" s="6" t="str">
        <f ca="1">_xll.DBRW($B$9,$B1371,K$16)</f>
        <v>Energie Bus</v>
      </c>
    </row>
    <row r="1372" spans="1:11" x14ac:dyDescent="0.25">
      <c r="A1372" t="str">
        <f ca="1">IF(_xll.TM1RPTELISCONSOLIDATED($B$17,$B1372),IF(_xll.TM1RPTELLEV($B$17,$B1372)&lt;=3,_xll.TM1RPTELLEV($B$17,$B1372),"D"),"N")</f>
        <v>N</v>
      </c>
      <c r="B1372" s="40" t="s">
        <v>967</v>
      </c>
      <c r="C1372" s="23" t="str">
        <f ca="1">_xll.DBRW($B$9,$B1372,C$16)</f>
        <v>AUTOC. BLANC</v>
      </c>
      <c r="D1372" s="23" t="str">
        <f ca="1">_xll.DBRW($B$9,$B1372,D$16)</f>
        <v>France</v>
      </c>
      <c r="E1372" s="25" t="str">
        <f ca="1">_xll.ELPAR(instance&amp;":"&amp;dimension,$B1372,1)</f>
        <v>FR_Z_SUD_PACA</v>
      </c>
      <c r="F1372" s="26">
        <f ca="1">_xll.ELLEV(instance&amp;":"&amp;dimension,B1372)</f>
        <v>0</v>
      </c>
      <c r="G1372" s="23" t="str">
        <f ca="1">_xll.DBRW($B$9,$B1372,G$16)</f>
        <v>RC_SHC</v>
      </c>
      <c r="H1372" s="23" t="str">
        <f ca="1">_xll.DBRW($B$9,$B1372,H$16)</f>
        <v/>
      </c>
      <c r="I1372" s="23" t="str">
        <f ca="1">_xll.DBRW($B$9,$B1372,I$16)</f>
        <v>EUR</v>
      </c>
      <c r="J1372" s="23" t="str">
        <f ca="1">_xll.DBRW($B$9,$B1372,J$16)</f>
        <v>TANGO_FRANCE</v>
      </c>
      <c r="K1372" s="6" t="str">
        <f ca="1">_xll.DBRW($B$9,$B1372,K$16)</f>
        <v>AUTOC. BLANC</v>
      </c>
    </row>
    <row r="1373" spans="1:11" x14ac:dyDescent="0.25">
      <c r="A1373" t="str">
        <f ca="1">IF(_xll.TM1RPTELISCONSOLIDATED($B$17,$B1373),IF(_xll.TM1RPTELLEV($B$17,$B1373)&lt;=3,_xll.TM1RPTELLEV($B$17,$B1373),"D"),"N")</f>
        <v>N</v>
      </c>
      <c r="B1373" s="40" t="s">
        <v>968</v>
      </c>
      <c r="C1373" s="23" t="str">
        <f ca="1">_xll.DBRW($B$9,$B1373,C$16)</f>
        <v>AUTOB. AIXOIS</v>
      </c>
      <c r="D1373" s="23" t="str">
        <f ca="1">_xll.DBRW($B$9,$B1373,D$16)</f>
        <v>France</v>
      </c>
      <c r="E1373" s="25" t="str">
        <f ca="1">_xll.ELPAR(instance&amp;":"&amp;dimension,$B1373,1)</f>
        <v>FR_Z_SUD_PACA</v>
      </c>
      <c r="F1373" s="26">
        <f ca="1">_xll.ELLEV(instance&amp;":"&amp;dimension,B1373)</f>
        <v>0</v>
      </c>
      <c r="G1373" s="23" t="str">
        <f ca="1">_xll.DBRW($B$9,$B1373,G$16)</f>
        <v>UR_BU</v>
      </c>
      <c r="H1373" s="23" t="str">
        <f ca="1">_xll.DBRW($B$9,$B1373,H$16)</f>
        <v/>
      </c>
      <c r="I1373" s="23" t="str">
        <f ca="1">_xll.DBRW($B$9,$B1373,I$16)</f>
        <v>EUR</v>
      </c>
      <c r="J1373" s="23" t="str">
        <f ca="1">_xll.DBRW($B$9,$B1373,J$16)</f>
        <v>TANGO_FRANCE</v>
      </c>
      <c r="K1373" s="6" t="str">
        <f ca="1">_xll.DBRW($B$9,$B1373,K$16)</f>
        <v>AUTOB. AIXOIS</v>
      </c>
    </row>
    <row r="1374" spans="1:11" x14ac:dyDescent="0.25">
      <c r="A1374" t="str">
        <f ca="1">IF(_xll.TM1RPTELISCONSOLIDATED($B$17,$B1374),IF(_xll.TM1RPTELLEV($B$17,$B1374)&lt;=3,_xll.TM1RPTELLEV($B$17,$B1374),"D"),"N")</f>
        <v>N</v>
      </c>
      <c r="B1374" s="40" t="s">
        <v>969</v>
      </c>
      <c r="C1374" s="23" t="str">
        <f ca="1">_xll.DBRW($B$9,$B1374,C$16)</f>
        <v>TRANS-SERVICES</v>
      </c>
      <c r="D1374" s="23" t="str">
        <f ca="1">_xll.DBRW($B$9,$B1374,D$16)</f>
        <v>France</v>
      </c>
      <c r="E1374" s="25" t="str">
        <f ca="1">_xll.ELPAR(instance&amp;":"&amp;dimension,$B1374,1)</f>
        <v>FR_Z_SUD_PACA</v>
      </c>
      <c r="F1374" s="26">
        <f ca="1">_xll.ELLEV(instance&amp;":"&amp;dimension,B1374)</f>
        <v>0</v>
      </c>
      <c r="G1374" s="23" t="str">
        <f ca="1">_xll.DBRW($B$9,$B1374,G$16)</f>
        <v>RC_SHC</v>
      </c>
      <c r="H1374" s="23" t="str">
        <f ca="1">_xll.DBRW($B$9,$B1374,H$16)</f>
        <v/>
      </c>
      <c r="I1374" s="23" t="str">
        <f ca="1">_xll.DBRW($B$9,$B1374,I$16)</f>
        <v>EUR</v>
      </c>
      <c r="J1374" s="23" t="str">
        <f ca="1">_xll.DBRW($B$9,$B1374,J$16)</f>
        <v>TANGO_FRANCE</v>
      </c>
      <c r="K1374" s="6" t="str">
        <f ca="1">_xll.DBRW($B$9,$B1374,K$16)</f>
        <v>TRANS-SERVICES</v>
      </c>
    </row>
    <row r="1375" spans="1:11" x14ac:dyDescent="0.25">
      <c r="A1375" t="str">
        <f ca="1">IF(_xll.TM1RPTELISCONSOLIDATED($B$17,$B1375),IF(_xll.TM1RPTELLEV($B$17,$B1375)&lt;=3,_xll.TM1RPTELLEV($B$17,$B1375),"D"),"N")</f>
        <v>N</v>
      </c>
      <c r="B1375" s="40" t="s">
        <v>970</v>
      </c>
      <c r="C1375" s="23" t="str">
        <f ca="1">_xll.DBRW($B$9,$B1375,C$16)</f>
        <v>Rubans bleus (IG)</v>
      </c>
      <c r="D1375" s="23" t="str">
        <f ca="1">_xll.DBRW($B$9,$B1375,D$16)</f>
        <v>France</v>
      </c>
      <c r="E1375" s="25" t="str">
        <f ca="1">_xll.ELPAR(instance&amp;":"&amp;dimension,$B1375,1)</f>
        <v>FR_Z_SUD_PACA</v>
      </c>
      <c r="F1375" s="26">
        <f ca="1">_xll.ELLEV(instance&amp;":"&amp;dimension,B1375)</f>
        <v>0</v>
      </c>
      <c r="G1375" s="23" t="str">
        <f ca="1">_xll.DBRW($B$9,$B1375,G$16)</f>
        <v>RC_SHC</v>
      </c>
      <c r="H1375" s="23" t="str">
        <f ca="1">_xll.DBRW($B$9,$B1375,H$16)</f>
        <v/>
      </c>
      <c r="I1375" s="23" t="str">
        <f ca="1">_xll.DBRW($B$9,$B1375,I$16)</f>
        <v>EUR</v>
      </c>
      <c r="J1375" s="23" t="str">
        <f ca="1">_xll.DBRW($B$9,$B1375,J$16)</f>
        <v>TANGO_FRANCE</v>
      </c>
      <c r="K1375" s="6" t="str">
        <f ca="1">_xll.DBRW($B$9,$B1375,K$16)</f>
        <v>Rubans bleus (IG)</v>
      </c>
    </row>
    <row r="1376" spans="1:11" x14ac:dyDescent="0.25">
      <c r="A1376" t="str">
        <f ca="1">IF(_xll.TM1RPTELISCONSOLIDATED($B$17,$B1376),IF(_xll.TM1RPTELLEV($B$17,$B1376)&lt;=3,_xll.TM1RPTELLEV($B$17,$B1376),"D"),"N")</f>
        <v>N</v>
      </c>
      <c r="B1376" s="40" t="s">
        <v>971</v>
      </c>
      <c r="C1376" s="23" t="str">
        <f ca="1">_xll.DBRW($B$9,$B1376,C$16)</f>
        <v>SMEA</v>
      </c>
      <c r="D1376" s="23" t="str">
        <f ca="1">_xll.DBRW($B$9,$B1376,D$16)</f>
        <v>France</v>
      </c>
      <c r="E1376" s="25" t="str">
        <f ca="1">_xll.ELPAR(instance&amp;":"&amp;dimension,$B1376,1)</f>
        <v>FR_Z_SUD_PACA</v>
      </c>
      <c r="F1376" s="26">
        <f ca="1">_xll.ELLEV(instance&amp;":"&amp;dimension,B1376)</f>
        <v>0</v>
      </c>
      <c r="G1376" s="23" t="str">
        <f ca="1">_xll.DBRW($B$9,$B1376,G$16)</f>
        <v>RC_SHC</v>
      </c>
      <c r="H1376" s="23" t="str">
        <f ca="1">_xll.DBRW($B$9,$B1376,H$16)</f>
        <v/>
      </c>
      <c r="I1376" s="23" t="str">
        <f ca="1">_xll.DBRW($B$9,$B1376,I$16)</f>
        <v>EUR</v>
      </c>
      <c r="J1376" s="23" t="str">
        <f ca="1">_xll.DBRW($B$9,$B1376,J$16)</f>
        <v>TANGO_FRANCE</v>
      </c>
      <c r="K1376" s="6" t="str">
        <f ca="1">_xll.DBRW($B$9,$B1376,K$16)</f>
        <v>SMEA</v>
      </c>
    </row>
    <row r="1377" spans="1:11" x14ac:dyDescent="0.25">
      <c r="A1377" t="str">
        <f ca="1">IF(_xll.TM1RPTELISCONSOLIDATED($B$17,$B1377),IF(_xll.TM1RPTELLEV($B$17,$B1377)&lt;=3,_xll.TM1RPTELLEV($B$17,$B1377),"D"),"N")</f>
        <v>N</v>
      </c>
      <c r="B1377" s="40" t="s">
        <v>1903</v>
      </c>
      <c r="C1377" s="23" t="str">
        <f ca="1">_xll.DBRW($B$9,$B1377,C$16)</f>
        <v>France - Région PACA (Input)</v>
      </c>
      <c r="D1377" s="23" t="str">
        <f ca="1">_xll.DBRW($B$9,$B1377,D$16)</f>
        <v>France</v>
      </c>
      <c r="E1377" s="25" t="str">
        <f ca="1">_xll.ELPAR(instance&amp;":"&amp;dimension,$B1377,1)</f>
        <v>FR_Z_SUD_PACA</v>
      </c>
      <c r="F1377" s="26">
        <f ca="1">_xll.ELLEV(instance&amp;":"&amp;dimension,B1377)</f>
        <v>0</v>
      </c>
      <c r="G1377" s="23" t="str">
        <f ca="1">_xll.DBRW($B$9,$B1377,G$16)</f>
        <v>NA</v>
      </c>
      <c r="H1377" s="23" t="str">
        <f ca="1">_xll.DBRW($B$9,$B1377,H$16)</f>
        <v/>
      </c>
      <c r="I1377" s="23" t="str">
        <f ca="1">_xll.DBRW($B$9,$B1377,I$16)</f>
        <v>EUR</v>
      </c>
      <c r="J1377" s="23" t="str">
        <f ca="1">_xll.DBRW($B$9,$B1377,J$16)</f>
        <v/>
      </c>
      <c r="K1377" s="6" t="str">
        <f ca="1">_xll.DBRW($B$9,$B1377,K$16)</f>
        <v>France - Région PACA (Input)</v>
      </c>
    </row>
    <row r="1378" spans="1:11" x14ac:dyDescent="0.25">
      <c r="A1378" t="str">
        <f ca="1">IF(_xll.TM1RPTELISCONSOLIDATED($B$17,$B1378),IF(_xll.TM1RPTELLEV($B$17,$B1378)&lt;=3,_xll.TM1RPTELLEV($B$17,$B1378),"D"),"N")</f>
        <v>N</v>
      </c>
      <c r="B1378" s="40" t="s">
        <v>1904</v>
      </c>
      <c r="C1378" s="23" t="str">
        <f ca="1">_xll.DBRW($B$9,$B1378,C$16)</f>
        <v>France - TLV - Région PACA (Input)</v>
      </c>
      <c r="D1378" s="23" t="str">
        <f ca="1">_xll.DBRW($B$9,$B1378,D$16)</f>
        <v>France</v>
      </c>
      <c r="E1378" s="25" t="str">
        <f ca="1">_xll.ELPAR(instance&amp;":"&amp;dimension,$B1378,1)</f>
        <v>FR_Z_SUD_PACA</v>
      </c>
      <c r="F1378" s="26">
        <f ca="1">_xll.ELLEV(instance&amp;":"&amp;dimension,B1378)</f>
        <v>0</v>
      </c>
      <c r="G1378" s="23" t="str">
        <f ca="1">_xll.DBRW($B$9,$B1378,G$16)</f>
        <v>NA</v>
      </c>
      <c r="H1378" s="23" t="str">
        <f ca="1">_xll.DBRW($B$9,$B1378,H$16)</f>
        <v/>
      </c>
      <c r="I1378" s="23" t="str">
        <f ca="1">_xll.DBRW($B$9,$B1378,I$16)</f>
        <v>EUR</v>
      </c>
      <c r="J1378" s="23" t="str">
        <f ca="1">_xll.DBRW($B$9,$B1378,J$16)</f>
        <v/>
      </c>
      <c r="K1378" s="6" t="str">
        <f ca="1">_xll.DBRW($B$9,$B1378,K$16)</f>
        <v>France - TLV - Région PACA (Input)</v>
      </c>
    </row>
    <row r="1379" spans="1:11" x14ac:dyDescent="0.25">
      <c r="A1379">
        <f ca="1">IF(_xll.TM1RPTELISCONSOLIDATED($B$17,$B1379),IF(_xll.TM1RPTELLEV($B$17,$B1379)&lt;=3,_xll.TM1RPTELLEV($B$17,$B1379),"D"),"N")</f>
        <v>3</v>
      </c>
      <c r="B1379" s="37" t="s">
        <v>1010</v>
      </c>
      <c r="C1379" s="19" t="str">
        <f ca="1">_xll.DBRW($B$9,$B1379,C$16)</f>
        <v>AUVERGNE RHONE ALPES</v>
      </c>
      <c r="D1379" s="19" t="str">
        <f ca="1">_xll.DBRW($B$9,$B1379,D$16)</f>
        <v>France</v>
      </c>
      <c r="E1379" s="19" t="str">
        <f ca="1">_xll.ELPAR(instance&amp;":"&amp;dimension,$B1379,1)</f>
        <v>FR</v>
      </c>
      <c r="F1379" s="20">
        <f ca="1">_xll.ELLEV(instance&amp;":"&amp;dimension,B1379)</f>
        <v>1</v>
      </c>
      <c r="G1379" s="19" t="str">
        <f ca="1">_xll.DBRW($B$9,$B1379,G$16)</f>
        <v/>
      </c>
      <c r="H1379" s="19" t="str">
        <f ca="1">_xll.DBRW($B$9,$B1379,H$16)</f>
        <v/>
      </c>
      <c r="I1379" s="19" t="str">
        <f ca="1">_xll.DBRW($B$9,$B1379,I$16)</f>
        <v/>
      </c>
      <c r="J1379" s="19" t="str">
        <f ca="1">_xll.DBRW($B$9,$B1379,J$16)</f>
        <v/>
      </c>
      <c r="K1379" s="4" t="str">
        <f ca="1">_xll.DBRW($B$9,$B1379,K$16)</f>
        <v>AUVERGNE RHONE ALPES</v>
      </c>
    </row>
    <row r="1380" spans="1:11" x14ac:dyDescent="0.25">
      <c r="A1380" t="str">
        <f ca="1">IF(_xll.TM1RPTELISCONSOLIDATED($B$17,$B1380),IF(_xll.TM1RPTELLEV($B$17,$B1380)&lt;=3,_xll.TM1RPTELLEV($B$17,$B1380),"D"),"N")</f>
        <v>N</v>
      </c>
      <c r="B1380" s="38" t="s">
        <v>1013</v>
      </c>
      <c r="C1380" s="23" t="str">
        <f ca="1">_xll.DBRW($B$9,$B1380,C$16)</f>
        <v>TRANSDEV DAUPHINE</v>
      </c>
      <c r="D1380" s="23" t="str">
        <f ca="1">_xll.DBRW($B$9,$B1380,D$16)</f>
        <v>France</v>
      </c>
      <c r="E1380" s="25" t="str">
        <f ca="1">_xll.ELPAR(instance&amp;":"&amp;dimension,$B1380,1)</f>
        <v>FR_Z_SUD_RAA</v>
      </c>
      <c r="F1380" s="26">
        <f ca="1">_xll.ELLEV(instance&amp;":"&amp;dimension,B1380)</f>
        <v>0</v>
      </c>
      <c r="G1380" s="23" t="str">
        <f ca="1">_xll.DBRW($B$9,$B1380,G$16)</f>
        <v>RC_SHC</v>
      </c>
      <c r="H1380" s="23" t="str">
        <f ca="1">_xll.DBRW($B$9,$B1380,H$16)</f>
        <v/>
      </c>
      <c r="I1380" s="23" t="str">
        <f ca="1">_xll.DBRW($B$9,$B1380,I$16)</f>
        <v>EUR</v>
      </c>
      <c r="J1380" s="23" t="str">
        <f ca="1">_xll.DBRW($B$9,$B1380,J$16)</f>
        <v>TANGO_FRANCE</v>
      </c>
      <c r="K1380" s="6" t="str">
        <f ca="1">_xll.DBRW($B$9,$B1380,K$16)</f>
        <v>TRANSDEV DAUPHINE</v>
      </c>
    </row>
    <row r="1381" spans="1:11" x14ac:dyDescent="0.25">
      <c r="A1381" t="str">
        <f ca="1">IF(_xll.TM1RPTELISCONSOLIDATED($B$17,$B1381),IF(_xll.TM1RPTELLEV($B$17,$B1381)&lt;=3,_xll.TM1RPTELLEV($B$17,$B1381),"D"),"N")</f>
        <v>N</v>
      </c>
      <c r="B1381" s="38" t="s">
        <v>1014</v>
      </c>
      <c r="C1381" s="23" t="str">
        <f ca="1">_xll.DBRW($B$9,$B1381,C$16)</f>
        <v>TRANSDEV AUVERGNE</v>
      </c>
      <c r="D1381" s="23" t="str">
        <f ca="1">_xll.DBRW($B$9,$B1381,D$16)</f>
        <v>France</v>
      </c>
      <c r="E1381" s="25" t="str">
        <f ca="1">_xll.ELPAR(instance&amp;":"&amp;dimension,$B1381,1)</f>
        <v>FR_Z_SUD_RAA</v>
      </c>
      <c r="F1381" s="26">
        <f ca="1">_xll.ELLEV(instance&amp;":"&amp;dimension,B1381)</f>
        <v>0</v>
      </c>
      <c r="G1381" s="23" t="str">
        <f ca="1">_xll.DBRW($B$9,$B1381,G$16)</f>
        <v>RC_SHC</v>
      </c>
      <c r="H1381" s="23" t="str">
        <f ca="1">_xll.DBRW($B$9,$B1381,H$16)</f>
        <v/>
      </c>
      <c r="I1381" s="23" t="str">
        <f ca="1">_xll.DBRW($B$9,$B1381,I$16)</f>
        <v>EUR</v>
      </c>
      <c r="J1381" s="23" t="str">
        <f ca="1">_xll.DBRW($B$9,$B1381,J$16)</f>
        <v>TANGO_FRANCE</v>
      </c>
      <c r="K1381" s="6" t="str">
        <f ca="1">_xll.DBRW($B$9,$B1381,K$16)</f>
        <v>TRANSDEV AUVERGNE</v>
      </c>
    </row>
    <row r="1382" spans="1:11" x14ac:dyDescent="0.25">
      <c r="A1382" t="str">
        <f ca="1">IF(_xll.TM1RPTELISCONSOLIDATED($B$17,$B1382),IF(_xll.TM1RPTELLEV($B$17,$B1382)&lt;=3,_xll.TM1RPTELLEV($B$17,$B1382),"D"),"N")</f>
        <v>N</v>
      </c>
      <c r="B1382" s="38" t="s">
        <v>1015</v>
      </c>
      <c r="C1382" s="23" t="str">
        <f ca="1">_xll.DBRW($B$9,$B1382,C$16)</f>
        <v>TRANSDEV BRIANCON</v>
      </c>
      <c r="D1382" s="23" t="str">
        <f ca="1">_xll.DBRW($B$9,$B1382,D$16)</f>
        <v>France</v>
      </c>
      <c r="E1382" s="25" t="str">
        <f ca="1">_xll.ELPAR(instance&amp;":"&amp;dimension,$B1382,1)</f>
        <v>FR_Z_SUD_RAA</v>
      </c>
      <c r="F1382" s="26">
        <f ca="1">_xll.ELLEV(instance&amp;":"&amp;dimension,B1382)</f>
        <v>0</v>
      </c>
      <c r="G1382" s="23" t="str">
        <f ca="1">_xll.DBRW($B$9,$B1382,G$16)</f>
        <v>UR_BU</v>
      </c>
      <c r="H1382" s="23" t="str">
        <f ca="1">_xll.DBRW($B$9,$B1382,H$16)</f>
        <v/>
      </c>
      <c r="I1382" s="23" t="str">
        <f ca="1">_xll.DBRW($B$9,$B1382,I$16)</f>
        <v>EUR</v>
      </c>
      <c r="J1382" s="23" t="str">
        <f ca="1">_xll.DBRW($B$9,$B1382,J$16)</f>
        <v>TANGO_FRANCE</v>
      </c>
      <c r="K1382" s="6" t="str">
        <f ca="1">_xll.DBRW($B$9,$B1382,K$16)</f>
        <v>TRANSDEV BRIANCON</v>
      </c>
    </row>
    <row r="1383" spans="1:11" x14ac:dyDescent="0.25">
      <c r="A1383" t="str">
        <f ca="1">IF(_xll.TM1RPTELISCONSOLIDATED($B$17,$B1383),IF(_xll.TM1RPTELLEV($B$17,$B1383)&lt;=3,_xll.TM1RPTELLEV($B$17,$B1383),"D"),"N")</f>
        <v>N</v>
      </c>
      <c r="B1383" s="38" t="s">
        <v>1016</v>
      </c>
      <c r="C1383" s="23" t="str">
        <f ca="1">_xll.DBRW($B$9,$B1383,C$16)</f>
        <v>TRANSDEV VALENCE MOBILITE</v>
      </c>
      <c r="D1383" s="23" t="str">
        <f ca="1">_xll.DBRW($B$9,$B1383,D$16)</f>
        <v>France</v>
      </c>
      <c r="E1383" s="25" t="str">
        <f ca="1">_xll.ELPAR(instance&amp;":"&amp;dimension,$B1383,1)</f>
        <v>FR_Z_SUD_RAA</v>
      </c>
      <c r="F1383" s="26">
        <f ca="1">_xll.ELLEV(instance&amp;":"&amp;dimension,B1383)</f>
        <v>0</v>
      </c>
      <c r="G1383" s="23" t="str">
        <f ca="1">_xll.DBRW($B$9,$B1383,G$16)</f>
        <v>UR_BU</v>
      </c>
      <c r="H1383" s="23" t="str">
        <f ca="1">_xll.DBRW($B$9,$B1383,H$16)</f>
        <v/>
      </c>
      <c r="I1383" s="23" t="str">
        <f ca="1">_xll.DBRW($B$9,$B1383,I$16)</f>
        <v>EUR</v>
      </c>
      <c r="J1383" s="23" t="str">
        <f ca="1">_xll.DBRW($B$9,$B1383,J$16)</f>
        <v>TANGO_FRANCE</v>
      </c>
      <c r="K1383" s="6" t="str">
        <f ca="1">_xll.DBRW($B$9,$B1383,K$16)</f>
        <v>TRANSDEV VALENCE MOBILITE</v>
      </c>
    </row>
    <row r="1384" spans="1:11" x14ac:dyDescent="0.25">
      <c r="A1384" t="str">
        <f ca="1">IF(_xll.TM1RPTELISCONSOLIDATED($B$17,$B1384),IF(_xll.TM1RPTELLEV($B$17,$B1384)&lt;=3,_xll.TM1RPTELLEV($B$17,$B1384),"D"),"N")</f>
        <v>N</v>
      </c>
      <c r="B1384" s="38" t="s">
        <v>1017</v>
      </c>
      <c r="C1384" s="23" t="str">
        <f ca="1">_xll.DBRW($B$9,$B1384,C$16)</f>
        <v>TRANSDEV MARTIN</v>
      </c>
      <c r="D1384" s="23" t="str">
        <f ca="1">_xll.DBRW($B$9,$B1384,D$16)</f>
        <v>France</v>
      </c>
      <c r="E1384" s="25" t="str">
        <f ca="1">_xll.ELPAR(instance&amp;":"&amp;dimension,$B1384,1)</f>
        <v>FR_Z_SUD_RAA</v>
      </c>
      <c r="F1384" s="26">
        <f ca="1">_xll.ELLEV(instance&amp;":"&amp;dimension,B1384)</f>
        <v>0</v>
      </c>
      <c r="G1384" s="23" t="str">
        <f ca="1">_xll.DBRW($B$9,$B1384,G$16)</f>
        <v>RC_SHC</v>
      </c>
      <c r="H1384" s="23" t="str">
        <f ca="1">_xll.DBRW($B$9,$B1384,H$16)</f>
        <v/>
      </c>
      <c r="I1384" s="23" t="str">
        <f ca="1">_xll.DBRW($B$9,$B1384,I$16)</f>
        <v>EUR</v>
      </c>
      <c r="J1384" s="23" t="str">
        <f ca="1">_xll.DBRW($B$9,$B1384,J$16)</f>
        <v>TANGO_FRANCE</v>
      </c>
      <c r="K1384" s="6" t="str">
        <f ca="1">_xll.DBRW($B$9,$B1384,K$16)</f>
        <v>TRANSDEV MARTIN</v>
      </c>
    </row>
    <row r="1385" spans="1:11" x14ac:dyDescent="0.25">
      <c r="A1385" t="str">
        <f ca="1">IF(_xll.TM1RPTELISCONSOLIDATED($B$17,$B1385),IF(_xll.TM1RPTELLEV($B$17,$B1385)&lt;=3,_xll.TM1RPTELLEV($B$17,$B1385),"D"),"N")</f>
        <v>N</v>
      </c>
      <c r="B1385" s="38" t="s">
        <v>1018</v>
      </c>
      <c r="C1385" s="23" t="str">
        <f ca="1">_xll.DBRW($B$9,$B1385,C$16)</f>
        <v>TRANSDEV SAVOIE</v>
      </c>
      <c r="D1385" s="23" t="str">
        <f ca="1">_xll.DBRW($B$9,$B1385,D$16)</f>
        <v>France</v>
      </c>
      <c r="E1385" s="25" t="str">
        <f ca="1">_xll.ELPAR(instance&amp;":"&amp;dimension,$B1385,1)</f>
        <v>FR_Z_SUD_RAA</v>
      </c>
      <c r="F1385" s="26">
        <f ca="1">_xll.ELLEV(instance&amp;":"&amp;dimension,B1385)</f>
        <v>0</v>
      </c>
      <c r="G1385" s="23" t="str">
        <f ca="1">_xll.DBRW($B$9,$B1385,G$16)</f>
        <v>RC_SHC</v>
      </c>
      <c r="H1385" s="23" t="str">
        <f ca="1">_xll.DBRW($B$9,$B1385,H$16)</f>
        <v/>
      </c>
      <c r="I1385" s="23" t="str">
        <f ca="1">_xll.DBRW($B$9,$B1385,I$16)</f>
        <v>EUR</v>
      </c>
      <c r="J1385" s="23" t="str">
        <f ca="1">_xll.DBRW($B$9,$B1385,J$16)</f>
        <v>TANGO_FRANCE</v>
      </c>
      <c r="K1385" s="6" t="str">
        <f ca="1">_xll.DBRW($B$9,$B1385,K$16)</f>
        <v>TRANSDEV SAVOIE</v>
      </c>
    </row>
    <row r="1386" spans="1:11" x14ac:dyDescent="0.25">
      <c r="A1386" t="str">
        <f ca="1">IF(_xll.TM1RPTELISCONSOLIDATED($B$17,$B1386),IF(_xll.TM1RPTELLEV($B$17,$B1386)&lt;=3,_xll.TM1RPTELLEV($B$17,$B1386),"D"),"N")</f>
        <v>N</v>
      </c>
      <c r="B1386" s="38" t="s">
        <v>1019</v>
      </c>
      <c r="C1386" s="23" t="str">
        <f ca="1">_xll.DBRW($B$9,$B1386,C$16)</f>
        <v>ALTIBUS</v>
      </c>
      <c r="D1386" s="23" t="str">
        <f ca="1">_xll.DBRW($B$9,$B1386,D$16)</f>
        <v>France</v>
      </c>
      <c r="E1386" s="25" t="str">
        <f ca="1">_xll.ELPAR(instance&amp;":"&amp;dimension,$B1386,1)</f>
        <v>FR_Z_SUD_RAA</v>
      </c>
      <c r="F1386" s="26">
        <f ca="1">_xll.ELLEV(instance&amp;":"&amp;dimension,B1386)</f>
        <v>0</v>
      </c>
      <c r="G1386" s="23" t="str">
        <f ca="1">_xll.DBRW($B$9,$B1386,G$16)</f>
        <v>RC_SHC</v>
      </c>
      <c r="H1386" s="23" t="str">
        <f ca="1">_xll.DBRW($B$9,$B1386,H$16)</f>
        <v/>
      </c>
      <c r="I1386" s="23" t="str">
        <f ca="1">_xll.DBRW($B$9,$B1386,I$16)</f>
        <v>EUR</v>
      </c>
      <c r="J1386" s="23" t="str">
        <f ca="1">_xll.DBRW($B$9,$B1386,J$16)</f>
        <v>TANGO_FRANCE</v>
      </c>
      <c r="K1386" s="6" t="str">
        <f ca="1">_xll.DBRW($B$9,$B1386,K$16)</f>
        <v>ALTIBUS</v>
      </c>
    </row>
    <row r="1387" spans="1:11" x14ac:dyDescent="0.25">
      <c r="A1387" t="str">
        <f ca="1">IF(_xll.TM1RPTELISCONSOLIDATED($B$17,$B1387),IF(_xll.TM1RPTELLEV($B$17,$B1387)&lt;=3,_xll.TM1RPTELLEV($B$17,$B1387),"D"),"N")</f>
        <v>N</v>
      </c>
      <c r="B1387" s="38" t="s">
        <v>1020</v>
      </c>
      <c r="C1387" s="23" t="str">
        <f ca="1">_xll.DBRW($B$9,$B1387,C$16)</f>
        <v>TRANSDEV MONT BLANC BUS</v>
      </c>
      <c r="D1387" s="23" t="str">
        <f ca="1">_xll.DBRW($B$9,$B1387,D$16)</f>
        <v>France</v>
      </c>
      <c r="E1387" s="25" t="str">
        <f ca="1">_xll.ELPAR(instance&amp;":"&amp;dimension,$B1387,1)</f>
        <v>FR_Z_SUD_RAA</v>
      </c>
      <c r="F1387" s="26">
        <f ca="1">_xll.ELLEV(instance&amp;":"&amp;dimension,B1387)</f>
        <v>0</v>
      </c>
      <c r="G1387" s="23" t="str">
        <f ca="1">_xll.DBRW($B$9,$B1387,G$16)</f>
        <v>RC_SHC</v>
      </c>
      <c r="H1387" s="23" t="str">
        <f ca="1">_xll.DBRW($B$9,$B1387,H$16)</f>
        <v/>
      </c>
      <c r="I1387" s="23" t="str">
        <f ca="1">_xll.DBRW($B$9,$B1387,I$16)</f>
        <v>EUR</v>
      </c>
      <c r="J1387" s="23" t="str">
        <f ca="1">_xll.DBRW($B$9,$B1387,J$16)</f>
        <v>TANGO_FRANCE</v>
      </c>
      <c r="K1387" s="6" t="str">
        <f ca="1">_xll.DBRW($B$9,$B1387,K$16)</f>
        <v>TRANSDEV MONT BLANC BUS</v>
      </c>
    </row>
    <row r="1388" spans="1:11" x14ac:dyDescent="0.25">
      <c r="A1388" t="str">
        <f ca="1">IF(_xll.TM1RPTELISCONSOLIDATED($B$17,$B1388),IF(_xll.TM1RPTELLEV($B$17,$B1388)&lt;=3,_xll.TM1RPTELLEV($B$17,$B1388),"D"),"N")</f>
        <v>N</v>
      </c>
      <c r="B1388" s="38" t="s">
        <v>1021</v>
      </c>
      <c r="C1388" s="23" t="str">
        <f ca="1">_xll.DBRW($B$9,$B1388,C$16)</f>
        <v>TRANSDEV ALPES - Holding</v>
      </c>
      <c r="D1388" s="23" t="str">
        <f ca="1">_xll.DBRW($B$9,$B1388,D$16)</f>
        <v>France</v>
      </c>
      <c r="E1388" s="25" t="str">
        <f ca="1">_xll.ELPAR(instance&amp;":"&amp;dimension,$B1388,1)</f>
        <v>FR_Z_SUD_RAA</v>
      </c>
      <c r="F1388" s="26">
        <f ca="1">_xll.ELLEV(instance&amp;":"&amp;dimension,B1388)</f>
        <v>0</v>
      </c>
      <c r="G1388" s="23" t="str">
        <f ca="1">_xll.DBRW($B$9,$B1388,G$16)</f>
        <v>RC_SHC</v>
      </c>
      <c r="H1388" s="23" t="str">
        <f ca="1">_xll.DBRW($B$9,$B1388,H$16)</f>
        <v/>
      </c>
      <c r="I1388" s="23" t="str">
        <f ca="1">_xll.DBRW($B$9,$B1388,I$16)</f>
        <v>EUR</v>
      </c>
      <c r="J1388" s="23" t="str">
        <f ca="1">_xll.DBRW($B$9,$B1388,J$16)</f>
        <v>TANGO_FRANCE</v>
      </c>
      <c r="K1388" s="6" t="str">
        <f ca="1">_xll.DBRW($B$9,$B1388,K$16)</f>
        <v>TRANSDEV ALPES - Holding</v>
      </c>
    </row>
    <row r="1389" spans="1:11" x14ac:dyDescent="0.25">
      <c r="A1389" t="str">
        <f ca="1">IF(_xll.TM1RPTELISCONSOLIDATED($B$17,$B1389),IF(_xll.TM1RPTELLEV($B$17,$B1389)&lt;=3,_xll.TM1RPTELLEV($B$17,$B1389),"D"),"N")</f>
        <v>N</v>
      </c>
      <c r="B1389" s="38" t="s">
        <v>1022</v>
      </c>
      <c r="C1389" s="23" t="str">
        <f ca="1">_xll.DBRW($B$9,$B1389,C$16)</f>
        <v>TRANSDEV BASSIN ANNECIEN</v>
      </c>
      <c r="D1389" s="23" t="str">
        <f ca="1">_xll.DBRW($B$9,$B1389,D$16)</f>
        <v>France</v>
      </c>
      <c r="E1389" s="25" t="str">
        <f ca="1">_xll.ELPAR(instance&amp;":"&amp;dimension,$B1389,1)</f>
        <v>FR_Z_SUD_RAA</v>
      </c>
      <c r="F1389" s="26">
        <f ca="1">_xll.ELLEV(instance&amp;":"&amp;dimension,B1389)</f>
        <v>0</v>
      </c>
      <c r="G1389" s="23" t="str">
        <f ca="1">_xll.DBRW($B$9,$B1389,G$16)</f>
        <v>RC_SHC</v>
      </c>
      <c r="H1389" s="23" t="str">
        <f ca="1">_xll.DBRW($B$9,$B1389,H$16)</f>
        <v/>
      </c>
      <c r="I1389" s="23" t="str">
        <f ca="1">_xll.DBRW($B$9,$B1389,I$16)</f>
        <v>EUR</v>
      </c>
      <c r="J1389" s="23" t="str">
        <f ca="1">_xll.DBRW($B$9,$B1389,J$16)</f>
        <v>TANGO_FRANCE</v>
      </c>
      <c r="K1389" s="6" t="str">
        <f ca="1">_xll.DBRW($B$9,$B1389,K$16)</f>
        <v>TRANSDEV BASSIN ANNECIEN</v>
      </c>
    </row>
    <row r="1390" spans="1:11" x14ac:dyDescent="0.25">
      <c r="A1390" t="str">
        <f ca="1">IF(_xll.TM1RPTELISCONSOLIDATED($B$17,$B1390),IF(_xll.TM1RPTELLEV($B$17,$B1390)&lt;=3,_xll.TM1RPTELLEV($B$17,$B1390),"D"),"N")</f>
        <v>N</v>
      </c>
      <c r="B1390" s="38" t="s">
        <v>1023</v>
      </c>
      <c r="C1390" s="23" t="str">
        <f ca="1">_xll.DBRW($B$9,$B1390,C$16)</f>
        <v>DUNAND</v>
      </c>
      <c r="D1390" s="23" t="str">
        <f ca="1">_xll.DBRW($B$9,$B1390,D$16)</f>
        <v>France</v>
      </c>
      <c r="E1390" s="25" t="str">
        <f ca="1">_xll.ELPAR(instance&amp;":"&amp;dimension,$B1390,1)</f>
        <v>FR_Z_SUD_RAA</v>
      </c>
      <c r="F1390" s="26">
        <f ca="1">_xll.ELLEV(instance&amp;":"&amp;dimension,B1390)</f>
        <v>0</v>
      </c>
      <c r="G1390" s="23" t="str">
        <f ca="1">_xll.DBRW($B$9,$B1390,G$16)</f>
        <v>RC_SHC</v>
      </c>
      <c r="H1390" s="23" t="str">
        <f ca="1">_xll.DBRW($B$9,$B1390,H$16)</f>
        <v/>
      </c>
      <c r="I1390" s="23" t="str">
        <f ca="1">_xll.DBRW($B$9,$B1390,I$16)</f>
        <v>EUR</v>
      </c>
      <c r="J1390" s="23" t="str">
        <f ca="1">_xll.DBRW($B$9,$B1390,J$16)</f>
        <v>TANGO_FRANCE</v>
      </c>
      <c r="K1390" s="6" t="str">
        <f ca="1">_xll.DBRW($B$9,$B1390,K$16)</f>
        <v>DUNAND</v>
      </c>
    </row>
    <row r="1391" spans="1:11" x14ac:dyDescent="0.25">
      <c r="A1391" t="str">
        <f ca="1">IF(_xll.TM1RPTELISCONSOLIDATED($B$17,$B1391),IF(_xll.TM1RPTELLEV($B$17,$B1391)&lt;=3,_xll.TM1RPTELLEV($B$17,$B1391),"D"),"N")</f>
        <v>N</v>
      </c>
      <c r="B1391" s="38" t="s">
        <v>1024</v>
      </c>
      <c r="C1391" s="23" t="str">
        <f ca="1">_xll.DBRW($B$9,$B1391,C$16)</f>
        <v>TRANSDEV HAUTE SAVOIE</v>
      </c>
      <c r="D1391" s="23" t="str">
        <f ca="1">_xll.DBRW($B$9,$B1391,D$16)</f>
        <v>France</v>
      </c>
      <c r="E1391" s="25" t="str">
        <f ca="1">_xll.ELPAR(instance&amp;":"&amp;dimension,$B1391,1)</f>
        <v>FR_Z_SUD_RAA</v>
      </c>
      <c r="F1391" s="26">
        <f ca="1">_xll.ELLEV(instance&amp;":"&amp;dimension,B1391)</f>
        <v>0</v>
      </c>
      <c r="G1391" s="23" t="str">
        <f ca="1">_xll.DBRW($B$9,$B1391,G$16)</f>
        <v>RC_SHC</v>
      </c>
      <c r="H1391" s="23" t="str">
        <f ca="1">_xll.DBRW($B$9,$B1391,H$16)</f>
        <v/>
      </c>
      <c r="I1391" s="23" t="str">
        <f ca="1">_xll.DBRW($B$9,$B1391,I$16)</f>
        <v>EUR</v>
      </c>
      <c r="J1391" s="23" t="str">
        <f ca="1">_xll.DBRW($B$9,$B1391,J$16)</f>
        <v>TANGO_FRANCE</v>
      </c>
      <c r="K1391" s="6" t="str">
        <f ca="1">_xll.DBRW($B$9,$B1391,K$16)</f>
        <v>TRANSDEV HAUTE SAVOIE</v>
      </c>
    </row>
    <row r="1392" spans="1:11" x14ac:dyDescent="0.25">
      <c r="A1392" t="str">
        <f ca="1">IF(_xll.TM1RPTELISCONSOLIDATED($B$17,$B1392),IF(_xll.TM1RPTELLEV($B$17,$B1392)&lt;=3,_xll.TM1RPTELLEV($B$17,$B1392),"D"),"N")</f>
        <v>N</v>
      </c>
      <c r="B1392" s="38" t="s">
        <v>1025</v>
      </c>
      <c r="C1392" s="23" t="str">
        <f ca="1">_xll.DBRW($B$9,$B1392,C$16)</f>
        <v>SCI MARAIS BELLENE</v>
      </c>
      <c r="D1392" s="23" t="str">
        <f ca="1">_xll.DBRW($B$9,$B1392,D$16)</f>
        <v>France</v>
      </c>
      <c r="E1392" s="25" t="str">
        <f ca="1">_xll.ELPAR(instance&amp;":"&amp;dimension,$B1392,1)</f>
        <v>FR_Z_SUD_RAA</v>
      </c>
      <c r="F1392" s="26">
        <f ca="1">_xll.ELLEV(instance&amp;":"&amp;dimension,B1392)</f>
        <v>0</v>
      </c>
      <c r="G1392" s="23" t="str">
        <f ca="1">_xll.DBRW($B$9,$B1392,G$16)</f>
        <v>RC_SHC</v>
      </c>
      <c r="H1392" s="23" t="str">
        <f ca="1">_xll.DBRW($B$9,$B1392,H$16)</f>
        <v/>
      </c>
      <c r="I1392" s="23" t="str">
        <f ca="1">_xll.DBRW($B$9,$B1392,I$16)</f>
        <v>EUR</v>
      </c>
      <c r="J1392" s="23" t="str">
        <f ca="1">_xll.DBRW($B$9,$B1392,J$16)</f>
        <v>TANGO_FRANCE</v>
      </c>
      <c r="K1392" s="6" t="str">
        <f ca="1">_xll.DBRW($B$9,$B1392,K$16)</f>
        <v>SCI MARAIS BELLENE</v>
      </c>
    </row>
    <row r="1393" spans="1:11" x14ac:dyDescent="0.25">
      <c r="A1393" t="str">
        <f ca="1">IF(_xll.TM1RPTELISCONSOLIDATED($B$17,$B1393),IF(_xll.TM1RPTELLEV($B$17,$B1393)&lt;=3,_xll.TM1RPTELLEV($B$17,$B1393),"D"),"N")</f>
        <v>N</v>
      </c>
      <c r="B1393" s="38" t="s">
        <v>1026</v>
      </c>
      <c r="C1393" s="23" t="str">
        <f ca="1">_xll.DBRW($B$9,$B1393,C$16)</f>
        <v>TRANSPORT BERARD</v>
      </c>
      <c r="D1393" s="23" t="str">
        <f ca="1">_xll.DBRW($B$9,$B1393,D$16)</f>
        <v>France</v>
      </c>
      <c r="E1393" s="25" t="str">
        <f ca="1">_xll.ELPAR(instance&amp;":"&amp;dimension,$B1393,1)</f>
        <v>FR_Z_SUD_RAA</v>
      </c>
      <c r="F1393" s="26">
        <f ca="1">_xll.ELLEV(instance&amp;":"&amp;dimension,B1393)</f>
        <v>0</v>
      </c>
      <c r="G1393" s="23" t="str">
        <f ca="1">_xll.DBRW($B$9,$B1393,G$16)</f>
        <v>RC_SHC</v>
      </c>
      <c r="H1393" s="23" t="str">
        <f ca="1">_xll.DBRW($B$9,$B1393,H$16)</f>
        <v/>
      </c>
      <c r="I1393" s="23" t="str">
        <f ca="1">_xll.DBRW($B$9,$B1393,I$16)</f>
        <v>EUR</v>
      </c>
      <c r="J1393" s="23" t="str">
        <f ca="1">_xll.DBRW($B$9,$B1393,J$16)</f>
        <v>TANGO_FRANCE</v>
      </c>
      <c r="K1393" s="6" t="str">
        <f ca="1">_xll.DBRW($B$9,$B1393,K$16)</f>
        <v>TRANSPORT BERARD</v>
      </c>
    </row>
    <row r="1394" spans="1:11" x14ac:dyDescent="0.25">
      <c r="A1394" t="str">
        <f ca="1">IF(_xll.TM1RPTELISCONSOLIDATED($B$17,$B1394),IF(_xll.TM1RPTELLEV($B$17,$B1394)&lt;=3,_xll.TM1RPTELLEV($B$17,$B1394),"D"),"N")</f>
        <v>N</v>
      </c>
      <c r="B1394" s="38" t="s">
        <v>1027</v>
      </c>
      <c r="C1394" s="23" t="str">
        <f ca="1">_xll.DBRW($B$9,$B1394,C$16)</f>
        <v>TELEPHERIQUE</v>
      </c>
      <c r="D1394" s="23" t="str">
        <f ca="1">_xll.DBRW($B$9,$B1394,D$16)</f>
        <v>France</v>
      </c>
      <c r="E1394" s="25" t="str">
        <f ca="1">_xll.ELPAR(instance&amp;":"&amp;dimension,$B1394,1)</f>
        <v>FR_Z_SUD_RAA</v>
      </c>
      <c r="F1394" s="26">
        <f ca="1">_xll.ELLEV(instance&amp;":"&amp;dimension,B1394)</f>
        <v>0</v>
      </c>
      <c r="G1394" s="23" t="str">
        <f ca="1">_xll.DBRW($B$9,$B1394,G$16)</f>
        <v>RH</v>
      </c>
      <c r="H1394" s="23" t="str">
        <f ca="1">_xll.DBRW($B$9,$B1394,H$16)</f>
        <v/>
      </c>
      <c r="I1394" s="23" t="str">
        <f ca="1">_xll.DBRW($B$9,$B1394,I$16)</f>
        <v>EUR</v>
      </c>
      <c r="J1394" s="23" t="str">
        <f ca="1">_xll.DBRW($B$9,$B1394,J$16)</f>
        <v>TANGO_FRANCE</v>
      </c>
      <c r="K1394" s="6" t="str">
        <f ca="1">_xll.DBRW($B$9,$B1394,K$16)</f>
        <v>TELEPHERIQUE</v>
      </c>
    </row>
    <row r="1395" spans="1:11" x14ac:dyDescent="0.25">
      <c r="A1395" t="str">
        <f ca="1">IF(_xll.TM1RPTELISCONSOLIDATED($B$17,$B1395),IF(_xll.TM1RPTELLEV($B$17,$B1395)&lt;=3,_xll.TM1RPTELLEV($B$17,$B1395),"D"),"N")</f>
        <v>N</v>
      </c>
      <c r="B1395" s="38" t="s">
        <v>1031</v>
      </c>
      <c r="C1395" s="23" t="str">
        <f ca="1">_xll.DBRW($B$9,$B1395,C$16)</f>
        <v>TRANSDEV CHAMBERY</v>
      </c>
      <c r="D1395" s="23" t="str">
        <f ca="1">_xll.DBRW($B$9,$B1395,D$16)</f>
        <v>France</v>
      </c>
      <c r="E1395" s="25" t="str">
        <f ca="1">_xll.ELPAR(instance&amp;":"&amp;dimension,$B1395,1)</f>
        <v>FR_Z_SUD_RAA</v>
      </c>
      <c r="F1395" s="26">
        <f ca="1">_xll.ELLEV(instance&amp;":"&amp;dimension,B1395)</f>
        <v>0</v>
      </c>
      <c r="G1395" s="23" t="str">
        <f ca="1">_xll.DBRW($B$9,$B1395,G$16)</f>
        <v>UR_BU</v>
      </c>
      <c r="H1395" s="23" t="str">
        <f ca="1">_xll.DBRW($B$9,$B1395,H$16)</f>
        <v/>
      </c>
      <c r="I1395" s="23" t="str">
        <f ca="1">_xll.DBRW($B$9,$B1395,I$16)</f>
        <v>EUR</v>
      </c>
      <c r="J1395" s="23" t="str">
        <f ca="1">_xll.DBRW($B$9,$B1395,J$16)</f>
        <v>TANGO_FRANCE</v>
      </c>
      <c r="K1395" s="6" t="str">
        <f ca="1">_xll.DBRW($B$9,$B1395,K$16)</f>
        <v>TRANSDEV CHAMBERY</v>
      </c>
    </row>
    <row r="1396" spans="1:11" x14ac:dyDescent="0.25">
      <c r="A1396" t="str">
        <f ca="1">IF(_xll.TM1RPTELISCONSOLIDATED($B$17,$B1396),IF(_xll.TM1RPTELLEV($B$17,$B1396)&lt;=3,_xll.TM1RPTELLEV($B$17,$B1396),"D"),"N")</f>
        <v>N</v>
      </c>
      <c r="B1396" s="38" t="s">
        <v>1032</v>
      </c>
      <c r="C1396" s="23" t="str">
        <f ca="1">_xll.DBRW($B$9,$B1396,C$16)</f>
        <v>TRANSDEV EXPRESS RHONE-ALPES AUVERGNE</v>
      </c>
      <c r="D1396" s="23" t="str">
        <f ca="1">_xll.DBRW($B$9,$B1396,D$16)</f>
        <v>France</v>
      </c>
      <c r="E1396" s="25" t="str">
        <f ca="1">_xll.ELPAR(instance&amp;":"&amp;dimension,$B1396,1)</f>
        <v>FR_Z_SUD_RAA</v>
      </c>
      <c r="F1396" s="26">
        <f ca="1">_xll.ELLEV(instance&amp;":"&amp;dimension,B1396)</f>
        <v>0</v>
      </c>
      <c r="G1396" s="23" t="str">
        <f ca="1">_xll.DBRW($B$9,$B1396,G$16)</f>
        <v>NIC</v>
      </c>
      <c r="H1396" s="23" t="str">
        <f ca="1">_xll.DBRW($B$9,$B1396,H$16)</f>
        <v/>
      </c>
      <c r="I1396" s="23" t="str">
        <f ca="1">_xll.DBRW($B$9,$B1396,I$16)</f>
        <v>EUR</v>
      </c>
      <c r="J1396" s="23" t="str">
        <f ca="1">_xll.DBRW($B$9,$B1396,J$16)</f>
        <v>TANGO_FRANCE</v>
      </c>
      <c r="K1396" s="6" t="str">
        <f ca="1">_xll.DBRW($B$9,$B1396,K$16)</f>
        <v>TRANSDEV EXPRESS RHONE-ALPES AUVERGNE</v>
      </c>
    </row>
    <row r="1397" spans="1:11" x14ac:dyDescent="0.25">
      <c r="A1397" t="str">
        <f ca="1">IF(_xll.TM1RPTELISCONSOLIDATED($B$17,$B1397),IF(_xll.TM1RPTELLEV($B$17,$B1397)&lt;=3,_xll.TM1RPTELLEV($B$17,$B1397),"D"),"N")</f>
        <v>N</v>
      </c>
      <c r="B1397" s="38" t="s">
        <v>1028</v>
      </c>
      <c r="C1397" s="23" t="str">
        <f ca="1">_xll.DBRW($B$9,$B1397,C$16)</f>
        <v>TRANSDEV VICHY</v>
      </c>
      <c r="D1397" s="23" t="str">
        <f ca="1">_xll.DBRW($B$9,$B1397,D$16)</f>
        <v>France</v>
      </c>
      <c r="E1397" s="25" t="str">
        <f ca="1">_xll.ELPAR(instance&amp;":"&amp;dimension,$B1397,1)</f>
        <v>FR_Z_SUD_RAA</v>
      </c>
      <c r="F1397" s="26">
        <f ca="1">_xll.ELLEV(instance&amp;":"&amp;dimension,B1397)</f>
        <v>0</v>
      </c>
      <c r="G1397" s="23" t="str">
        <f ca="1">_xll.DBRW($B$9,$B1397,G$16)</f>
        <v>UR_BU</v>
      </c>
      <c r="H1397" s="23" t="str">
        <f ca="1">_xll.DBRW($B$9,$B1397,H$16)</f>
        <v/>
      </c>
      <c r="I1397" s="23" t="str">
        <f ca="1">_xll.DBRW($B$9,$B1397,I$16)</f>
        <v>EUR</v>
      </c>
      <c r="J1397" s="23" t="str">
        <f ca="1">_xll.DBRW($B$9,$B1397,J$16)</f>
        <v>TANGO_FRANCE</v>
      </c>
      <c r="K1397" s="6" t="str">
        <f ca="1">_xll.DBRW($B$9,$B1397,K$16)</f>
        <v>TRANSDEV VICHY</v>
      </c>
    </row>
    <row r="1398" spans="1:11" x14ac:dyDescent="0.25">
      <c r="A1398" t="str">
        <f ca="1">IF(_xll.TM1RPTELISCONSOLIDATED($B$17,$B1398),IF(_xll.TM1RPTELLEV($B$17,$B1398)&lt;=3,_xll.TM1RPTELLEV($B$17,$B1398),"D"),"N")</f>
        <v>N</v>
      </c>
      <c r="B1398" s="38" t="s">
        <v>1029</v>
      </c>
      <c r="C1398" s="23" t="str">
        <f ca="1">_xll.DBRW($B$9,$B1398,C$16)</f>
        <v>TRANSDEV DROME</v>
      </c>
      <c r="D1398" s="23" t="str">
        <f ca="1">_xll.DBRW($B$9,$B1398,D$16)</f>
        <v>France</v>
      </c>
      <c r="E1398" s="25" t="str">
        <f ca="1">_xll.ELPAR(instance&amp;":"&amp;dimension,$B1398,1)</f>
        <v>FR_Z_SUD_RAA</v>
      </c>
      <c r="F1398" s="26">
        <f ca="1">_xll.ELLEV(instance&amp;":"&amp;dimension,B1398)</f>
        <v>0</v>
      </c>
      <c r="G1398" s="23" t="str">
        <f ca="1">_xll.DBRW($B$9,$B1398,G$16)</f>
        <v>RC_RL</v>
      </c>
      <c r="H1398" s="23" t="str">
        <f ca="1">_xll.DBRW($B$9,$B1398,H$16)</f>
        <v/>
      </c>
      <c r="I1398" s="23" t="str">
        <f ca="1">_xll.DBRW($B$9,$B1398,I$16)</f>
        <v>EUR</v>
      </c>
      <c r="J1398" s="23" t="str">
        <f ca="1">_xll.DBRW($B$9,$B1398,J$16)</f>
        <v>TANGO_FRANCE</v>
      </c>
      <c r="K1398" s="6" t="str">
        <f ca="1">_xll.DBRW($B$9,$B1398,K$16)</f>
        <v>TRANSDEV DROME</v>
      </c>
    </row>
    <row r="1399" spans="1:11" x14ac:dyDescent="0.25">
      <c r="A1399" t="str">
        <f ca="1">IF(_xll.TM1RPTELISCONSOLIDATED($B$17,$B1399),IF(_xll.TM1RPTELLEV($B$17,$B1399)&lt;=3,_xll.TM1RPTELLEV($B$17,$B1399),"D"),"N")</f>
        <v>N</v>
      </c>
      <c r="B1399" s="38" t="s">
        <v>1030</v>
      </c>
      <c r="C1399" s="23" t="str">
        <f ca="1">_xll.DBRW($B$9,$B1399,C$16)</f>
        <v>TRANSDEV ALBERTVILLE</v>
      </c>
      <c r="D1399" s="23" t="str">
        <f ca="1">_xll.DBRW($B$9,$B1399,D$16)</f>
        <v>France</v>
      </c>
      <c r="E1399" s="25" t="str">
        <f ca="1">_xll.ELPAR(instance&amp;":"&amp;dimension,$B1399,1)</f>
        <v>FR_Z_SUD_RAA</v>
      </c>
      <c r="F1399" s="26">
        <f ca="1">_xll.ELLEV(instance&amp;":"&amp;dimension,B1399)</f>
        <v>0</v>
      </c>
      <c r="G1399" s="23" t="str">
        <f ca="1">_xll.DBRW($B$9,$B1399,G$16)</f>
        <v>UR_BU</v>
      </c>
      <c r="H1399" s="23" t="str">
        <f ca="1">_xll.DBRW($B$9,$B1399,H$16)</f>
        <v/>
      </c>
      <c r="I1399" s="23" t="str">
        <f ca="1">_xll.DBRW($B$9,$B1399,I$16)</f>
        <v>EUR</v>
      </c>
      <c r="J1399" s="23" t="str">
        <f ca="1">_xll.DBRW($B$9,$B1399,J$16)</f>
        <v>TANGO_FRANCE</v>
      </c>
      <c r="K1399" s="6" t="str">
        <f ca="1">_xll.DBRW($B$9,$B1399,K$16)</f>
        <v>TRANSDEV ALBERTVILLE</v>
      </c>
    </row>
    <row r="1400" spans="1:11" x14ac:dyDescent="0.25">
      <c r="A1400" t="str">
        <f ca="1">IF(_xll.TM1RPTELISCONSOLIDATED($B$17,$B1400),IF(_xll.TM1RPTELLEV($B$17,$B1400)&lt;=3,_xll.TM1RPTELLEV($B$17,$B1400),"D"),"N")</f>
        <v>N</v>
      </c>
      <c r="B1400" s="38" t="s">
        <v>1033</v>
      </c>
      <c r="C1400" s="23" t="str">
        <f ca="1">_xll.DBRW($B$9,$B1400,C$16)</f>
        <v>TRANSDEV RHÔNE ALPES INTERURBAIN</v>
      </c>
      <c r="D1400" s="23" t="str">
        <f ca="1">_xll.DBRW($B$9,$B1400,D$16)</f>
        <v>France</v>
      </c>
      <c r="E1400" s="25" t="str">
        <f ca="1">_xll.ELPAR(instance&amp;":"&amp;dimension,$B1400,1)</f>
        <v>FR_Z_SUD_RAA</v>
      </c>
      <c r="F1400" s="26">
        <f ca="1">_xll.ELLEV(instance&amp;":"&amp;dimension,B1400)</f>
        <v>0</v>
      </c>
      <c r="G1400" s="23" t="str">
        <f ca="1">_xll.DBRW($B$9,$B1400,G$16)</f>
        <v>RC_SHC</v>
      </c>
      <c r="H1400" s="23" t="str">
        <f ca="1">_xll.DBRW($B$9,$B1400,H$16)</f>
        <v/>
      </c>
      <c r="I1400" s="23" t="str">
        <f ca="1">_xll.DBRW($B$9,$B1400,I$16)</f>
        <v>EUR</v>
      </c>
      <c r="J1400" s="23" t="str">
        <f ca="1">_xll.DBRW($B$9,$B1400,J$16)</f>
        <v>TANGO_FRANCE</v>
      </c>
      <c r="K1400" s="6" t="str">
        <f ca="1">_xll.DBRW($B$9,$B1400,K$16)</f>
        <v>TRANSDEV RHÔNE ALPES INTERURBAIN</v>
      </c>
    </row>
    <row r="1401" spans="1:11" x14ac:dyDescent="0.25">
      <c r="A1401" t="str">
        <f ca="1">IF(_xll.TM1RPTELISCONSOLIDATED($B$17,$B1401),IF(_xll.TM1RPTELLEV($B$17,$B1401)&lt;=3,_xll.TM1RPTELLEV($B$17,$B1401),"D"),"N")</f>
        <v>N</v>
      </c>
      <c r="B1401" s="38" t="s">
        <v>1034</v>
      </c>
      <c r="C1401" s="23" t="str">
        <f ca="1">_xll.DBRW($B$9,$B1401,C$16)</f>
        <v>TRANSDEV ANNONAY</v>
      </c>
      <c r="D1401" s="23" t="str">
        <f ca="1">_xll.DBRW($B$9,$B1401,D$16)</f>
        <v>France</v>
      </c>
      <c r="E1401" s="25" t="str">
        <f ca="1">_xll.ELPAR(instance&amp;":"&amp;dimension,$B1401,1)</f>
        <v>FR_Z_SUD_RAA</v>
      </c>
      <c r="F1401" s="26">
        <f ca="1">_xll.ELLEV(instance&amp;":"&amp;dimension,B1401)</f>
        <v>0</v>
      </c>
      <c r="G1401" s="23" t="str">
        <f ca="1">_xll.DBRW($B$9,$B1401,G$16)</f>
        <v>UR_BU</v>
      </c>
      <c r="H1401" s="23" t="str">
        <f ca="1">_xll.DBRW($B$9,$B1401,H$16)</f>
        <v/>
      </c>
      <c r="I1401" s="23" t="str">
        <f ca="1">_xll.DBRW($B$9,$B1401,I$16)</f>
        <v>EUR</v>
      </c>
      <c r="J1401" s="23" t="str">
        <f ca="1">_xll.DBRW($B$9,$B1401,J$16)</f>
        <v>TANGO_FRANCE</v>
      </c>
      <c r="K1401" s="6" t="str">
        <f ca="1">_xll.DBRW($B$9,$B1401,K$16)</f>
        <v>TRANSDEV ANNONAY</v>
      </c>
    </row>
    <row r="1402" spans="1:11" x14ac:dyDescent="0.25">
      <c r="A1402" t="str">
        <f ca="1">IF(_xll.TM1RPTELISCONSOLIDATED($B$17,$B1402),IF(_xll.TM1RPTELLEV($B$17,$B1402)&lt;=3,_xll.TM1RPTELLEV($B$17,$B1402),"D"),"N")</f>
        <v>N</v>
      </c>
      <c r="B1402" s="38" t="s">
        <v>1035</v>
      </c>
      <c r="C1402" s="23" t="str">
        <f ca="1">_xll.DBRW($B$9,$B1402,C$16)</f>
        <v>TRANSDEV VALENCE</v>
      </c>
      <c r="D1402" s="23" t="str">
        <f ca="1">_xll.DBRW($B$9,$B1402,D$16)</f>
        <v>France</v>
      </c>
      <c r="E1402" s="25" t="str">
        <f ca="1">_xll.ELPAR(instance&amp;":"&amp;dimension,$B1402,1)</f>
        <v>FR_Z_SUD_RAA</v>
      </c>
      <c r="F1402" s="26">
        <f ca="1">_xll.ELLEV(instance&amp;":"&amp;dimension,B1402)</f>
        <v>0</v>
      </c>
      <c r="G1402" s="23" t="str">
        <f ca="1">_xll.DBRW($B$9,$B1402,G$16)</f>
        <v>UR_BU</v>
      </c>
      <c r="H1402" s="23" t="str">
        <f ca="1">_xll.DBRW($B$9,$B1402,H$16)</f>
        <v/>
      </c>
      <c r="I1402" s="23" t="str">
        <f ca="1">_xll.DBRW($B$9,$B1402,I$16)</f>
        <v>EUR</v>
      </c>
      <c r="J1402" s="23" t="str">
        <f ca="1">_xll.DBRW($B$9,$B1402,J$16)</f>
        <v>TANGO_FRANCE</v>
      </c>
      <c r="K1402" s="6" t="str">
        <f ca="1">_xll.DBRW($B$9,$B1402,K$16)</f>
        <v>TRANSDEV VALENCE</v>
      </c>
    </row>
    <row r="1403" spans="1:11" x14ac:dyDescent="0.25">
      <c r="A1403" t="str">
        <f ca="1">IF(_xll.TM1RPTELISCONSOLIDATED($B$17,$B1403),IF(_xll.TM1RPTELLEV($B$17,$B1403)&lt;=3,_xll.TM1RPTELLEV($B$17,$B1403),"D"),"N")</f>
        <v>N</v>
      </c>
      <c r="B1403" s="38" t="s">
        <v>1036</v>
      </c>
      <c r="C1403" s="23" t="str">
        <f ca="1">_xll.DBRW($B$9,$B1403,C$16)</f>
        <v>CFM</v>
      </c>
      <c r="D1403" s="23" t="str">
        <f ca="1">_xll.DBRW($B$9,$B1403,D$16)</f>
        <v>France</v>
      </c>
      <c r="E1403" s="25" t="str">
        <f ca="1">_xll.ELPAR(instance&amp;":"&amp;dimension,$B1403,1)</f>
        <v>FR_Z_SUD_RAA</v>
      </c>
      <c r="F1403" s="26">
        <f ca="1">_xll.ELLEV(instance&amp;":"&amp;dimension,B1403)</f>
        <v>0</v>
      </c>
      <c r="G1403" s="23" t="str">
        <f ca="1">_xll.DBRW($B$9,$B1403,G$16)</f>
        <v>RH</v>
      </c>
      <c r="H1403" s="23" t="str">
        <f ca="1">_xll.DBRW($B$9,$B1403,H$16)</f>
        <v/>
      </c>
      <c r="I1403" s="23" t="str">
        <f ca="1">_xll.DBRW($B$9,$B1403,I$16)</f>
        <v>EUR</v>
      </c>
      <c r="J1403" s="23" t="str">
        <f ca="1">_xll.DBRW($B$9,$B1403,J$16)</f>
        <v>TANGO_FRANCE</v>
      </c>
      <c r="K1403" s="6" t="str">
        <f ca="1">_xll.DBRW($B$9,$B1403,K$16)</f>
        <v>CFM</v>
      </c>
    </row>
    <row r="1404" spans="1:11" x14ac:dyDescent="0.25">
      <c r="A1404" t="str">
        <f ca="1">IF(_xll.TM1RPTELISCONSOLIDATED($B$17,$B1404),IF(_xll.TM1RPTELLEV($B$17,$B1404)&lt;=3,_xll.TM1RPTELLEV($B$17,$B1404),"D"),"N")</f>
        <v>N</v>
      </c>
      <c r="B1404" s="38" t="s">
        <v>1037</v>
      </c>
      <c r="C1404" s="23" t="str">
        <f ca="1">_xll.DBRW($B$9,$B1404,C$16)</f>
        <v>M&amp;S</v>
      </c>
      <c r="D1404" s="23" t="str">
        <f ca="1">_xll.DBRW($B$9,$B1404,D$16)</f>
        <v>France</v>
      </c>
      <c r="E1404" s="25" t="str">
        <f ca="1">_xll.ELPAR(instance&amp;":"&amp;dimension,$B1404,1)</f>
        <v>FR_Z_SUD_RAA</v>
      </c>
      <c r="F1404" s="26">
        <f ca="1">_xll.ELLEV(instance&amp;":"&amp;dimension,B1404)</f>
        <v>0</v>
      </c>
      <c r="G1404" s="23" t="str">
        <f ca="1">_xll.DBRW($B$9,$B1404,G$16)</f>
        <v>OS_CC</v>
      </c>
      <c r="H1404" s="23" t="str">
        <f ca="1">_xll.DBRW($B$9,$B1404,H$16)</f>
        <v/>
      </c>
      <c r="I1404" s="23" t="str">
        <f ca="1">_xll.DBRW($B$9,$B1404,I$16)</f>
        <v>EUR</v>
      </c>
      <c r="J1404" s="23" t="str">
        <f ca="1">_xll.DBRW($B$9,$B1404,J$16)</f>
        <v>TANGO_FRANCE</v>
      </c>
      <c r="K1404" s="6" t="str">
        <f ca="1">_xll.DBRW($B$9,$B1404,K$16)</f>
        <v>M&amp;S</v>
      </c>
    </row>
    <row r="1405" spans="1:11" x14ac:dyDescent="0.25">
      <c r="A1405" t="str">
        <f ca="1">IF(_xll.TM1RPTELISCONSOLIDATED($B$17,$B1405),IF(_xll.TM1RPTELLEV($B$17,$B1405)&lt;=3,_xll.TM1RPTELLEV($B$17,$B1405),"D"),"N")</f>
        <v>N</v>
      </c>
      <c r="B1405" s="38" t="s">
        <v>1038</v>
      </c>
      <c r="C1405" s="23" t="str">
        <f ca="1">_xll.DBRW($B$9,$B1405,C$16)</f>
        <v>C.Chambéry</v>
      </c>
      <c r="D1405" s="23" t="str">
        <f ca="1">_xll.DBRW($B$9,$B1405,D$16)</f>
        <v>France</v>
      </c>
      <c r="E1405" s="25" t="str">
        <f ca="1">_xll.ELPAR(instance&amp;":"&amp;dimension,$B1405,1)</f>
        <v>FR_Z_SUD_RAA</v>
      </c>
      <c r="F1405" s="26">
        <f ca="1">_xll.ELLEV(instance&amp;":"&amp;dimension,B1405)</f>
        <v>0</v>
      </c>
      <c r="G1405" s="23" t="str">
        <f ca="1">_xll.DBRW($B$9,$B1405,G$16)</f>
        <v>UR_BU</v>
      </c>
      <c r="H1405" s="23" t="str">
        <f ca="1">_xll.DBRW($B$9,$B1405,H$16)</f>
        <v/>
      </c>
      <c r="I1405" s="23" t="str">
        <f ca="1">_xll.DBRW($B$9,$B1405,I$16)</f>
        <v>EUR</v>
      </c>
      <c r="J1405" s="23" t="str">
        <f ca="1">_xll.DBRW($B$9,$B1405,J$16)</f>
        <v>TANGO_FRANCE</v>
      </c>
      <c r="K1405" s="6" t="str">
        <f ca="1">_xll.DBRW($B$9,$B1405,K$16)</f>
        <v>C.Chambéry</v>
      </c>
    </row>
    <row r="1406" spans="1:11" x14ac:dyDescent="0.25">
      <c r="A1406" t="str">
        <f ca="1">IF(_xll.TM1RPTELISCONSOLIDATED($B$17,$B1406),IF(_xll.TM1RPTELLEV($B$17,$B1406)&lt;=3,_xll.TM1RPTELLEV($B$17,$B1406),"D"),"N")</f>
        <v>N</v>
      </c>
      <c r="B1406" s="38" t="s">
        <v>1039</v>
      </c>
      <c r="C1406" s="23" t="str">
        <f ca="1">_xll.DBRW($B$9,$B1406,C$16)</f>
        <v>TRANSDEV ROANNE</v>
      </c>
      <c r="D1406" s="23" t="str">
        <f ca="1">_xll.DBRW($B$9,$B1406,D$16)</f>
        <v>France</v>
      </c>
      <c r="E1406" s="25" t="str">
        <f ca="1">_xll.ELPAR(instance&amp;":"&amp;dimension,$B1406,1)</f>
        <v>FR_Z_SUD_RAA</v>
      </c>
      <c r="F1406" s="26">
        <f ca="1">_xll.ELLEV(instance&amp;":"&amp;dimension,B1406)</f>
        <v>0</v>
      </c>
      <c r="G1406" s="23" t="str">
        <f ca="1">_xll.DBRW($B$9,$B1406,G$16)</f>
        <v>UR_BU</v>
      </c>
      <c r="H1406" s="23" t="str">
        <f ca="1">_xll.DBRW($B$9,$B1406,H$16)</f>
        <v/>
      </c>
      <c r="I1406" s="23" t="str">
        <f ca="1">_xll.DBRW($B$9,$B1406,I$16)</f>
        <v>EUR</v>
      </c>
      <c r="J1406" s="23" t="str">
        <f ca="1">_xll.DBRW($B$9,$B1406,J$16)</f>
        <v>TANGO_FRANCE</v>
      </c>
      <c r="K1406" s="6" t="str">
        <f ca="1">_xll.DBRW($B$9,$B1406,K$16)</f>
        <v>TRANSDEV ROANNE</v>
      </c>
    </row>
    <row r="1407" spans="1:11" x14ac:dyDescent="0.25">
      <c r="A1407" t="str">
        <f ca="1">IF(_xll.TM1RPTELISCONSOLIDATED($B$17,$B1407),IF(_xll.TM1RPTELLEV($B$17,$B1407)&lt;=3,_xll.TM1RPTELLEV($B$17,$B1407),"D"),"N")</f>
        <v>N</v>
      </c>
      <c r="B1407" s="38" t="s">
        <v>1040</v>
      </c>
      <c r="C1407" s="23" t="str">
        <f ca="1">_xll.DBRW($B$9,$B1407,C$16)</f>
        <v>CVF</v>
      </c>
      <c r="D1407" s="23" t="str">
        <f ca="1">_xll.DBRW($B$9,$B1407,D$16)</f>
        <v>France</v>
      </c>
      <c r="E1407" s="25" t="str">
        <f ca="1">_xll.ELPAR(instance&amp;":"&amp;dimension,$B1407,1)</f>
        <v>FR_Z_SUD_RAA</v>
      </c>
      <c r="F1407" s="26">
        <f ca="1">_xll.ELLEV(instance&amp;":"&amp;dimension,B1407)</f>
        <v>0</v>
      </c>
      <c r="G1407" s="23" t="str">
        <f ca="1">_xll.DBRW($B$9,$B1407,G$16)</f>
        <v>UR_BU</v>
      </c>
      <c r="H1407" s="23" t="str">
        <f ca="1">_xll.DBRW($B$9,$B1407,H$16)</f>
        <v/>
      </c>
      <c r="I1407" s="23" t="str">
        <f ca="1">_xll.DBRW($B$9,$B1407,I$16)</f>
        <v>EUR</v>
      </c>
      <c r="J1407" s="23" t="str">
        <f ca="1">_xll.DBRW($B$9,$B1407,J$16)</f>
        <v>TANGO_FRANCE</v>
      </c>
      <c r="K1407" s="6" t="str">
        <f ca="1">_xll.DBRW($B$9,$B1407,K$16)</f>
        <v>CVF</v>
      </c>
    </row>
    <row r="1408" spans="1:11" x14ac:dyDescent="0.25">
      <c r="A1408" t="str">
        <f ca="1">IF(_xll.TM1RPTELISCONSOLIDATED($B$17,$B1408),IF(_xll.TM1RPTELLEV($B$17,$B1408)&lt;=3,_xll.TM1RPTELLEV($B$17,$B1408),"D"),"N")</f>
        <v>N</v>
      </c>
      <c r="B1408" s="38" t="s">
        <v>1041</v>
      </c>
      <c r="C1408" s="23" t="str">
        <f ca="1">_xll.DBRW($B$9,$B1408,C$16)</f>
        <v>STAT</v>
      </c>
      <c r="D1408" s="23" t="str">
        <f ca="1">_xll.DBRW($B$9,$B1408,D$16)</f>
        <v>France</v>
      </c>
      <c r="E1408" s="25" t="str">
        <f ca="1">_xll.ELPAR(instance&amp;":"&amp;dimension,$B1408,1)</f>
        <v>FR_Z_SUD_RAA</v>
      </c>
      <c r="F1408" s="26">
        <f ca="1">_xll.ELLEV(instance&amp;":"&amp;dimension,B1408)</f>
        <v>0</v>
      </c>
      <c r="G1408" s="23" t="str">
        <f ca="1">_xll.DBRW($B$9,$B1408,G$16)</f>
        <v>UR_BU</v>
      </c>
      <c r="H1408" s="23" t="str">
        <f ca="1">_xll.DBRW($B$9,$B1408,H$16)</f>
        <v/>
      </c>
      <c r="I1408" s="23" t="str">
        <f ca="1">_xll.DBRW($B$9,$B1408,I$16)</f>
        <v>EUR</v>
      </c>
      <c r="J1408" s="23" t="str">
        <f ca="1">_xll.DBRW($B$9,$B1408,J$16)</f>
        <v>TANGO_FRANCE</v>
      </c>
      <c r="K1408" s="6" t="str">
        <f ca="1">_xll.DBRW($B$9,$B1408,K$16)</f>
        <v>STAT</v>
      </c>
    </row>
    <row r="1409" spans="1:11" x14ac:dyDescent="0.25">
      <c r="A1409" t="str">
        <f ca="1">IF(_xll.TM1RPTELISCONSOLIDATED($B$17,$B1409),IF(_xll.TM1RPTELLEV($B$17,$B1409)&lt;=3,_xll.TM1RPTELLEV($B$17,$B1409),"D"),"N")</f>
        <v>N</v>
      </c>
      <c r="B1409" s="38" t="s">
        <v>1042</v>
      </c>
      <c r="C1409" s="23" t="str">
        <f ca="1">_xll.DBRW($B$9,$B1409,C$16)</f>
        <v>CFTI Région Rhône Alpes</v>
      </c>
      <c r="D1409" s="23" t="str">
        <f ca="1">_xll.DBRW($B$9,$B1409,D$16)</f>
        <v>France</v>
      </c>
      <c r="E1409" s="25" t="str">
        <f ca="1">_xll.ELPAR(instance&amp;":"&amp;dimension,$B1409,1)</f>
        <v>FR_Z_SUD_RAA</v>
      </c>
      <c r="F1409" s="26">
        <f ca="1">_xll.ELLEV(instance&amp;":"&amp;dimension,B1409)</f>
        <v>0</v>
      </c>
      <c r="G1409" s="23" t="str">
        <f ca="1">_xll.DBRW($B$9,$B1409,G$16)</f>
        <v>RC_SHC</v>
      </c>
      <c r="H1409" s="23" t="str">
        <f ca="1">_xll.DBRW($B$9,$B1409,H$16)</f>
        <v/>
      </c>
      <c r="I1409" s="23" t="str">
        <f ca="1">_xll.DBRW($B$9,$B1409,I$16)</f>
        <v>EUR</v>
      </c>
      <c r="J1409" s="23" t="str">
        <f ca="1">_xll.DBRW($B$9,$B1409,J$16)</f>
        <v>TANGO_FRANCE</v>
      </c>
      <c r="K1409" s="6" t="str">
        <f ca="1">_xll.DBRW($B$9,$B1409,K$16)</f>
        <v>CFTI Région Rhône Alpes</v>
      </c>
    </row>
    <row r="1410" spans="1:11" x14ac:dyDescent="0.25">
      <c r="A1410" t="str">
        <f ca="1">IF(_xll.TM1RPTELISCONSOLIDATED($B$17,$B1410),IF(_xll.TM1RPTELLEV($B$17,$B1410)&lt;=3,_xll.TM1RPTELLEV($B$17,$B1410),"D"),"N")</f>
        <v>N</v>
      </c>
      <c r="B1410" s="38" t="s">
        <v>1905</v>
      </c>
      <c r="C1410" s="23" t="str">
        <f ca="1">_xll.DBRW($B$9,$B1410,C$16)</f>
        <v>CROISSANCE INT RHONE ALPES</v>
      </c>
      <c r="D1410" s="23" t="str">
        <f ca="1">_xll.DBRW($B$9,$B1410,D$16)</f>
        <v>France</v>
      </c>
      <c r="E1410" s="25" t="str">
        <f ca="1">_xll.ELPAR(instance&amp;":"&amp;dimension,$B1410,1)</f>
        <v>FR_Z_SUD_RAA</v>
      </c>
      <c r="F1410" s="26">
        <f ca="1">_xll.ELLEV(instance&amp;":"&amp;dimension,B1410)</f>
        <v>0</v>
      </c>
      <c r="G1410" s="23" t="str">
        <f ca="1">_xll.DBRW($B$9,$B1410,G$16)</f>
        <v>RC_SHC</v>
      </c>
      <c r="H1410" s="23" t="str">
        <f ca="1">_xll.DBRW($B$9,$B1410,H$16)</f>
        <v/>
      </c>
      <c r="I1410" s="23" t="str">
        <f ca="1">_xll.DBRW($B$9,$B1410,I$16)</f>
        <v>EUR</v>
      </c>
      <c r="J1410" s="23" t="str">
        <f ca="1">_xll.DBRW($B$9,$B1410,J$16)</f>
        <v>TANGO_FRANCE</v>
      </c>
      <c r="K1410" s="6" t="str">
        <f ca="1">_xll.DBRW($B$9,$B1410,K$16)</f>
        <v>CROISSANCE INT RHONE ALPES</v>
      </c>
    </row>
    <row r="1411" spans="1:11" x14ac:dyDescent="0.25">
      <c r="A1411" t="str">
        <f ca="1">IF(_xll.TM1RPTELISCONSOLIDATED($B$17,$B1411),IF(_xll.TM1RPTELLEV($B$17,$B1411)&lt;=3,_xll.TM1RPTELLEV($B$17,$B1411),"D"),"N")</f>
        <v>N</v>
      </c>
      <c r="B1411" s="38" t="s">
        <v>1044</v>
      </c>
      <c r="C1411" s="23" t="str">
        <f ca="1">_xll.DBRW($B$9,$B1411,C$16)</f>
        <v>TRANSDEV SAINT ETIENNE</v>
      </c>
      <c r="D1411" s="23" t="str">
        <f ca="1">_xll.DBRW($B$9,$B1411,D$16)</f>
        <v>France</v>
      </c>
      <c r="E1411" s="25" t="str">
        <f ca="1">_xll.ELPAR(instance&amp;":"&amp;dimension,$B1411,1)</f>
        <v>FR_Z_SUD_RAA</v>
      </c>
      <c r="F1411" s="26">
        <f ca="1">_xll.ELLEV(instance&amp;":"&amp;dimension,B1411)</f>
        <v>0</v>
      </c>
      <c r="G1411" s="23" t="str">
        <f ca="1">_xll.DBRW($B$9,$B1411,G$16)</f>
        <v>UR_MM</v>
      </c>
      <c r="H1411" s="23" t="str">
        <f ca="1">_xll.DBRW($B$9,$B1411,H$16)</f>
        <v/>
      </c>
      <c r="I1411" s="23" t="str">
        <f ca="1">_xll.DBRW($B$9,$B1411,I$16)</f>
        <v>EUR</v>
      </c>
      <c r="J1411" s="23" t="str">
        <f ca="1">_xll.DBRW($B$9,$B1411,J$16)</f>
        <v>TANGO_FRANCE</v>
      </c>
      <c r="K1411" s="6" t="str">
        <f ca="1">_xll.DBRW($B$9,$B1411,K$16)</f>
        <v>TRANSDEV SAINT ETIENNE</v>
      </c>
    </row>
    <row r="1412" spans="1:11" x14ac:dyDescent="0.25">
      <c r="A1412" t="str">
        <f ca="1">IF(_xll.TM1RPTELISCONSOLIDATED($B$17,$B1412),IF(_xll.TM1RPTELLEV($B$17,$B1412)&lt;=3,_xll.TM1RPTELLEV($B$17,$B1412),"D"),"N")</f>
        <v>N</v>
      </c>
      <c r="B1412" s="38" t="s">
        <v>1906</v>
      </c>
      <c r="C1412" s="23" t="str">
        <f ca="1">_xll.DBRW($B$9,$B1412,C$16)</f>
        <v>France - Région Auvergne Rhone Alpes (Input)</v>
      </c>
      <c r="D1412" s="23" t="str">
        <f ca="1">_xll.DBRW($B$9,$B1412,D$16)</f>
        <v>France</v>
      </c>
      <c r="E1412" s="25" t="str">
        <f ca="1">_xll.ELPAR(instance&amp;":"&amp;dimension,$B1412,1)</f>
        <v>FR_Z_SUD_RAA</v>
      </c>
      <c r="F1412" s="26">
        <f ca="1">_xll.ELLEV(instance&amp;":"&amp;dimension,B1412)</f>
        <v>0</v>
      </c>
      <c r="G1412" s="23" t="str">
        <f ca="1">_xll.DBRW($B$9,$B1412,G$16)</f>
        <v>NA</v>
      </c>
      <c r="H1412" s="23" t="str">
        <f ca="1">_xll.DBRW($B$9,$B1412,H$16)</f>
        <v/>
      </c>
      <c r="I1412" s="23" t="str">
        <f ca="1">_xll.DBRW($B$9,$B1412,I$16)</f>
        <v>EUR</v>
      </c>
      <c r="J1412" s="23" t="str">
        <f ca="1">_xll.DBRW($B$9,$B1412,J$16)</f>
        <v>TANGO_FRANCE</v>
      </c>
      <c r="K1412" s="6" t="str">
        <f ca="1">_xll.DBRW($B$9,$B1412,K$16)</f>
        <v>France - Région Auvergne Rhone Alpes (Input)</v>
      </c>
    </row>
    <row r="1413" spans="1:11" x14ac:dyDescent="0.25">
      <c r="A1413" t="str">
        <f ca="1">IF(_xll.TM1RPTELISCONSOLIDATED($B$17,$B1413),IF(_xll.TM1RPTELLEV($B$17,$B1413)&lt;=3,_xll.TM1RPTELLEV($B$17,$B1413),"D"),"N")</f>
        <v>N</v>
      </c>
      <c r="B1413" s="38" t="s">
        <v>1907</v>
      </c>
      <c r="C1413" s="23" t="str">
        <f ca="1">_xll.DBRW($B$9,$B1413,C$16)</f>
        <v>France - TLV - Région Auvergne Rhone Alpes (Input)</v>
      </c>
      <c r="D1413" s="23" t="str">
        <f ca="1">_xll.DBRW($B$9,$B1413,D$16)</f>
        <v>France</v>
      </c>
      <c r="E1413" s="25" t="str">
        <f ca="1">_xll.ELPAR(instance&amp;":"&amp;dimension,$B1413,1)</f>
        <v>FR_Z_SUD_RAA</v>
      </c>
      <c r="F1413" s="26">
        <f ca="1">_xll.ELLEV(instance&amp;":"&amp;dimension,B1413)</f>
        <v>0</v>
      </c>
      <c r="G1413" s="23" t="str">
        <f ca="1">_xll.DBRW($B$9,$B1413,G$16)</f>
        <v>NA</v>
      </c>
      <c r="H1413" s="23" t="str">
        <f ca="1">_xll.DBRW($B$9,$B1413,H$16)</f>
        <v/>
      </c>
      <c r="I1413" s="23" t="str">
        <f ca="1">_xll.DBRW($B$9,$B1413,I$16)</f>
        <v>EUR</v>
      </c>
      <c r="J1413" s="23" t="str">
        <f ca="1">_xll.DBRW($B$9,$B1413,J$16)</f>
        <v>TANGO_FRANCE</v>
      </c>
      <c r="K1413" s="6" t="str">
        <f ca="1">_xll.DBRW($B$9,$B1413,K$16)</f>
        <v>France - TLV - Région Auvergne Rhone Alpes (Input)</v>
      </c>
    </row>
    <row r="1414" spans="1:11" x14ac:dyDescent="0.25">
      <c r="A1414" t="str">
        <f ca="1">IF(_xll.TM1RPTELISCONSOLIDATED($B$17,$B1414),IF(_xll.TM1RPTELLEV($B$17,$B1414)&lt;=3,_xll.TM1RPTELLEV($B$17,$B1414),"D"),"N")</f>
        <v>N</v>
      </c>
      <c r="B1414" s="36" t="s">
        <v>1046</v>
      </c>
      <c r="C1414" s="23" t="str">
        <f ca="1">_xll.DBRW($B$9,$B1414,C$16)</f>
        <v>IFR16 France zone SUD</v>
      </c>
      <c r="D1414" s="23" t="str">
        <f ca="1">_xll.DBRW($B$9,$B1414,D$16)</f>
        <v>France</v>
      </c>
      <c r="E1414" s="25" t="str">
        <f ca="1">_xll.ELPAR(instance&amp;":"&amp;dimension,$B1414,1)</f>
        <v>FR</v>
      </c>
      <c r="F1414" s="26">
        <f ca="1">_xll.ELLEV(instance&amp;":"&amp;dimension,B1414)</f>
        <v>0</v>
      </c>
      <c r="G1414" s="23" t="str">
        <f ca="1">_xll.DBRW($B$9,$B1414,G$16)</f>
        <v>UR_BU</v>
      </c>
      <c r="H1414" s="23" t="str">
        <f ca="1">_xll.DBRW($B$9,$B1414,H$16)</f>
        <v/>
      </c>
      <c r="I1414" s="23" t="str">
        <f ca="1">_xll.DBRW($B$9,$B1414,I$16)</f>
        <v>EUR</v>
      </c>
      <c r="J1414" s="23" t="str">
        <f ca="1">_xll.DBRW($B$9,$B1414,J$16)</f>
        <v/>
      </c>
      <c r="K1414" s="6" t="str">
        <f ca="1">_xll.DBRW($B$9,$B1414,K$16)</f>
        <v>IFR16 France zone SUD</v>
      </c>
    </row>
    <row r="1415" spans="1:11" x14ac:dyDescent="0.25">
      <c r="A1415" t="str">
        <f ca="1">IF(_xll.TM1RPTELISCONSOLIDATED($B$17,$B1415),IF(_xll.TM1RPTELLEV($B$17,$B1415)&lt;=3,_xll.TM1RPTELLEV($B$17,$B1415),"D"),"N")</f>
        <v>N</v>
      </c>
      <c r="B1415" s="36" t="s">
        <v>656</v>
      </c>
      <c r="C1415" s="23" t="str">
        <f ca="1">_xll.DBRW($B$9,$B1415,C$16)</f>
        <v>Tango France Reject</v>
      </c>
      <c r="D1415" s="23" t="str">
        <f ca="1">_xll.DBRW($B$9,$B1415,D$16)</f>
        <v>France</v>
      </c>
      <c r="E1415" s="25" t="str">
        <f ca="1">_xll.ELPAR(instance&amp;":"&amp;dimension,$B1415,1)</f>
        <v>FR</v>
      </c>
      <c r="F1415" s="26">
        <f ca="1">_xll.ELLEV(instance&amp;":"&amp;dimension,B1415)</f>
        <v>0</v>
      </c>
      <c r="G1415" s="23" t="str">
        <f ca="1">_xll.DBRW($B$9,$B1415,G$16)</f>
        <v>NA</v>
      </c>
      <c r="H1415" s="23" t="str">
        <f ca="1">_xll.DBRW($B$9,$B1415,H$16)</f>
        <v/>
      </c>
      <c r="I1415" s="23" t="str">
        <f ca="1">_xll.DBRW($B$9,$B1415,I$16)</f>
        <v>EUR</v>
      </c>
      <c r="J1415" s="23" t="str">
        <f ca="1">_xll.DBRW($B$9,$B1415,J$16)</f>
        <v/>
      </c>
      <c r="K1415" s="6" t="str">
        <f ca="1">_xll.DBRW($B$9,$B1415,K$16)</f>
        <v>Tango France Rejets</v>
      </c>
    </row>
    <row r="1416" spans="1:11" x14ac:dyDescent="0.25">
      <c r="A1416" t="str">
        <f ca="1">IF(_xll.TM1RPTELISCONSOLIDATED($B$17,$B1416),IF(_xll.TM1RPTELLEV($B$17,$B1416)&lt;=3,_xll.TM1RPTELLEV($B$17,$B1416),"D"),"N")</f>
        <v>N</v>
      </c>
      <c r="B1416" s="36" t="s">
        <v>1062</v>
      </c>
      <c r="C1416" s="23" t="str">
        <f ca="1">_xll.DBRW($B$9,$B1416,C$16)</f>
        <v>IFR16 France hors zone</v>
      </c>
      <c r="D1416" s="23" t="str">
        <f ca="1">_xll.DBRW($B$9,$B1416,D$16)</f>
        <v>France</v>
      </c>
      <c r="E1416" s="25" t="str">
        <f ca="1">_xll.ELPAR(instance&amp;":"&amp;dimension,$B1416,1)</f>
        <v>FR</v>
      </c>
      <c r="F1416" s="26">
        <f ca="1">_xll.ELLEV(instance&amp;":"&amp;dimension,B1416)</f>
        <v>0</v>
      </c>
      <c r="G1416" s="23" t="str">
        <f ca="1">_xll.DBRW($B$9,$B1416,G$16)</f>
        <v>UR_BU</v>
      </c>
      <c r="H1416" s="23" t="str">
        <f ca="1">_xll.DBRW($B$9,$B1416,H$16)</f>
        <v/>
      </c>
      <c r="I1416" s="23" t="str">
        <f ca="1">_xll.DBRW($B$9,$B1416,I$16)</f>
        <v>EUR</v>
      </c>
      <c r="J1416" s="23" t="str">
        <f ca="1">_xll.DBRW($B$9,$B1416,J$16)</f>
        <v/>
      </c>
      <c r="K1416" s="6" t="str">
        <f ca="1">_xll.DBRW($B$9,$B1416,K$16)</f>
        <v>IFR16 France hors zone</v>
      </c>
    </row>
    <row r="1417" spans="1:11" x14ac:dyDescent="0.25">
      <c r="A1417">
        <f ca="1">IF(_xll.TM1RPTELISCONSOLIDATED($B$17,$B1417),IF(_xll.TM1RPTELLEV($B$17,$B1417)&lt;=3,_xll.TM1RPTELLEV($B$17,$B1417),"D"),"N")</f>
        <v>2</v>
      </c>
      <c r="B1417" s="35" t="s">
        <v>1908</v>
      </c>
      <c r="C1417" s="17" t="str">
        <f ca="1">_xll.DBRW($B$9,$B1417,C$16)</f>
        <v>SNCM entities</v>
      </c>
      <c r="D1417" s="17" t="str">
        <f ca="1">_xll.DBRW($B$9,$B1417,D$16)</f>
        <v>France</v>
      </c>
      <c r="E1417" s="17" t="str">
        <f ca="1">_xll.ELPAR(instance&amp;":"&amp;dimension,$B1417,1)</f>
        <v>Zone France</v>
      </c>
      <c r="F1417" s="18">
        <f ca="1">_xll.ELLEV(instance&amp;":"&amp;dimension,B1417)</f>
        <v>1</v>
      </c>
      <c r="G1417" s="17" t="str">
        <f ca="1">_xll.DBRW($B$9,$B1417,G$16)</f>
        <v/>
      </c>
      <c r="H1417" s="17" t="str">
        <f ca="1">_xll.DBRW($B$9,$B1417,H$16)</f>
        <v/>
      </c>
      <c r="I1417" s="17" t="str">
        <f ca="1">_xll.DBRW($B$9,$B1417,I$16)</f>
        <v/>
      </c>
      <c r="J1417" s="17" t="str">
        <f ca="1">_xll.DBRW($B$9,$B1417,J$16)</f>
        <v/>
      </c>
      <c r="K1417" s="3" t="str">
        <f ca="1">_xll.DBRW($B$9,$B1417,K$16)</f>
        <v>Entités SNCM</v>
      </c>
    </row>
    <row r="1418" spans="1:11" x14ac:dyDescent="0.25">
      <c r="A1418" t="str">
        <f ca="1">IF(_xll.TM1RPTELISCONSOLIDATED($B$17,$B1418),IF(_xll.TM1RPTELLEV($B$17,$B1418)&lt;=3,_xll.TM1RPTELLEV($B$17,$B1418),"D"),"N")</f>
        <v>N</v>
      </c>
      <c r="B1418" s="36" t="s">
        <v>1909</v>
      </c>
      <c r="C1418" s="23" t="str">
        <f ca="1">_xll.DBRW($B$9,$B1418,C$16)</f>
        <v>SNCM - Input technical entity</v>
      </c>
      <c r="D1418" s="23" t="str">
        <f ca="1">_xll.DBRW($B$9,$B1418,D$16)</f>
        <v>France</v>
      </c>
      <c r="E1418" s="25" t="str">
        <f ca="1">_xll.ELPAR(instance&amp;":"&amp;dimension,$B1418,1)</f>
        <v>FR_SNCM</v>
      </c>
      <c r="F1418" s="26">
        <f ca="1">_xll.ELLEV(instance&amp;":"&amp;dimension,B1418)</f>
        <v>0</v>
      </c>
      <c r="G1418" s="23" t="str">
        <f ca="1">_xll.DBRW($B$9,$B1418,G$16)</f>
        <v>NA</v>
      </c>
      <c r="H1418" s="23" t="str">
        <f ca="1">_xll.DBRW($B$9,$B1418,H$16)</f>
        <v/>
      </c>
      <c r="I1418" s="23" t="str">
        <f ca="1">_xll.DBRW($B$9,$B1418,I$16)</f>
        <v>EUR</v>
      </c>
      <c r="J1418" s="23" t="str">
        <f ca="1">_xll.DBRW($B$9,$B1418,J$16)</f>
        <v/>
      </c>
      <c r="K1418" s="6" t="str">
        <f ca="1">_xll.DBRW($B$9,$B1418,K$16)</f>
        <v>SNCM - Entité technique de saisie</v>
      </c>
    </row>
    <row r="1419" spans="1:11" x14ac:dyDescent="0.25">
      <c r="A1419" t="str">
        <f ca="1">IF(_xll.TM1RPTELISCONSOLIDATED($B$17,$B1419),IF(_xll.TM1RPTELLEV($B$17,$B1419)&lt;=3,_xll.TM1RPTELLEV($B$17,$B1419),"D"),"N")</f>
        <v>N</v>
      </c>
      <c r="B1419" s="36" t="s">
        <v>1910</v>
      </c>
      <c r="C1419" s="23" t="str">
        <f ca="1">_xll.DBRW($B$9,$B1419,C$16)</f>
        <v>SNCM</v>
      </c>
      <c r="D1419" s="23" t="str">
        <f ca="1">_xll.DBRW($B$9,$B1419,D$16)</f>
        <v>France</v>
      </c>
      <c r="E1419" s="25" t="str">
        <f ca="1">_xll.ELPAR(instance&amp;":"&amp;dimension,$B1419,1)</f>
        <v>FR_SNCM</v>
      </c>
      <c r="F1419" s="26">
        <f ca="1">_xll.ELLEV(instance&amp;":"&amp;dimension,B1419)</f>
        <v>0</v>
      </c>
      <c r="G1419" s="23" t="str">
        <f ca="1">_xll.DBRW($B$9,$B1419,G$16)</f>
        <v>FE</v>
      </c>
      <c r="H1419" s="23" t="str">
        <f ca="1">_xll.DBRW($B$9,$B1419,H$16)</f>
        <v/>
      </c>
      <c r="I1419" s="23" t="str">
        <f ca="1">_xll.DBRW($B$9,$B1419,I$16)</f>
        <v>EUR</v>
      </c>
      <c r="J1419" s="23" t="str">
        <f ca="1">_xll.DBRW($B$9,$B1419,J$16)</f>
        <v>VTD_VECTORENHANCED</v>
      </c>
      <c r="K1419" s="6" t="str">
        <f ca="1">_xll.DBRW($B$9,$B1419,K$16)</f>
        <v>SNCM</v>
      </c>
    </row>
    <row r="1420" spans="1:11" x14ac:dyDescent="0.25">
      <c r="A1420" t="str">
        <f ca="1">IF(_xll.TM1RPTELISCONSOLIDATED($B$17,$B1420),IF(_xll.TM1RPTELLEV($B$17,$B1420)&lt;=3,_xll.TM1RPTELLEV($B$17,$B1420),"D"),"N")</f>
        <v>N</v>
      </c>
      <c r="B1420" s="36" t="s">
        <v>1911</v>
      </c>
      <c r="C1420" s="23" t="str">
        <f ca="1">_xll.DBRW($B$9,$B1420,C$16)</f>
        <v>Sté Aubagnaise Restauration et Appro</v>
      </c>
      <c r="D1420" s="23" t="str">
        <f ca="1">_xll.DBRW($B$9,$B1420,D$16)</f>
        <v>France</v>
      </c>
      <c r="E1420" s="25" t="str">
        <f ca="1">_xll.ELPAR(instance&amp;":"&amp;dimension,$B1420,1)</f>
        <v>FR_SNCM</v>
      </c>
      <c r="F1420" s="26">
        <f ca="1">_xll.ELLEV(instance&amp;":"&amp;dimension,B1420)</f>
        <v>0</v>
      </c>
      <c r="G1420" s="23" t="str">
        <f ca="1">_xll.DBRW($B$9,$B1420,G$16)</f>
        <v>FE</v>
      </c>
      <c r="H1420" s="23" t="str">
        <f ca="1">_xll.DBRW($B$9,$B1420,H$16)</f>
        <v/>
      </c>
      <c r="I1420" s="23" t="str">
        <f ca="1">_xll.DBRW($B$9,$B1420,I$16)</f>
        <v>EUR</v>
      </c>
      <c r="J1420" s="23" t="str">
        <f ca="1">_xll.DBRW($B$9,$B1420,J$16)</f>
        <v>VTD_VECTORENHANCED</v>
      </c>
      <c r="K1420" s="6" t="str">
        <f ca="1">_xll.DBRW($B$9,$B1420,K$16)</f>
        <v>Sté Aubagnaise Restauration et Appro</v>
      </c>
    </row>
    <row r="1421" spans="1:11" x14ac:dyDescent="0.25">
      <c r="A1421" t="str">
        <f ca="1">IF(_xll.TM1RPTELISCONSOLIDATED($B$17,$B1421),IF(_xll.TM1RPTELLEV($B$17,$B1421)&lt;=3,_xll.TM1RPTELLEV($B$17,$B1421),"D"),"N")</f>
        <v>N</v>
      </c>
      <c r="B1421" s="36" t="s">
        <v>1912</v>
      </c>
      <c r="C1421" s="23" t="str">
        <f ca="1">_xll.DBRW($B$9,$B1421,C$16)</f>
        <v>Cie Generale de Tourisme et Hotellerie</v>
      </c>
      <c r="D1421" s="23" t="str">
        <f ca="1">_xll.DBRW($B$9,$B1421,D$16)</f>
        <v>France</v>
      </c>
      <c r="E1421" s="25" t="str">
        <f ca="1">_xll.ELPAR(instance&amp;":"&amp;dimension,$B1421,1)</f>
        <v>FR_SNCM</v>
      </c>
      <c r="F1421" s="26">
        <f ca="1">_xll.ELLEV(instance&amp;":"&amp;dimension,B1421)</f>
        <v>0</v>
      </c>
      <c r="G1421" s="23" t="str">
        <f ca="1">_xll.DBRW($B$9,$B1421,G$16)</f>
        <v>FE</v>
      </c>
      <c r="H1421" s="23" t="str">
        <f ca="1">_xll.DBRW($B$9,$B1421,H$16)</f>
        <v/>
      </c>
      <c r="I1421" s="23" t="str">
        <f ca="1">_xll.DBRW($B$9,$B1421,I$16)</f>
        <v>EUR</v>
      </c>
      <c r="J1421" s="23" t="str">
        <f ca="1">_xll.DBRW($B$9,$B1421,J$16)</f>
        <v>VTD_VECTORENHANCED</v>
      </c>
      <c r="K1421" s="6" t="str">
        <f ca="1">_xll.DBRW($B$9,$B1421,K$16)</f>
        <v>Cie Generale de Tourisme et Hotellerie</v>
      </c>
    </row>
    <row r="1422" spans="1:11" x14ac:dyDescent="0.25">
      <c r="A1422" t="str">
        <f ca="1">IF(_xll.TM1RPTELISCONSOLIDATED($B$17,$B1422),IF(_xll.TM1RPTELLEV($B$17,$B1422)&lt;=3,_xll.TM1RPTELLEV($B$17,$B1422),"D"),"N")</f>
        <v>N</v>
      </c>
      <c r="B1422" s="36" t="s">
        <v>1913</v>
      </c>
      <c r="C1422" s="23" t="str">
        <f ca="1">_xll.DBRW($B$9,$B1422,C$16)</f>
        <v>Aliso Voyages</v>
      </c>
      <c r="D1422" s="23" t="str">
        <f ca="1">_xll.DBRW($B$9,$B1422,D$16)</f>
        <v>France</v>
      </c>
      <c r="E1422" s="25" t="str">
        <f ca="1">_xll.ELPAR(instance&amp;":"&amp;dimension,$B1422,1)</f>
        <v>FR_SNCM</v>
      </c>
      <c r="F1422" s="26">
        <f ca="1">_xll.ELLEV(instance&amp;":"&amp;dimension,B1422)</f>
        <v>0</v>
      </c>
      <c r="G1422" s="23" t="str">
        <f ca="1">_xll.DBRW($B$9,$B1422,G$16)</f>
        <v>OS_TA</v>
      </c>
      <c r="H1422" s="23" t="str">
        <f ca="1">_xll.DBRW($B$9,$B1422,H$16)</f>
        <v/>
      </c>
      <c r="I1422" s="23" t="str">
        <f ca="1">_xll.DBRW($B$9,$B1422,I$16)</f>
        <v>EUR</v>
      </c>
      <c r="J1422" s="23" t="str">
        <f ca="1">_xll.DBRW($B$9,$B1422,J$16)</f>
        <v>VTD_VECTORENHANCED</v>
      </c>
      <c r="K1422" s="6" t="str">
        <f ca="1">_xll.DBRW($B$9,$B1422,K$16)</f>
        <v>Aliso Voyages</v>
      </c>
    </row>
    <row r="1423" spans="1:11" x14ac:dyDescent="0.25">
      <c r="A1423" t="str">
        <f ca="1">IF(_xll.TM1RPTELISCONSOLIDATED($B$17,$B1423),IF(_xll.TM1RPTELLEV($B$17,$B1423)&lt;=3,_xll.TM1RPTELLEV($B$17,$B1423),"D"),"N")</f>
        <v>N</v>
      </c>
      <c r="B1423" s="36" t="s">
        <v>1914</v>
      </c>
      <c r="C1423" s="23" t="str">
        <f ca="1">_xll.DBRW($B$9,$B1423,C$16)</f>
        <v>Méditerranéenne Consignation Manutention</v>
      </c>
      <c r="D1423" s="23" t="str">
        <f ca="1">_xll.DBRW($B$9,$B1423,D$16)</f>
        <v>France</v>
      </c>
      <c r="E1423" s="25" t="str">
        <f ca="1">_xll.ELPAR(instance&amp;":"&amp;dimension,$B1423,1)</f>
        <v>FR_SNCM</v>
      </c>
      <c r="F1423" s="26">
        <f ca="1">_xll.ELLEV(instance&amp;":"&amp;dimension,B1423)</f>
        <v>0</v>
      </c>
      <c r="G1423" s="23" t="str">
        <f ca="1">_xll.DBRW($B$9,$B1423,G$16)</f>
        <v>FE</v>
      </c>
      <c r="H1423" s="23" t="str">
        <f ca="1">_xll.DBRW($B$9,$B1423,H$16)</f>
        <v/>
      </c>
      <c r="I1423" s="23" t="str">
        <f ca="1">_xll.DBRW($B$9,$B1423,I$16)</f>
        <v>EUR</v>
      </c>
      <c r="J1423" s="23" t="str">
        <f ca="1">_xll.DBRW($B$9,$B1423,J$16)</f>
        <v>VTD_VECTORENHANCED</v>
      </c>
      <c r="K1423" s="6" t="str">
        <f ca="1">_xll.DBRW($B$9,$B1423,K$16)</f>
        <v>Méditerranéenne Consignation Manutention</v>
      </c>
    </row>
    <row r="1424" spans="1:11" x14ac:dyDescent="0.25">
      <c r="A1424" t="str">
        <f ca="1">IF(_xll.TM1RPTELISCONSOLIDATED($B$17,$B1424),IF(_xll.TM1RPTELLEV($B$17,$B1424)&lt;=3,_xll.TM1RPTELLEV($B$17,$B1424),"D"),"N")</f>
        <v>N</v>
      </c>
      <c r="B1424" s="36" t="s">
        <v>1915</v>
      </c>
      <c r="C1424" s="23" t="str">
        <f ca="1">_xll.DBRW($B$9,$B1424,C$16)</f>
        <v>Ferrytour</v>
      </c>
      <c r="D1424" s="23" t="str">
        <f ca="1">_xll.DBRW($B$9,$B1424,D$16)</f>
        <v>France</v>
      </c>
      <c r="E1424" s="25" t="str">
        <f ca="1">_xll.ELPAR(instance&amp;":"&amp;dimension,$B1424,1)</f>
        <v>FR_SNCM</v>
      </c>
      <c r="F1424" s="26">
        <f ca="1">_xll.ELLEV(instance&amp;":"&amp;dimension,B1424)</f>
        <v>0</v>
      </c>
      <c r="G1424" s="23" t="str">
        <f ca="1">_xll.DBRW($B$9,$B1424,G$16)</f>
        <v>OS_TA</v>
      </c>
      <c r="H1424" s="23" t="str">
        <f ca="1">_xll.DBRW($B$9,$B1424,H$16)</f>
        <v/>
      </c>
      <c r="I1424" s="23" t="str">
        <f ca="1">_xll.DBRW($B$9,$B1424,I$16)</f>
        <v>EUR</v>
      </c>
      <c r="J1424" s="23" t="str">
        <f ca="1">_xll.DBRW($B$9,$B1424,J$16)</f>
        <v>VTD_VECTORENHANCED</v>
      </c>
      <c r="K1424" s="6" t="str">
        <f ca="1">_xll.DBRW($B$9,$B1424,K$16)</f>
        <v>Ferrytour</v>
      </c>
    </row>
    <row r="1425" spans="1:11" x14ac:dyDescent="0.25">
      <c r="A1425" t="str">
        <f ca="1">IF(_xll.TM1RPTELISCONSOLIDATED($B$17,$B1425),IF(_xll.TM1RPTELLEV($B$17,$B1425)&lt;=3,_xll.TM1RPTELLEV($B$17,$B1425),"D"),"N")</f>
        <v>N</v>
      </c>
      <c r="B1425" s="36" t="s">
        <v>1916</v>
      </c>
      <c r="C1425" s="23" t="str">
        <f ca="1">_xll.DBRW($B$9,$B1425,C$16)</f>
        <v>Sté Informatique et Telematique Corse</v>
      </c>
      <c r="D1425" s="23" t="str">
        <f ca="1">_xll.DBRW($B$9,$B1425,D$16)</f>
        <v>France</v>
      </c>
      <c r="E1425" s="25" t="str">
        <f ca="1">_xll.ELPAR(instance&amp;":"&amp;dimension,$B1425,1)</f>
        <v>FR_SNCM</v>
      </c>
      <c r="F1425" s="26">
        <f ca="1">_xll.ELLEV(instance&amp;":"&amp;dimension,B1425)</f>
        <v>0</v>
      </c>
      <c r="G1425" s="23" t="str">
        <f ca="1">_xll.DBRW($B$9,$B1425,G$16)</f>
        <v>OS_DS</v>
      </c>
      <c r="H1425" s="23" t="str">
        <f ca="1">_xll.DBRW($B$9,$B1425,H$16)</f>
        <v/>
      </c>
      <c r="I1425" s="23" t="str">
        <f ca="1">_xll.DBRW($B$9,$B1425,I$16)</f>
        <v>EUR</v>
      </c>
      <c r="J1425" s="23" t="str">
        <f ca="1">_xll.DBRW($B$9,$B1425,J$16)</f>
        <v>VTD_VECTORENHANCED</v>
      </c>
      <c r="K1425" s="6" t="str">
        <f ca="1">_xll.DBRW($B$9,$B1425,K$16)</f>
        <v>Sté Informatique et Telematique Corse</v>
      </c>
    </row>
    <row r="1426" spans="1:11" x14ac:dyDescent="0.25">
      <c r="A1426" t="str">
        <f ca="1">IF(_xll.TM1RPTELISCONSOLIDATED($B$17,$B1426),IF(_xll.TM1RPTELLEV($B$17,$B1426)&lt;=3,_xll.TM1RPTELLEV($B$17,$B1426),"D"),"N")</f>
        <v>N</v>
      </c>
      <c r="B1426" s="36" t="s">
        <v>1917</v>
      </c>
      <c r="C1426" s="23" t="str">
        <f ca="1">_xll.DBRW($B$9,$B1426,C$16)</f>
        <v>Comptoirs du Sud</v>
      </c>
      <c r="D1426" s="23" t="str">
        <f ca="1">_xll.DBRW($B$9,$B1426,D$16)</f>
        <v>France</v>
      </c>
      <c r="E1426" s="25" t="str">
        <f ca="1">_xll.ELPAR(instance&amp;":"&amp;dimension,$B1426,1)</f>
        <v>FR_SNCM</v>
      </c>
      <c r="F1426" s="26">
        <f ca="1">_xll.ELLEV(instance&amp;":"&amp;dimension,B1426)</f>
        <v>0</v>
      </c>
      <c r="G1426" s="23" t="str">
        <f ca="1">_xll.DBRW($B$9,$B1426,G$16)</f>
        <v>OS_PR</v>
      </c>
      <c r="H1426" s="23" t="str">
        <f ca="1">_xll.DBRW($B$9,$B1426,H$16)</f>
        <v/>
      </c>
      <c r="I1426" s="23" t="str">
        <f ca="1">_xll.DBRW($B$9,$B1426,I$16)</f>
        <v>EUR</v>
      </c>
      <c r="J1426" s="23" t="str">
        <f ca="1">_xll.DBRW($B$9,$B1426,J$16)</f>
        <v>VTD_VECTORENHANCED</v>
      </c>
      <c r="K1426" s="6" t="str">
        <f ca="1">_xll.DBRW($B$9,$B1426,K$16)</f>
        <v>Comptoirs du Sud</v>
      </c>
    </row>
    <row r="1427" spans="1:11" x14ac:dyDescent="0.25">
      <c r="A1427">
        <f ca="1">IF(_xll.TM1RPTELISCONSOLIDATED($B$17,$B1427),IF(_xll.TM1RPTELLEV($B$17,$B1427)&lt;=3,_xll.TM1RPTELLEV($B$17,$B1427),"D"),"N")</f>
        <v>2</v>
      </c>
      <c r="B1427" s="35" t="s">
        <v>1918</v>
      </c>
      <c r="C1427" s="17" t="str">
        <f ca="1">_xll.DBRW($B$9,$B1427,C$16)</f>
        <v>Eurolines</v>
      </c>
      <c r="D1427" s="17" t="str">
        <f ca="1">_xll.DBRW($B$9,$B1427,D$16)</f>
        <v>Eurolines</v>
      </c>
      <c r="E1427" s="17" t="str">
        <f ca="1">_xll.ELPAR(instance&amp;":"&amp;dimension,$B1427,1)</f>
        <v>Zone France</v>
      </c>
      <c r="F1427" s="18">
        <f ca="1">_xll.ELLEV(instance&amp;":"&amp;dimension,B1427)</f>
        <v>1</v>
      </c>
      <c r="G1427" s="17" t="str">
        <f ca="1">_xll.DBRW($B$9,$B1427,G$16)</f>
        <v/>
      </c>
      <c r="H1427" s="17" t="str">
        <f ca="1">_xll.DBRW($B$9,$B1427,H$16)</f>
        <v/>
      </c>
      <c r="I1427" s="17" t="str">
        <f ca="1">_xll.DBRW($B$9,$B1427,I$16)</f>
        <v/>
      </c>
      <c r="J1427" s="17" t="str">
        <f ca="1">_xll.DBRW($B$9,$B1427,J$16)</f>
        <v/>
      </c>
      <c r="K1427" s="3" t="str">
        <f ca="1">_xll.DBRW($B$9,$B1427,K$16)</f>
        <v>Eurolines</v>
      </c>
    </row>
    <row r="1428" spans="1:11" x14ac:dyDescent="0.25">
      <c r="A1428" t="str">
        <f ca="1">IF(_xll.TM1RPTELISCONSOLIDATED($B$17,$B1428),IF(_xll.TM1RPTELLEV($B$17,$B1428)&lt;=3,_xll.TM1RPTELLEV($B$17,$B1428),"D"),"N")</f>
        <v>N</v>
      </c>
      <c r="B1428" s="36" t="s">
        <v>1919</v>
      </c>
      <c r="C1428" s="23" t="str">
        <f ca="1">_xll.DBRW($B$9,$B1428,C$16)</f>
        <v>Eurolines - Input technical entity</v>
      </c>
      <c r="D1428" s="23" t="str">
        <f ca="1">_xll.DBRW($B$9,$B1428,D$16)</f>
        <v>Eurolines</v>
      </c>
      <c r="E1428" s="25" t="str">
        <f ca="1">_xll.ELPAR(instance&amp;":"&amp;dimension,$B1428,1)</f>
        <v>Inter_Coaches_Eurolines</v>
      </c>
      <c r="F1428" s="26">
        <f ca="1">_xll.ELLEV(instance&amp;":"&amp;dimension,B1428)</f>
        <v>0</v>
      </c>
      <c r="G1428" s="23" t="str">
        <f ca="1">_xll.DBRW($B$9,$B1428,G$16)</f>
        <v>NA</v>
      </c>
      <c r="H1428" s="23" t="str">
        <f ca="1">_xll.DBRW($B$9,$B1428,H$16)</f>
        <v/>
      </c>
      <c r="I1428" s="23" t="str">
        <f ca="1">_xll.DBRW($B$9,$B1428,I$16)</f>
        <v>EUR</v>
      </c>
      <c r="J1428" s="23" t="str">
        <f ca="1">_xll.DBRW($B$9,$B1428,J$16)</f>
        <v/>
      </c>
      <c r="K1428" s="6" t="str">
        <f ca="1">_xll.DBRW($B$9,$B1428,K$16)</f>
        <v>Eurolines - Entité technique de saisie</v>
      </c>
    </row>
    <row r="1429" spans="1:11" x14ac:dyDescent="0.25">
      <c r="A1429" t="str">
        <f ca="1">IF(_xll.TM1RPTELISCONSOLIDATED($B$17,$B1429),IF(_xll.TM1RPTELLEV($B$17,$B1429)&lt;=3,_xll.TM1RPTELLEV($B$17,$B1429),"D"),"N")</f>
        <v>N</v>
      </c>
      <c r="B1429" s="36" t="s">
        <v>1920</v>
      </c>
      <c r="C1429" s="23" t="str">
        <f ca="1">_xll.DBRW($B$9,$B1429,C$16)</f>
        <v>TRANSDEV EUROLINES</v>
      </c>
      <c r="D1429" s="23" t="str">
        <f ca="1">_xll.DBRW($B$9,$B1429,D$16)</f>
        <v>Eurolines</v>
      </c>
      <c r="E1429" s="25" t="str">
        <f ca="1">_xll.ELPAR(instance&amp;":"&amp;dimension,$B1429,1)</f>
        <v>Inter_Coaches_Eurolines</v>
      </c>
      <c r="F1429" s="26">
        <f ca="1">_xll.ELLEV(instance&amp;":"&amp;dimension,B1429)</f>
        <v>0</v>
      </c>
      <c r="G1429" s="23" t="str">
        <f ca="1">_xll.DBRW($B$9,$B1429,G$16)</f>
        <v>NIC</v>
      </c>
      <c r="H1429" s="23" t="str">
        <f ca="1">_xll.DBRW($B$9,$B1429,H$16)</f>
        <v/>
      </c>
      <c r="I1429" s="23" t="str">
        <f ca="1">_xll.DBRW($B$9,$B1429,I$16)</f>
        <v>EUR</v>
      </c>
      <c r="J1429" s="23" t="str">
        <f ca="1">_xll.DBRW($B$9,$B1429,J$16)</f>
        <v>VTD_VECTORENHANCED</v>
      </c>
      <c r="K1429" s="6" t="str">
        <f ca="1">_xll.DBRW($B$9,$B1429,K$16)</f>
        <v>TRANSDEV EUROLINES</v>
      </c>
    </row>
    <row r="1430" spans="1:11" x14ac:dyDescent="0.25">
      <c r="A1430" t="str">
        <f ca="1">IF(_xll.TM1RPTELISCONSOLIDATED($B$17,$B1430),IF(_xll.TM1RPTELLEV($B$17,$B1430)&lt;=3,_xll.TM1RPTELLEV($B$17,$B1430),"D"),"N")</f>
        <v>N</v>
      </c>
      <c r="B1430" s="36" t="s">
        <v>1921</v>
      </c>
      <c r="C1430" s="23" t="str">
        <f ca="1">_xll.DBRW($B$9,$B1430,C$16)</f>
        <v>EUROLINES FRANCE</v>
      </c>
      <c r="D1430" s="23" t="str">
        <f ca="1">_xll.DBRW($B$9,$B1430,D$16)</f>
        <v>Eurolines</v>
      </c>
      <c r="E1430" s="25" t="str">
        <f ca="1">_xll.ELPAR(instance&amp;":"&amp;dimension,$B1430,1)</f>
        <v>Inter_Coaches_Eurolines</v>
      </c>
      <c r="F1430" s="26">
        <f ca="1">_xll.ELLEV(instance&amp;":"&amp;dimension,B1430)</f>
        <v>0</v>
      </c>
      <c r="G1430" s="23" t="str">
        <f ca="1">_xll.DBRW($B$9,$B1430,G$16)</f>
        <v>NIC</v>
      </c>
      <c r="H1430" s="23" t="str">
        <f ca="1">_xll.DBRW($B$9,$B1430,H$16)</f>
        <v/>
      </c>
      <c r="I1430" s="23" t="str">
        <f ca="1">_xll.DBRW($B$9,$B1430,I$16)</f>
        <v>EUR</v>
      </c>
      <c r="J1430" s="23" t="str">
        <f ca="1">_xll.DBRW($B$9,$B1430,J$16)</f>
        <v>VTD_VECTORENHANCED</v>
      </c>
      <c r="K1430" s="6" t="str">
        <f ca="1">_xll.DBRW($B$9,$B1430,K$16)</f>
        <v>EUROLINES FRANCE</v>
      </c>
    </row>
    <row r="1431" spans="1:11" x14ac:dyDescent="0.25">
      <c r="A1431" t="str">
        <f ca="1">IF(_xll.TM1RPTELISCONSOLIDATED($B$17,$B1431),IF(_xll.TM1RPTELLEV($B$17,$B1431)&lt;=3,_xll.TM1RPTELLEV($B$17,$B1431),"D"),"N")</f>
        <v>N</v>
      </c>
      <c r="B1431" s="36" t="s">
        <v>1922</v>
      </c>
      <c r="C1431" s="23" t="str">
        <f ca="1">_xll.DBRW($B$9,$B1431,C$16)</f>
        <v>VEOLIA EUROLINES CZ A.S.</v>
      </c>
      <c r="D1431" s="23" t="str">
        <f ca="1">_xll.DBRW($B$9,$B1431,D$16)</f>
        <v>Eurolines</v>
      </c>
      <c r="E1431" s="25" t="str">
        <f ca="1">_xll.ELPAR(instance&amp;":"&amp;dimension,$B1431,1)</f>
        <v>Inter_Coaches_Eurolines</v>
      </c>
      <c r="F1431" s="26">
        <f ca="1">_xll.ELLEV(instance&amp;":"&amp;dimension,B1431)</f>
        <v>0</v>
      </c>
      <c r="G1431" s="23" t="str">
        <f ca="1">_xll.DBRW($B$9,$B1431,G$16)</f>
        <v>NIC</v>
      </c>
      <c r="H1431" s="23" t="str">
        <f ca="1">_xll.DBRW($B$9,$B1431,H$16)</f>
        <v/>
      </c>
      <c r="I1431" s="23" t="str">
        <f ca="1">_xll.DBRW($B$9,$B1431,I$16)</f>
        <v>CZK</v>
      </c>
      <c r="J1431" s="23" t="str">
        <f ca="1">_xll.DBRW($B$9,$B1431,J$16)</f>
        <v>VTD_VECTORENHANCED</v>
      </c>
      <c r="K1431" s="6" t="str">
        <f ca="1">_xll.DBRW($B$9,$B1431,K$16)</f>
        <v>VEOLIA EUROLINES CZ A.S.</v>
      </c>
    </row>
    <row r="1432" spans="1:11" x14ac:dyDescent="0.25">
      <c r="A1432" t="str">
        <f ca="1">IF(_xll.TM1RPTELISCONSOLIDATED($B$17,$B1432),IF(_xll.TM1RPTELLEV($B$17,$B1432)&lt;=3,_xll.TM1RPTELLEV($B$17,$B1432),"D"),"N")</f>
        <v>N</v>
      </c>
      <c r="B1432" s="36" t="s">
        <v>1923</v>
      </c>
      <c r="C1432" s="23" t="str">
        <f ca="1">_xll.DBRW($B$9,$B1432,C$16)</f>
        <v>MOVEBUS</v>
      </c>
      <c r="D1432" s="23" t="str">
        <f ca="1">_xll.DBRW($B$9,$B1432,D$16)</f>
        <v>Eurolines</v>
      </c>
      <c r="E1432" s="25" t="str">
        <f ca="1">_xll.ELPAR(instance&amp;":"&amp;dimension,$B1432,1)</f>
        <v>Inter_Coaches_Eurolines</v>
      </c>
      <c r="F1432" s="26">
        <f ca="1">_xll.ELLEV(instance&amp;":"&amp;dimension,B1432)</f>
        <v>0</v>
      </c>
      <c r="G1432" s="23" t="str">
        <f ca="1">_xll.DBRW($B$9,$B1432,G$16)</f>
        <v>NIC</v>
      </c>
      <c r="H1432" s="23" t="str">
        <f ca="1">_xll.DBRW($B$9,$B1432,H$16)</f>
        <v/>
      </c>
      <c r="I1432" s="23" t="str">
        <f ca="1">_xll.DBRW($B$9,$B1432,I$16)</f>
        <v>EUR</v>
      </c>
      <c r="J1432" s="23" t="str">
        <f ca="1">_xll.DBRW($B$9,$B1432,J$16)</f>
        <v>VTD_VECTORENHANCED</v>
      </c>
      <c r="K1432" s="6" t="str">
        <f ca="1">_xll.DBRW($B$9,$B1432,K$16)</f>
        <v>MOVEBUS</v>
      </c>
    </row>
    <row r="1433" spans="1:11" x14ac:dyDescent="0.25">
      <c r="A1433" t="str">
        <f ca="1">IF(_xll.TM1RPTELISCONSOLIDATED($B$17,$B1433),IF(_xll.TM1RPTELLEV($B$17,$B1433)&lt;=3,_xll.TM1RPTELLEV($B$17,$B1433),"D"),"N")</f>
        <v>N</v>
      </c>
      <c r="B1433" s="36" t="s">
        <v>1924</v>
      </c>
      <c r="C1433" s="23" t="str">
        <f ca="1">_xll.DBRW($B$9,$B1433,C$16)</f>
        <v>EUROLINES PENINSULAR</v>
      </c>
      <c r="D1433" s="23" t="str">
        <f ca="1">_xll.DBRW($B$9,$B1433,D$16)</f>
        <v>Eurolines</v>
      </c>
      <c r="E1433" s="25" t="str">
        <f ca="1">_xll.ELPAR(instance&amp;":"&amp;dimension,$B1433,1)</f>
        <v>Inter_Coaches_Eurolines</v>
      </c>
      <c r="F1433" s="26">
        <f ca="1">_xll.ELLEV(instance&amp;":"&amp;dimension,B1433)</f>
        <v>0</v>
      </c>
      <c r="G1433" s="23" t="str">
        <f ca="1">_xll.DBRW($B$9,$B1433,G$16)</f>
        <v>NIC</v>
      </c>
      <c r="H1433" s="23" t="str">
        <f ca="1">_xll.DBRW($B$9,$B1433,H$16)</f>
        <v/>
      </c>
      <c r="I1433" s="23" t="str">
        <f ca="1">_xll.DBRW($B$9,$B1433,I$16)</f>
        <v>EUR</v>
      </c>
      <c r="J1433" s="23" t="str">
        <f ca="1">_xll.DBRW($B$9,$B1433,J$16)</f>
        <v>VTD_VECTORENHANCED</v>
      </c>
      <c r="K1433" s="6" t="str">
        <f ca="1">_xll.DBRW($B$9,$B1433,K$16)</f>
        <v>EUROLINES PENINSULAR</v>
      </c>
    </row>
    <row r="1434" spans="1:11" x14ac:dyDescent="0.25">
      <c r="A1434" t="str">
        <f ca="1">IF(_xll.TM1RPTELISCONSOLIDATED($B$17,$B1434),IF(_xll.TM1RPTELLEV($B$17,$B1434)&lt;=3,_xll.TM1RPTELLEV($B$17,$B1434),"D"),"N")</f>
        <v>N</v>
      </c>
      <c r="B1434" s="36" t="s">
        <v>1925</v>
      </c>
      <c r="C1434" s="23" t="str">
        <f ca="1">_xll.DBRW($B$9,$B1434,C$16)</f>
        <v>VIAJES EUROLINES</v>
      </c>
      <c r="D1434" s="23" t="str">
        <f ca="1">_xll.DBRW($B$9,$B1434,D$16)</f>
        <v>Eurolines</v>
      </c>
      <c r="E1434" s="25" t="str">
        <f ca="1">_xll.ELPAR(instance&amp;":"&amp;dimension,$B1434,1)</f>
        <v>Inter_Coaches_Eurolines</v>
      </c>
      <c r="F1434" s="26">
        <f ca="1">_xll.ELLEV(instance&amp;":"&amp;dimension,B1434)</f>
        <v>0</v>
      </c>
      <c r="G1434" s="23" t="str">
        <f ca="1">_xll.DBRW($B$9,$B1434,G$16)</f>
        <v>NIC</v>
      </c>
      <c r="H1434" s="23" t="str">
        <f ca="1">_xll.DBRW($B$9,$B1434,H$16)</f>
        <v/>
      </c>
      <c r="I1434" s="23" t="str">
        <f ca="1">_xll.DBRW($B$9,$B1434,I$16)</f>
        <v>EUR</v>
      </c>
      <c r="J1434" s="23" t="str">
        <f ca="1">_xll.DBRW($B$9,$B1434,J$16)</f>
        <v>VTD_VECTORENHANCED</v>
      </c>
      <c r="K1434" s="6" t="str">
        <f ca="1">_xll.DBRW($B$9,$B1434,K$16)</f>
        <v>VIAJES EUROLINES</v>
      </c>
    </row>
    <row r="1435" spans="1:11" x14ac:dyDescent="0.25">
      <c r="A1435" t="str">
        <f ca="1">IF(_xll.TM1RPTELISCONSOLIDATED($B$17,$B1435),IF(_xll.TM1RPTELLEV($B$17,$B1435)&lt;=3,_xll.TM1RPTELLEV($B$17,$B1435),"D"),"N")</f>
        <v>N</v>
      </c>
      <c r="B1435" s="36" t="s">
        <v>1926</v>
      </c>
      <c r="C1435" s="23" t="str">
        <f ca="1">_xll.DBRW($B$9,$B1435,C$16)</f>
        <v>EUROLINES BELGIQUE</v>
      </c>
      <c r="D1435" s="23" t="str">
        <f ca="1">_xll.DBRW($B$9,$B1435,D$16)</f>
        <v>Eurolines</v>
      </c>
      <c r="E1435" s="25" t="str">
        <f ca="1">_xll.ELPAR(instance&amp;":"&amp;dimension,$B1435,1)</f>
        <v>Inter_Coaches_Eurolines</v>
      </c>
      <c r="F1435" s="26">
        <f ca="1">_xll.ELLEV(instance&amp;":"&amp;dimension,B1435)</f>
        <v>0</v>
      </c>
      <c r="G1435" s="23" t="str">
        <f ca="1">_xll.DBRW($B$9,$B1435,G$16)</f>
        <v>NIC</v>
      </c>
      <c r="H1435" s="23" t="str">
        <f ca="1">_xll.DBRW($B$9,$B1435,H$16)</f>
        <v/>
      </c>
      <c r="I1435" s="23" t="str">
        <f ca="1">_xll.DBRW($B$9,$B1435,I$16)</f>
        <v>EUR</v>
      </c>
      <c r="J1435" s="23" t="str">
        <f ca="1">_xll.DBRW($B$9,$B1435,J$16)</f>
        <v>VTD_VECTORENHANCED</v>
      </c>
      <c r="K1435" s="6" t="str">
        <f ca="1">_xll.DBRW($B$9,$B1435,K$16)</f>
        <v>EUROLINES BELGIQUE</v>
      </c>
    </row>
    <row r="1436" spans="1:11" x14ac:dyDescent="0.25">
      <c r="A1436" t="str">
        <f ca="1">IF(_xll.TM1RPTELISCONSOLIDATED($B$17,$B1436),IF(_xll.TM1RPTELLEV($B$17,$B1436)&lt;=3,_xll.TM1RPTELLEV($B$17,$B1436),"D"),"N")</f>
        <v>N</v>
      </c>
      <c r="B1436" s="36" t="s">
        <v>1927</v>
      </c>
      <c r="C1436" s="23" t="str">
        <f ca="1">_xll.DBRW($B$9,$B1436,C$16)</f>
        <v>Eurolines Netherlands NV</v>
      </c>
      <c r="D1436" s="23" t="str">
        <f ca="1">_xll.DBRW($B$9,$B1436,D$16)</f>
        <v>Eurolines</v>
      </c>
      <c r="E1436" s="25" t="str">
        <f ca="1">_xll.ELPAR(instance&amp;":"&amp;dimension,$B1436,1)</f>
        <v>Inter_Coaches_Eurolines</v>
      </c>
      <c r="F1436" s="26">
        <f ca="1">_xll.ELLEV(instance&amp;":"&amp;dimension,B1436)</f>
        <v>0</v>
      </c>
      <c r="G1436" s="23" t="str">
        <f ca="1">_xll.DBRW($B$9,$B1436,G$16)</f>
        <v>NIC</v>
      </c>
      <c r="H1436" s="23" t="str">
        <f ca="1">_xll.DBRW($B$9,$B1436,H$16)</f>
        <v/>
      </c>
      <c r="I1436" s="23" t="str">
        <f ca="1">_xll.DBRW($B$9,$B1436,I$16)</f>
        <v>EUR</v>
      </c>
      <c r="J1436" s="23" t="str">
        <f ca="1">_xll.DBRW($B$9,$B1436,J$16)</f>
        <v>VTD_VECTORENHANCED</v>
      </c>
      <c r="K1436" s="6" t="str">
        <f ca="1">_xll.DBRW($B$9,$B1436,K$16)</f>
        <v>Eurolines Netherlands NV</v>
      </c>
    </row>
    <row r="1437" spans="1:11" x14ac:dyDescent="0.25">
      <c r="A1437" t="str">
        <f ca="1">IF(_xll.TM1RPTELISCONSOLIDATED($B$17,$B1437),IF(_xll.TM1RPTELLEV($B$17,$B1437)&lt;=3,_xll.TM1RPTELLEV($B$17,$B1437),"D"),"N")</f>
        <v>N</v>
      </c>
      <c r="B1437" s="36" t="s">
        <v>1928</v>
      </c>
      <c r="C1437" s="23" t="str">
        <f ca="1">_xll.DBRW($B$9,$B1437,C$16)</f>
        <v>VEOLIA EUROLINES POLSKA SP. Z</v>
      </c>
      <c r="D1437" s="23" t="str">
        <f ca="1">_xll.DBRW($B$9,$B1437,D$16)</f>
        <v>Eurolines</v>
      </c>
      <c r="E1437" s="25" t="str">
        <f ca="1">_xll.ELPAR(instance&amp;":"&amp;dimension,$B1437,1)</f>
        <v>Inter_Coaches_Eurolines</v>
      </c>
      <c r="F1437" s="26">
        <f ca="1">_xll.ELLEV(instance&amp;":"&amp;dimension,B1437)</f>
        <v>0</v>
      </c>
      <c r="G1437" s="23" t="str">
        <f ca="1">_xll.DBRW($B$9,$B1437,G$16)</f>
        <v>NIC</v>
      </c>
      <c r="H1437" s="23" t="str">
        <f ca="1">_xll.DBRW($B$9,$B1437,H$16)</f>
        <v/>
      </c>
      <c r="I1437" s="23" t="str">
        <f ca="1">_xll.DBRW($B$9,$B1437,I$16)</f>
        <v>PLN</v>
      </c>
      <c r="J1437" s="23" t="str">
        <f ca="1">_xll.DBRW($B$9,$B1437,J$16)</f>
        <v>VTD_VECTORENHANCED</v>
      </c>
      <c r="K1437" s="6" t="str">
        <f ca="1">_xll.DBRW($B$9,$B1437,K$16)</f>
        <v>VEOLIA EUROLINES POLSKA SP. Z</v>
      </c>
    </row>
    <row r="1438" spans="1:11" x14ac:dyDescent="0.25">
      <c r="A1438" t="str">
        <f ca="1">IF(_xll.TM1RPTELISCONSOLIDATED($B$17,$B1438),IF(_xll.TM1RPTELLEV($B$17,$B1438)&lt;=3,_xll.TM1RPTELLEV($B$17,$B1438),"D"),"N")</f>
        <v>N</v>
      </c>
      <c r="B1438" s="36" t="s">
        <v>1929</v>
      </c>
      <c r="C1438" s="23" t="str">
        <f ca="1">_xll.DBRW($B$9,$B1438,C$16)</f>
        <v>VT EUROLINES POLSKA</v>
      </c>
      <c r="D1438" s="23" t="str">
        <f ca="1">_xll.DBRW($B$9,$B1438,D$16)</f>
        <v>Eurolines</v>
      </c>
      <c r="E1438" s="25" t="str">
        <f ca="1">_xll.ELPAR(instance&amp;":"&amp;dimension,$B1438,1)</f>
        <v>Inter_Coaches_Eurolines</v>
      </c>
      <c r="F1438" s="26">
        <f ca="1">_xll.ELLEV(instance&amp;":"&amp;dimension,B1438)</f>
        <v>0</v>
      </c>
      <c r="G1438" s="23" t="str">
        <f ca="1">_xll.DBRW($B$9,$B1438,G$16)</f>
        <v>NIC</v>
      </c>
      <c r="H1438" s="23" t="str">
        <f ca="1">_xll.DBRW($B$9,$B1438,H$16)</f>
        <v/>
      </c>
      <c r="I1438" s="23" t="str">
        <f ca="1">_xll.DBRW($B$9,$B1438,I$16)</f>
        <v>PLN</v>
      </c>
      <c r="J1438" s="23" t="str">
        <f ca="1">_xll.DBRW($B$9,$B1438,J$16)</f>
        <v>VTD_VECTORENHANCED</v>
      </c>
      <c r="K1438" s="6" t="str">
        <f ca="1">_xll.DBRW($B$9,$B1438,K$16)</f>
        <v>VT EUROLINES POLSKA</v>
      </c>
    </row>
    <row r="1439" spans="1:11" x14ac:dyDescent="0.25">
      <c r="A1439" t="str">
        <f ca="1">IF(_xll.TM1RPTELISCONSOLIDATED($B$17,$B1439),IF(_xll.TM1RPTELLEV($B$17,$B1439)&lt;=3,_xll.TM1RPTELLEV($B$17,$B1439),"D"),"N")</f>
        <v>N</v>
      </c>
      <c r="B1439" s="36" t="s">
        <v>1930</v>
      </c>
      <c r="C1439" s="23" t="str">
        <f ca="1">_xll.DBRW($B$9,$B1439,C$16)</f>
        <v>GROWTH EUROLINES</v>
      </c>
      <c r="D1439" s="23" t="str">
        <f ca="1">_xll.DBRW($B$9,$B1439,D$16)</f>
        <v>Eurolines</v>
      </c>
      <c r="E1439" s="25" t="str">
        <f ca="1">_xll.ELPAR(instance&amp;":"&amp;dimension,$B1439,1)</f>
        <v>Inter_Coaches_Eurolines</v>
      </c>
      <c r="F1439" s="26">
        <f ca="1">_xll.ELLEV(instance&amp;":"&amp;dimension,B1439)</f>
        <v>0</v>
      </c>
      <c r="G1439" s="23" t="str">
        <f ca="1">_xll.DBRW($B$9,$B1439,G$16)</f>
        <v>NIC</v>
      </c>
      <c r="H1439" s="23" t="str">
        <f ca="1">_xll.DBRW($B$9,$B1439,H$16)</f>
        <v/>
      </c>
      <c r="I1439" s="23" t="str">
        <f ca="1">_xll.DBRW($B$9,$B1439,I$16)</f>
        <v>EUR</v>
      </c>
      <c r="J1439" s="23" t="str">
        <f ca="1">_xll.DBRW($B$9,$B1439,J$16)</f>
        <v>VTD_VECTORENHANCED</v>
      </c>
      <c r="K1439" s="6" t="str">
        <f ca="1">_xll.DBRW($B$9,$B1439,K$16)</f>
        <v>GROWTH EUROLINES</v>
      </c>
    </row>
    <row r="1440" spans="1:11" x14ac:dyDescent="0.25">
      <c r="A1440" t="str">
        <f ca="1">IF(_xll.TM1RPTELISCONSOLIDATED($B$17,$B1440),IF(_xll.TM1RPTELLEV($B$17,$B1440)&lt;=3,_xll.TM1RPTELLEV($B$17,$B1440),"D"),"N")</f>
        <v>N</v>
      </c>
      <c r="B1440" s="36" t="s">
        <v>1931</v>
      </c>
      <c r="C1440" s="23" t="str">
        <f ca="1">_xll.DBRW($B$9,$B1440,C$16)</f>
        <v>IFR16 Eurolines - Isilines</v>
      </c>
      <c r="D1440" s="23" t="str">
        <f ca="1">_xll.DBRW($B$9,$B1440,D$16)</f>
        <v>Eurolines</v>
      </c>
      <c r="E1440" s="25" t="str">
        <f ca="1">_xll.ELPAR(instance&amp;":"&amp;dimension,$B1440,1)</f>
        <v>Inter_Coaches_Eurolines</v>
      </c>
      <c r="F1440" s="26">
        <f ca="1">_xll.ELLEV(instance&amp;":"&amp;dimension,B1440)</f>
        <v>0</v>
      </c>
      <c r="G1440" s="23" t="str">
        <f ca="1">_xll.DBRW($B$9,$B1440,G$16)</f>
        <v>NIC</v>
      </c>
      <c r="H1440" s="23" t="str">
        <f ca="1">_xll.DBRW($B$9,$B1440,H$16)</f>
        <v/>
      </c>
      <c r="I1440" s="23" t="str">
        <f ca="1">_xll.DBRW($B$9,$B1440,I$16)</f>
        <v>EUR</v>
      </c>
      <c r="J1440" s="23" t="str">
        <f ca="1">_xll.DBRW($B$9,$B1440,J$16)</f>
        <v/>
      </c>
      <c r="K1440" s="6" t="str">
        <f ca="1">_xll.DBRW($B$9,$B1440,K$16)</f>
        <v>IFR16 Eurolines - Isilines</v>
      </c>
    </row>
    <row r="1441" spans="1:11" x14ac:dyDescent="0.25">
      <c r="A1441">
        <f ca="1">IF(_xll.TM1RPTELISCONSOLIDATED($B$17,$B1441),IF(_xll.TM1RPTELLEV($B$17,$B1441)&lt;=3,_xll.TM1RPTELLEV($B$17,$B1441),"D"),"N")</f>
        <v>2</v>
      </c>
      <c r="B1441" s="35" t="s">
        <v>1932</v>
      </c>
      <c r="C1441" s="17" t="str">
        <f ca="1">_xll.DBRW($B$9,$B1441,C$16)</f>
        <v>Other Zone France entities</v>
      </c>
      <c r="D1441" s="17" t="str">
        <f ca="1">_xll.DBRW($B$9,$B1441,D$16)</f>
        <v>France</v>
      </c>
      <c r="E1441" s="17" t="str">
        <f ca="1">_xll.ELPAR(instance&amp;":"&amp;dimension,$B1441,1)</f>
        <v>Zone France</v>
      </c>
      <c r="F1441" s="18">
        <f ca="1">_xll.ELLEV(instance&amp;":"&amp;dimension,B1441)</f>
        <v>2</v>
      </c>
      <c r="G1441" s="17" t="str">
        <f ca="1">_xll.DBRW($B$9,$B1441,G$16)</f>
        <v/>
      </c>
      <c r="H1441" s="17" t="str">
        <f ca="1">_xll.DBRW($B$9,$B1441,H$16)</f>
        <v/>
      </c>
      <c r="I1441" s="17" t="str">
        <f ca="1">_xll.DBRW($B$9,$B1441,I$16)</f>
        <v/>
      </c>
      <c r="J1441" s="17" t="str">
        <f ca="1">_xll.DBRW($B$9,$B1441,J$16)</f>
        <v/>
      </c>
      <c r="K1441" s="3" t="str">
        <f ca="1">_xll.DBRW($B$9,$B1441,K$16)</f>
        <v>Autres entités Zone France</v>
      </c>
    </row>
    <row r="1442" spans="1:11" x14ac:dyDescent="0.25">
      <c r="A1442" t="str">
        <f ca="1">IF(_xll.TM1RPTELISCONSOLIDATED($B$17,$B1442),IF(_xll.TM1RPTELLEV($B$17,$B1442)&lt;=3,_xll.TM1RPTELLEV($B$17,$B1442),"D"),"N")</f>
        <v>N</v>
      </c>
      <c r="B1442" s="36" t="s">
        <v>1933</v>
      </c>
      <c r="C1442" s="23" t="str">
        <f ca="1">_xll.DBRW($B$9,$B1442,C$16)</f>
        <v>TRENITALIA TRANSDEV SAS MEE</v>
      </c>
      <c r="D1442" s="23" t="str">
        <f ca="1">_xll.DBRW($B$9,$B1442,D$16)</f>
        <v>France</v>
      </c>
      <c r="E1442" s="25" t="str">
        <f ca="1">_xll.ELPAR(instance&amp;":"&amp;dimension,$B1442,1)</f>
        <v>Zone France_Other</v>
      </c>
      <c r="F1442" s="26">
        <f ca="1">_xll.ELLEV(instance&amp;":"&amp;dimension,B1442)</f>
        <v>0</v>
      </c>
      <c r="G1442" s="23" t="str">
        <f ca="1">_xll.DBRW($B$9,$B1442,G$16)</f>
        <v>NIH</v>
      </c>
      <c r="H1442" s="23" t="str">
        <f ca="1">_xll.DBRW($B$9,$B1442,H$16)</f>
        <v/>
      </c>
      <c r="I1442" s="23" t="str">
        <f ca="1">_xll.DBRW($B$9,$B1442,I$16)</f>
        <v>EUR</v>
      </c>
      <c r="J1442" s="23" t="str">
        <f ca="1">_xll.DBRW($B$9,$B1442,J$16)</f>
        <v>VTD_VECTORENHANCED</v>
      </c>
      <c r="K1442" s="6" t="str">
        <f ca="1">_xll.DBRW($B$9,$B1442,K$16)</f>
        <v>TRENITALIA TRANSDEV SAS MEE</v>
      </c>
    </row>
    <row r="1443" spans="1:11" x14ac:dyDescent="0.25">
      <c r="A1443">
        <f ca="1">IF(_xll.TM1RPTELISCONSOLIDATED($B$17,$B1443),IF(_xll.TM1RPTELLEV($B$17,$B1443)&lt;=3,_xll.TM1RPTELLEV($B$17,$B1443),"D"),"N")</f>
        <v>3</v>
      </c>
      <c r="B1443" s="37" t="s">
        <v>1934</v>
      </c>
      <c r="C1443" s="19" t="str">
        <f ca="1">_xll.DBRW($B$9,$B1443,C$16)</f>
        <v>Other Zone France entities Archives</v>
      </c>
      <c r="D1443" s="19" t="str">
        <f ca="1">_xll.DBRW($B$9,$B1443,D$16)</f>
        <v>France</v>
      </c>
      <c r="E1443" s="19" t="str">
        <f ca="1">_xll.ELPAR(instance&amp;":"&amp;dimension,$B1443,1)</f>
        <v>Zone France_Other</v>
      </c>
      <c r="F1443" s="20">
        <f ca="1">_xll.ELLEV(instance&amp;":"&amp;dimension,B1443)</f>
        <v>1</v>
      </c>
      <c r="G1443" s="19" t="str">
        <f ca="1">_xll.DBRW($B$9,$B1443,G$16)</f>
        <v/>
      </c>
      <c r="H1443" s="19" t="str">
        <f ca="1">_xll.DBRW($B$9,$B1443,H$16)</f>
        <v/>
      </c>
      <c r="I1443" s="19" t="str">
        <f ca="1">_xll.DBRW($B$9,$B1443,I$16)</f>
        <v/>
      </c>
      <c r="J1443" s="19" t="str">
        <f ca="1">_xll.DBRW($B$9,$B1443,J$16)</f>
        <v/>
      </c>
      <c r="K1443" s="4" t="str">
        <f ca="1">_xll.DBRW($B$9,$B1443,K$16)</f>
        <v>Autres entités Zone France Archives</v>
      </c>
    </row>
    <row r="1444" spans="1:11" x14ac:dyDescent="0.25">
      <c r="A1444" t="str">
        <f ca="1">IF(_xll.TM1RPTELISCONSOLIDATED($B$17,$B1444),IF(_xll.TM1RPTELLEV($B$17,$B1444)&lt;=3,_xll.TM1RPTELLEV($B$17,$B1444),"D"),"N")</f>
        <v>N</v>
      </c>
      <c r="B1444" s="38" t="s">
        <v>1935</v>
      </c>
      <c r="C1444" s="23" t="str">
        <f ca="1">_xll.DBRW($B$9,$B1444,C$16)</f>
        <v>JV VT TRENITALIA</v>
      </c>
      <c r="D1444" s="23" t="str">
        <f ca="1">_xll.DBRW($B$9,$B1444,D$16)</f>
        <v>France</v>
      </c>
      <c r="E1444" s="25" t="str">
        <f ca="1">_xll.ELPAR(instance&amp;":"&amp;dimension,$B1444,1)</f>
        <v>Zone France_Other_ARCH</v>
      </c>
      <c r="F1444" s="26">
        <f ca="1">_xll.ELLEV(instance&amp;":"&amp;dimension,B1444)</f>
        <v>0</v>
      </c>
      <c r="G1444" s="23" t="str">
        <f ca="1">_xll.DBRW($B$9,$B1444,G$16)</f>
        <v>NIH</v>
      </c>
      <c r="H1444" s="23" t="str">
        <f ca="1">_xll.DBRW($B$9,$B1444,H$16)</f>
        <v/>
      </c>
      <c r="I1444" s="23" t="str">
        <f ca="1">_xll.DBRW($B$9,$B1444,I$16)</f>
        <v>EUR</v>
      </c>
      <c r="J1444" s="23" t="str">
        <f ca="1">_xll.DBRW($B$9,$B1444,J$16)</f>
        <v>VTD_VECTORENHANCED</v>
      </c>
      <c r="K1444" s="6" t="str">
        <f ca="1">_xll.DBRW($B$9,$B1444,K$16)</f>
        <v>JV VT TRENITALIA</v>
      </c>
    </row>
    <row r="1445" spans="1:11" x14ac:dyDescent="0.25">
      <c r="A1445" t="str">
        <f ca="1">IF(_xll.TM1RPTELISCONSOLIDATED($B$17,$B1445),IF(_xll.TM1RPTELLEV($B$17,$B1445)&lt;=3,_xll.TM1RPTELLEV($B$17,$B1445),"D"),"N")</f>
        <v>N</v>
      </c>
      <c r="B1445" s="38" t="s">
        <v>1936</v>
      </c>
      <c r="C1445" s="23" t="str">
        <f ca="1">_xll.DBRW($B$9,$B1445,C$16)</f>
        <v>TRENITALIA VEOLIA TRANSDEV SAS</v>
      </c>
      <c r="D1445" s="23" t="str">
        <f ca="1">_xll.DBRW($B$9,$B1445,D$16)</f>
        <v>France</v>
      </c>
      <c r="E1445" s="25" t="str">
        <f ca="1">_xll.ELPAR(instance&amp;":"&amp;dimension,$B1445,1)</f>
        <v>Zone France_Other_ARCH</v>
      </c>
      <c r="F1445" s="26">
        <f ca="1">_xll.ELLEV(instance&amp;":"&amp;dimension,B1445)</f>
        <v>0</v>
      </c>
      <c r="G1445" s="23" t="str">
        <f ca="1">_xll.DBRW($B$9,$B1445,G$16)</f>
        <v>NIH</v>
      </c>
      <c r="H1445" s="23" t="str">
        <f ca="1">_xll.DBRW($B$9,$B1445,H$16)</f>
        <v/>
      </c>
      <c r="I1445" s="23" t="str">
        <f ca="1">_xll.DBRW($B$9,$B1445,I$16)</f>
        <v>EUR</v>
      </c>
      <c r="J1445" s="23" t="str">
        <f ca="1">_xll.DBRW($B$9,$B1445,J$16)</f>
        <v>VTD_VECTORENHANCED</v>
      </c>
      <c r="K1445" s="6" t="str">
        <f ca="1">_xll.DBRW($B$9,$B1445,K$16)</f>
        <v>TRENITALIA VEOLIA TRANSDEV SAS</v>
      </c>
    </row>
    <row r="1446" spans="1:11" x14ac:dyDescent="0.25">
      <c r="A1446" t="str">
        <f ca="1">IF(_xll.TM1RPTELISCONSOLIDATED($B$17,$B1446),IF(_xll.TM1RPTELLEV($B$17,$B1446)&lt;=3,_xll.TM1RPTELLEV($B$17,$B1446),"D"),"N")</f>
        <v>N</v>
      </c>
      <c r="B1446" s="36" t="s">
        <v>1937</v>
      </c>
      <c r="C1446" s="23" t="str">
        <f ca="1">_xll.DBRW($B$9,$B1446,C$16)</f>
        <v>Other Zone France - Input technical entity</v>
      </c>
      <c r="D1446" s="23" t="str">
        <f ca="1">_xll.DBRW($B$9,$B1446,D$16)</f>
        <v>France</v>
      </c>
      <c r="E1446" s="25" t="str">
        <f ca="1">_xll.ELPAR(instance&amp;":"&amp;dimension,$B1446,1)</f>
        <v>Zone France_Other</v>
      </c>
      <c r="F1446" s="26">
        <f ca="1">_xll.ELLEV(instance&amp;":"&amp;dimension,B1446)</f>
        <v>0</v>
      </c>
      <c r="G1446" s="23" t="str">
        <f ca="1">_xll.DBRW($B$9,$B1446,G$16)</f>
        <v>NA</v>
      </c>
      <c r="H1446" s="23" t="str">
        <f ca="1">_xll.DBRW($B$9,$B1446,H$16)</f>
        <v/>
      </c>
      <c r="I1446" s="23" t="str">
        <f ca="1">_xll.DBRW($B$9,$B1446,I$16)</f>
        <v>EUR</v>
      </c>
      <c r="J1446" s="23" t="str">
        <f ca="1">_xll.DBRW($B$9,$B1446,J$16)</f>
        <v/>
      </c>
      <c r="K1446" s="6" t="str">
        <f ca="1">_xll.DBRW($B$9,$B1446,K$16)</f>
        <v>Autres entités Zone France - Entité technique de saisie</v>
      </c>
    </row>
    <row r="1447" spans="1:11" x14ac:dyDescent="0.25">
      <c r="A1447">
        <f ca="1">IF(_xll.TM1RPTELISCONSOLIDATED($B$17,$B1447),IF(_xll.TM1RPTELLEV($B$17,$B1447)&lt;=3,_xll.TM1RPTELLEV($B$17,$B1447),"D"),"N")</f>
        <v>1</v>
      </c>
      <c r="B1447" s="33" t="s">
        <v>1938</v>
      </c>
      <c r="C1447" s="15" t="str">
        <f ca="1">_xll.DBRW($B$9,$B1447,C$16)</f>
        <v>North Europe</v>
      </c>
      <c r="D1447" s="15" t="str">
        <f ca="1">_xll.DBRW($B$9,$B1447,D$16)</f>
        <v>Sweden</v>
      </c>
      <c r="E1447" s="15" t="str">
        <f ca="1">_xll.ELPAR(instance&amp;":"&amp;dimension,$B1447,1)</f>
        <v>VTD_corp</v>
      </c>
      <c r="F1447" s="16">
        <f ca="1">_xll.ELLEV(instance&amp;":"&amp;dimension,B1447)</f>
        <v>3</v>
      </c>
      <c r="G1447" s="15" t="str">
        <f ca="1">_xll.DBRW($B$9,$B1447,G$16)</f>
        <v/>
      </c>
      <c r="H1447" s="15" t="str">
        <f ca="1">_xll.DBRW($B$9,$B1447,H$16)</f>
        <v/>
      </c>
      <c r="I1447" s="15" t="str">
        <f ca="1">_xll.DBRW($B$9,$B1447,I$16)</f>
        <v/>
      </c>
      <c r="J1447" s="15" t="str">
        <f ca="1">_xll.DBRW($B$9,$B1447,J$16)</f>
        <v/>
      </c>
      <c r="K1447" s="2" t="str">
        <f ca="1">_xll.DBRW($B$9,$B1447,K$16)</f>
        <v>Europe du Nord</v>
      </c>
    </row>
    <row r="1448" spans="1:11" x14ac:dyDescent="0.25">
      <c r="A1448">
        <f ca="1">IF(_xll.TM1RPTELISCONSOLIDATED($B$17,$B1448),IF(_xll.TM1RPTELLEV($B$17,$B1448)&lt;=3,_xll.TM1RPTELLEV($B$17,$B1448),"D"),"N")</f>
        <v>2</v>
      </c>
      <c r="B1448" s="35" t="s">
        <v>1939</v>
      </c>
      <c r="C1448" s="17" t="str">
        <f ca="1">_xll.DBRW($B$9,$B1448,C$16)</f>
        <v>Finland</v>
      </c>
      <c r="D1448" s="17" t="str">
        <f ca="1">_xll.DBRW($B$9,$B1448,D$16)</f>
        <v>Finland</v>
      </c>
      <c r="E1448" s="17" t="str">
        <f ca="1">_xll.ELPAR(instance&amp;":"&amp;dimension,$B1448,1)</f>
        <v>North_Europe</v>
      </c>
      <c r="F1448" s="18">
        <f ca="1">_xll.ELLEV(instance&amp;":"&amp;dimension,B1448)</f>
        <v>2</v>
      </c>
      <c r="G1448" s="17" t="str">
        <f ca="1">_xll.DBRW($B$9,$B1448,G$16)</f>
        <v/>
      </c>
      <c r="H1448" s="17" t="str">
        <f ca="1">_xll.DBRW($B$9,$B1448,H$16)</f>
        <v/>
      </c>
      <c r="I1448" s="17" t="str">
        <f ca="1">_xll.DBRW($B$9,$B1448,I$16)</f>
        <v/>
      </c>
      <c r="J1448" s="17" t="str">
        <f ca="1">_xll.DBRW($B$9,$B1448,J$16)</f>
        <v/>
      </c>
      <c r="K1448" s="3" t="str">
        <f ca="1">_xll.DBRW($B$9,$B1448,K$16)</f>
        <v>Finlande</v>
      </c>
    </row>
    <row r="1449" spans="1:11" x14ac:dyDescent="0.25">
      <c r="A1449">
        <f ca="1">IF(_xll.TM1RPTELISCONSOLIDATED($B$17,$B1449),IF(_xll.TM1RPTELLEV($B$17,$B1449)&lt;=3,_xll.TM1RPTELLEV($B$17,$B1449),"D"),"N")</f>
        <v>3</v>
      </c>
      <c r="B1449" s="37" t="s">
        <v>1940</v>
      </c>
      <c r="C1449" s="19" t="str">
        <f ca="1">_xll.DBRW($B$9,$B1449,C$16)</f>
        <v>Finland Archives</v>
      </c>
      <c r="D1449" s="19" t="str">
        <f ca="1">_xll.DBRW($B$9,$B1449,D$16)</f>
        <v>Finland</v>
      </c>
      <c r="E1449" s="19" t="str">
        <f ca="1">_xll.ELPAR(instance&amp;":"&amp;dimension,$B1449,1)</f>
        <v>FIN</v>
      </c>
      <c r="F1449" s="20">
        <f ca="1">_xll.ELLEV(instance&amp;":"&amp;dimension,B1449)</f>
        <v>1</v>
      </c>
      <c r="G1449" s="19" t="str">
        <f ca="1">_xll.DBRW($B$9,$B1449,G$16)</f>
        <v/>
      </c>
      <c r="H1449" s="19" t="str">
        <f ca="1">_xll.DBRW($B$9,$B1449,H$16)</f>
        <v/>
      </c>
      <c r="I1449" s="19" t="str">
        <f ca="1">_xll.DBRW($B$9,$B1449,I$16)</f>
        <v/>
      </c>
      <c r="J1449" s="19" t="str">
        <f ca="1">_xll.DBRW($B$9,$B1449,J$16)</f>
        <v/>
      </c>
      <c r="K1449" s="4" t="str">
        <f ca="1">_xll.DBRW($B$9,$B1449,K$16)</f>
        <v>Finlande Archives</v>
      </c>
    </row>
    <row r="1450" spans="1:11" x14ac:dyDescent="0.25">
      <c r="A1450" t="str">
        <f ca="1">IF(_xll.TM1RPTELISCONSOLIDATED($B$17,$B1450),IF(_xll.TM1RPTELLEV($B$17,$B1450)&lt;=3,_xll.TM1RPTELLEV($B$17,$B1450),"D"),"N")</f>
        <v>N</v>
      </c>
      <c r="B1450" s="38" t="s">
        <v>1941</v>
      </c>
      <c r="C1450" s="23" t="str">
        <f ca="1">_xll.DBRW($B$9,$B1450,C$16)</f>
        <v>VEOLIA TRANSPORT FINLAND OY MEE</v>
      </c>
      <c r="D1450" s="23" t="str">
        <f ca="1">_xll.DBRW($B$9,$B1450,D$16)</f>
        <v>Finland</v>
      </c>
      <c r="E1450" s="25" t="str">
        <f ca="1">_xll.ELPAR(instance&amp;":"&amp;dimension,$B1450,1)</f>
        <v>FIN_ARCH</v>
      </c>
      <c r="F1450" s="26">
        <f ca="1">_xll.ELLEV(instance&amp;":"&amp;dimension,B1450)</f>
        <v>0</v>
      </c>
      <c r="G1450" s="23" t="str">
        <f ca="1">_xll.DBRW($B$9,$B1450,G$16)</f>
        <v>HO</v>
      </c>
      <c r="H1450" s="23" t="str">
        <f ca="1">_xll.DBRW($B$9,$B1450,H$16)</f>
        <v/>
      </c>
      <c r="I1450" s="23" t="str">
        <f ca="1">_xll.DBRW($B$9,$B1450,I$16)</f>
        <v>EUR</v>
      </c>
      <c r="J1450" s="23" t="str">
        <f ca="1">_xll.DBRW($B$9,$B1450,J$16)</f>
        <v>VTD_VECTORENHANCED</v>
      </c>
      <c r="K1450" s="6" t="str">
        <f ca="1">_xll.DBRW($B$9,$B1450,K$16)</f>
        <v>VEOLIA TRANSPORT FINLAND OY MEE</v>
      </c>
    </row>
    <row r="1451" spans="1:11" x14ac:dyDescent="0.25">
      <c r="A1451" t="str">
        <f ca="1">IF(_xll.TM1RPTELISCONSOLIDATED($B$17,$B1451),IF(_xll.TM1RPTELLEV($B$17,$B1451)&lt;=3,_xll.TM1RPTELLEV($B$17,$B1451),"D"),"N")</f>
        <v>N</v>
      </c>
      <c r="B1451" s="38" t="s">
        <v>1942</v>
      </c>
      <c r="C1451" s="23" t="str">
        <f ca="1">_xll.DBRW($B$9,$B1451,C$16)</f>
        <v>GROWTH - FINLAND</v>
      </c>
      <c r="D1451" s="23" t="str">
        <f ca="1">_xll.DBRW($B$9,$B1451,D$16)</f>
        <v>Finland</v>
      </c>
      <c r="E1451" s="25" t="str">
        <f ca="1">_xll.ELPAR(instance&amp;":"&amp;dimension,$B1451,1)</f>
        <v>FIN_ARCH</v>
      </c>
      <c r="F1451" s="26">
        <f ca="1">_xll.ELLEV(instance&amp;":"&amp;dimension,B1451)</f>
        <v>0</v>
      </c>
      <c r="G1451" s="23" t="str">
        <f ca="1">_xll.DBRW($B$9,$B1451,G$16)</f>
        <v>UR_BU</v>
      </c>
      <c r="H1451" s="23" t="str">
        <f ca="1">_xll.DBRW($B$9,$B1451,H$16)</f>
        <v/>
      </c>
      <c r="I1451" s="23" t="str">
        <f ca="1">_xll.DBRW($B$9,$B1451,I$16)</f>
        <v>EUR</v>
      </c>
      <c r="J1451" s="23" t="str">
        <f ca="1">_xll.DBRW($B$9,$B1451,J$16)</f>
        <v>VTD_VECTORENHANCED</v>
      </c>
      <c r="K1451" s="6" t="str">
        <f ca="1">_xll.DBRW($B$9,$B1451,K$16)</f>
        <v>CROISSANCE - FINLAND</v>
      </c>
    </row>
    <row r="1452" spans="1:11" x14ac:dyDescent="0.25">
      <c r="A1452" t="str">
        <f ca="1">IF(_xll.TM1RPTELISCONSOLIDATED($B$17,$B1452),IF(_xll.TM1RPTELLEV($B$17,$B1452)&lt;=3,_xll.TM1RPTELLEV($B$17,$B1452),"D"),"N")</f>
        <v>N</v>
      </c>
      <c r="B1452" s="36" t="s">
        <v>1943</v>
      </c>
      <c r="C1452" s="23" t="str">
        <f ca="1">_xll.DBRW($B$9,$B1452,C$16)</f>
        <v>Finland - Input technical entity</v>
      </c>
      <c r="D1452" s="23" t="str">
        <f ca="1">_xll.DBRW($B$9,$B1452,D$16)</f>
        <v>Finland</v>
      </c>
      <c r="E1452" s="25" t="str">
        <f ca="1">_xll.ELPAR(instance&amp;":"&amp;dimension,$B1452,1)</f>
        <v>FIN</v>
      </c>
      <c r="F1452" s="26">
        <f ca="1">_xll.ELLEV(instance&amp;":"&amp;dimension,B1452)</f>
        <v>0</v>
      </c>
      <c r="G1452" s="23" t="str">
        <f ca="1">_xll.DBRW($B$9,$B1452,G$16)</f>
        <v>NA</v>
      </c>
      <c r="H1452" s="23" t="str">
        <f ca="1">_xll.DBRW($B$9,$B1452,H$16)</f>
        <v/>
      </c>
      <c r="I1452" s="23" t="str">
        <f ca="1">_xll.DBRW($B$9,$B1452,I$16)</f>
        <v>EUR</v>
      </c>
      <c r="J1452" s="23" t="str">
        <f ca="1">_xll.DBRW($B$9,$B1452,J$16)</f>
        <v/>
      </c>
      <c r="K1452" s="6" t="str">
        <f ca="1">_xll.DBRW($B$9,$B1452,K$16)</f>
        <v>Finlande - Entité technique de saisie</v>
      </c>
    </row>
    <row r="1453" spans="1:11" x14ac:dyDescent="0.25">
      <c r="A1453" t="str">
        <f ca="1">IF(_xll.TM1RPTELISCONSOLIDATED($B$17,$B1453),IF(_xll.TM1RPTELLEV($B$17,$B1453)&lt;=3,_xll.TM1RPTELLEV($B$17,$B1453),"D"),"N")</f>
        <v>N</v>
      </c>
      <c r="B1453" s="36" t="s">
        <v>1944</v>
      </c>
      <c r="C1453" s="23" t="str">
        <f ca="1">_xll.DBRW($B$9,$B1453,C$16)</f>
        <v>Veolia Transport Finland Oy</v>
      </c>
      <c r="D1453" s="23" t="str">
        <f ca="1">_xll.DBRW($B$9,$B1453,D$16)</f>
        <v>Finland</v>
      </c>
      <c r="E1453" s="25" t="str">
        <f ca="1">_xll.ELPAR(instance&amp;":"&amp;dimension,$B1453,1)</f>
        <v>FIN</v>
      </c>
      <c r="F1453" s="26">
        <f ca="1">_xll.ELLEV(instance&amp;":"&amp;dimension,B1453)</f>
        <v>0</v>
      </c>
      <c r="G1453" s="23" t="str">
        <f ca="1">_xll.DBRW($B$9,$B1453,G$16)</f>
        <v>HO</v>
      </c>
      <c r="H1453" s="23" t="str">
        <f ca="1">_xll.DBRW($B$9,$B1453,H$16)</f>
        <v/>
      </c>
      <c r="I1453" s="23" t="str">
        <f ca="1">_xll.DBRW($B$9,$B1453,I$16)</f>
        <v>EUR</v>
      </c>
      <c r="J1453" s="23" t="str">
        <f ca="1">_xll.DBRW($B$9,$B1453,J$16)</f>
        <v>VTD_VECTORENHANCED</v>
      </c>
      <c r="K1453" s="6" t="str">
        <f ca="1">_xll.DBRW($B$9,$B1453,K$16)</f>
        <v>Veolia Transport Finland Oy</v>
      </c>
    </row>
    <row r="1454" spans="1:11" x14ac:dyDescent="0.25">
      <c r="A1454" t="str">
        <f ca="1">IF(_xll.TM1RPTELISCONSOLIDATED($B$17,$B1454),IF(_xll.TM1RPTELLEV($B$17,$B1454)&lt;=3,_xll.TM1RPTELLEV($B$17,$B1454),"D"),"N")</f>
        <v>N</v>
      </c>
      <c r="B1454" s="36" t="s">
        <v>1945</v>
      </c>
      <c r="C1454" s="23" t="str">
        <f ca="1">_xll.DBRW($B$9,$B1454,C$16)</f>
        <v>VEOLIA TRANSPORT VANTAA OY</v>
      </c>
      <c r="D1454" s="23" t="str">
        <f ca="1">_xll.DBRW($B$9,$B1454,D$16)</f>
        <v>Finland</v>
      </c>
      <c r="E1454" s="25" t="str">
        <f ca="1">_xll.ELPAR(instance&amp;":"&amp;dimension,$B1454,1)</f>
        <v>FIN</v>
      </c>
      <c r="F1454" s="26">
        <f ca="1">_xll.ELLEV(instance&amp;":"&amp;dimension,B1454)</f>
        <v>0</v>
      </c>
      <c r="G1454" s="23" t="str">
        <f ca="1">_xll.DBRW($B$9,$B1454,G$16)</f>
        <v>UR_BU</v>
      </c>
      <c r="H1454" s="23" t="str">
        <f ca="1">_xll.DBRW($B$9,$B1454,H$16)</f>
        <v/>
      </c>
      <c r="I1454" s="23" t="str">
        <f ca="1">_xll.DBRW($B$9,$B1454,I$16)</f>
        <v>EUR</v>
      </c>
      <c r="J1454" s="23" t="str">
        <f ca="1">_xll.DBRW($B$9,$B1454,J$16)</f>
        <v>VTD_VECTORENHANCED</v>
      </c>
      <c r="K1454" s="6" t="str">
        <f ca="1">_xll.DBRW($B$9,$B1454,K$16)</f>
        <v>VEOLIA TRANSPORT VANTAA OY</v>
      </c>
    </row>
    <row r="1455" spans="1:11" x14ac:dyDescent="0.25">
      <c r="A1455" t="str">
        <f ca="1">IF(_xll.TM1RPTELISCONSOLIDATED($B$17,$B1455),IF(_xll.TM1RPTELLEV($B$17,$B1455)&lt;=3,_xll.TM1RPTELLEV($B$17,$B1455),"D"),"N")</f>
        <v>N</v>
      </c>
      <c r="B1455" s="36" t="s">
        <v>1946</v>
      </c>
      <c r="C1455" s="23" t="str">
        <f ca="1">_xll.DBRW($B$9,$B1455,C$16)</f>
        <v>VEOLIA TRANSPORT ESPOO OY</v>
      </c>
      <c r="D1455" s="23" t="str">
        <f ca="1">_xll.DBRW($B$9,$B1455,D$16)</f>
        <v>Finland</v>
      </c>
      <c r="E1455" s="25" t="str">
        <f ca="1">_xll.ELPAR(instance&amp;":"&amp;dimension,$B1455,1)</f>
        <v>FIN</v>
      </c>
      <c r="F1455" s="26">
        <f ca="1">_xll.ELLEV(instance&amp;":"&amp;dimension,B1455)</f>
        <v>0</v>
      </c>
      <c r="G1455" s="23" t="str">
        <f ca="1">_xll.DBRW($B$9,$B1455,G$16)</f>
        <v>UR_BU</v>
      </c>
      <c r="H1455" s="23" t="str">
        <f ca="1">_xll.DBRW($B$9,$B1455,H$16)</f>
        <v/>
      </c>
      <c r="I1455" s="23" t="str">
        <f ca="1">_xll.DBRW($B$9,$B1455,I$16)</f>
        <v>EUR</v>
      </c>
      <c r="J1455" s="23" t="str">
        <f ca="1">_xll.DBRW($B$9,$B1455,J$16)</f>
        <v>VTD_VECTORENHANCED</v>
      </c>
      <c r="K1455" s="6" t="str">
        <f ca="1">_xll.DBRW($B$9,$B1455,K$16)</f>
        <v>VEOLIA TRANSPORT ESPOO OY</v>
      </c>
    </row>
    <row r="1456" spans="1:11" x14ac:dyDescent="0.25">
      <c r="A1456" t="str">
        <f ca="1">IF(_xll.TM1RPTELISCONSOLIDATED($B$17,$B1456),IF(_xll.TM1RPTELLEV($B$17,$B1456)&lt;=3,_xll.TM1RPTELLEV($B$17,$B1456),"D"),"N")</f>
        <v>N</v>
      </c>
      <c r="B1456" s="36" t="s">
        <v>1947</v>
      </c>
      <c r="C1456" s="23" t="str">
        <f ca="1">_xll.DBRW($B$9,$B1456,C$16)</f>
        <v>VEOLIA TRANSPORT TAMPERE OY</v>
      </c>
      <c r="D1456" s="23" t="str">
        <f ca="1">_xll.DBRW($B$9,$B1456,D$16)</f>
        <v>Finland</v>
      </c>
      <c r="E1456" s="25" t="str">
        <f ca="1">_xll.ELPAR(instance&amp;":"&amp;dimension,$B1456,1)</f>
        <v>FIN</v>
      </c>
      <c r="F1456" s="26">
        <f ca="1">_xll.ELLEV(instance&amp;":"&amp;dimension,B1456)</f>
        <v>0</v>
      </c>
      <c r="G1456" s="23" t="str">
        <f ca="1">_xll.DBRW($B$9,$B1456,G$16)</f>
        <v>SU_B</v>
      </c>
      <c r="H1456" s="23" t="str">
        <f ca="1">_xll.DBRW($B$9,$B1456,H$16)</f>
        <v/>
      </c>
      <c r="I1456" s="23" t="str">
        <f ca="1">_xll.DBRW($B$9,$B1456,I$16)</f>
        <v>EUR</v>
      </c>
      <c r="J1456" s="23" t="str">
        <f ca="1">_xll.DBRW($B$9,$B1456,J$16)</f>
        <v>VTD_VECTORENHANCED</v>
      </c>
      <c r="K1456" s="6" t="str">
        <f ca="1">_xll.DBRW($B$9,$B1456,K$16)</f>
        <v>VEOLIA TRANSPORT TAMPERE OY</v>
      </c>
    </row>
    <row r="1457" spans="1:11" x14ac:dyDescent="0.25">
      <c r="A1457" t="str">
        <f ca="1">IF(_xll.TM1RPTELISCONSOLIDATED($B$17,$B1457),IF(_xll.TM1RPTELLEV($B$17,$B1457)&lt;=3,_xll.TM1RPTELLEV($B$17,$B1457),"D"),"N")</f>
        <v>N</v>
      </c>
      <c r="B1457" s="36" t="s">
        <v>1948</v>
      </c>
      <c r="C1457" s="23" t="str">
        <f ca="1">_xll.DBRW($B$9,$B1457,C$16)</f>
        <v>VEOLIA TRANSPORT WEST OY</v>
      </c>
      <c r="D1457" s="23" t="str">
        <f ca="1">_xll.DBRW($B$9,$B1457,D$16)</f>
        <v>Finland</v>
      </c>
      <c r="E1457" s="25" t="str">
        <f ca="1">_xll.ELPAR(instance&amp;":"&amp;dimension,$B1457,1)</f>
        <v>FIN</v>
      </c>
      <c r="F1457" s="26">
        <f ca="1">_xll.ELLEV(instance&amp;":"&amp;dimension,B1457)</f>
        <v>0</v>
      </c>
      <c r="G1457" s="23" t="str">
        <f ca="1">_xll.DBRW($B$9,$B1457,G$16)</f>
        <v>UR_BU</v>
      </c>
      <c r="H1457" s="23" t="str">
        <f ca="1">_xll.DBRW($B$9,$B1457,H$16)</f>
        <v/>
      </c>
      <c r="I1457" s="23" t="str">
        <f ca="1">_xll.DBRW($B$9,$B1457,I$16)</f>
        <v>EUR</v>
      </c>
      <c r="J1457" s="23" t="str">
        <f ca="1">_xll.DBRW($B$9,$B1457,J$16)</f>
        <v>VTD_VECTORENHANCED</v>
      </c>
      <c r="K1457" s="6" t="str">
        <f ca="1">_xll.DBRW($B$9,$B1457,K$16)</f>
        <v>VEOLIA TRANSPORT WEST OY</v>
      </c>
    </row>
    <row r="1458" spans="1:11" x14ac:dyDescent="0.25">
      <c r="A1458" t="str">
        <f ca="1">IF(_xll.TM1RPTELISCONSOLIDATED($B$17,$B1458),IF(_xll.TM1RPTELLEV($B$17,$B1458)&lt;=3,_xll.TM1RPTELLEV($B$17,$B1458),"D"),"N")</f>
        <v>N</v>
      </c>
      <c r="B1458" s="36" t="s">
        <v>1949</v>
      </c>
      <c r="C1458" s="23" t="str">
        <f ca="1">_xll.DBRW($B$9,$B1458,C$16)</f>
        <v>WESTERLINES AB OY</v>
      </c>
      <c r="D1458" s="23" t="str">
        <f ca="1">_xll.DBRW($B$9,$B1458,D$16)</f>
        <v>Finland</v>
      </c>
      <c r="E1458" s="25" t="str">
        <f ca="1">_xll.ELPAR(instance&amp;":"&amp;dimension,$B1458,1)</f>
        <v>FIN</v>
      </c>
      <c r="F1458" s="26">
        <f ca="1">_xll.ELLEV(instance&amp;":"&amp;dimension,B1458)</f>
        <v>0</v>
      </c>
      <c r="G1458" s="23" t="str">
        <f ca="1">_xll.DBRW($B$9,$B1458,G$16)</f>
        <v>UR_BU</v>
      </c>
      <c r="H1458" s="23" t="str">
        <f ca="1">_xll.DBRW($B$9,$B1458,H$16)</f>
        <v/>
      </c>
      <c r="I1458" s="23" t="str">
        <f ca="1">_xll.DBRW($B$9,$B1458,I$16)</f>
        <v>EUR</v>
      </c>
      <c r="J1458" s="23" t="str">
        <f ca="1">_xll.DBRW($B$9,$B1458,J$16)</f>
        <v>VTD_VECTORENHANCED</v>
      </c>
      <c r="K1458" s="6" t="str">
        <f ca="1">_xll.DBRW($B$9,$B1458,K$16)</f>
        <v>WESTERLINES AB OY</v>
      </c>
    </row>
    <row r="1459" spans="1:11" x14ac:dyDescent="0.25">
      <c r="A1459" t="str">
        <f ca="1">IF(_xll.TM1RPTELISCONSOLIDATED($B$17,$B1459),IF(_xll.TM1RPTELLEV($B$17,$B1459)&lt;=3,_xll.TM1RPTELLEV($B$17,$B1459),"D"),"N")</f>
        <v>N</v>
      </c>
      <c r="B1459" s="36" t="s">
        <v>1950</v>
      </c>
      <c r="C1459" s="23" t="str">
        <f ca="1">_xll.DBRW($B$9,$B1459,C$16)</f>
        <v>IFR16 Finland</v>
      </c>
      <c r="D1459" s="23" t="str">
        <f ca="1">_xll.DBRW($B$9,$B1459,D$16)</f>
        <v>Finland</v>
      </c>
      <c r="E1459" s="25" t="str">
        <f ca="1">_xll.ELPAR(instance&amp;":"&amp;dimension,$B1459,1)</f>
        <v>FIN</v>
      </c>
      <c r="F1459" s="26">
        <f ca="1">_xll.ELLEV(instance&amp;":"&amp;dimension,B1459)</f>
        <v>0</v>
      </c>
      <c r="G1459" s="23" t="str">
        <f ca="1">_xll.DBRW($B$9,$B1459,G$16)</f>
        <v>UR_BU</v>
      </c>
      <c r="H1459" s="23" t="str">
        <f ca="1">_xll.DBRW($B$9,$B1459,H$16)</f>
        <v/>
      </c>
      <c r="I1459" s="23" t="str">
        <f ca="1">_xll.DBRW($B$9,$B1459,I$16)</f>
        <v>EUR</v>
      </c>
      <c r="J1459" s="23" t="str">
        <f ca="1">_xll.DBRW($B$9,$B1459,J$16)</f>
        <v/>
      </c>
      <c r="K1459" s="6" t="str">
        <f ca="1">_xll.DBRW($B$9,$B1459,K$16)</f>
        <v>IFR16 Finland</v>
      </c>
    </row>
    <row r="1460" spans="1:11" x14ac:dyDescent="0.25">
      <c r="A1460" t="str">
        <f ca="1">IF(_xll.TM1RPTELISCONSOLIDATED($B$17,$B1460),IF(_xll.TM1RPTELLEV($B$17,$B1460)&lt;=3,_xll.TM1RPTELLEV($B$17,$B1460),"D"),"N")</f>
        <v>N</v>
      </c>
      <c r="B1460" s="36" t="s">
        <v>1951</v>
      </c>
      <c r="C1460" s="23" t="str">
        <f ca="1">_xll.DBRW($B$9,$B1460,C$16)</f>
        <v>Veolia Transport Finland Oy NC</v>
      </c>
      <c r="D1460" s="23" t="str">
        <f ca="1">_xll.DBRW($B$9,$B1460,D$16)</f>
        <v>Finland</v>
      </c>
      <c r="E1460" s="25" t="str">
        <f ca="1">_xll.ELPAR(instance&amp;":"&amp;dimension,$B1460,1)</f>
        <v>FIN</v>
      </c>
      <c r="F1460" s="26">
        <f ca="1">_xll.ELLEV(instance&amp;":"&amp;dimension,B1460)</f>
        <v>0</v>
      </c>
      <c r="G1460" s="23" t="str">
        <f ca="1">_xll.DBRW($B$9,$B1460,G$16)</f>
        <v>HO</v>
      </c>
      <c r="H1460" s="23" t="str">
        <f ca="1">_xll.DBRW($B$9,$B1460,H$16)</f>
        <v/>
      </c>
      <c r="I1460" s="23" t="str">
        <f ca="1">_xll.DBRW($B$9,$B1460,I$16)</f>
        <v>EUR</v>
      </c>
      <c r="J1460" s="23" t="str">
        <f ca="1">_xll.DBRW($B$9,$B1460,J$16)</f>
        <v>VTD_VECTORENHANCED</v>
      </c>
      <c r="K1460" s="6" t="str">
        <f ca="1">_xll.DBRW($B$9,$B1460,K$16)</f>
        <v>Veolia Transport Finland Oy NC</v>
      </c>
    </row>
    <row r="1461" spans="1:11" x14ac:dyDescent="0.25">
      <c r="A1461" t="str">
        <f ca="1">IF(_xll.TM1RPTELISCONSOLIDATED($B$17,$B1461),IF(_xll.TM1RPTELLEV($B$17,$B1461)&lt;=3,_xll.TM1RPTELLEV($B$17,$B1461),"D"),"N")</f>
        <v>N</v>
      </c>
      <c r="B1461" s="36" t="s">
        <v>1952</v>
      </c>
      <c r="C1461" s="23" t="str">
        <f ca="1">_xll.DBRW($B$9,$B1461,C$16)</f>
        <v>VEOLIA TRANSPORT VANTAA OY NC</v>
      </c>
      <c r="D1461" s="23" t="str">
        <f ca="1">_xll.DBRW($B$9,$B1461,D$16)</f>
        <v>Finland</v>
      </c>
      <c r="E1461" s="25" t="str">
        <f ca="1">_xll.ELPAR(instance&amp;":"&amp;dimension,$B1461,1)</f>
        <v>FIN</v>
      </c>
      <c r="F1461" s="26">
        <f ca="1">_xll.ELLEV(instance&amp;":"&amp;dimension,B1461)</f>
        <v>0</v>
      </c>
      <c r="G1461" s="23" t="str">
        <f ca="1">_xll.DBRW($B$9,$B1461,G$16)</f>
        <v>UR_BU</v>
      </c>
      <c r="H1461" s="23" t="str">
        <f ca="1">_xll.DBRW($B$9,$B1461,H$16)</f>
        <v/>
      </c>
      <c r="I1461" s="23" t="str">
        <f ca="1">_xll.DBRW($B$9,$B1461,I$16)</f>
        <v>EUR</v>
      </c>
      <c r="J1461" s="23" t="str">
        <f ca="1">_xll.DBRW($B$9,$B1461,J$16)</f>
        <v>VTD_VECTORENHANCED</v>
      </c>
      <c r="K1461" s="6" t="str">
        <f ca="1">_xll.DBRW($B$9,$B1461,K$16)</f>
        <v>VEOLIA TRANSPORT VANTAA OY NC</v>
      </c>
    </row>
    <row r="1462" spans="1:11" x14ac:dyDescent="0.25">
      <c r="A1462" t="str">
        <f ca="1">IF(_xll.TM1RPTELISCONSOLIDATED($B$17,$B1462),IF(_xll.TM1RPTELLEV($B$17,$B1462)&lt;=3,_xll.TM1RPTELLEV($B$17,$B1462),"D"),"N")</f>
        <v>N</v>
      </c>
      <c r="B1462" s="36" t="s">
        <v>1953</v>
      </c>
      <c r="C1462" s="23" t="str">
        <f ca="1">_xll.DBRW($B$9,$B1462,C$16)</f>
        <v>VEOLIA TRANSPORT TAMPERE OY NC</v>
      </c>
      <c r="D1462" s="23" t="str">
        <f ca="1">_xll.DBRW($B$9,$B1462,D$16)</f>
        <v>Finland</v>
      </c>
      <c r="E1462" s="25" t="str">
        <f ca="1">_xll.ELPAR(instance&amp;":"&amp;dimension,$B1462,1)</f>
        <v>FIN</v>
      </c>
      <c r="F1462" s="26">
        <f ca="1">_xll.ELLEV(instance&amp;":"&amp;dimension,B1462)</f>
        <v>0</v>
      </c>
      <c r="G1462" s="23" t="str">
        <f ca="1">_xll.DBRW($B$9,$B1462,G$16)</f>
        <v>SU_B</v>
      </c>
      <c r="H1462" s="23" t="str">
        <f ca="1">_xll.DBRW($B$9,$B1462,H$16)</f>
        <v/>
      </c>
      <c r="I1462" s="23" t="str">
        <f ca="1">_xll.DBRW($B$9,$B1462,I$16)</f>
        <v>EUR</v>
      </c>
      <c r="J1462" s="23" t="str">
        <f ca="1">_xll.DBRW($B$9,$B1462,J$16)</f>
        <v>VTD_VECTORENHANCED</v>
      </c>
      <c r="K1462" s="6" t="str">
        <f ca="1">_xll.DBRW($B$9,$B1462,K$16)</f>
        <v>VEOLIA TRANSPORT TAMPERE OY NC</v>
      </c>
    </row>
    <row r="1463" spans="1:11" x14ac:dyDescent="0.25">
      <c r="A1463">
        <f ca="1">IF(_xll.TM1RPTELISCONSOLIDATED($B$17,$B1463),IF(_xll.TM1RPTELLEV($B$17,$B1463)&lt;=3,_xll.TM1RPTELLEV($B$17,$B1463),"D"),"N")</f>
        <v>2</v>
      </c>
      <c r="B1463" s="35" t="s">
        <v>1954</v>
      </c>
      <c r="C1463" s="17" t="str">
        <f ca="1">_xll.DBRW($B$9,$B1463,C$16)</f>
        <v>North Europe Archives</v>
      </c>
      <c r="D1463" s="17" t="str">
        <f ca="1">_xll.DBRW($B$9,$B1463,D$16)</f>
        <v>Inactive</v>
      </c>
      <c r="E1463" s="17" t="str">
        <f ca="1">_xll.ELPAR(instance&amp;":"&amp;dimension,$B1463,1)</f>
        <v>North_Europe</v>
      </c>
      <c r="F1463" s="18">
        <f ca="1">_xll.ELLEV(instance&amp;":"&amp;dimension,B1463)</f>
        <v>2</v>
      </c>
      <c r="G1463" s="17" t="str">
        <f ca="1">_xll.DBRW($B$9,$B1463,G$16)</f>
        <v/>
      </c>
      <c r="H1463" s="17" t="str">
        <f ca="1">_xll.DBRW($B$9,$B1463,H$16)</f>
        <v/>
      </c>
      <c r="I1463" s="17" t="str">
        <f ca="1">_xll.DBRW($B$9,$B1463,I$16)</f>
        <v/>
      </c>
      <c r="J1463" s="17" t="str">
        <f ca="1">_xll.DBRW($B$9,$B1463,J$16)</f>
        <v/>
      </c>
      <c r="K1463" s="3" t="str">
        <f ca="1">_xll.DBRW($B$9,$B1463,K$16)</f>
        <v>North Europe Archives</v>
      </c>
    </row>
    <row r="1464" spans="1:11" x14ac:dyDescent="0.25">
      <c r="A1464">
        <f ca="1">IF(_xll.TM1RPTELISCONSOLIDATED($B$17,$B1464),IF(_xll.TM1RPTELLEV($B$17,$B1464)&lt;=3,_xll.TM1RPTELLEV($B$17,$B1464),"D"),"N")</f>
        <v>3</v>
      </c>
      <c r="B1464" s="37" t="s">
        <v>1955</v>
      </c>
      <c r="C1464" s="19" t="str">
        <f ca="1">_xll.DBRW($B$9,$B1464,C$16)</f>
        <v>Switzerland</v>
      </c>
      <c r="D1464" s="19" t="str">
        <f ca="1">_xll.DBRW($B$9,$B1464,D$16)</f>
        <v>Inactive</v>
      </c>
      <c r="E1464" s="19" t="str">
        <f ca="1">_xll.ELPAR(instance&amp;":"&amp;dimension,$B1464,1)</f>
        <v>NE_ARCH</v>
      </c>
      <c r="F1464" s="20">
        <f ca="1">_xll.ELLEV(instance&amp;":"&amp;dimension,B1464)</f>
        <v>1</v>
      </c>
      <c r="G1464" s="19" t="str">
        <f ca="1">_xll.DBRW($B$9,$B1464,G$16)</f>
        <v/>
      </c>
      <c r="H1464" s="19" t="str">
        <f ca="1">_xll.DBRW($B$9,$B1464,H$16)</f>
        <v/>
      </c>
      <c r="I1464" s="19" t="str">
        <f ca="1">_xll.DBRW($B$9,$B1464,I$16)</f>
        <v/>
      </c>
      <c r="J1464" s="19" t="str">
        <f ca="1">_xll.DBRW($B$9,$B1464,J$16)</f>
        <v/>
      </c>
      <c r="K1464" s="4" t="str">
        <f ca="1">_xll.DBRW($B$9,$B1464,K$16)</f>
        <v>Switzerland</v>
      </c>
    </row>
    <row r="1465" spans="1:11" x14ac:dyDescent="0.25">
      <c r="A1465" t="str">
        <f ca="1">IF(_xll.TM1RPTELISCONSOLIDATED($B$17,$B1465),IF(_xll.TM1RPTELLEV($B$17,$B1465)&lt;=3,_xll.TM1RPTELLEV($B$17,$B1465),"D"),"N")</f>
        <v>N</v>
      </c>
      <c r="B1465" s="38" t="s">
        <v>1956</v>
      </c>
      <c r="C1465" s="23" t="str">
        <f ca="1">_xll.DBRW($B$9,$B1465,C$16)</f>
        <v>Switzerland - Input technical entity</v>
      </c>
      <c r="D1465" s="23" t="str">
        <f ca="1">_xll.DBRW($B$9,$B1465,D$16)</f>
        <v>Inactive</v>
      </c>
      <c r="E1465" s="25" t="str">
        <f ca="1">_xll.ELPAR(instance&amp;":"&amp;dimension,$B1465,1)</f>
        <v>CH</v>
      </c>
      <c r="F1465" s="26">
        <f ca="1">_xll.ELLEV(instance&amp;":"&amp;dimension,B1465)</f>
        <v>0</v>
      </c>
      <c r="G1465" s="23" t="str">
        <f ca="1">_xll.DBRW($B$9,$B1465,G$16)</f>
        <v>NA</v>
      </c>
      <c r="H1465" s="23" t="str">
        <f ca="1">_xll.DBRW($B$9,$B1465,H$16)</f>
        <v/>
      </c>
      <c r="I1465" s="23" t="str">
        <f ca="1">_xll.DBRW($B$9,$B1465,I$16)</f>
        <v>CHF</v>
      </c>
      <c r="J1465" s="23" t="str">
        <f ca="1">_xll.DBRW($B$9,$B1465,J$16)</f>
        <v/>
      </c>
      <c r="K1465" s="6" t="str">
        <f ca="1">_xll.DBRW($B$9,$B1465,K$16)</f>
        <v>Suisse - Entité technique de saisie</v>
      </c>
    </row>
    <row r="1466" spans="1:11" x14ac:dyDescent="0.25">
      <c r="A1466" t="str">
        <f ca="1">IF(_xll.TM1RPTELISCONSOLIDATED($B$17,$B1466),IF(_xll.TM1RPTELLEV($B$17,$B1466)&lt;=3,_xll.TM1RPTELLEV($B$17,$B1466),"D"),"N")</f>
        <v>N</v>
      </c>
      <c r="B1466" s="38" t="s">
        <v>1957</v>
      </c>
      <c r="C1466" s="23" t="str">
        <f ca="1">_xll.DBRW($B$9,$B1466,C$16)</f>
        <v>VEOLIA TRANSPORT SUISSE SA</v>
      </c>
      <c r="D1466" s="23" t="str">
        <f ca="1">_xll.DBRW($B$9,$B1466,D$16)</f>
        <v>Inactive</v>
      </c>
      <c r="E1466" s="25" t="str">
        <f ca="1">_xll.ELPAR(instance&amp;":"&amp;dimension,$B1466,1)</f>
        <v>CH</v>
      </c>
      <c r="F1466" s="26">
        <f ca="1">_xll.ELLEV(instance&amp;":"&amp;dimension,B1466)</f>
        <v>0</v>
      </c>
      <c r="G1466" s="23" t="str">
        <f ca="1">_xll.DBRW($B$9,$B1466,G$16)</f>
        <v>NA</v>
      </c>
      <c r="H1466" s="23" t="str">
        <f ca="1">_xll.DBRW($B$9,$B1466,H$16)</f>
        <v/>
      </c>
      <c r="I1466" s="23" t="str">
        <f ca="1">_xll.DBRW($B$9,$B1466,I$16)</f>
        <v>CHF</v>
      </c>
      <c r="J1466" s="23" t="str">
        <f ca="1">_xll.DBRW($B$9,$B1466,J$16)</f>
        <v>VTD_VECTORENHANCED</v>
      </c>
      <c r="K1466" s="6" t="str">
        <f ca="1">_xll.DBRW($B$9,$B1466,K$16)</f>
        <v>VEOLIA TRANSPORT SUISSE SA</v>
      </c>
    </row>
    <row r="1467" spans="1:11" x14ac:dyDescent="0.25">
      <c r="A1467" t="str">
        <f ca="1">IF(_xll.TM1RPTELISCONSOLIDATED($B$17,$B1467),IF(_xll.TM1RPTELLEV($B$17,$B1467)&lt;=3,_xll.TM1RPTELLEV($B$17,$B1467),"D"),"N")</f>
        <v>N</v>
      </c>
      <c r="B1467" s="38" t="s">
        <v>1958</v>
      </c>
      <c r="C1467" s="23" t="str">
        <f ca="1">_xll.DBRW($B$9,$B1467,C$16)</f>
        <v>VT SUISSE TRANSPORT PUBLIC SA</v>
      </c>
      <c r="D1467" s="23" t="str">
        <f ca="1">_xll.DBRW($B$9,$B1467,D$16)</f>
        <v>Inactive</v>
      </c>
      <c r="E1467" s="25" t="str">
        <f ca="1">_xll.ELPAR(instance&amp;":"&amp;dimension,$B1467,1)</f>
        <v>CH</v>
      </c>
      <c r="F1467" s="26">
        <f ca="1">_xll.ELLEV(instance&amp;":"&amp;dimension,B1467)</f>
        <v>0</v>
      </c>
      <c r="G1467" s="23" t="str">
        <f ca="1">_xll.DBRW($B$9,$B1467,G$16)</f>
        <v>SU_B</v>
      </c>
      <c r="H1467" s="23" t="str">
        <f ca="1">_xll.DBRW($B$9,$B1467,H$16)</f>
        <v/>
      </c>
      <c r="I1467" s="23" t="str">
        <f ca="1">_xll.DBRW($B$9,$B1467,I$16)</f>
        <v>CHF</v>
      </c>
      <c r="J1467" s="23" t="str">
        <f ca="1">_xll.DBRW($B$9,$B1467,J$16)</f>
        <v>VTD_VECTORENHANCED</v>
      </c>
      <c r="K1467" s="6" t="str">
        <f ca="1">_xll.DBRW($B$9,$B1467,K$16)</f>
        <v>VT SUISSE TRANSPORT PUBLIC SA</v>
      </c>
    </row>
    <row r="1468" spans="1:11" x14ac:dyDescent="0.25">
      <c r="A1468" t="str">
        <f ca="1">IF(_xll.TM1RPTELISCONSOLIDATED($B$17,$B1468),IF(_xll.TM1RPTELLEV($B$17,$B1468)&lt;=3,_xll.TM1RPTELLEV($B$17,$B1468),"D"),"N")</f>
        <v>N</v>
      </c>
      <c r="B1468" s="38" t="s">
        <v>1959</v>
      </c>
      <c r="C1468" s="23" t="str">
        <f ca="1">_xll.DBRW($B$9,$B1468,C$16)</f>
        <v>VT SUISSE TOURISME SA</v>
      </c>
      <c r="D1468" s="23" t="str">
        <f ca="1">_xll.DBRW($B$9,$B1468,D$16)</f>
        <v>Inactive</v>
      </c>
      <c r="E1468" s="25" t="str">
        <f ca="1">_xll.ELPAR(instance&amp;":"&amp;dimension,$B1468,1)</f>
        <v>CH</v>
      </c>
      <c r="F1468" s="26">
        <f ca="1">_xll.ELLEV(instance&amp;":"&amp;dimension,B1468)</f>
        <v>0</v>
      </c>
      <c r="G1468" s="23" t="str">
        <f ca="1">_xll.DBRW($B$9,$B1468,G$16)</f>
        <v>SU_B</v>
      </c>
      <c r="H1468" s="23" t="str">
        <f ca="1">_xll.DBRW($B$9,$B1468,H$16)</f>
        <v/>
      </c>
      <c r="I1468" s="23" t="str">
        <f ca="1">_xll.DBRW($B$9,$B1468,I$16)</f>
        <v>CHF</v>
      </c>
      <c r="J1468" s="23" t="str">
        <f ca="1">_xll.DBRW($B$9,$B1468,J$16)</f>
        <v>VTD_VECTORENHANCED</v>
      </c>
      <c r="K1468" s="6" t="str">
        <f ca="1">_xll.DBRW($B$9,$B1468,K$16)</f>
        <v>VT SUISSE TOURISME SA</v>
      </c>
    </row>
    <row r="1469" spans="1:11" x14ac:dyDescent="0.25">
      <c r="A1469">
        <f ca="1">IF(_xll.TM1RPTELISCONSOLIDATED($B$17,$B1469),IF(_xll.TM1RPTELLEV($B$17,$B1469)&lt;=3,_xll.TM1RPTELLEV($B$17,$B1469),"D"),"N")</f>
        <v>3</v>
      </c>
      <c r="B1469" s="37" t="s">
        <v>1960</v>
      </c>
      <c r="C1469" s="19" t="str">
        <f ca="1">_xll.DBRW($B$9,$B1469,C$16)</f>
        <v>Denmark</v>
      </c>
      <c r="D1469" s="19" t="str">
        <f ca="1">_xll.DBRW($B$9,$B1469,D$16)</f>
        <v>Inactive</v>
      </c>
      <c r="E1469" s="19" t="str">
        <f ca="1">_xll.ELPAR(instance&amp;":"&amp;dimension,$B1469,1)</f>
        <v>NE_ARCH</v>
      </c>
      <c r="F1469" s="20">
        <f ca="1">_xll.ELLEV(instance&amp;":"&amp;dimension,B1469)</f>
        <v>1</v>
      </c>
      <c r="G1469" s="19" t="str">
        <f ca="1">_xll.DBRW($B$9,$B1469,G$16)</f>
        <v/>
      </c>
      <c r="H1469" s="19" t="str">
        <f ca="1">_xll.DBRW($B$9,$B1469,H$16)</f>
        <v/>
      </c>
      <c r="I1469" s="19" t="str">
        <f ca="1">_xll.DBRW($B$9,$B1469,I$16)</f>
        <v/>
      </c>
      <c r="J1469" s="19" t="str">
        <f ca="1">_xll.DBRW($B$9,$B1469,J$16)</f>
        <v/>
      </c>
      <c r="K1469" s="4" t="str">
        <f ca="1">_xll.DBRW($B$9,$B1469,K$16)</f>
        <v>Danemark</v>
      </c>
    </row>
    <row r="1470" spans="1:11" x14ac:dyDescent="0.25">
      <c r="A1470" t="str">
        <f ca="1">IF(_xll.TM1RPTELISCONSOLIDATED($B$17,$B1470),IF(_xll.TM1RPTELLEV($B$17,$B1470)&lt;=3,_xll.TM1RPTELLEV($B$17,$B1470),"D"),"N")</f>
        <v>N</v>
      </c>
      <c r="B1470" s="38" t="s">
        <v>1961</v>
      </c>
      <c r="C1470" s="23" t="str">
        <f ca="1">_xll.DBRW($B$9,$B1470,C$16)</f>
        <v>Veolia Transport Danmark A/S</v>
      </c>
      <c r="D1470" s="23" t="str">
        <f ca="1">_xll.DBRW($B$9,$B1470,D$16)</f>
        <v>Inactive</v>
      </c>
      <c r="E1470" s="25" t="str">
        <f ca="1">_xll.ELPAR(instance&amp;":"&amp;dimension,$B1470,1)</f>
        <v>DK</v>
      </c>
      <c r="F1470" s="26">
        <f ca="1">_xll.ELLEV(instance&amp;":"&amp;dimension,B1470)</f>
        <v>0</v>
      </c>
      <c r="G1470" s="23" t="str">
        <f ca="1">_xll.DBRW($B$9,$B1470,G$16)</f>
        <v>NA</v>
      </c>
      <c r="H1470" s="23" t="str">
        <f ca="1">_xll.DBRW($B$9,$B1470,H$16)</f>
        <v/>
      </c>
      <c r="I1470" s="23" t="str">
        <f ca="1">_xll.DBRW($B$9,$B1470,I$16)</f>
        <v>DKK</v>
      </c>
      <c r="J1470" s="23" t="str">
        <f ca="1">_xll.DBRW($B$9,$B1470,J$16)</f>
        <v>VTD_VECTORENHANCED</v>
      </c>
      <c r="K1470" s="6" t="str">
        <f ca="1">_xll.DBRW($B$9,$B1470,K$16)</f>
        <v>Veolia Transport Danmark A/S</v>
      </c>
    </row>
    <row r="1471" spans="1:11" x14ac:dyDescent="0.25">
      <c r="A1471" t="str">
        <f ca="1">IF(_xll.TM1RPTELISCONSOLIDATED($B$17,$B1471),IF(_xll.TM1RPTELLEV($B$17,$B1471)&lt;=3,_xll.TM1RPTELLEV($B$17,$B1471),"D"),"N")</f>
        <v>N</v>
      </c>
      <c r="B1471" s="38" t="s">
        <v>1962</v>
      </c>
      <c r="C1471" s="23" t="str">
        <f ca="1">_xll.DBRW($B$9,$B1471,C$16)</f>
        <v>CTD Leasing 2001 A/S</v>
      </c>
      <c r="D1471" s="23" t="str">
        <f ca="1">_xll.DBRW($B$9,$B1471,D$16)</f>
        <v>Inactive</v>
      </c>
      <c r="E1471" s="25" t="str">
        <f ca="1">_xll.ELPAR(instance&amp;":"&amp;dimension,$B1471,1)</f>
        <v>DK</v>
      </c>
      <c r="F1471" s="26">
        <f ca="1">_xll.ELLEV(instance&amp;":"&amp;dimension,B1471)</f>
        <v>0</v>
      </c>
      <c r="G1471" s="23" t="str">
        <f ca="1">_xll.DBRW($B$9,$B1471,G$16)</f>
        <v>NA</v>
      </c>
      <c r="H1471" s="23" t="str">
        <f ca="1">_xll.DBRW($B$9,$B1471,H$16)</f>
        <v/>
      </c>
      <c r="I1471" s="23" t="str">
        <f ca="1">_xll.DBRW($B$9,$B1471,I$16)</f>
        <v>DKK</v>
      </c>
      <c r="J1471" s="23" t="str">
        <f ca="1">_xll.DBRW($B$9,$B1471,J$16)</f>
        <v>VTD_VECTORENHANCED</v>
      </c>
      <c r="K1471" s="6" t="str">
        <f ca="1">_xll.DBRW($B$9,$B1471,K$16)</f>
        <v>CTD Leasing 2001 A/S</v>
      </c>
    </row>
    <row r="1472" spans="1:11" x14ac:dyDescent="0.25">
      <c r="A1472" t="str">
        <f ca="1">IF(_xll.TM1RPTELISCONSOLIDATED($B$17,$B1472),IF(_xll.TM1RPTELLEV($B$17,$B1472)&lt;=3,_xll.TM1RPTELLEV($B$17,$B1472),"D"),"N")</f>
        <v>N</v>
      </c>
      <c r="B1472" s="38" t="s">
        <v>1963</v>
      </c>
      <c r="C1472" s="23" t="str">
        <f ca="1">_xll.DBRW($B$9,$B1472,C$16)</f>
        <v>Linjebuss Leasing 1998 A/S</v>
      </c>
      <c r="D1472" s="23" t="str">
        <f ca="1">_xll.DBRW($B$9,$B1472,D$16)</f>
        <v>Inactive</v>
      </c>
      <c r="E1472" s="25" t="str">
        <f ca="1">_xll.ELPAR(instance&amp;":"&amp;dimension,$B1472,1)</f>
        <v>DK</v>
      </c>
      <c r="F1472" s="26">
        <f ca="1">_xll.ELLEV(instance&amp;":"&amp;dimension,B1472)</f>
        <v>0</v>
      </c>
      <c r="G1472" s="23" t="str">
        <f ca="1">_xll.DBRW($B$9,$B1472,G$16)</f>
        <v>NA</v>
      </c>
      <c r="H1472" s="23" t="str">
        <f ca="1">_xll.DBRW($B$9,$B1472,H$16)</f>
        <v/>
      </c>
      <c r="I1472" s="23" t="str">
        <f ca="1">_xll.DBRW($B$9,$B1472,I$16)</f>
        <v>DKK</v>
      </c>
      <c r="J1472" s="23" t="str">
        <f ca="1">_xll.DBRW($B$9,$B1472,J$16)</f>
        <v>VTD_VECTORENHANCED</v>
      </c>
      <c r="K1472" s="6" t="str">
        <f ca="1">_xll.DBRW($B$9,$B1472,K$16)</f>
        <v>Linjebuss Leasing 1998 A/S</v>
      </c>
    </row>
    <row r="1473" spans="1:11" x14ac:dyDescent="0.25">
      <c r="A1473">
        <f ca="1">IF(_xll.TM1RPTELISCONSOLIDATED($B$17,$B1473),IF(_xll.TM1RPTELLEV($B$17,$B1473)&lt;=3,_xll.TM1RPTELLEV($B$17,$B1473),"D"),"N")</f>
        <v>3</v>
      </c>
      <c r="B1473" s="37" t="s">
        <v>1964</v>
      </c>
      <c r="C1473" s="19" t="str">
        <f ca="1">_xll.DBRW($B$9,$B1473,C$16)</f>
        <v>Norway</v>
      </c>
      <c r="D1473" s="19" t="str">
        <f ca="1">_xll.DBRW($B$9,$B1473,D$16)</f>
        <v>Inactive</v>
      </c>
      <c r="E1473" s="19" t="str">
        <f ca="1">_xll.ELPAR(instance&amp;":"&amp;dimension,$B1473,1)</f>
        <v>NE_ARCH</v>
      </c>
      <c r="F1473" s="20">
        <f ca="1">_xll.ELLEV(instance&amp;":"&amp;dimension,B1473)</f>
        <v>1</v>
      </c>
      <c r="G1473" s="19" t="str">
        <f ca="1">_xll.DBRW($B$9,$B1473,G$16)</f>
        <v/>
      </c>
      <c r="H1473" s="19" t="str">
        <f ca="1">_xll.DBRW($B$9,$B1473,H$16)</f>
        <v/>
      </c>
      <c r="I1473" s="19" t="str">
        <f ca="1">_xll.DBRW($B$9,$B1473,I$16)</f>
        <v/>
      </c>
      <c r="J1473" s="19" t="str">
        <f ca="1">_xll.DBRW($B$9,$B1473,J$16)</f>
        <v/>
      </c>
      <c r="K1473" s="4" t="str">
        <f ca="1">_xll.DBRW($B$9,$B1473,K$16)</f>
        <v>Norvège</v>
      </c>
    </row>
    <row r="1474" spans="1:11" x14ac:dyDescent="0.25">
      <c r="A1474" t="str">
        <f ca="1">IF(_xll.TM1RPTELISCONSOLIDATED($B$17,$B1474),IF(_xll.TM1RPTELLEV($B$17,$B1474)&lt;=3,_xll.TM1RPTELLEV($B$17,$B1474),"D"),"N")</f>
        <v>N</v>
      </c>
      <c r="B1474" s="38" t="s">
        <v>1965</v>
      </c>
      <c r="C1474" s="23" t="str">
        <f ca="1">_xll.DBRW($B$9,$B1474,C$16)</f>
        <v>FFR BUSS AS</v>
      </c>
      <c r="D1474" s="23" t="str">
        <f ca="1">_xll.DBRW($B$9,$B1474,D$16)</f>
        <v>Inactive</v>
      </c>
      <c r="E1474" s="25" t="str">
        <f ca="1">_xll.ELPAR(instance&amp;":"&amp;dimension,$B1474,1)</f>
        <v>NO</v>
      </c>
      <c r="F1474" s="26">
        <f ca="1">_xll.ELLEV(instance&amp;":"&amp;dimension,B1474)</f>
        <v>0</v>
      </c>
      <c r="G1474" s="23" t="str">
        <f ca="1">_xll.DBRW($B$9,$B1474,G$16)</f>
        <v>NA</v>
      </c>
      <c r="H1474" s="23" t="str">
        <f ca="1">_xll.DBRW($B$9,$B1474,H$16)</f>
        <v/>
      </c>
      <c r="I1474" s="23" t="str">
        <f ca="1">_xll.DBRW($B$9,$B1474,I$16)</f>
        <v>NOK</v>
      </c>
      <c r="J1474" s="23" t="str">
        <f ca="1">_xll.DBRW($B$9,$B1474,J$16)</f>
        <v>VTD_VECTORENHANCED</v>
      </c>
      <c r="K1474" s="6" t="str">
        <f ca="1">_xll.DBRW($B$9,$B1474,K$16)</f>
        <v>FFR BUSS AS</v>
      </c>
    </row>
    <row r="1475" spans="1:11" x14ac:dyDescent="0.25">
      <c r="A1475" t="str">
        <f ca="1">IF(_xll.TM1RPTELISCONSOLIDATED($B$17,$B1475),IF(_xll.TM1RPTELLEV($B$17,$B1475)&lt;=3,_xll.TM1RPTELLEV($B$17,$B1475),"D"),"N")</f>
        <v>N</v>
      </c>
      <c r="B1475" s="38" t="s">
        <v>1966</v>
      </c>
      <c r="C1475" s="23" t="str">
        <f ca="1">_xll.DBRW($B$9,$B1475,C$16)</f>
        <v>Veolia Transport Norge AS</v>
      </c>
      <c r="D1475" s="23" t="str">
        <f ca="1">_xll.DBRW($B$9,$B1475,D$16)</f>
        <v>Inactive</v>
      </c>
      <c r="E1475" s="25" t="str">
        <f ca="1">_xll.ELPAR(instance&amp;":"&amp;dimension,$B1475,1)</f>
        <v>NO</v>
      </c>
      <c r="F1475" s="26">
        <f ca="1">_xll.ELLEV(instance&amp;":"&amp;dimension,B1475)</f>
        <v>0</v>
      </c>
      <c r="G1475" s="23" t="str">
        <f ca="1">_xll.DBRW($B$9,$B1475,G$16)</f>
        <v>NA</v>
      </c>
      <c r="H1475" s="23" t="str">
        <f ca="1">_xll.DBRW($B$9,$B1475,H$16)</f>
        <v/>
      </c>
      <c r="I1475" s="23" t="str">
        <f ca="1">_xll.DBRW($B$9,$B1475,I$16)</f>
        <v>NOK</v>
      </c>
      <c r="J1475" s="23" t="str">
        <f ca="1">_xll.DBRW($B$9,$B1475,J$16)</f>
        <v>VTD_VECTORENHANCED</v>
      </c>
      <c r="K1475" s="6" t="str">
        <f ca="1">_xll.DBRW($B$9,$B1475,K$16)</f>
        <v>Veolia Transport Norge AS</v>
      </c>
    </row>
    <row r="1476" spans="1:11" x14ac:dyDescent="0.25">
      <c r="A1476" t="str">
        <f ca="1">IF(_xll.TM1RPTELISCONSOLIDATED($B$17,$B1476),IF(_xll.TM1RPTELLEV($B$17,$B1476)&lt;=3,_xll.TM1RPTELLEV($B$17,$B1476),"D"),"N")</f>
        <v>N</v>
      </c>
      <c r="B1476" s="38" t="s">
        <v>1967</v>
      </c>
      <c r="C1476" s="23" t="str">
        <f ca="1">_xll.DBRW($B$9,$B1476,C$16)</f>
        <v>Veolia Transport Sør AS</v>
      </c>
      <c r="D1476" s="23" t="str">
        <f ca="1">_xll.DBRW($B$9,$B1476,D$16)</f>
        <v>Inactive</v>
      </c>
      <c r="E1476" s="25" t="str">
        <f ca="1">_xll.ELPAR(instance&amp;":"&amp;dimension,$B1476,1)</f>
        <v>NO</v>
      </c>
      <c r="F1476" s="26">
        <f ca="1">_xll.ELLEV(instance&amp;":"&amp;dimension,B1476)</f>
        <v>0</v>
      </c>
      <c r="G1476" s="23" t="str">
        <f ca="1">_xll.DBRW($B$9,$B1476,G$16)</f>
        <v>NA</v>
      </c>
      <c r="H1476" s="23" t="str">
        <f ca="1">_xll.DBRW($B$9,$B1476,H$16)</f>
        <v/>
      </c>
      <c r="I1476" s="23" t="str">
        <f ca="1">_xll.DBRW($B$9,$B1476,I$16)</f>
        <v>NOK</v>
      </c>
      <c r="J1476" s="23" t="str">
        <f ca="1">_xll.DBRW($B$9,$B1476,J$16)</f>
        <v>VTD_VECTORENHANCED</v>
      </c>
      <c r="K1476" s="6" t="str">
        <f ca="1">_xll.DBRW($B$9,$B1476,K$16)</f>
        <v>Veolia Transport Sør AS</v>
      </c>
    </row>
    <row r="1477" spans="1:11" x14ac:dyDescent="0.25">
      <c r="A1477" t="str">
        <f ca="1">IF(_xll.TM1RPTELISCONSOLIDATED($B$17,$B1477),IF(_xll.TM1RPTELLEV($B$17,$B1477)&lt;=3,_xll.TM1RPTELLEV($B$17,$B1477),"D"),"N")</f>
        <v>N</v>
      </c>
      <c r="B1477" s="38" t="s">
        <v>1968</v>
      </c>
      <c r="C1477" s="23" t="str">
        <f ca="1">_xll.DBRW($B$9,$B1477,C$16)</f>
        <v>VEOLIA TRANSPORT NORD AS</v>
      </c>
      <c r="D1477" s="23" t="str">
        <f ca="1">_xll.DBRW($B$9,$B1477,D$16)</f>
        <v>Inactive</v>
      </c>
      <c r="E1477" s="25" t="str">
        <f ca="1">_xll.ELPAR(instance&amp;":"&amp;dimension,$B1477,1)</f>
        <v>NO</v>
      </c>
      <c r="F1477" s="26">
        <f ca="1">_xll.ELLEV(instance&amp;":"&amp;dimension,B1477)</f>
        <v>0</v>
      </c>
      <c r="G1477" s="23" t="str">
        <f ca="1">_xll.DBRW($B$9,$B1477,G$16)</f>
        <v>NA</v>
      </c>
      <c r="H1477" s="23" t="str">
        <f ca="1">_xll.DBRW($B$9,$B1477,H$16)</f>
        <v/>
      </c>
      <c r="I1477" s="23" t="str">
        <f ca="1">_xll.DBRW($B$9,$B1477,I$16)</f>
        <v>NOK</v>
      </c>
      <c r="J1477" s="23" t="str">
        <f ca="1">_xll.DBRW($B$9,$B1477,J$16)</f>
        <v>VTD_VECTORENHANCED</v>
      </c>
      <c r="K1477" s="6" t="str">
        <f ca="1">_xll.DBRW($B$9,$B1477,K$16)</f>
        <v>VEOLIA TRANSPORT NORD AS</v>
      </c>
    </row>
    <row r="1478" spans="1:11" x14ac:dyDescent="0.25">
      <c r="A1478" t="str">
        <f ca="1">IF(_xll.TM1RPTELISCONSOLIDATED($B$17,$B1478),IF(_xll.TM1RPTELLEV($B$17,$B1478)&lt;=3,_xll.TM1RPTELLEV($B$17,$B1478),"D"),"N")</f>
        <v>N</v>
      </c>
      <c r="B1478" s="38" t="s">
        <v>1969</v>
      </c>
      <c r="C1478" s="23" t="str">
        <f ca="1">_xll.DBRW($B$9,$B1478,C$16)</f>
        <v>VEOLIA TRANSPORT BANE AS</v>
      </c>
      <c r="D1478" s="23" t="str">
        <f ca="1">_xll.DBRW($B$9,$B1478,D$16)</f>
        <v>Inactive</v>
      </c>
      <c r="E1478" s="25" t="str">
        <f ca="1">_xll.ELPAR(instance&amp;":"&amp;dimension,$B1478,1)</f>
        <v>NO</v>
      </c>
      <c r="F1478" s="26">
        <f ca="1">_xll.ELLEV(instance&amp;":"&amp;dimension,B1478)</f>
        <v>0</v>
      </c>
      <c r="G1478" s="23" t="str">
        <f ca="1">_xll.DBRW($B$9,$B1478,G$16)</f>
        <v>NA</v>
      </c>
      <c r="H1478" s="23" t="str">
        <f ca="1">_xll.DBRW($B$9,$B1478,H$16)</f>
        <v/>
      </c>
      <c r="I1478" s="23" t="str">
        <f ca="1">_xll.DBRW($B$9,$B1478,I$16)</f>
        <v>NOK</v>
      </c>
      <c r="J1478" s="23" t="str">
        <f ca="1">_xll.DBRW($B$9,$B1478,J$16)</f>
        <v>VTD_VECTORENHANCED</v>
      </c>
      <c r="K1478" s="6" t="str">
        <f ca="1">_xll.DBRW($B$9,$B1478,K$16)</f>
        <v>VEOLIA TRANSPORT BANE AS</v>
      </c>
    </row>
    <row r="1479" spans="1:11" x14ac:dyDescent="0.25">
      <c r="A1479" t="str">
        <f ca="1">IF(_xll.TM1RPTELISCONSOLIDATED($B$17,$B1479),IF(_xll.TM1RPTELLEV($B$17,$B1479)&lt;=3,_xll.TM1RPTELLEV($B$17,$B1479),"D"),"N")</f>
        <v>N</v>
      </c>
      <c r="B1479" s="38" t="s">
        <v>1970</v>
      </c>
      <c r="C1479" s="23" t="str">
        <f ca="1">_xll.DBRW($B$9,$B1479,C$16)</f>
        <v>AS A-Rep</v>
      </c>
      <c r="D1479" s="23" t="str">
        <f ca="1">_xll.DBRW($B$9,$B1479,D$16)</f>
        <v>Inactive</v>
      </c>
      <c r="E1479" s="25" t="str">
        <f ca="1">_xll.ELPAR(instance&amp;":"&amp;dimension,$B1479,1)</f>
        <v>NO</v>
      </c>
      <c r="F1479" s="26">
        <f ca="1">_xll.ELLEV(instance&amp;":"&amp;dimension,B1479)</f>
        <v>0</v>
      </c>
      <c r="G1479" s="23" t="str">
        <f ca="1">_xll.DBRW($B$9,$B1479,G$16)</f>
        <v>NA</v>
      </c>
      <c r="H1479" s="23" t="str">
        <f ca="1">_xll.DBRW($B$9,$B1479,H$16)</f>
        <v/>
      </c>
      <c r="I1479" s="23" t="str">
        <f ca="1">_xll.DBRW($B$9,$B1479,I$16)</f>
        <v>NOK</v>
      </c>
      <c r="J1479" s="23" t="str">
        <f ca="1">_xll.DBRW($B$9,$B1479,J$16)</f>
        <v>VTD_VECTORENHANCED</v>
      </c>
      <c r="K1479" s="6" t="str">
        <f ca="1">_xll.DBRW($B$9,$B1479,K$16)</f>
        <v>AS A-Rep</v>
      </c>
    </row>
    <row r="1480" spans="1:11" x14ac:dyDescent="0.25">
      <c r="A1480" t="str">
        <f ca="1">IF(_xll.TM1RPTELISCONSOLIDATED($B$17,$B1480),IF(_xll.TM1RPTELLEV($B$17,$B1480)&lt;=3,_xll.TM1RPTELLEV($B$17,$B1480),"D"),"N")</f>
        <v>N</v>
      </c>
      <c r="B1480" s="38" t="s">
        <v>1971</v>
      </c>
      <c r="C1480" s="23" t="str">
        <f ca="1">_xll.DBRW($B$9,$B1480,C$16)</f>
        <v>Turtrikken AS</v>
      </c>
      <c r="D1480" s="23" t="str">
        <f ca="1">_xll.DBRW($B$9,$B1480,D$16)</f>
        <v>Inactive</v>
      </c>
      <c r="E1480" s="25" t="str">
        <f ca="1">_xll.ELPAR(instance&amp;":"&amp;dimension,$B1480,1)</f>
        <v>NO</v>
      </c>
      <c r="F1480" s="26">
        <f ca="1">_xll.ELLEV(instance&amp;":"&amp;dimension,B1480)</f>
        <v>0</v>
      </c>
      <c r="G1480" s="23" t="str">
        <f ca="1">_xll.DBRW($B$9,$B1480,G$16)</f>
        <v>NA</v>
      </c>
      <c r="H1480" s="23" t="str">
        <f ca="1">_xll.DBRW($B$9,$B1480,H$16)</f>
        <v/>
      </c>
      <c r="I1480" s="23" t="str">
        <f ca="1">_xll.DBRW($B$9,$B1480,I$16)</f>
        <v>NOK</v>
      </c>
      <c r="J1480" s="23" t="str">
        <f ca="1">_xll.DBRW($B$9,$B1480,J$16)</f>
        <v>VTD_VECTORENHANCED</v>
      </c>
      <c r="K1480" s="6" t="str">
        <f ca="1">_xll.DBRW($B$9,$B1480,K$16)</f>
        <v>Turtrikken AS</v>
      </c>
    </row>
    <row r="1481" spans="1:11" x14ac:dyDescent="0.25">
      <c r="A1481" t="str">
        <f ca="1">IF(_xll.TM1RPTELISCONSOLIDATED($B$17,$B1481),IF(_xll.TM1RPTELLEV($B$17,$B1481)&lt;=3,_xll.TM1RPTELLEV($B$17,$B1481),"D"),"N")</f>
        <v>N</v>
      </c>
      <c r="B1481" s="38" t="s">
        <v>1972</v>
      </c>
      <c r="C1481" s="23" t="str">
        <f ca="1">_xll.DBRW($B$9,$B1481,C$16)</f>
        <v>Nor Cargo Vest-Finnmark AS</v>
      </c>
      <c r="D1481" s="23" t="str">
        <f ca="1">_xll.DBRW($B$9,$B1481,D$16)</f>
        <v>Inactive</v>
      </c>
      <c r="E1481" s="25" t="str">
        <f ca="1">_xll.ELPAR(instance&amp;":"&amp;dimension,$B1481,1)</f>
        <v>NO</v>
      </c>
      <c r="F1481" s="26">
        <f ca="1">_xll.ELLEV(instance&amp;":"&amp;dimension,B1481)</f>
        <v>0</v>
      </c>
      <c r="G1481" s="23" t="str">
        <f ca="1">_xll.DBRW($B$9,$B1481,G$16)</f>
        <v>NA</v>
      </c>
      <c r="H1481" s="23" t="str">
        <f ca="1">_xll.DBRW($B$9,$B1481,H$16)</f>
        <v/>
      </c>
      <c r="I1481" s="23" t="str">
        <f ca="1">_xll.DBRW($B$9,$B1481,I$16)</f>
        <v>NOK</v>
      </c>
      <c r="J1481" s="23" t="str">
        <f ca="1">_xll.DBRW($B$9,$B1481,J$16)</f>
        <v>VTD_VECTORENHANCED</v>
      </c>
      <c r="K1481" s="6" t="str">
        <f ca="1">_xll.DBRW($B$9,$B1481,K$16)</f>
        <v>Nor Cargo Vest-Finnmark AS</v>
      </c>
    </row>
    <row r="1482" spans="1:11" x14ac:dyDescent="0.25">
      <c r="A1482" t="str">
        <f ca="1">IF(_xll.TM1RPTELISCONSOLIDATED($B$17,$B1482),IF(_xll.TM1RPTELLEV($B$17,$B1482)&lt;=3,_xll.TM1RPTELLEV($B$17,$B1482),"D"),"N")</f>
        <v>N</v>
      </c>
      <c r="B1482" s="38" t="s">
        <v>1973</v>
      </c>
      <c r="C1482" s="23" t="str">
        <f ca="1">_xll.DBRW($B$9,$B1482,C$16)</f>
        <v>Sør-Vest reiser AS</v>
      </c>
      <c r="D1482" s="23" t="str">
        <f ca="1">_xll.DBRW($B$9,$B1482,D$16)</f>
        <v>Inactive</v>
      </c>
      <c r="E1482" s="25" t="str">
        <f ca="1">_xll.ELPAR(instance&amp;":"&amp;dimension,$B1482,1)</f>
        <v>NO</v>
      </c>
      <c r="F1482" s="26">
        <f ca="1">_xll.ELLEV(instance&amp;":"&amp;dimension,B1482)</f>
        <v>0</v>
      </c>
      <c r="G1482" s="23" t="str">
        <f ca="1">_xll.DBRW($B$9,$B1482,G$16)</f>
        <v>NA</v>
      </c>
      <c r="H1482" s="23" t="str">
        <f ca="1">_xll.DBRW($B$9,$B1482,H$16)</f>
        <v/>
      </c>
      <c r="I1482" s="23" t="str">
        <f ca="1">_xll.DBRW($B$9,$B1482,I$16)</f>
        <v>NOK</v>
      </c>
      <c r="J1482" s="23" t="str">
        <f ca="1">_xll.DBRW($B$9,$B1482,J$16)</f>
        <v>VTD_VECTORENHANCED</v>
      </c>
      <c r="K1482" s="6" t="str">
        <f ca="1">_xll.DBRW($B$9,$B1482,K$16)</f>
        <v>Sør-Vest reiser AS</v>
      </c>
    </row>
    <row r="1483" spans="1:11" x14ac:dyDescent="0.25">
      <c r="A1483" t="str">
        <f ca="1">IF(_xll.TM1RPTELISCONSOLIDATED($B$17,$B1483),IF(_xll.TM1RPTELLEV($B$17,$B1483)&lt;=3,_xll.TM1RPTELLEV($B$17,$B1483),"D"),"N")</f>
        <v>N</v>
      </c>
      <c r="B1483" s="38" t="s">
        <v>1974</v>
      </c>
      <c r="C1483" s="23" t="str">
        <f ca="1">_xll.DBRW($B$9,$B1483,C$16)</f>
        <v>Nordtraffikk Buss AS</v>
      </c>
      <c r="D1483" s="23" t="str">
        <f ca="1">_xll.DBRW($B$9,$B1483,D$16)</f>
        <v>Inactive</v>
      </c>
      <c r="E1483" s="25" t="str">
        <f ca="1">_xll.ELPAR(instance&amp;":"&amp;dimension,$B1483,1)</f>
        <v>NO</v>
      </c>
      <c r="F1483" s="26">
        <f ca="1">_xll.ELLEV(instance&amp;":"&amp;dimension,B1483)</f>
        <v>0</v>
      </c>
      <c r="G1483" s="23" t="str">
        <f ca="1">_xll.DBRW($B$9,$B1483,G$16)</f>
        <v>NA</v>
      </c>
      <c r="H1483" s="23" t="str">
        <f ca="1">_xll.DBRW($B$9,$B1483,H$16)</f>
        <v/>
      </c>
      <c r="I1483" s="23" t="str">
        <f ca="1">_xll.DBRW($B$9,$B1483,I$16)</f>
        <v>NOK</v>
      </c>
      <c r="J1483" s="23" t="str">
        <f ca="1">_xll.DBRW($B$9,$B1483,J$16)</f>
        <v>VTD_VECTORENHANCED</v>
      </c>
      <c r="K1483" s="6" t="str">
        <f ca="1">_xll.DBRW($B$9,$B1483,K$16)</f>
        <v>Nordtraffikk Buss AS</v>
      </c>
    </row>
    <row r="1484" spans="1:11" x14ac:dyDescent="0.25">
      <c r="A1484" t="str">
        <f ca="1">IF(_xll.TM1RPTELISCONSOLIDATED($B$17,$B1484),IF(_xll.TM1RPTELLEV($B$17,$B1484)&lt;=3,_xll.TM1RPTELLEV($B$17,$B1484),"D"),"N")</f>
        <v>N</v>
      </c>
      <c r="B1484" s="38" t="s">
        <v>1975</v>
      </c>
      <c r="C1484" s="23" t="str">
        <f ca="1">_xll.DBRW($B$9,$B1484,C$16)</f>
        <v>Nordtraffikk Maritim AS</v>
      </c>
      <c r="D1484" s="23" t="str">
        <f ca="1">_xll.DBRW($B$9,$B1484,D$16)</f>
        <v>Inactive</v>
      </c>
      <c r="E1484" s="25" t="str">
        <f ca="1">_xll.ELPAR(instance&amp;":"&amp;dimension,$B1484,1)</f>
        <v>NO</v>
      </c>
      <c r="F1484" s="26">
        <f ca="1">_xll.ELLEV(instance&amp;":"&amp;dimension,B1484)</f>
        <v>0</v>
      </c>
      <c r="G1484" s="23" t="str">
        <f ca="1">_xll.DBRW($B$9,$B1484,G$16)</f>
        <v>NA</v>
      </c>
      <c r="H1484" s="23" t="str">
        <f ca="1">_xll.DBRW($B$9,$B1484,H$16)</f>
        <v/>
      </c>
      <c r="I1484" s="23" t="str">
        <f ca="1">_xll.DBRW($B$9,$B1484,I$16)</f>
        <v>NOK</v>
      </c>
      <c r="J1484" s="23" t="str">
        <f ca="1">_xll.DBRW($B$9,$B1484,J$16)</f>
        <v>VTD_VECTORENHANCED</v>
      </c>
      <c r="K1484" s="6" t="str">
        <f ca="1">_xll.DBRW($B$9,$B1484,K$16)</f>
        <v>Nordtraffikk Maritim AS</v>
      </c>
    </row>
    <row r="1485" spans="1:11" x14ac:dyDescent="0.25">
      <c r="A1485" t="str">
        <f ca="1">IF(_xll.TM1RPTELISCONSOLIDATED($B$17,$B1485),IF(_xll.TM1RPTELLEV($B$17,$B1485)&lt;=3,_xll.TM1RPTELLEV($B$17,$B1485),"D"),"N")</f>
        <v>N</v>
      </c>
      <c r="B1485" s="36" t="s">
        <v>502</v>
      </c>
      <c r="C1485" s="23" t="str">
        <f ca="1">_xll.DBRW($B$9,$B1485,C$16)</f>
        <v/>
      </c>
      <c r="D1485" s="23" t="str">
        <f ca="1">_xll.DBRW($B$9,$B1485,D$16)</f>
        <v/>
      </c>
      <c r="E1485" s="25" t="str">
        <f ca="1">_xll.ELPAR(instance&amp;":"&amp;dimension,$B1485,1)</f>
        <v>NE_ARCH</v>
      </c>
      <c r="F1485" s="26">
        <f ca="1">_xll.ELLEV(instance&amp;":"&amp;dimension,B1485)</f>
        <v>0</v>
      </c>
      <c r="G1485" s="23" t="str">
        <f ca="1">_xll.DBRW($B$9,$B1485,G$16)</f>
        <v/>
      </c>
      <c r="H1485" s="23" t="str">
        <f ca="1">_xll.DBRW($B$9,$B1485,H$16)</f>
        <v/>
      </c>
      <c r="I1485" s="23" t="str">
        <f ca="1">_xll.DBRW($B$9,$B1485,I$16)</f>
        <v/>
      </c>
      <c r="J1485" s="23" t="str">
        <f ca="1">_xll.DBRW($B$9,$B1485,J$16)</f>
        <v/>
      </c>
      <c r="K1485" s="6" t="str">
        <f ca="1">_xll.DBRW($B$9,$B1485,K$16)</f>
        <v/>
      </c>
    </row>
    <row r="1486" spans="1:11" x14ac:dyDescent="0.25">
      <c r="A1486" t="str">
        <f ca="1">IF(_xll.TM1RPTELISCONSOLIDATED($B$17,$B1486),IF(_xll.TM1RPTELLEV($B$17,$B1486)&lt;=3,_xll.TM1RPTELLEV($B$17,$B1486),"D"),"N")</f>
        <v>N</v>
      </c>
      <c r="B1486" s="36" t="s">
        <v>1976</v>
      </c>
      <c r="C1486" s="23" t="str">
        <f ca="1">_xll.DBRW($B$9,$B1486,C$16)</f>
        <v/>
      </c>
      <c r="D1486" s="23" t="str">
        <f ca="1">_xll.DBRW($B$9,$B1486,D$16)</f>
        <v/>
      </c>
      <c r="E1486" s="25" t="str">
        <f ca="1">_xll.ELPAR(instance&amp;":"&amp;dimension,$B1486,1)</f>
        <v>NE_ARCH</v>
      </c>
      <c r="F1486" s="26">
        <f ca="1">_xll.ELLEV(instance&amp;":"&amp;dimension,B1486)</f>
        <v>0</v>
      </c>
      <c r="G1486" s="23" t="str">
        <f ca="1">_xll.DBRW($B$9,$B1486,G$16)</f>
        <v/>
      </c>
      <c r="H1486" s="23" t="str">
        <f ca="1">_xll.DBRW($B$9,$B1486,H$16)</f>
        <v/>
      </c>
      <c r="I1486" s="23" t="str">
        <f ca="1">_xll.DBRW($B$9,$B1486,I$16)</f>
        <v/>
      </c>
      <c r="J1486" s="23" t="str">
        <f ca="1">_xll.DBRW($B$9,$B1486,J$16)</f>
        <v/>
      </c>
      <c r="K1486" s="6" t="str">
        <f ca="1">_xll.DBRW($B$9,$B1486,K$16)</f>
        <v/>
      </c>
    </row>
    <row r="1487" spans="1:11" x14ac:dyDescent="0.25">
      <c r="A1487">
        <f ca="1">IF(_xll.TM1RPTELISCONSOLIDATED($B$17,$B1487),IF(_xll.TM1RPTELLEV($B$17,$B1487)&lt;=3,_xll.TM1RPTELLEV($B$17,$B1487),"D"),"N")</f>
        <v>2</v>
      </c>
      <c r="B1487" s="35" t="s">
        <v>500</v>
      </c>
      <c r="C1487" s="17" t="str">
        <f ca="1">_xll.DBRW($B$9,$B1487,C$16)</f>
        <v>Sweden</v>
      </c>
      <c r="D1487" s="17" t="str">
        <f ca="1">_xll.DBRW($B$9,$B1487,D$16)</f>
        <v>Sweden</v>
      </c>
      <c r="E1487" s="17" t="str">
        <f ca="1">_xll.ELPAR(instance&amp;":"&amp;dimension,$B1487,1)</f>
        <v>North_Europe</v>
      </c>
      <c r="F1487" s="18">
        <f ca="1">_xll.ELLEV(instance&amp;":"&amp;dimension,B1487)</f>
        <v>2</v>
      </c>
      <c r="G1487" s="17" t="str">
        <f ca="1">_xll.DBRW($B$9,$B1487,G$16)</f>
        <v/>
      </c>
      <c r="H1487" s="17" t="str">
        <f ca="1">_xll.DBRW($B$9,$B1487,H$16)</f>
        <v/>
      </c>
      <c r="I1487" s="17" t="str">
        <f ca="1">_xll.DBRW($B$9,$B1487,I$16)</f>
        <v/>
      </c>
      <c r="J1487" s="17" t="str">
        <f ca="1">_xll.DBRW($B$9,$B1487,J$16)</f>
        <v/>
      </c>
      <c r="K1487" s="3" t="str">
        <f ca="1">_xll.DBRW($B$9,$B1487,K$16)</f>
        <v>Suède</v>
      </c>
    </row>
    <row r="1488" spans="1:11" x14ac:dyDescent="0.25">
      <c r="A1488" t="str">
        <f ca="1">IF(_xll.TM1RPTELISCONSOLIDATED($B$17,$B1488),IF(_xll.TM1RPTELLEV($B$17,$B1488)&lt;=3,_xll.TM1RPTELLEV($B$17,$B1488),"D"),"N")</f>
        <v>N</v>
      </c>
      <c r="B1488" s="36" t="s">
        <v>1977</v>
      </c>
      <c r="C1488" s="23" t="str">
        <f ca="1">_xll.DBRW($B$9,$B1488,C$16)</f>
        <v>UTOREDERIET</v>
      </c>
      <c r="D1488" s="23" t="str">
        <f ca="1">_xll.DBRW($B$9,$B1488,D$16)</f>
        <v>Sweden</v>
      </c>
      <c r="E1488" s="25" t="str">
        <f ca="1">_xll.ELPAR(instance&amp;":"&amp;dimension,$B1488,1)</f>
        <v>SW</v>
      </c>
      <c r="F1488" s="26">
        <f ca="1">_xll.ELLEV(instance&amp;":"&amp;dimension,B1488)</f>
        <v>0</v>
      </c>
      <c r="G1488" s="23" t="str">
        <f ca="1">_xll.DBRW($B$9,$B1488,G$16)</f>
        <v>FE</v>
      </c>
      <c r="H1488" s="23" t="str">
        <f ca="1">_xll.DBRW($B$9,$B1488,H$16)</f>
        <v/>
      </c>
      <c r="I1488" s="23" t="str">
        <f ca="1">_xll.DBRW($B$9,$B1488,I$16)</f>
        <v>SEK</v>
      </c>
      <c r="J1488" s="23" t="str">
        <f ca="1">_xll.DBRW($B$9,$B1488,J$16)</f>
        <v>SW</v>
      </c>
      <c r="K1488" s="6" t="str">
        <f ca="1">_xll.DBRW($B$9,$B1488,K$16)</f>
        <v>UTOREDERIET</v>
      </c>
    </row>
    <row r="1489" spans="1:11" x14ac:dyDescent="0.25">
      <c r="A1489" t="str">
        <f ca="1">IF(_xll.TM1RPTELISCONSOLIDATED($B$17,$B1489),IF(_xll.TM1RPTELLEV($B$17,$B1489)&lt;=3,_xll.TM1RPTELLEV($B$17,$B1489),"D"),"N")</f>
        <v>N</v>
      </c>
      <c r="B1489" s="36" t="s">
        <v>1978</v>
      </c>
      <c r="C1489" s="23" t="str">
        <f ca="1">_xll.DBRW($B$9,$B1489,C$16)</f>
        <v>FLYGBUSSARNA</v>
      </c>
      <c r="D1489" s="23" t="str">
        <f ca="1">_xll.DBRW($B$9,$B1489,D$16)</f>
        <v>Sweden</v>
      </c>
      <c r="E1489" s="25" t="str">
        <f ca="1">_xll.ELPAR(instance&amp;":"&amp;dimension,$B1489,1)</f>
        <v>SW</v>
      </c>
      <c r="F1489" s="26">
        <f ca="1">_xll.ELLEV(instance&amp;":"&amp;dimension,B1489)</f>
        <v>0</v>
      </c>
      <c r="G1489" s="23" t="str">
        <f ca="1">_xll.DBRW($B$9,$B1489,G$16)</f>
        <v>RC_RL</v>
      </c>
      <c r="H1489" s="23" t="str">
        <f ca="1">_xll.DBRW($B$9,$B1489,H$16)</f>
        <v/>
      </c>
      <c r="I1489" s="23" t="str">
        <f ca="1">_xll.DBRW($B$9,$B1489,I$16)</f>
        <v>SEK</v>
      </c>
      <c r="J1489" s="23" t="str">
        <f ca="1">_xll.DBRW($B$9,$B1489,J$16)</f>
        <v>SW</v>
      </c>
      <c r="K1489" s="6" t="str">
        <f ca="1">_xll.DBRW($B$9,$B1489,K$16)</f>
        <v>FLYGBUSSARNA</v>
      </c>
    </row>
    <row r="1490" spans="1:11" x14ac:dyDescent="0.25">
      <c r="A1490" t="str">
        <f ca="1">IF(_xll.TM1RPTELISCONSOLIDATED($B$17,$B1490),IF(_xll.TM1RPTELLEV($B$17,$B1490)&lt;=3,_xll.TM1RPTELLEV($B$17,$B1490),"D"),"N")</f>
        <v>N</v>
      </c>
      <c r="B1490" s="36" t="s">
        <v>481</v>
      </c>
      <c r="C1490" s="23" t="str">
        <f ca="1">_xll.DBRW($B$9,$B1490,C$16)</f>
        <v>VEOLIA TRANSPORT SWEDEN HOLDING AB</v>
      </c>
      <c r="D1490" s="23" t="str">
        <f ca="1">_xll.DBRW($B$9,$B1490,D$16)</f>
        <v>Sweden</v>
      </c>
      <c r="E1490" s="25" t="str">
        <f ca="1">_xll.ELPAR(instance&amp;":"&amp;dimension,$B1490,1)</f>
        <v>SW</v>
      </c>
      <c r="F1490" s="26">
        <f ca="1">_xll.ELLEV(instance&amp;":"&amp;dimension,B1490)</f>
        <v>0</v>
      </c>
      <c r="G1490" s="23" t="str">
        <f ca="1">_xll.DBRW($B$9,$B1490,G$16)</f>
        <v>HO</v>
      </c>
      <c r="H1490" s="23" t="str">
        <f ca="1">_xll.DBRW($B$9,$B1490,H$16)</f>
        <v/>
      </c>
      <c r="I1490" s="23" t="str">
        <f ca="1">_xll.DBRW($B$9,$B1490,I$16)</f>
        <v>SEK</v>
      </c>
      <c r="J1490" s="23" t="str">
        <f ca="1">_xll.DBRW($B$9,$B1490,J$16)</f>
        <v>SW</v>
      </c>
      <c r="K1490" s="6" t="str">
        <f ca="1">_xll.DBRW($B$9,$B1490,K$16)</f>
        <v>VEOLIA TRANSPORT SWEDEN HOLDING AB</v>
      </c>
    </row>
    <row r="1491" spans="1:11" x14ac:dyDescent="0.25">
      <c r="A1491" t="str">
        <f ca="1">IF(_xll.TM1RPTELISCONSOLIDATED($B$17,$B1491),IF(_xll.TM1RPTELLEV($B$17,$B1491)&lt;=3,_xll.TM1RPTELLEV($B$17,$B1491),"D"),"N")</f>
        <v>N</v>
      </c>
      <c r="B1491" s="36" t="s">
        <v>1979</v>
      </c>
      <c r="C1491" s="23" t="str">
        <f ca="1">_xll.DBRW($B$9,$B1491,C$16)</f>
        <v>TRANSDEV UPPLAND AB</v>
      </c>
      <c r="D1491" s="23" t="str">
        <f ca="1">_xll.DBRW($B$9,$B1491,D$16)</f>
        <v>Sweden</v>
      </c>
      <c r="E1491" s="25" t="str">
        <f ca="1">_xll.ELPAR(instance&amp;":"&amp;dimension,$B1491,1)</f>
        <v>SW</v>
      </c>
      <c r="F1491" s="26">
        <f ca="1">_xll.ELLEV(instance&amp;":"&amp;dimension,B1491)</f>
        <v>0</v>
      </c>
      <c r="G1491" s="23" t="str">
        <f ca="1">_xll.DBRW($B$9,$B1491,G$16)</f>
        <v>RH</v>
      </c>
      <c r="H1491" s="23" t="str">
        <f ca="1">_xll.DBRW($B$9,$B1491,H$16)</f>
        <v/>
      </c>
      <c r="I1491" s="23" t="str">
        <f ca="1">_xll.DBRW($B$9,$B1491,I$16)</f>
        <v>SEK</v>
      </c>
      <c r="J1491" s="23" t="str">
        <f ca="1">_xll.DBRW($B$9,$B1491,J$16)</f>
        <v>SW</v>
      </c>
      <c r="K1491" s="6" t="str">
        <f ca="1">_xll.DBRW($B$9,$B1491,K$16)</f>
        <v>TRANSDEV UPPLAND AB</v>
      </c>
    </row>
    <row r="1492" spans="1:11" x14ac:dyDescent="0.25">
      <c r="A1492" t="str">
        <f ca="1">IF(_xll.TM1RPTELISCONSOLIDATED($B$17,$B1492),IF(_xll.TM1RPTELLEV($B$17,$B1492)&lt;=3,_xll.TM1RPTELLEV($B$17,$B1492),"D"),"N")</f>
        <v>N</v>
      </c>
      <c r="B1492" s="36" t="s">
        <v>1980</v>
      </c>
      <c r="C1492" s="23" t="str">
        <f ca="1">_xll.DBRW($B$9,$B1492,C$16)</f>
        <v>BLIDÖSUNDSBOLAGET</v>
      </c>
      <c r="D1492" s="23" t="str">
        <f ca="1">_xll.DBRW($B$9,$B1492,D$16)</f>
        <v>Sweden</v>
      </c>
      <c r="E1492" s="25" t="str">
        <f ca="1">_xll.ELPAR(instance&amp;":"&amp;dimension,$B1492,1)</f>
        <v>SW</v>
      </c>
      <c r="F1492" s="26">
        <f ca="1">_xll.ELLEV(instance&amp;":"&amp;dimension,B1492)</f>
        <v>0</v>
      </c>
      <c r="G1492" s="23" t="str">
        <f ca="1">_xll.DBRW($B$9,$B1492,G$16)</f>
        <v>FE</v>
      </c>
      <c r="H1492" s="23" t="str">
        <f ca="1">_xll.DBRW($B$9,$B1492,H$16)</f>
        <v/>
      </c>
      <c r="I1492" s="23" t="str">
        <f ca="1">_xll.DBRW($B$9,$B1492,I$16)</f>
        <v>SEK</v>
      </c>
      <c r="J1492" s="23" t="str">
        <f ca="1">_xll.DBRW($B$9,$B1492,J$16)</f>
        <v>SW</v>
      </c>
      <c r="K1492" s="6" t="str">
        <f ca="1">_xll.DBRW($B$9,$B1492,K$16)</f>
        <v>BLIDÖSUNDSBOLAGET</v>
      </c>
    </row>
    <row r="1493" spans="1:11" x14ac:dyDescent="0.25">
      <c r="A1493" t="str">
        <f ca="1">IF(_xll.TM1RPTELISCONSOLIDATED($B$17,$B1493),IF(_xll.TM1RPTELLEV($B$17,$B1493)&lt;=3,_xll.TM1RPTELLEV($B$17,$B1493),"D"),"N")</f>
        <v>N</v>
      </c>
      <c r="B1493" s="36" t="s">
        <v>1981</v>
      </c>
      <c r="C1493" s="23" t="str">
        <f ca="1">_xll.DBRW($B$9,$B1493,C$16)</f>
        <v>BLIDÖSUND HOLDING</v>
      </c>
      <c r="D1493" s="23" t="str">
        <f ca="1">_xll.DBRW($B$9,$B1493,D$16)</f>
        <v>Sweden</v>
      </c>
      <c r="E1493" s="25" t="str">
        <f ca="1">_xll.ELPAR(instance&amp;":"&amp;dimension,$B1493,1)</f>
        <v>SW</v>
      </c>
      <c r="F1493" s="26">
        <f ca="1">_xll.ELLEV(instance&amp;":"&amp;dimension,B1493)</f>
        <v>0</v>
      </c>
      <c r="G1493" s="23" t="str">
        <f ca="1">_xll.DBRW($B$9,$B1493,G$16)</f>
        <v>FE</v>
      </c>
      <c r="H1493" s="23" t="str">
        <f ca="1">_xll.DBRW($B$9,$B1493,H$16)</f>
        <v/>
      </c>
      <c r="I1493" s="23" t="str">
        <f ca="1">_xll.DBRW($B$9,$B1493,I$16)</f>
        <v>SEK</v>
      </c>
      <c r="J1493" s="23" t="str">
        <f ca="1">_xll.DBRW($B$9,$B1493,J$16)</f>
        <v>SW</v>
      </c>
      <c r="K1493" s="6" t="str">
        <f ca="1">_xll.DBRW($B$9,$B1493,K$16)</f>
        <v>BLIDÖSUND HOLDING</v>
      </c>
    </row>
    <row r="1494" spans="1:11" x14ac:dyDescent="0.25">
      <c r="A1494" t="str">
        <f ca="1">IF(_xll.TM1RPTELISCONSOLIDATED($B$17,$B1494),IF(_xll.TM1RPTELLEV($B$17,$B1494)&lt;=3,_xll.TM1RPTELLEV($B$17,$B1494),"D"),"N")</f>
        <v>N</v>
      </c>
      <c r="B1494" s="36" t="s">
        <v>1982</v>
      </c>
      <c r="C1494" s="23" t="str">
        <f ca="1">_xll.DBRW($B$9,$B1494,C$16)</f>
        <v>BLIDÖSUNDSBOLAGET  MANAGEMENT</v>
      </c>
      <c r="D1494" s="23" t="str">
        <f ca="1">_xll.DBRW($B$9,$B1494,D$16)</f>
        <v>Sweden</v>
      </c>
      <c r="E1494" s="25" t="str">
        <f ca="1">_xll.ELPAR(instance&amp;":"&amp;dimension,$B1494,1)</f>
        <v>SW</v>
      </c>
      <c r="F1494" s="26">
        <f ca="1">_xll.ELLEV(instance&amp;":"&amp;dimension,B1494)</f>
        <v>0</v>
      </c>
      <c r="G1494" s="23" t="str">
        <f ca="1">_xll.DBRW($B$9,$B1494,G$16)</f>
        <v>FE</v>
      </c>
      <c r="H1494" s="23" t="str">
        <f ca="1">_xll.DBRW($B$9,$B1494,H$16)</f>
        <v/>
      </c>
      <c r="I1494" s="23" t="str">
        <f ca="1">_xll.DBRW($B$9,$B1494,I$16)</f>
        <v>SEK</v>
      </c>
      <c r="J1494" s="23" t="str">
        <f ca="1">_xll.DBRW($B$9,$B1494,J$16)</f>
        <v>SW</v>
      </c>
      <c r="K1494" s="6" t="str">
        <f ca="1">_xll.DBRW($B$9,$B1494,K$16)</f>
        <v>BLIDÖSUNDSBOLAGET  MANAGEMENT</v>
      </c>
    </row>
    <row r="1495" spans="1:11" x14ac:dyDescent="0.25">
      <c r="A1495" t="str">
        <f ca="1">IF(_xll.TM1RPTELISCONSOLIDATED($B$17,$B1495),IF(_xll.TM1RPTELLEV($B$17,$B1495)&lt;=3,_xll.TM1RPTELLEV($B$17,$B1495),"D"),"N")</f>
        <v>N</v>
      </c>
      <c r="B1495" s="36" t="s">
        <v>482</v>
      </c>
      <c r="C1495" s="23" t="str">
        <f ca="1">_xll.DBRW($B$9,$B1495,C$16)</f>
        <v>VEOLIA TRANSPORT SVERIGE AB</v>
      </c>
      <c r="D1495" s="23" t="str">
        <f ca="1">_xll.DBRW($B$9,$B1495,D$16)</f>
        <v>Sweden</v>
      </c>
      <c r="E1495" s="25" t="str">
        <f ca="1">_xll.ELPAR(instance&amp;":"&amp;dimension,$B1495,1)</f>
        <v>SW</v>
      </c>
      <c r="F1495" s="26">
        <f ca="1">_xll.ELLEV(instance&amp;":"&amp;dimension,B1495)</f>
        <v>0</v>
      </c>
      <c r="G1495" s="23" t="str">
        <f ca="1">_xll.DBRW($B$9,$B1495,G$16)</f>
        <v>UR_BU</v>
      </c>
      <c r="H1495" s="23" t="str">
        <f ca="1">_xll.DBRW($B$9,$B1495,H$16)</f>
        <v/>
      </c>
      <c r="I1495" s="23" t="str">
        <f ca="1">_xll.DBRW($B$9,$B1495,I$16)</f>
        <v>SEK</v>
      </c>
      <c r="J1495" s="23" t="str">
        <f ca="1">_xll.DBRW($B$9,$B1495,J$16)</f>
        <v>SW</v>
      </c>
      <c r="K1495" s="6" t="str">
        <f ca="1">_xll.DBRW($B$9,$B1495,K$16)</f>
        <v>VEOLIA TRANSPORT SVERIGE AB</v>
      </c>
    </row>
    <row r="1496" spans="1:11" x14ac:dyDescent="0.25">
      <c r="A1496" t="str">
        <f ca="1">IF(_xll.TM1RPTELISCONSOLIDATED($B$17,$B1496),IF(_xll.TM1RPTELLEV($B$17,$B1496)&lt;=3,_xll.TM1RPTELLEV($B$17,$B1496),"D"),"N")</f>
        <v>N</v>
      </c>
      <c r="B1496" s="36" t="s">
        <v>483</v>
      </c>
      <c r="C1496" s="23" t="str">
        <f ca="1">_xll.DBRW($B$9,$B1496,C$16)</f>
        <v>KB Bussningen</v>
      </c>
      <c r="D1496" s="23" t="str">
        <f ca="1">_xll.DBRW($B$9,$B1496,D$16)</f>
        <v>Sweden</v>
      </c>
      <c r="E1496" s="25" t="str">
        <f ca="1">_xll.ELPAR(instance&amp;":"&amp;dimension,$B1496,1)</f>
        <v>SW</v>
      </c>
      <c r="F1496" s="26">
        <f ca="1">_xll.ELLEV(instance&amp;":"&amp;dimension,B1496)</f>
        <v>0</v>
      </c>
      <c r="G1496" s="23" t="str">
        <f ca="1">_xll.DBRW($B$9,$B1496,G$16)</f>
        <v>UR_BU</v>
      </c>
      <c r="H1496" s="23" t="str">
        <f ca="1">_xll.DBRW($B$9,$B1496,H$16)</f>
        <v/>
      </c>
      <c r="I1496" s="23" t="str">
        <f ca="1">_xll.DBRW($B$9,$B1496,I$16)</f>
        <v>SEK</v>
      </c>
      <c r="J1496" s="23" t="str">
        <f ca="1">_xll.DBRW($B$9,$B1496,J$16)</f>
        <v>SW</v>
      </c>
      <c r="K1496" s="6" t="str">
        <f ca="1">_xll.DBRW($B$9,$B1496,K$16)</f>
        <v>KB Bussningen</v>
      </c>
    </row>
    <row r="1497" spans="1:11" x14ac:dyDescent="0.25">
      <c r="A1497" t="str">
        <f ca="1">IF(_xll.TM1RPTELISCONSOLIDATED($B$17,$B1497),IF(_xll.TM1RPTELLEV($B$17,$B1497)&lt;=3,_xll.TM1RPTELLEV($B$17,$B1497),"D"),"N")</f>
        <v>N</v>
      </c>
      <c r="B1497" s="36" t="s">
        <v>484</v>
      </c>
      <c r="C1497" s="23" t="str">
        <f ca="1">_xll.DBRW($B$9,$B1497,C$16)</f>
        <v>Bussdepån i Kristianstad AB</v>
      </c>
      <c r="D1497" s="23" t="str">
        <f ca="1">_xll.DBRW($B$9,$B1497,D$16)</f>
        <v>Sweden</v>
      </c>
      <c r="E1497" s="25" t="str">
        <f ca="1">_xll.ELPAR(instance&amp;":"&amp;dimension,$B1497,1)</f>
        <v>SW</v>
      </c>
      <c r="F1497" s="26">
        <f ca="1">_xll.ELLEV(instance&amp;":"&amp;dimension,B1497)</f>
        <v>0</v>
      </c>
      <c r="G1497" s="23" t="str">
        <f ca="1">_xll.DBRW($B$9,$B1497,G$16)</f>
        <v>UR_BU</v>
      </c>
      <c r="H1497" s="23" t="str">
        <f ca="1">_xll.DBRW($B$9,$B1497,H$16)</f>
        <v/>
      </c>
      <c r="I1497" s="23" t="str">
        <f ca="1">_xll.DBRW($B$9,$B1497,I$16)</f>
        <v>SEK</v>
      </c>
      <c r="J1497" s="23" t="str">
        <f ca="1">_xll.DBRW($B$9,$B1497,J$16)</f>
        <v>SW</v>
      </c>
      <c r="K1497" s="6" t="str">
        <f ca="1">_xll.DBRW($B$9,$B1497,K$16)</f>
        <v>Bussdepån i Kristianstad AB</v>
      </c>
    </row>
    <row r="1498" spans="1:11" x14ac:dyDescent="0.25">
      <c r="A1498" t="str">
        <f ca="1">IF(_xll.TM1RPTELISCONSOLIDATED($B$17,$B1498),IF(_xll.TM1RPTELLEV($B$17,$B1498)&lt;=3,_xll.TM1RPTELLEV($B$17,$B1498),"D"),"N")</f>
        <v>N</v>
      </c>
      <c r="B1498" s="36" t="s">
        <v>485</v>
      </c>
      <c r="C1498" s="23" t="str">
        <f ca="1">_xll.DBRW($B$9,$B1498,C$16)</f>
        <v>AB Göteborgs-Styrsö Skärgårdstrafik</v>
      </c>
      <c r="D1498" s="23" t="str">
        <f ca="1">_xll.DBRW($B$9,$B1498,D$16)</f>
        <v>Sweden</v>
      </c>
      <c r="E1498" s="25" t="str">
        <f ca="1">_xll.ELPAR(instance&amp;":"&amp;dimension,$B1498,1)</f>
        <v>SW</v>
      </c>
      <c r="F1498" s="26">
        <f ca="1">_xll.ELLEV(instance&amp;":"&amp;dimension,B1498)</f>
        <v>0</v>
      </c>
      <c r="G1498" s="23" t="str">
        <f ca="1">_xll.DBRW($B$9,$B1498,G$16)</f>
        <v>FE</v>
      </c>
      <c r="H1498" s="23" t="str">
        <f ca="1">_xll.DBRW($B$9,$B1498,H$16)</f>
        <v/>
      </c>
      <c r="I1498" s="23" t="str">
        <f ca="1">_xll.DBRW($B$9,$B1498,I$16)</f>
        <v>SEK</v>
      </c>
      <c r="J1498" s="23" t="str">
        <f ca="1">_xll.DBRW($B$9,$B1498,J$16)</f>
        <v>SW</v>
      </c>
      <c r="K1498" s="6" t="str">
        <f ca="1">_xll.DBRW($B$9,$B1498,K$16)</f>
        <v>AB Göteborgs-Styrsö Skärgårdstrafik</v>
      </c>
    </row>
    <row r="1499" spans="1:11" x14ac:dyDescent="0.25">
      <c r="A1499" t="str">
        <f ca="1">IF(_xll.TM1RPTELISCONSOLIDATED($B$17,$B1499),IF(_xll.TM1RPTELLEV($B$17,$B1499)&lt;=3,_xll.TM1RPTELLEV($B$17,$B1499),"D"),"N")</f>
        <v>N</v>
      </c>
      <c r="B1499" s="36" t="s">
        <v>488</v>
      </c>
      <c r="C1499" s="23" t="str">
        <f ca="1">_xll.DBRW($B$9,$B1499,C$16)</f>
        <v>Granbergs Buss</v>
      </c>
      <c r="D1499" s="23" t="str">
        <f ca="1">_xll.DBRW($B$9,$B1499,D$16)</f>
        <v>Sweden</v>
      </c>
      <c r="E1499" s="25" t="str">
        <f ca="1">_xll.ELPAR(instance&amp;":"&amp;dimension,$B1499,1)</f>
        <v>SW</v>
      </c>
      <c r="F1499" s="26">
        <f ca="1">_xll.ELLEV(instance&amp;":"&amp;dimension,B1499)</f>
        <v>0</v>
      </c>
      <c r="G1499" s="23" t="str">
        <f ca="1">_xll.DBRW($B$9,$B1499,G$16)</f>
        <v>UR_BU</v>
      </c>
      <c r="H1499" s="23" t="str">
        <f ca="1">_xll.DBRW($B$9,$B1499,H$16)</f>
        <v/>
      </c>
      <c r="I1499" s="23" t="str">
        <f ca="1">_xll.DBRW($B$9,$B1499,I$16)</f>
        <v>SEK</v>
      </c>
      <c r="J1499" s="23" t="str">
        <f ca="1">_xll.DBRW($B$9,$B1499,J$16)</f>
        <v>SW</v>
      </c>
      <c r="K1499" s="6" t="str">
        <f ca="1">_xll.DBRW($B$9,$B1499,K$16)</f>
        <v>Granbergs Buss</v>
      </c>
    </row>
    <row r="1500" spans="1:11" x14ac:dyDescent="0.25">
      <c r="A1500" t="str">
        <f ca="1">IF(_xll.TM1RPTELISCONSOLIDATED($B$17,$B1500),IF(_xll.TM1RPTELLEV($B$17,$B1500)&lt;=3,_xll.TM1RPTELLEV($B$17,$B1500),"D"),"N")</f>
        <v>N</v>
      </c>
      <c r="B1500" s="36" t="s">
        <v>489</v>
      </c>
      <c r="C1500" s="23" t="str">
        <f ca="1">_xll.DBRW($B$9,$B1500,C$16)</f>
        <v>Älvsby Resebyrå AB</v>
      </c>
      <c r="D1500" s="23" t="str">
        <f ca="1">_xll.DBRW($B$9,$B1500,D$16)</f>
        <v>Sweden</v>
      </c>
      <c r="E1500" s="25" t="str">
        <f ca="1">_xll.ELPAR(instance&amp;":"&amp;dimension,$B1500,1)</f>
        <v>SW</v>
      </c>
      <c r="F1500" s="26">
        <f ca="1">_xll.ELLEV(instance&amp;":"&amp;dimension,B1500)</f>
        <v>0</v>
      </c>
      <c r="G1500" s="23" t="str">
        <f ca="1">_xll.DBRW($B$9,$B1500,G$16)</f>
        <v>UR_BU</v>
      </c>
      <c r="H1500" s="23" t="str">
        <f ca="1">_xll.DBRW($B$9,$B1500,H$16)</f>
        <v/>
      </c>
      <c r="I1500" s="23" t="str">
        <f ca="1">_xll.DBRW($B$9,$B1500,I$16)</f>
        <v>SEK</v>
      </c>
      <c r="J1500" s="23" t="str">
        <f ca="1">_xll.DBRW($B$9,$B1500,J$16)</f>
        <v>SW</v>
      </c>
      <c r="K1500" s="6" t="str">
        <f ca="1">_xll.DBRW($B$9,$B1500,K$16)</f>
        <v>Älvsby Resebyrå AB</v>
      </c>
    </row>
    <row r="1501" spans="1:11" x14ac:dyDescent="0.25">
      <c r="A1501" t="str">
        <f ca="1">IF(_xll.TM1RPTELISCONSOLIDATED($B$17,$B1501),IF(_xll.TM1RPTELLEV($B$17,$B1501)&lt;=3,_xll.TM1RPTELLEV($B$17,$B1501),"D"),"N")</f>
        <v>N</v>
      </c>
      <c r="B1501" s="36" t="s">
        <v>491</v>
      </c>
      <c r="C1501" s="23" t="str">
        <f ca="1">_xll.DBRW($B$9,$B1501,C$16)</f>
        <v>TAXI STOR &amp; LITEN I GÄVLE AB</v>
      </c>
      <c r="D1501" s="23" t="str">
        <f ca="1">_xll.DBRW($B$9,$B1501,D$16)</f>
        <v>Sweden</v>
      </c>
      <c r="E1501" s="25" t="str">
        <f ca="1">_xll.ELPAR(instance&amp;":"&amp;dimension,$B1501,1)</f>
        <v>SW</v>
      </c>
      <c r="F1501" s="26">
        <f ca="1">_xll.ELLEV(instance&amp;":"&amp;dimension,B1501)</f>
        <v>0</v>
      </c>
      <c r="G1501" s="23" t="str">
        <f ca="1">_xll.DBRW($B$9,$B1501,G$16)</f>
        <v>UR_BU</v>
      </c>
      <c r="H1501" s="23" t="str">
        <f ca="1">_xll.DBRW($B$9,$B1501,H$16)</f>
        <v/>
      </c>
      <c r="I1501" s="23" t="str">
        <f ca="1">_xll.DBRW($B$9,$B1501,I$16)</f>
        <v>SEK</v>
      </c>
      <c r="J1501" s="23" t="str">
        <f ca="1">_xll.DBRW($B$9,$B1501,J$16)</f>
        <v>SW</v>
      </c>
      <c r="K1501" s="6" t="str">
        <f ca="1">_xll.DBRW($B$9,$B1501,K$16)</f>
        <v>TAXI STOR &amp; LITEN I GÄVLE AB</v>
      </c>
    </row>
    <row r="1502" spans="1:11" x14ac:dyDescent="0.25">
      <c r="A1502" t="str">
        <f ca="1">IF(_xll.TM1RPTELISCONSOLIDATED($B$17,$B1502),IF(_xll.TM1RPTELLEV($B$17,$B1502)&lt;=3,_xll.TM1RPTELLEV($B$17,$B1502),"D"),"N")</f>
        <v>N</v>
      </c>
      <c r="B1502" s="36" t="s">
        <v>493</v>
      </c>
      <c r="C1502" s="23" t="str">
        <f ca="1">_xll.DBRW($B$9,$B1502,C$16)</f>
        <v>PTG CHARTER AB</v>
      </c>
      <c r="D1502" s="23" t="str">
        <f ca="1">_xll.DBRW($B$9,$B1502,D$16)</f>
        <v>Sweden</v>
      </c>
      <c r="E1502" s="25" t="str">
        <f ca="1">_xll.ELPAR(instance&amp;":"&amp;dimension,$B1502,1)</f>
        <v>SW</v>
      </c>
      <c r="F1502" s="26">
        <f ca="1">_xll.ELLEV(instance&amp;":"&amp;dimension,B1502)</f>
        <v>0</v>
      </c>
      <c r="G1502" s="23" t="str">
        <f ca="1">_xll.DBRW($B$9,$B1502,G$16)</f>
        <v>SU_B</v>
      </c>
      <c r="H1502" s="23" t="str">
        <f ca="1">_xll.DBRW($B$9,$B1502,H$16)</f>
        <v/>
      </c>
      <c r="I1502" s="23" t="str">
        <f ca="1">_xll.DBRW($B$9,$B1502,I$16)</f>
        <v>SEK</v>
      </c>
      <c r="J1502" s="23" t="str">
        <f ca="1">_xll.DBRW($B$9,$B1502,J$16)</f>
        <v>SW</v>
      </c>
      <c r="K1502" s="6" t="str">
        <f ca="1">_xll.DBRW($B$9,$B1502,K$16)</f>
        <v>PTG CHARTER AB</v>
      </c>
    </row>
    <row r="1503" spans="1:11" x14ac:dyDescent="0.25">
      <c r="A1503" t="str">
        <f ca="1">IF(_xll.TM1RPTELISCONSOLIDATED($B$17,$B1503),IF(_xll.TM1RPTELLEV($B$17,$B1503)&lt;=3,_xll.TM1RPTELLEV($B$17,$B1503),"D"),"N")</f>
        <v>N</v>
      </c>
      <c r="B1503" s="36" t="s">
        <v>496</v>
      </c>
      <c r="C1503" s="23" t="str">
        <f ca="1">_xll.DBRW($B$9,$B1503,C$16)</f>
        <v>FAC FLYGBUSSARNA AIRPORT COACHES AB</v>
      </c>
      <c r="D1503" s="23" t="str">
        <f ca="1">_xll.DBRW($B$9,$B1503,D$16)</f>
        <v>Sweden</v>
      </c>
      <c r="E1503" s="25" t="str">
        <f ca="1">_xll.ELPAR(instance&amp;":"&amp;dimension,$B1503,1)</f>
        <v>SW</v>
      </c>
      <c r="F1503" s="26">
        <f ca="1">_xll.ELLEV(instance&amp;":"&amp;dimension,B1503)</f>
        <v>0</v>
      </c>
      <c r="G1503" s="23" t="str">
        <f ca="1">_xll.DBRW($B$9,$B1503,G$16)</f>
        <v>RC_RL</v>
      </c>
      <c r="H1503" s="23" t="str">
        <f ca="1">_xll.DBRW($B$9,$B1503,H$16)</f>
        <v/>
      </c>
      <c r="I1503" s="23" t="str">
        <f ca="1">_xll.DBRW($B$9,$B1503,I$16)</f>
        <v>SEK</v>
      </c>
      <c r="J1503" s="23" t="str">
        <f ca="1">_xll.DBRW($B$9,$B1503,J$16)</f>
        <v>SW</v>
      </c>
      <c r="K1503" s="6" t="str">
        <f ca="1">_xll.DBRW($B$9,$B1503,K$16)</f>
        <v>FAC FLYGBUSSARNA AIRPORT COACHES AB</v>
      </c>
    </row>
    <row r="1504" spans="1:11" x14ac:dyDescent="0.25">
      <c r="A1504">
        <f ca="1">IF(_xll.TM1RPTELISCONSOLIDATED($B$17,$B1504),IF(_xll.TM1RPTELLEV($B$17,$B1504)&lt;=3,_xll.TM1RPTELLEV($B$17,$B1504),"D"),"N")</f>
        <v>3</v>
      </c>
      <c r="B1504" s="37" t="s">
        <v>1983</v>
      </c>
      <c r="C1504" s="19" t="str">
        <f ca="1">_xll.DBRW($B$9,$B1504,C$16)</f>
        <v>Sweden Archives</v>
      </c>
      <c r="D1504" s="19" t="str">
        <f ca="1">_xll.DBRW($B$9,$B1504,D$16)</f>
        <v>Sweden</v>
      </c>
      <c r="E1504" s="19" t="str">
        <f ca="1">_xll.ELPAR(instance&amp;":"&amp;dimension,$B1504,1)</f>
        <v>SW</v>
      </c>
      <c r="F1504" s="20">
        <f ca="1">_xll.ELLEV(instance&amp;":"&amp;dimension,B1504)</f>
        <v>1</v>
      </c>
      <c r="G1504" s="19" t="str">
        <f ca="1">_xll.DBRW($B$9,$B1504,G$16)</f>
        <v/>
      </c>
      <c r="H1504" s="19" t="str">
        <f ca="1">_xll.DBRW($B$9,$B1504,H$16)</f>
        <v/>
      </c>
      <c r="I1504" s="19" t="str">
        <f ca="1">_xll.DBRW($B$9,$B1504,I$16)</f>
        <v/>
      </c>
      <c r="J1504" s="19" t="str">
        <f ca="1">_xll.DBRW($B$9,$B1504,J$16)</f>
        <v/>
      </c>
      <c r="K1504" s="4" t="str">
        <f ca="1">_xll.DBRW($B$9,$B1504,K$16)</f>
        <v>Suède Archives</v>
      </c>
    </row>
    <row r="1505" spans="1:11" x14ac:dyDescent="0.25">
      <c r="A1505" t="str">
        <f ca="1">IF(_xll.TM1RPTELISCONSOLIDATED($B$17,$B1505),IF(_xll.TM1RPTELLEV($B$17,$B1505)&lt;=3,_xll.TM1RPTELLEV($B$17,$B1505),"D"),"N")</f>
        <v>N</v>
      </c>
      <c r="B1505" s="38" t="s">
        <v>486</v>
      </c>
      <c r="C1505" s="23" t="str">
        <f ca="1">_xll.DBRW($B$9,$B1505,C$16)</f>
        <v>Connex Trafik AB</v>
      </c>
      <c r="D1505" s="23" t="str">
        <f ca="1">_xll.DBRW($B$9,$B1505,D$16)</f>
        <v>Sweden</v>
      </c>
      <c r="E1505" s="25" t="str">
        <f ca="1">_xll.ELPAR(instance&amp;":"&amp;dimension,$B1505,1)</f>
        <v>SW_ARCH</v>
      </c>
      <c r="F1505" s="26">
        <f ca="1">_xll.ELLEV(instance&amp;":"&amp;dimension,B1505)</f>
        <v>0</v>
      </c>
      <c r="G1505" s="23" t="str">
        <f ca="1">_xll.DBRW($B$9,$B1505,G$16)</f>
        <v>NA</v>
      </c>
      <c r="H1505" s="23" t="str">
        <f ca="1">_xll.DBRW($B$9,$B1505,H$16)</f>
        <v/>
      </c>
      <c r="I1505" s="23" t="str">
        <f ca="1">_xll.DBRW($B$9,$B1505,I$16)</f>
        <v>SEK</v>
      </c>
      <c r="J1505" s="23" t="str">
        <f ca="1">_xll.DBRW($B$9,$B1505,J$16)</f>
        <v>SW</v>
      </c>
      <c r="K1505" s="6" t="str">
        <f ca="1">_xll.DBRW($B$9,$B1505,K$16)</f>
        <v>Connex Trafik AB</v>
      </c>
    </row>
    <row r="1506" spans="1:11" x14ac:dyDescent="0.25">
      <c r="A1506" t="str">
        <f ca="1">IF(_xll.TM1RPTELISCONSOLIDATED($B$17,$B1506),IF(_xll.TM1RPTELLEV($B$17,$B1506)&lt;=3,_xll.TM1RPTELLEV($B$17,$B1506),"D"),"N")</f>
        <v>N</v>
      </c>
      <c r="B1506" s="38" t="s">
        <v>487</v>
      </c>
      <c r="C1506" s="23" t="str">
        <f ca="1">_xll.DBRW($B$9,$B1506,C$16)</f>
        <v>Umeå Busstation AB</v>
      </c>
      <c r="D1506" s="23" t="str">
        <f ca="1">_xll.DBRW($B$9,$B1506,D$16)</f>
        <v>Sweden</v>
      </c>
      <c r="E1506" s="25" t="str">
        <f ca="1">_xll.ELPAR(instance&amp;":"&amp;dimension,$B1506,1)</f>
        <v>SW_ARCH</v>
      </c>
      <c r="F1506" s="26">
        <f ca="1">_xll.ELLEV(instance&amp;":"&amp;dimension,B1506)</f>
        <v>0</v>
      </c>
      <c r="G1506" s="23" t="str">
        <f ca="1">_xll.DBRW($B$9,$B1506,G$16)</f>
        <v>UR_BU</v>
      </c>
      <c r="H1506" s="23" t="str">
        <f ca="1">_xll.DBRW($B$9,$B1506,H$16)</f>
        <v/>
      </c>
      <c r="I1506" s="23" t="str">
        <f ca="1">_xll.DBRW($B$9,$B1506,I$16)</f>
        <v>SEK</v>
      </c>
      <c r="J1506" s="23" t="str">
        <f ca="1">_xll.DBRW($B$9,$B1506,J$16)</f>
        <v>SW</v>
      </c>
      <c r="K1506" s="6" t="str">
        <f ca="1">_xll.DBRW($B$9,$B1506,K$16)</f>
        <v>Umeå Busstation AB</v>
      </c>
    </row>
    <row r="1507" spans="1:11" x14ac:dyDescent="0.25">
      <c r="A1507" t="str">
        <f ca="1">IF(_xll.TM1RPTELISCONSOLIDATED($B$17,$B1507),IF(_xll.TM1RPTELLEV($B$17,$B1507)&lt;=3,_xll.TM1RPTELLEV($B$17,$B1507),"D"),"N")</f>
        <v>N</v>
      </c>
      <c r="B1507" s="38" t="s">
        <v>490</v>
      </c>
      <c r="C1507" s="23" t="str">
        <f ca="1">_xll.DBRW($B$9,$B1507,C$16)</f>
        <v>Vetimo AB</v>
      </c>
      <c r="D1507" s="23" t="str">
        <f ca="1">_xll.DBRW($B$9,$B1507,D$16)</f>
        <v>Sweden</v>
      </c>
      <c r="E1507" s="25" t="str">
        <f ca="1">_xll.ELPAR(instance&amp;":"&amp;dimension,$B1507,1)</f>
        <v>SW_ARCH</v>
      </c>
      <c r="F1507" s="26">
        <f ca="1">_xll.ELLEV(instance&amp;":"&amp;dimension,B1507)</f>
        <v>0</v>
      </c>
      <c r="G1507" s="23" t="str">
        <f ca="1">_xll.DBRW($B$9,$B1507,G$16)</f>
        <v>UR_BU</v>
      </c>
      <c r="H1507" s="23" t="str">
        <f ca="1">_xll.DBRW($B$9,$B1507,H$16)</f>
        <v/>
      </c>
      <c r="I1507" s="23" t="str">
        <f ca="1">_xll.DBRW($B$9,$B1507,I$16)</f>
        <v>SEK</v>
      </c>
      <c r="J1507" s="23" t="str">
        <f ca="1">_xll.DBRW($B$9,$B1507,J$16)</f>
        <v>SW</v>
      </c>
      <c r="K1507" s="6" t="str">
        <f ca="1">_xll.DBRW($B$9,$B1507,K$16)</f>
        <v>Vetimo AB</v>
      </c>
    </row>
    <row r="1508" spans="1:11" x14ac:dyDescent="0.25">
      <c r="A1508" t="str">
        <f ca="1">IF(_xll.TM1RPTELISCONSOLIDATED($B$17,$B1508),IF(_xll.TM1RPTELLEV($B$17,$B1508)&lt;=3,_xll.TM1RPTELLEV($B$17,$B1508),"D"),"N")</f>
        <v>N</v>
      </c>
      <c r="B1508" s="38" t="s">
        <v>492</v>
      </c>
      <c r="C1508" s="23" t="str">
        <f ca="1">_xll.DBRW($B$9,$B1508,C$16)</f>
        <v>AB VÄRMLANDSBUSS</v>
      </c>
      <c r="D1508" s="23" t="str">
        <f ca="1">_xll.DBRW($B$9,$B1508,D$16)</f>
        <v>Sweden</v>
      </c>
      <c r="E1508" s="25" t="str">
        <f ca="1">_xll.ELPAR(instance&amp;":"&amp;dimension,$B1508,1)</f>
        <v>SW_ARCH</v>
      </c>
      <c r="F1508" s="26">
        <f ca="1">_xll.ELLEV(instance&amp;":"&amp;dimension,B1508)</f>
        <v>0</v>
      </c>
      <c r="G1508" s="23" t="str">
        <f ca="1">_xll.DBRW($B$9,$B1508,G$16)</f>
        <v>SU_B</v>
      </c>
      <c r="H1508" s="23" t="str">
        <f ca="1">_xll.DBRW($B$9,$B1508,H$16)</f>
        <v/>
      </c>
      <c r="I1508" s="23" t="str">
        <f ca="1">_xll.DBRW($B$9,$B1508,I$16)</f>
        <v>SEK</v>
      </c>
      <c r="J1508" s="23" t="str">
        <f ca="1">_xll.DBRW($B$9,$B1508,J$16)</f>
        <v>SW</v>
      </c>
      <c r="K1508" s="6" t="str">
        <f ca="1">_xll.DBRW($B$9,$B1508,K$16)</f>
        <v>AB VÄRMLANDSBUSS</v>
      </c>
    </row>
    <row r="1509" spans="1:11" x14ac:dyDescent="0.25">
      <c r="A1509" t="str">
        <f ca="1">IF(_xll.TM1RPTELISCONSOLIDATED($B$17,$B1509),IF(_xll.TM1RPTELLEV($B$17,$B1509)&lt;=3,_xll.TM1RPTELLEV($B$17,$B1509),"D"),"N")</f>
        <v>N</v>
      </c>
      <c r="B1509" s="38" t="s">
        <v>494</v>
      </c>
      <c r="C1509" s="23" t="str">
        <f ca="1">_xll.DBRW($B$9,$B1509,C$16)</f>
        <v>PEOPLE TRAVEL GROUP INTERNATIONAL AB</v>
      </c>
      <c r="D1509" s="23" t="str">
        <f ca="1">_xll.DBRW($B$9,$B1509,D$16)</f>
        <v>Sweden</v>
      </c>
      <c r="E1509" s="25" t="str">
        <f ca="1">_xll.ELPAR(instance&amp;":"&amp;dimension,$B1509,1)</f>
        <v>SW_ARCH</v>
      </c>
      <c r="F1509" s="26">
        <f ca="1">_xll.ELLEV(instance&amp;":"&amp;dimension,B1509)</f>
        <v>0</v>
      </c>
      <c r="G1509" s="23" t="str">
        <f ca="1">_xll.DBRW($B$9,$B1509,G$16)</f>
        <v>SU_B</v>
      </c>
      <c r="H1509" s="23" t="str">
        <f ca="1">_xll.DBRW($B$9,$B1509,H$16)</f>
        <v/>
      </c>
      <c r="I1509" s="23" t="str">
        <f ca="1">_xll.DBRW($B$9,$B1509,I$16)</f>
        <v>SEK</v>
      </c>
      <c r="J1509" s="23" t="str">
        <f ca="1">_xll.DBRW($B$9,$B1509,J$16)</f>
        <v>SW</v>
      </c>
      <c r="K1509" s="6" t="str">
        <f ca="1">_xll.DBRW($B$9,$B1509,K$16)</f>
        <v>PEOPLE TRAVEL GROUP INTERNATIONAL AB</v>
      </c>
    </row>
    <row r="1510" spans="1:11" x14ac:dyDescent="0.25">
      <c r="A1510" t="str">
        <f ca="1">IF(_xll.TM1RPTELISCONSOLIDATED($B$17,$B1510),IF(_xll.TM1RPTELLEV($B$17,$B1510)&lt;=3,_xll.TM1RPTELLEV($B$17,$B1510),"D"),"N")</f>
        <v>N</v>
      </c>
      <c r="B1510" s="38" t="s">
        <v>495</v>
      </c>
      <c r="C1510" s="23" t="str">
        <f ca="1">_xll.DBRW($B$9,$B1510,C$16)</f>
        <v>MERRESOR I SVERIGE AB</v>
      </c>
      <c r="D1510" s="23" t="str">
        <f ca="1">_xll.DBRW($B$9,$B1510,D$16)</f>
        <v>Sweden</v>
      </c>
      <c r="E1510" s="25" t="str">
        <f ca="1">_xll.ELPAR(instance&amp;":"&amp;dimension,$B1510,1)</f>
        <v>SW_ARCH</v>
      </c>
      <c r="F1510" s="26">
        <f ca="1">_xll.ELLEV(instance&amp;":"&amp;dimension,B1510)</f>
        <v>0</v>
      </c>
      <c r="G1510" s="23" t="str">
        <f ca="1">_xll.DBRW($B$9,$B1510,G$16)</f>
        <v>RH</v>
      </c>
      <c r="H1510" s="23" t="str">
        <f ca="1">_xll.DBRW($B$9,$B1510,H$16)</f>
        <v/>
      </c>
      <c r="I1510" s="23" t="str">
        <f ca="1">_xll.DBRW($B$9,$B1510,I$16)</f>
        <v>SEK</v>
      </c>
      <c r="J1510" s="23" t="str">
        <f ca="1">_xll.DBRW($B$9,$B1510,J$16)</f>
        <v>SW</v>
      </c>
      <c r="K1510" s="6" t="str">
        <f ca="1">_xll.DBRW($B$9,$B1510,K$16)</f>
        <v>MERRESOR I SVERIGE AB</v>
      </c>
    </row>
    <row r="1511" spans="1:11" x14ac:dyDescent="0.25">
      <c r="A1511" t="str">
        <f ca="1">IF(_xll.TM1RPTELISCONSOLIDATED($B$17,$B1511),IF(_xll.TM1RPTELLEV($B$17,$B1511)&lt;=3,_xll.TM1RPTELLEV($B$17,$B1511),"D"),"N")</f>
        <v>N</v>
      </c>
      <c r="B1511" s="36" t="s">
        <v>497</v>
      </c>
      <c r="C1511" s="23" t="str">
        <f ca="1">_xll.DBRW($B$9,$B1511,C$16)</f>
        <v>Sweden - Input technical entity</v>
      </c>
      <c r="D1511" s="23" t="str">
        <f ca="1">_xll.DBRW($B$9,$B1511,D$16)</f>
        <v>Sweden</v>
      </c>
      <c r="E1511" s="25" t="str">
        <f ca="1">_xll.ELPAR(instance&amp;":"&amp;dimension,$B1511,1)</f>
        <v>SW</v>
      </c>
      <c r="F1511" s="26">
        <f ca="1">_xll.ELLEV(instance&amp;":"&amp;dimension,B1511)</f>
        <v>0</v>
      </c>
      <c r="G1511" s="23" t="str">
        <f ca="1">_xll.DBRW($B$9,$B1511,G$16)</f>
        <v>NA</v>
      </c>
      <c r="H1511" s="23" t="str">
        <f ca="1">_xll.DBRW($B$9,$B1511,H$16)</f>
        <v/>
      </c>
      <c r="I1511" s="23" t="str">
        <f ca="1">_xll.DBRW($B$9,$B1511,I$16)</f>
        <v>SEK</v>
      </c>
      <c r="J1511" s="23" t="str">
        <f ca="1">_xll.DBRW($B$9,$B1511,J$16)</f>
        <v/>
      </c>
      <c r="K1511" s="6" t="str">
        <f ca="1">_xll.DBRW($B$9,$B1511,K$16)</f>
        <v>Suède - Entité technique de saisie</v>
      </c>
    </row>
    <row r="1512" spans="1:11" x14ac:dyDescent="0.25">
      <c r="A1512" t="str">
        <f ca="1">IF(_xll.TM1RPTELISCONSOLIDATED($B$17,$B1512),IF(_xll.TM1RPTELLEV($B$17,$B1512)&lt;=3,_xll.TM1RPTELLEV($B$17,$B1512),"D"),"N")</f>
        <v>N</v>
      </c>
      <c r="B1512" s="36" t="s">
        <v>1984</v>
      </c>
      <c r="C1512" s="23" t="str">
        <f ca="1">_xll.DBRW($B$9,$B1512,C$16)</f>
        <v>Sweden - Reject technical entity</v>
      </c>
      <c r="D1512" s="23" t="str">
        <f ca="1">_xll.DBRW($B$9,$B1512,D$16)</f>
        <v>Sweden</v>
      </c>
      <c r="E1512" s="25" t="str">
        <f ca="1">_xll.ELPAR(instance&amp;":"&amp;dimension,$B1512,1)</f>
        <v>SW</v>
      </c>
      <c r="F1512" s="26">
        <f ca="1">_xll.ELLEV(instance&amp;":"&amp;dimension,B1512)</f>
        <v>0</v>
      </c>
      <c r="G1512" s="23" t="str">
        <f ca="1">_xll.DBRW($B$9,$B1512,G$16)</f>
        <v>NA</v>
      </c>
      <c r="H1512" s="23" t="str">
        <f ca="1">_xll.DBRW($B$9,$B1512,H$16)</f>
        <v/>
      </c>
      <c r="I1512" s="23" t="str">
        <f ca="1">_xll.DBRW($B$9,$B1512,I$16)</f>
        <v>SEK</v>
      </c>
      <c r="J1512" s="23" t="str">
        <f ca="1">_xll.DBRW($B$9,$B1512,J$16)</f>
        <v>SW</v>
      </c>
      <c r="K1512" s="6" t="str">
        <f ca="1">_xll.DBRW($B$9,$B1512,K$16)</f>
        <v>Suède - Entité technique de rejet</v>
      </c>
    </row>
    <row r="1513" spans="1:11" x14ac:dyDescent="0.25">
      <c r="A1513" t="str">
        <f ca="1">IF(_xll.TM1RPTELISCONSOLIDATED($B$17,$B1513),IF(_xll.TM1RPTELLEV($B$17,$B1513)&lt;=3,_xll.TM1RPTELLEV($B$17,$B1513),"D"),"N")</f>
        <v>N</v>
      </c>
      <c r="B1513" s="36" t="s">
        <v>1985</v>
      </c>
      <c r="C1513" s="23" t="str">
        <f ca="1">_xll.DBRW($B$9,$B1513,C$16)</f>
        <v>GROWTH - SWEDEN 2</v>
      </c>
      <c r="D1513" s="23" t="str">
        <f ca="1">_xll.DBRW($B$9,$B1513,D$16)</f>
        <v>Sweden</v>
      </c>
      <c r="E1513" s="25" t="str">
        <f ca="1">_xll.ELPAR(instance&amp;":"&amp;dimension,$B1513,1)</f>
        <v>SW</v>
      </c>
      <c r="F1513" s="26">
        <f ca="1">_xll.ELLEV(instance&amp;":"&amp;dimension,B1513)</f>
        <v>0</v>
      </c>
      <c r="G1513" s="23" t="str">
        <f ca="1">_xll.DBRW($B$9,$B1513,G$16)</f>
        <v>RC_RL</v>
      </c>
      <c r="H1513" s="23" t="str">
        <f ca="1">_xll.DBRW($B$9,$B1513,H$16)</f>
        <v/>
      </c>
      <c r="I1513" s="23" t="str">
        <f ca="1">_xll.DBRW($B$9,$B1513,I$16)</f>
        <v>SEK</v>
      </c>
      <c r="J1513" s="23" t="str">
        <f ca="1">_xll.DBRW($B$9,$B1513,J$16)</f>
        <v>SW</v>
      </c>
      <c r="K1513" s="6" t="str">
        <f ca="1">_xll.DBRW($B$9,$B1513,K$16)</f>
        <v>CROISSANCE - SUEDE 2</v>
      </c>
    </row>
    <row r="1514" spans="1:11" x14ac:dyDescent="0.25">
      <c r="A1514" t="str">
        <f ca="1">IF(_xll.TM1RPTELISCONSOLIDATED($B$17,$B1514),IF(_xll.TM1RPTELLEV($B$17,$B1514)&lt;=3,_xll.TM1RPTELLEV($B$17,$B1514),"D"),"N")</f>
        <v>N</v>
      </c>
      <c r="B1514" s="36" t="s">
        <v>498</v>
      </c>
      <c r="C1514" s="23" t="str">
        <f ca="1">_xll.DBRW($B$9,$B1514,C$16)</f>
        <v>GROWTH - SWEDEN</v>
      </c>
      <c r="D1514" s="23" t="str">
        <f ca="1">_xll.DBRW($B$9,$B1514,D$16)</f>
        <v>Sweden</v>
      </c>
      <c r="E1514" s="25" t="str">
        <f ca="1">_xll.ELPAR(instance&amp;":"&amp;dimension,$B1514,1)</f>
        <v>SW</v>
      </c>
      <c r="F1514" s="26">
        <f ca="1">_xll.ELLEV(instance&amp;":"&amp;dimension,B1514)</f>
        <v>0</v>
      </c>
      <c r="G1514" s="23" t="str">
        <f ca="1">_xll.DBRW($B$9,$B1514,G$16)</f>
        <v>UR_BU</v>
      </c>
      <c r="H1514" s="23" t="str">
        <f ca="1">_xll.DBRW($B$9,$B1514,H$16)</f>
        <v/>
      </c>
      <c r="I1514" s="23" t="str">
        <f ca="1">_xll.DBRW($B$9,$B1514,I$16)</f>
        <v>SEK</v>
      </c>
      <c r="J1514" s="23" t="str">
        <f ca="1">_xll.DBRW($B$9,$B1514,J$16)</f>
        <v>SW</v>
      </c>
      <c r="K1514" s="6" t="str">
        <f ca="1">_xll.DBRW($B$9,$B1514,K$16)</f>
        <v>CROISSANCE - SUEDE</v>
      </c>
    </row>
    <row r="1515" spans="1:11" x14ac:dyDescent="0.25">
      <c r="A1515" t="str">
        <f ca="1">IF(_xll.TM1RPTELISCONSOLIDATED($B$17,$B1515),IF(_xll.TM1RPTELLEV($B$17,$B1515)&lt;=3,_xll.TM1RPTELLEV($B$17,$B1515),"D"),"N")</f>
        <v>N</v>
      </c>
      <c r="B1515" s="36" t="s">
        <v>1986</v>
      </c>
      <c r="C1515" s="23" t="str">
        <f ca="1">_xll.DBRW($B$9,$B1515,C$16)</f>
        <v>IFR16 B to G Sweden</v>
      </c>
      <c r="D1515" s="23" t="str">
        <f ca="1">_xll.DBRW($B$9,$B1515,D$16)</f>
        <v>Sweden</v>
      </c>
      <c r="E1515" s="25" t="str">
        <f ca="1">_xll.ELPAR(instance&amp;":"&amp;dimension,$B1515,1)</f>
        <v>SW</v>
      </c>
      <c r="F1515" s="26">
        <f ca="1">_xll.ELLEV(instance&amp;":"&amp;dimension,B1515)</f>
        <v>0</v>
      </c>
      <c r="G1515" s="23" t="str">
        <f ca="1">_xll.DBRW($B$9,$B1515,G$16)</f>
        <v>UR_BU</v>
      </c>
      <c r="H1515" s="23" t="str">
        <f ca="1">_xll.DBRW($B$9,$B1515,H$16)</f>
        <v/>
      </c>
      <c r="I1515" s="23" t="str">
        <f ca="1">_xll.DBRW($B$9,$B1515,I$16)</f>
        <v>SEK</v>
      </c>
      <c r="J1515" s="23" t="str">
        <f ca="1">_xll.DBRW($B$9,$B1515,J$16)</f>
        <v/>
      </c>
      <c r="K1515" s="6" t="str">
        <f ca="1">_xll.DBRW($B$9,$B1515,K$16)</f>
        <v>IFR16 B to G Sweden</v>
      </c>
    </row>
    <row r="1516" spans="1:11" x14ac:dyDescent="0.25">
      <c r="A1516" t="str">
        <f ca="1">IF(_xll.TM1RPTELISCONSOLIDATED($B$17,$B1516),IF(_xll.TM1RPTELLEV($B$17,$B1516)&lt;=3,_xll.TM1RPTELLEV($B$17,$B1516),"D"),"N")</f>
        <v>N</v>
      </c>
      <c r="B1516" s="36" t="s">
        <v>1987</v>
      </c>
      <c r="C1516" s="23" t="str">
        <f ca="1">_xll.DBRW($B$9,$B1516,C$16)</f>
        <v>IFR16 Ferry Sweden</v>
      </c>
      <c r="D1516" s="23" t="str">
        <f ca="1">_xll.DBRW($B$9,$B1516,D$16)</f>
        <v>Sweden</v>
      </c>
      <c r="E1516" s="25" t="str">
        <f ca="1">_xll.ELPAR(instance&amp;":"&amp;dimension,$B1516,1)</f>
        <v>SW</v>
      </c>
      <c r="F1516" s="26">
        <f ca="1">_xll.ELLEV(instance&amp;":"&amp;dimension,B1516)</f>
        <v>0</v>
      </c>
      <c r="G1516" s="23" t="str">
        <f ca="1">_xll.DBRW($B$9,$B1516,G$16)</f>
        <v>FE</v>
      </c>
      <c r="H1516" s="23" t="str">
        <f ca="1">_xll.DBRW($B$9,$B1516,H$16)</f>
        <v/>
      </c>
      <c r="I1516" s="23" t="str">
        <f ca="1">_xll.DBRW($B$9,$B1516,I$16)</f>
        <v>SEK</v>
      </c>
      <c r="J1516" s="23" t="str">
        <f ca="1">_xll.DBRW($B$9,$B1516,J$16)</f>
        <v/>
      </c>
      <c r="K1516" s="6" t="str">
        <f ca="1">_xll.DBRW($B$9,$B1516,K$16)</f>
        <v>IFR16 Ferry Sweden</v>
      </c>
    </row>
    <row r="1517" spans="1:11" x14ac:dyDescent="0.25">
      <c r="A1517" t="str">
        <f ca="1">IF(_xll.TM1RPTELISCONSOLIDATED($B$17,$B1517),IF(_xll.TM1RPTELLEV($B$17,$B1517)&lt;=3,_xll.TM1RPTELLEV($B$17,$B1517),"D"),"N")</f>
        <v>N</v>
      </c>
      <c r="B1517" s="36" t="s">
        <v>1988</v>
      </c>
      <c r="C1517" s="23" t="str">
        <f ca="1">_xll.DBRW($B$9,$B1517,C$16)</f>
        <v>IFR16 B to C Sweden</v>
      </c>
      <c r="D1517" s="23" t="str">
        <f ca="1">_xll.DBRW($B$9,$B1517,D$16)</f>
        <v>Sweden</v>
      </c>
      <c r="E1517" s="25" t="str">
        <f ca="1">_xll.ELPAR(instance&amp;":"&amp;dimension,$B1517,1)</f>
        <v>SW</v>
      </c>
      <c r="F1517" s="26">
        <f ca="1">_xll.ELLEV(instance&amp;":"&amp;dimension,B1517)</f>
        <v>0</v>
      </c>
      <c r="G1517" s="23" t="str">
        <f ca="1">_xll.DBRW($B$9,$B1517,G$16)</f>
        <v>RC_RL</v>
      </c>
      <c r="H1517" s="23" t="str">
        <f ca="1">_xll.DBRW($B$9,$B1517,H$16)</f>
        <v/>
      </c>
      <c r="I1517" s="23" t="str">
        <f ca="1">_xll.DBRW($B$9,$B1517,I$16)</f>
        <v>SEK</v>
      </c>
      <c r="J1517" s="23" t="str">
        <f ca="1">_xll.DBRW($B$9,$B1517,J$16)</f>
        <v/>
      </c>
      <c r="K1517" s="6" t="str">
        <f ca="1">_xll.DBRW($B$9,$B1517,K$16)</f>
        <v>IFR16 B to C Sweden</v>
      </c>
    </row>
    <row r="1518" spans="1:11" x14ac:dyDescent="0.25">
      <c r="A1518" t="str">
        <f ca="1">IF(_xll.TM1RPTELISCONSOLIDATED($B$17,$B1518),IF(_xll.TM1RPTELLEV($B$17,$B1518)&lt;=3,_xll.TM1RPTELLEV($B$17,$B1518),"D"),"N")</f>
        <v>N</v>
      </c>
      <c r="B1518" s="36" t="s">
        <v>1989</v>
      </c>
      <c r="C1518" s="23" t="str">
        <f ca="1">_xll.DBRW($B$9,$B1518,C$16)</f>
        <v>IFR16 Holding Sweden</v>
      </c>
      <c r="D1518" s="23" t="str">
        <f ca="1">_xll.DBRW($B$9,$B1518,D$16)</f>
        <v>Sweden</v>
      </c>
      <c r="E1518" s="25" t="str">
        <f ca="1">_xll.ELPAR(instance&amp;":"&amp;dimension,$B1518,1)</f>
        <v>SW</v>
      </c>
      <c r="F1518" s="26">
        <f ca="1">_xll.ELLEV(instance&amp;":"&amp;dimension,B1518)</f>
        <v>0</v>
      </c>
      <c r="G1518" s="23" t="str">
        <f ca="1">_xll.DBRW($B$9,$B1518,G$16)</f>
        <v>HO</v>
      </c>
      <c r="H1518" s="23" t="str">
        <f ca="1">_xll.DBRW($B$9,$B1518,H$16)</f>
        <v/>
      </c>
      <c r="I1518" s="23" t="str">
        <f ca="1">_xll.DBRW($B$9,$B1518,I$16)</f>
        <v>SEK</v>
      </c>
      <c r="J1518" s="23" t="str">
        <f ca="1">_xll.DBRW($B$9,$B1518,J$16)</f>
        <v/>
      </c>
      <c r="K1518" s="6" t="str">
        <f ca="1">_xll.DBRW($B$9,$B1518,K$16)</f>
        <v>IFR16 Holding Sweden</v>
      </c>
    </row>
    <row r="1519" spans="1:11" x14ac:dyDescent="0.25">
      <c r="A1519" t="str">
        <f ca="1">IF(_xll.TM1RPTELISCONSOLIDATED($B$17,$B1519),IF(_xll.TM1RPTELLEV($B$17,$B1519)&lt;=3,_xll.TM1RPTELLEV($B$17,$B1519),"D"),"N")</f>
        <v>N</v>
      </c>
      <c r="B1519" s="36" t="s">
        <v>1990</v>
      </c>
      <c r="C1519" s="23" t="str">
        <f ca="1">_xll.DBRW($B$9,$B1519,C$16)</f>
        <v>Skärgårdsrederiet</v>
      </c>
      <c r="D1519" s="23" t="str">
        <f ca="1">_xll.DBRW($B$9,$B1519,D$16)</f>
        <v>Sweden</v>
      </c>
      <c r="E1519" s="25" t="str">
        <f ca="1">_xll.ELPAR(instance&amp;":"&amp;dimension,$B1519,1)</f>
        <v>SW</v>
      </c>
      <c r="F1519" s="26">
        <f ca="1">_xll.ELLEV(instance&amp;":"&amp;dimension,B1519)</f>
        <v>0</v>
      </c>
      <c r="G1519" s="23" t="str">
        <f ca="1">_xll.DBRW($B$9,$B1519,G$16)</f>
        <v>FE</v>
      </c>
      <c r="H1519" s="23" t="str">
        <f ca="1">_xll.DBRW($B$9,$B1519,H$16)</f>
        <v/>
      </c>
      <c r="I1519" s="23" t="str">
        <f ca="1">_xll.DBRW($B$9,$B1519,I$16)</f>
        <v>SEK</v>
      </c>
      <c r="J1519" s="23" t="str">
        <f ca="1">_xll.DBRW($B$9,$B1519,J$16)</f>
        <v>SW</v>
      </c>
      <c r="K1519" s="6" t="str">
        <f ca="1">_xll.DBRW($B$9,$B1519,K$16)</f>
        <v>Skärgårdsrederiet</v>
      </c>
    </row>
    <row r="1520" spans="1:11" x14ac:dyDescent="0.25">
      <c r="A1520" t="str">
        <f ca="1">IF(_xll.TM1RPTELISCONSOLIDATED($B$17,$B1520),IF(_xll.TM1RPTELLEV($B$17,$B1520)&lt;=3,_xll.TM1RPTELLEV($B$17,$B1520),"D"),"N")</f>
        <v>N</v>
      </c>
      <c r="B1520" s="36" t="s">
        <v>1991</v>
      </c>
      <c r="C1520" s="23" t="str">
        <f ca="1">_xll.DBRW($B$9,$B1520,C$16)</f>
        <v>A BJORKS AB</v>
      </c>
      <c r="D1520" s="23" t="str">
        <f ca="1">_xll.DBRW($B$9,$B1520,D$16)</f>
        <v>Sweden</v>
      </c>
      <c r="E1520" s="25" t="str">
        <f ca="1">_xll.ELPAR(instance&amp;":"&amp;dimension,$B1520,1)</f>
        <v>SW</v>
      </c>
      <c r="F1520" s="26">
        <f ca="1">_xll.ELLEV(instance&amp;":"&amp;dimension,B1520)</f>
        <v>0</v>
      </c>
      <c r="G1520" s="23" t="str">
        <f ca="1">_xll.DBRW($B$9,$B1520,G$16)</f>
        <v>UR_BU</v>
      </c>
      <c r="H1520" s="23" t="str">
        <f ca="1">_xll.DBRW($B$9,$B1520,H$16)</f>
        <v/>
      </c>
      <c r="I1520" s="23" t="str">
        <f ca="1">_xll.DBRW($B$9,$B1520,I$16)</f>
        <v>SEK</v>
      </c>
      <c r="J1520" s="23" t="str">
        <f ca="1">_xll.DBRW($B$9,$B1520,J$16)</f>
        <v>SW</v>
      </c>
      <c r="K1520" s="6" t="str">
        <f ca="1">_xll.DBRW($B$9,$B1520,K$16)</f>
        <v>A BJORKS AB</v>
      </c>
    </row>
    <row r="1521" spans="1:11" x14ac:dyDescent="0.25">
      <c r="A1521" t="str">
        <f ca="1">IF(_xll.TM1RPTELISCONSOLIDATED($B$17,$B1521),IF(_xll.TM1RPTELLEV($B$17,$B1521)&lt;=3,_xll.TM1RPTELLEV($B$17,$B1521),"D"),"N")</f>
        <v>N</v>
      </c>
      <c r="B1521" s="36" t="s">
        <v>1992</v>
      </c>
      <c r="C1521" s="23" t="str">
        <f ca="1">_xll.DBRW($B$9,$B1521,C$16)</f>
        <v>BJORKS BUSSI I NARKE AB</v>
      </c>
      <c r="D1521" s="23" t="str">
        <f ca="1">_xll.DBRW($B$9,$B1521,D$16)</f>
        <v>Sweden</v>
      </c>
      <c r="E1521" s="25" t="str">
        <f ca="1">_xll.ELPAR(instance&amp;":"&amp;dimension,$B1521,1)</f>
        <v>SW</v>
      </c>
      <c r="F1521" s="26">
        <f ca="1">_xll.ELLEV(instance&amp;":"&amp;dimension,B1521)</f>
        <v>0</v>
      </c>
      <c r="G1521" s="23" t="str">
        <f ca="1">_xll.DBRW($B$9,$B1521,G$16)</f>
        <v>UR_BU</v>
      </c>
      <c r="H1521" s="23" t="str">
        <f ca="1">_xll.DBRW($B$9,$B1521,H$16)</f>
        <v/>
      </c>
      <c r="I1521" s="23" t="str">
        <f ca="1">_xll.DBRW($B$9,$B1521,I$16)</f>
        <v>SEK</v>
      </c>
      <c r="J1521" s="23" t="str">
        <f ca="1">_xll.DBRW($B$9,$B1521,J$16)</f>
        <v>SW</v>
      </c>
      <c r="K1521" s="6" t="str">
        <f ca="1">_xll.DBRW($B$9,$B1521,K$16)</f>
        <v>BJORKS BUSSI I NARKE AB</v>
      </c>
    </row>
    <row r="1522" spans="1:11" x14ac:dyDescent="0.25">
      <c r="A1522" t="str">
        <f ca="1">IF(_xll.TM1RPTELISCONSOLIDATED($B$17,$B1522),IF(_xll.TM1RPTELLEV($B$17,$B1522)&lt;=3,_xll.TM1RPTELLEV($B$17,$B1522),"D"),"N")</f>
        <v>N</v>
      </c>
      <c r="B1522" s="36" t="s">
        <v>1993</v>
      </c>
      <c r="C1522" s="23" t="str">
        <f ca="1">_xll.DBRW($B$9,$B1522,C$16)</f>
        <v>VS &amp; PERSSONS BUSSAR AB</v>
      </c>
      <c r="D1522" s="23" t="str">
        <f ca="1">_xll.DBRW($B$9,$B1522,D$16)</f>
        <v>Sweden</v>
      </c>
      <c r="E1522" s="25" t="str">
        <f ca="1">_xll.ELPAR(instance&amp;":"&amp;dimension,$B1522,1)</f>
        <v>SW</v>
      </c>
      <c r="F1522" s="26">
        <f ca="1">_xll.ELLEV(instance&amp;":"&amp;dimension,B1522)</f>
        <v>0</v>
      </c>
      <c r="G1522" s="23" t="str">
        <f ca="1">_xll.DBRW($B$9,$B1522,G$16)</f>
        <v>UR_BU</v>
      </c>
      <c r="H1522" s="23" t="str">
        <f ca="1">_xll.DBRW($B$9,$B1522,H$16)</f>
        <v/>
      </c>
      <c r="I1522" s="23" t="str">
        <f ca="1">_xll.DBRW($B$9,$B1522,I$16)</f>
        <v>SEK</v>
      </c>
      <c r="J1522" s="23" t="str">
        <f ca="1">_xll.DBRW($B$9,$B1522,J$16)</f>
        <v>SW</v>
      </c>
      <c r="K1522" s="6" t="str">
        <f ca="1">_xll.DBRW($B$9,$B1522,K$16)</f>
        <v>VS &amp; PERSSONS BUSSAR AB</v>
      </c>
    </row>
    <row r="1523" spans="1:11" x14ac:dyDescent="0.25">
      <c r="A1523" t="str">
        <f ca="1">IF(_xll.TM1RPTELISCONSOLIDATED($B$17,$B1523),IF(_xll.TM1RPTELLEV($B$17,$B1523)&lt;=3,_xll.TM1RPTELLEV($B$17,$B1523),"D"),"N")</f>
        <v>N</v>
      </c>
      <c r="B1523" s="36" t="s">
        <v>1994</v>
      </c>
      <c r="C1523" s="23" t="str">
        <f ca="1">_xll.DBRW($B$9,$B1523,C$16)</f>
        <v>KLOVSJO-RATAN TRAFIK AKTIEBOLAG AB</v>
      </c>
      <c r="D1523" s="23" t="str">
        <f ca="1">_xll.DBRW($B$9,$B1523,D$16)</f>
        <v>Sweden</v>
      </c>
      <c r="E1523" s="25" t="str">
        <f ca="1">_xll.ELPAR(instance&amp;":"&amp;dimension,$B1523,1)</f>
        <v>SW</v>
      </c>
      <c r="F1523" s="26">
        <f ca="1">_xll.ELLEV(instance&amp;":"&amp;dimension,B1523)</f>
        <v>0</v>
      </c>
      <c r="G1523" s="23" t="str">
        <f ca="1">_xll.DBRW($B$9,$B1523,G$16)</f>
        <v>UR_BU</v>
      </c>
      <c r="H1523" s="23" t="str">
        <f ca="1">_xll.DBRW($B$9,$B1523,H$16)</f>
        <v/>
      </c>
      <c r="I1523" s="23" t="str">
        <f ca="1">_xll.DBRW($B$9,$B1523,I$16)</f>
        <v>SEK</v>
      </c>
      <c r="J1523" s="23" t="str">
        <f ca="1">_xll.DBRW($B$9,$B1523,J$16)</f>
        <v>SW</v>
      </c>
      <c r="K1523" s="6" t="str">
        <f ca="1">_xll.DBRW($B$9,$B1523,K$16)</f>
        <v>KLOVSJO-RATAN TRAFIK AKTIEBOLAG AB</v>
      </c>
    </row>
    <row r="1524" spans="1:11" x14ac:dyDescent="0.25">
      <c r="A1524" t="str">
        <f ca="1">IF(_xll.TM1RPTELISCONSOLIDATED($B$17,$B1524),IF(_xll.TM1RPTELLEV($B$17,$B1524)&lt;=3,_xll.TM1RPTELLEV($B$17,$B1524),"D"),"N")</f>
        <v>N</v>
      </c>
      <c r="B1524" s="36" t="s">
        <v>1995</v>
      </c>
      <c r="C1524" s="23" t="str">
        <f ca="1">_xll.DBRW($B$9,$B1524,C$16)</f>
        <v>BUSS OCH TAXI LOGISTIK I SVERIGE AB</v>
      </c>
      <c r="D1524" s="23" t="str">
        <f ca="1">_xll.DBRW($B$9,$B1524,D$16)</f>
        <v>Sweden</v>
      </c>
      <c r="E1524" s="25" t="str">
        <f ca="1">_xll.ELPAR(instance&amp;":"&amp;dimension,$B1524,1)</f>
        <v>SW</v>
      </c>
      <c r="F1524" s="26">
        <f ca="1">_xll.ELLEV(instance&amp;":"&amp;dimension,B1524)</f>
        <v>0</v>
      </c>
      <c r="G1524" s="23" t="str">
        <f ca="1">_xll.DBRW($B$9,$B1524,G$16)</f>
        <v>UR_BU</v>
      </c>
      <c r="H1524" s="23" t="str">
        <f ca="1">_xll.DBRW($B$9,$B1524,H$16)</f>
        <v/>
      </c>
      <c r="I1524" s="23" t="str">
        <f ca="1">_xll.DBRW($B$9,$B1524,I$16)</f>
        <v>SEK</v>
      </c>
      <c r="J1524" s="23" t="str">
        <f ca="1">_xll.DBRW($B$9,$B1524,J$16)</f>
        <v>SW</v>
      </c>
      <c r="K1524" s="6" t="str">
        <f ca="1">_xll.DBRW($B$9,$B1524,K$16)</f>
        <v>BUSS OCH TAXI LOGISTIK I SVERIGE AB</v>
      </c>
    </row>
    <row r="1525" spans="1:11" x14ac:dyDescent="0.25">
      <c r="A1525" t="str">
        <f ca="1">IF(_xll.TM1RPTELISCONSOLIDATED($B$17,$B1525),IF(_xll.TM1RPTELLEV($B$17,$B1525)&lt;=3,_xll.TM1RPTELLEV($B$17,$B1525),"D"),"N")</f>
        <v>N</v>
      </c>
      <c r="B1525" s="36" t="s">
        <v>1996</v>
      </c>
      <c r="C1525" s="23" t="str">
        <f ca="1">_xll.DBRW($B$9,$B1525,C$16)</f>
        <v>BJORKS BUSS AKTIEBOLAG</v>
      </c>
      <c r="D1525" s="23" t="str">
        <f ca="1">_xll.DBRW($B$9,$B1525,D$16)</f>
        <v>Sweden</v>
      </c>
      <c r="E1525" s="25" t="str">
        <f ca="1">_xll.ELPAR(instance&amp;":"&amp;dimension,$B1525,1)</f>
        <v>SW</v>
      </c>
      <c r="F1525" s="26">
        <f ca="1">_xll.ELLEV(instance&amp;":"&amp;dimension,B1525)</f>
        <v>0</v>
      </c>
      <c r="G1525" s="23" t="str">
        <f ca="1">_xll.DBRW($B$9,$B1525,G$16)</f>
        <v>UR_BU</v>
      </c>
      <c r="H1525" s="23" t="str">
        <f ca="1">_xll.DBRW($B$9,$B1525,H$16)</f>
        <v/>
      </c>
      <c r="I1525" s="23" t="str">
        <f ca="1">_xll.DBRW($B$9,$B1525,I$16)</f>
        <v>SEK</v>
      </c>
      <c r="J1525" s="23" t="str">
        <f ca="1">_xll.DBRW($B$9,$B1525,J$16)</f>
        <v>SW</v>
      </c>
      <c r="K1525" s="6" t="str">
        <f ca="1">_xll.DBRW($B$9,$B1525,K$16)</f>
        <v>BJORKS BUSS AKTIEBOLAG</v>
      </c>
    </row>
    <row r="1526" spans="1:11" x14ac:dyDescent="0.25">
      <c r="A1526" t="str">
        <f ca="1">IF(_xll.TM1RPTELISCONSOLIDATED($B$17,$B1526),IF(_xll.TM1RPTELLEV($B$17,$B1526)&lt;=3,_xll.TM1RPTELLEV($B$17,$B1526),"D"),"N")</f>
        <v>N</v>
      </c>
      <c r="B1526" s="36" t="s">
        <v>1997</v>
      </c>
      <c r="C1526" s="23" t="str">
        <f ca="1">_xll.DBRW($B$9,$B1526,C$16)</f>
        <v>LINDBERGS BUSS AB</v>
      </c>
      <c r="D1526" s="23" t="str">
        <f ca="1">_xll.DBRW($B$9,$B1526,D$16)</f>
        <v>Sweden</v>
      </c>
      <c r="E1526" s="25" t="str">
        <f ca="1">_xll.ELPAR(instance&amp;":"&amp;dimension,$B1526,1)</f>
        <v>SW</v>
      </c>
      <c r="F1526" s="26">
        <f ca="1">_xll.ELLEV(instance&amp;":"&amp;dimension,B1526)</f>
        <v>0</v>
      </c>
      <c r="G1526" s="23" t="str">
        <f ca="1">_xll.DBRW($B$9,$B1526,G$16)</f>
        <v>UR_BU</v>
      </c>
      <c r="H1526" s="23" t="str">
        <f ca="1">_xll.DBRW($B$9,$B1526,H$16)</f>
        <v/>
      </c>
      <c r="I1526" s="23" t="str">
        <f ca="1">_xll.DBRW($B$9,$B1526,I$16)</f>
        <v>SEK</v>
      </c>
      <c r="J1526" s="23" t="str">
        <f ca="1">_xll.DBRW($B$9,$B1526,J$16)</f>
        <v>SW</v>
      </c>
      <c r="K1526" s="6" t="str">
        <f ca="1">_xll.DBRW($B$9,$B1526,K$16)</f>
        <v>LINDBERGS BUSS AB</v>
      </c>
    </row>
    <row r="1527" spans="1:11" x14ac:dyDescent="0.25">
      <c r="A1527" t="str">
        <f ca="1">IF(_xll.TM1RPTELISCONSOLIDATED($B$17,$B1527),IF(_xll.TM1RPTELLEV($B$17,$B1527)&lt;=3,_xll.TM1RPTELLEV($B$17,$B1527),"D"),"N")</f>
        <v>N</v>
      </c>
      <c r="B1527" s="36" t="s">
        <v>1998</v>
      </c>
      <c r="C1527" s="23" t="str">
        <f ca="1">_xll.DBRW($B$9,$B1527,C$16)</f>
        <v>SILJAN BUSS AB</v>
      </c>
      <c r="D1527" s="23" t="str">
        <f ca="1">_xll.DBRW($B$9,$B1527,D$16)</f>
        <v>Sweden</v>
      </c>
      <c r="E1527" s="25" t="str">
        <f ca="1">_xll.ELPAR(instance&amp;":"&amp;dimension,$B1527,1)</f>
        <v>SW</v>
      </c>
      <c r="F1527" s="26">
        <f ca="1">_xll.ELLEV(instance&amp;":"&amp;dimension,B1527)</f>
        <v>0</v>
      </c>
      <c r="G1527" s="23" t="str">
        <f ca="1">_xll.DBRW($B$9,$B1527,G$16)</f>
        <v>UR_BU</v>
      </c>
      <c r="H1527" s="23" t="str">
        <f ca="1">_xll.DBRW($B$9,$B1527,H$16)</f>
        <v/>
      </c>
      <c r="I1527" s="23" t="str">
        <f ca="1">_xll.DBRW($B$9,$B1527,I$16)</f>
        <v>SEK</v>
      </c>
      <c r="J1527" s="23" t="str">
        <f ca="1">_xll.DBRW($B$9,$B1527,J$16)</f>
        <v>SW</v>
      </c>
      <c r="K1527" s="6" t="str">
        <f ca="1">_xll.DBRW($B$9,$B1527,K$16)</f>
        <v>SILJAN BUSS AB</v>
      </c>
    </row>
    <row r="1528" spans="1:11" x14ac:dyDescent="0.25">
      <c r="A1528" t="str">
        <f ca="1">IF(_xll.TM1RPTELISCONSOLIDATED($B$17,$B1528),IF(_xll.TM1RPTELLEV($B$17,$B1528)&lt;=3,_xll.TM1RPTELLEV($B$17,$B1528),"D"),"N")</f>
        <v>N</v>
      </c>
      <c r="B1528" s="36" t="s">
        <v>1999</v>
      </c>
      <c r="C1528" s="23" t="str">
        <f ca="1">_xll.DBRW($B$9,$B1528,C$16)</f>
        <v>BUSSGODS DALARNA AB</v>
      </c>
      <c r="D1528" s="23" t="str">
        <f ca="1">_xll.DBRW($B$9,$B1528,D$16)</f>
        <v>Sweden</v>
      </c>
      <c r="E1528" s="25" t="str">
        <f ca="1">_xll.ELPAR(instance&amp;":"&amp;dimension,$B1528,1)</f>
        <v>SW</v>
      </c>
      <c r="F1528" s="26">
        <f ca="1">_xll.ELLEV(instance&amp;":"&amp;dimension,B1528)</f>
        <v>0</v>
      </c>
      <c r="G1528" s="23" t="str">
        <f ca="1">_xll.DBRW($B$9,$B1528,G$16)</f>
        <v>UR_BU</v>
      </c>
      <c r="H1528" s="23" t="str">
        <f ca="1">_xll.DBRW($B$9,$B1528,H$16)</f>
        <v/>
      </c>
      <c r="I1528" s="23" t="str">
        <f ca="1">_xll.DBRW($B$9,$B1528,I$16)</f>
        <v>SEK</v>
      </c>
      <c r="J1528" s="23" t="str">
        <f ca="1">_xll.DBRW($B$9,$B1528,J$16)</f>
        <v>SW</v>
      </c>
      <c r="K1528" s="6" t="str">
        <f ca="1">_xll.DBRW($B$9,$B1528,K$16)</f>
        <v>BUSSGODS DALARNA AB</v>
      </c>
    </row>
    <row r="1529" spans="1:11" x14ac:dyDescent="0.25">
      <c r="A1529" t="str">
        <f ca="1">IF(_xll.TM1RPTELISCONSOLIDATED($B$17,$B1529),IF(_xll.TM1RPTELLEV($B$17,$B1529)&lt;=3,_xll.TM1RPTELLEV($B$17,$B1529),"D"),"N")</f>
        <v>N</v>
      </c>
      <c r="B1529" s="36" t="s">
        <v>2000</v>
      </c>
      <c r="C1529" s="23" t="str">
        <f ca="1">_xll.DBRW($B$9,$B1529,C$16)</f>
        <v>SAMBUS AKTIEBOLAG</v>
      </c>
      <c r="D1529" s="23" t="str">
        <f ca="1">_xll.DBRW($B$9,$B1529,D$16)</f>
        <v>Sweden</v>
      </c>
      <c r="E1529" s="25" t="str">
        <f ca="1">_xll.ELPAR(instance&amp;":"&amp;dimension,$B1529,1)</f>
        <v>SW</v>
      </c>
      <c r="F1529" s="26">
        <f ca="1">_xll.ELLEV(instance&amp;":"&amp;dimension,B1529)</f>
        <v>0</v>
      </c>
      <c r="G1529" s="23" t="str">
        <f ca="1">_xll.DBRW($B$9,$B1529,G$16)</f>
        <v>UR_BU</v>
      </c>
      <c r="H1529" s="23" t="str">
        <f ca="1">_xll.DBRW($B$9,$B1529,H$16)</f>
        <v/>
      </c>
      <c r="I1529" s="23" t="str">
        <f ca="1">_xll.DBRW($B$9,$B1529,I$16)</f>
        <v>SEK</v>
      </c>
      <c r="J1529" s="23" t="str">
        <f ca="1">_xll.DBRW($B$9,$B1529,J$16)</f>
        <v>SW</v>
      </c>
      <c r="K1529" s="6" t="str">
        <f ca="1">_xll.DBRW($B$9,$B1529,K$16)</f>
        <v>SAMBUS AKTIEBOLAG</v>
      </c>
    </row>
    <row r="1530" spans="1:11" x14ac:dyDescent="0.25">
      <c r="A1530" t="str">
        <f ca="1">IF(_xll.TM1RPTELISCONSOLIDATED($B$17,$B1530),IF(_xll.TM1RPTELLEV($B$17,$B1530)&lt;=3,_xll.TM1RPTELLEV($B$17,$B1530),"D"),"N")</f>
        <v>N</v>
      </c>
      <c r="B1530" s="36" t="s">
        <v>2001</v>
      </c>
      <c r="C1530" s="23" t="str">
        <f ca="1">_xll.DBRW($B$9,$B1530,C$16)</f>
        <v>Bouleau</v>
      </c>
      <c r="D1530" s="23" t="str">
        <f ca="1">_xll.DBRW($B$9,$B1530,D$16)</f>
        <v>Sweden</v>
      </c>
      <c r="E1530" s="25" t="str">
        <f ca="1">_xll.ELPAR(instance&amp;":"&amp;dimension,$B1530,1)</f>
        <v>SW</v>
      </c>
      <c r="F1530" s="26">
        <f ca="1">_xll.ELLEV(instance&amp;":"&amp;dimension,B1530)</f>
        <v>0</v>
      </c>
      <c r="G1530" s="23" t="str">
        <f ca="1">_xll.DBRW($B$9,$B1530,G$16)</f>
        <v>UR_BU</v>
      </c>
      <c r="H1530" s="23" t="str">
        <f ca="1">_xll.DBRW($B$9,$B1530,H$16)</f>
        <v/>
      </c>
      <c r="I1530" s="23" t="str">
        <f ca="1">_xll.DBRW($B$9,$B1530,I$16)</f>
        <v>SEK</v>
      </c>
      <c r="J1530" s="23" t="str">
        <f ca="1">_xll.DBRW($B$9,$B1530,J$16)</f>
        <v>SW</v>
      </c>
      <c r="K1530" s="6" t="str">
        <f ca="1">_xll.DBRW($B$9,$B1530,K$16)</f>
        <v>Bouleau</v>
      </c>
    </row>
    <row r="1537" spans="6:6" x14ac:dyDescent="0.25">
      <c r="F1537"/>
    </row>
    <row r="1538" spans="6:6" x14ac:dyDescent="0.25">
      <c r="F1538"/>
    </row>
    <row r="1539" spans="6:6" x14ac:dyDescent="0.25">
      <c r="F1539"/>
    </row>
    <row r="1540" spans="6:6" x14ac:dyDescent="0.25">
      <c r="F1540"/>
    </row>
    <row r="1541" spans="6:6" x14ac:dyDescent="0.25">
      <c r="F1541"/>
    </row>
    <row r="1542" spans="6:6" x14ac:dyDescent="0.25">
      <c r="F1542"/>
    </row>
    <row r="1543" spans="6:6" x14ac:dyDescent="0.25">
      <c r="F1543"/>
    </row>
    <row r="1544" spans="6:6" x14ac:dyDescent="0.25">
      <c r="F1544"/>
    </row>
    <row r="1545" spans="6:6" x14ac:dyDescent="0.25">
      <c r="F1545"/>
    </row>
    <row r="1546" spans="6:6" x14ac:dyDescent="0.25">
      <c r="F1546"/>
    </row>
    <row r="1547" spans="6:6" x14ac:dyDescent="0.25">
      <c r="F1547"/>
    </row>
    <row r="1548" spans="6:6" x14ac:dyDescent="0.25">
      <c r="F1548"/>
    </row>
    <row r="1549" spans="6:6" x14ac:dyDescent="0.25">
      <c r="F1549"/>
    </row>
    <row r="1550" spans="6:6" x14ac:dyDescent="0.25">
      <c r="F1550"/>
    </row>
    <row r="1551" spans="6:6" x14ac:dyDescent="0.25">
      <c r="F1551"/>
    </row>
    <row r="1552" spans="6:6" x14ac:dyDescent="0.25">
      <c r="F1552"/>
    </row>
    <row r="1553" spans="6:6" x14ac:dyDescent="0.25">
      <c r="F1553"/>
    </row>
    <row r="1554" spans="6:6" x14ac:dyDescent="0.25">
      <c r="F1554"/>
    </row>
    <row r="1555" spans="6:6" x14ac:dyDescent="0.25">
      <c r="F1555"/>
    </row>
    <row r="1556" spans="6:6" x14ac:dyDescent="0.25">
      <c r="F1556"/>
    </row>
    <row r="1557" spans="6:6" x14ac:dyDescent="0.25">
      <c r="F1557"/>
    </row>
    <row r="1558" spans="6:6" x14ac:dyDescent="0.25">
      <c r="F1558"/>
    </row>
    <row r="1559" spans="6:6" x14ac:dyDescent="0.25">
      <c r="F1559"/>
    </row>
    <row r="1560" spans="6:6" x14ac:dyDescent="0.25">
      <c r="F1560"/>
    </row>
    <row r="1561" spans="6:6" x14ac:dyDescent="0.25">
      <c r="F1561"/>
    </row>
    <row r="1562" spans="6:6" x14ac:dyDescent="0.25">
      <c r="F1562"/>
    </row>
    <row r="1563" spans="6:6" x14ac:dyDescent="0.25">
      <c r="F1563"/>
    </row>
    <row r="1564" spans="6:6" x14ac:dyDescent="0.25">
      <c r="F1564"/>
    </row>
    <row r="1565" spans="6:6" x14ac:dyDescent="0.25">
      <c r="F1565"/>
    </row>
    <row r="1566" spans="6:6" x14ac:dyDescent="0.25">
      <c r="F1566"/>
    </row>
    <row r="1567" spans="6:6" x14ac:dyDescent="0.25">
      <c r="F1567"/>
    </row>
    <row r="1568" spans="6:6" x14ac:dyDescent="0.25">
      <c r="F1568"/>
    </row>
    <row r="1569" spans="6:6" x14ac:dyDescent="0.25">
      <c r="F1569"/>
    </row>
    <row r="1570" spans="6:6" x14ac:dyDescent="0.25">
      <c r="F1570"/>
    </row>
    <row r="1571" spans="6:6" x14ac:dyDescent="0.25">
      <c r="F1571"/>
    </row>
    <row r="1572" spans="6:6" x14ac:dyDescent="0.25">
      <c r="F1572"/>
    </row>
    <row r="1573" spans="6:6" x14ac:dyDescent="0.25">
      <c r="F1573"/>
    </row>
    <row r="1574" spans="6:6" x14ac:dyDescent="0.25">
      <c r="F1574"/>
    </row>
    <row r="1575" spans="6:6" x14ac:dyDescent="0.25">
      <c r="F1575"/>
    </row>
    <row r="1576" spans="6:6" x14ac:dyDescent="0.25">
      <c r="F1576"/>
    </row>
    <row r="1577" spans="6:6" x14ac:dyDescent="0.25">
      <c r="F1577"/>
    </row>
    <row r="1578" spans="6:6" x14ac:dyDescent="0.25">
      <c r="F1578"/>
    </row>
    <row r="1579" spans="6:6" x14ac:dyDescent="0.25">
      <c r="F1579"/>
    </row>
    <row r="1580" spans="6:6" x14ac:dyDescent="0.25">
      <c r="F1580"/>
    </row>
    <row r="1581" spans="6:6" x14ac:dyDescent="0.25">
      <c r="F1581"/>
    </row>
    <row r="1582" spans="6:6" x14ac:dyDescent="0.25">
      <c r="F1582"/>
    </row>
    <row r="1583" spans="6:6" x14ac:dyDescent="0.25">
      <c r="F1583"/>
    </row>
    <row r="1584" spans="6:6" x14ac:dyDescent="0.25">
      <c r="F1584"/>
    </row>
    <row r="1585" spans="6:6" x14ac:dyDescent="0.25">
      <c r="F1585"/>
    </row>
    <row r="1586" spans="6:6" x14ac:dyDescent="0.25">
      <c r="F1586"/>
    </row>
    <row r="1587" spans="6:6" x14ac:dyDescent="0.25">
      <c r="F1587"/>
    </row>
    <row r="1588" spans="6:6" x14ac:dyDescent="0.25">
      <c r="F1588"/>
    </row>
    <row r="1589" spans="6:6" x14ac:dyDescent="0.25">
      <c r="F1589"/>
    </row>
    <row r="1590" spans="6:6" x14ac:dyDescent="0.25">
      <c r="F1590"/>
    </row>
    <row r="1591" spans="6:6" x14ac:dyDescent="0.25">
      <c r="F1591"/>
    </row>
    <row r="1592" spans="6:6" x14ac:dyDescent="0.25">
      <c r="F1592"/>
    </row>
    <row r="1593" spans="6:6" x14ac:dyDescent="0.25">
      <c r="F1593"/>
    </row>
    <row r="1599" spans="6:6" x14ac:dyDescent="0.25">
      <c r="F1599"/>
    </row>
    <row r="1600" spans="6:6" x14ac:dyDescent="0.25">
      <c r="F1600"/>
    </row>
    <row r="1601" spans="6:6" x14ac:dyDescent="0.25">
      <c r="F1601"/>
    </row>
    <row r="1602" spans="6:6" x14ac:dyDescent="0.25">
      <c r="F1602"/>
    </row>
    <row r="1603" spans="6:6" x14ac:dyDescent="0.25">
      <c r="F1603"/>
    </row>
    <row r="1604" spans="6:6" x14ac:dyDescent="0.25">
      <c r="F1604"/>
    </row>
    <row r="1605" spans="6:6" x14ac:dyDescent="0.25">
      <c r="F1605"/>
    </row>
    <row r="1606" spans="6:6" x14ac:dyDescent="0.25">
      <c r="F1606"/>
    </row>
    <row r="1607" spans="6:6" x14ac:dyDescent="0.25">
      <c r="F1607"/>
    </row>
    <row r="1608" spans="6:6" x14ac:dyDescent="0.25">
      <c r="F1608"/>
    </row>
    <row r="1609" spans="6:6" x14ac:dyDescent="0.25">
      <c r="F1609"/>
    </row>
    <row r="1610" spans="6:6" x14ac:dyDescent="0.25">
      <c r="F1610"/>
    </row>
    <row r="1611" spans="6:6" x14ac:dyDescent="0.25">
      <c r="F1611"/>
    </row>
    <row r="1612" spans="6:6" x14ac:dyDescent="0.25">
      <c r="F1612"/>
    </row>
    <row r="1613" spans="6:6" x14ac:dyDescent="0.25">
      <c r="F1613"/>
    </row>
    <row r="1614" spans="6:6" x14ac:dyDescent="0.25">
      <c r="F1614"/>
    </row>
    <row r="1615" spans="6:6" x14ac:dyDescent="0.25">
      <c r="F1615"/>
    </row>
    <row r="1616" spans="6:6" x14ac:dyDescent="0.25">
      <c r="F1616"/>
    </row>
    <row r="1617" spans="6:6" x14ac:dyDescent="0.25">
      <c r="F1617"/>
    </row>
    <row r="1618" spans="6:6" x14ac:dyDescent="0.25">
      <c r="F1618"/>
    </row>
    <row r="1619" spans="6:6" x14ac:dyDescent="0.25">
      <c r="F1619"/>
    </row>
    <row r="1620" spans="6:6" x14ac:dyDescent="0.25">
      <c r="F1620"/>
    </row>
    <row r="1621" spans="6:6" x14ac:dyDescent="0.25">
      <c r="F1621"/>
    </row>
    <row r="1622" spans="6:6" x14ac:dyDescent="0.25">
      <c r="F1622"/>
    </row>
    <row r="1623" spans="6:6" x14ac:dyDescent="0.25">
      <c r="F1623"/>
    </row>
    <row r="1624" spans="6:6" x14ac:dyDescent="0.25">
      <c r="F1624"/>
    </row>
    <row r="1625" spans="6:6" x14ac:dyDescent="0.25">
      <c r="F1625"/>
    </row>
    <row r="1626" spans="6:6" x14ac:dyDescent="0.25">
      <c r="F1626"/>
    </row>
    <row r="1627" spans="6:6" x14ac:dyDescent="0.25">
      <c r="F1627"/>
    </row>
    <row r="1628" spans="6:6" x14ac:dyDescent="0.25">
      <c r="F1628"/>
    </row>
    <row r="1629" spans="6:6" x14ac:dyDescent="0.25">
      <c r="F1629"/>
    </row>
    <row r="1630" spans="6:6" x14ac:dyDescent="0.25">
      <c r="F1630"/>
    </row>
    <row r="1631" spans="6:6" x14ac:dyDescent="0.25">
      <c r="F1631"/>
    </row>
    <row r="1632" spans="6:6" x14ac:dyDescent="0.25">
      <c r="F1632"/>
    </row>
    <row r="1633" spans="6:6" x14ac:dyDescent="0.25">
      <c r="F1633"/>
    </row>
    <row r="1634" spans="6:6" x14ac:dyDescent="0.25">
      <c r="F1634"/>
    </row>
    <row r="1640" spans="6:6" x14ac:dyDescent="0.25">
      <c r="F1640"/>
    </row>
    <row r="1641" spans="6:6" x14ac:dyDescent="0.25">
      <c r="F1641"/>
    </row>
    <row r="1642" spans="6:6" x14ac:dyDescent="0.25">
      <c r="F1642"/>
    </row>
    <row r="1643" spans="6:6" x14ac:dyDescent="0.25">
      <c r="F1643"/>
    </row>
    <row r="1644" spans="6:6" x14ac:dyDescent="0.25">
      <c r="F1644"/>
    </row>
    <row r="1645" spans="6:6" x14ac:dyDescent="0.25">
      <c r="F1645"/>
    </row>
    <row r="1646" spans="6:6" x14ac:dyDescent="0.25">
      <c r="F1646"/>
    </row>
    <row r="1647" spans="6:6" x14ac:dyDescent="0.25">
      <c r="F1647"/>
    </row>
    <row r="1648" spans="6:6" x14ac:dyDescent="0.25">
      <c r="F1648"/>
    </row>
  </sheetData>
  <conditionalFormatting sqref="F7">
    <cfRule type="cellIs" dxfId="11" priority="532" operator="equal">
      <formula>0</formula>
    </cfRule>
  </conditionalFormatting>
  <conditionalFormatting sqref="E7:F7">
    <cfRule type="containsErrors" dxfId="10" priority="476">
      <formula>ISERROR(E7)</formula>
    </cfRule>
  </conditionalFormatting>
  <conditionalFormatting sqref="F1505:F1530 F1488:F1503 F1474:F1486 F1470:F1472 F1465:F1468 F1450:F1462 F1444:F1446 F1442 F1428:F1440 F1418:F1426 F1380:F1416 F1361:F1378 F1358:F1359 F1352:F1356 F1334:F1350 F1320:F1332 F1310:F1317 F1289:F1307 F1248:F1287 F1243:F1246 F1225:F1241 F1197:F1223 F1182:F1195 F1149:F1180 F1137:F1146 F1122:F1135 F1090:F1119 F1078:F1088 F1075:F1076 F1065:F1073 F1053:F1062 F1040:F1051 F1019:F1038 F1008:F1016 F994:F1006 F990:F992 F973:F987 F957:F971 F940:F955 F931:F938 F922:F929 F890:F919 F813:F888 F804:F808 F798:F802 F787:F796 F777:F785 F766:F775 F760:F764 F757 F753:F755 F745:F750 F739:F743 F729:F737 F704:F727 F697:F702 F686:F694 F679:F682 F672:F676 F663:F670 F657:F661 F651:F655 F645:F649 F640:F643 F635:F638 F631:F633 F629 F626 F622:F624 F615:F620 F613 F589:F611 F567:F586 F551:F563 F540:F549 F533:F536 F530:F531 F525:F528 F521:F523 F515:F519 F511:F513 F507:F508 F504:F505 F499:F502 F496:F497 F493:F494 F489:F490 F481:F487 F475:F479 F469:F473 F466:F467 F463:F464 F457:F461 F454:F455 F445:F451 F437:F442 F433:F435 F431 F418:F429 F416 F412:F414 F382:F408 F353:F380 F347:F351 F305:F345 F293:F303 F290:F291 F271:F288 F266:F269 F258:F262 F242:F256 F240 F229:F238 F221:F226 F218:F219 F212:F216 F206:F210 F201:F204 F195:F197 F182:F191 F176:F180 F167:F173 F162:F165 F160 F153:F158 F149:F150 F140:F147 F137:F138 F132:F135 F121:F128 F114:F118 F107:F112 F104:F105 F90:F101 F82:F87 F68:F80 F54:F65 F32:F52 F28:F29 F25 F21:F23">
    <cfRule type="cellIs" dxfId="1" priority="2" operator="equal">
      <formula>0</formula>
    </cfRule>
  </conditionalFormatting>
  <conditionalFormatting sqref="E1505:F1530 E1488:F1503 E1474:F1486 E1470:F1472 E1465:F1468 E1450:F1462 E1444:F1446 E1442:F1442 E1428:F1440 E1418:F1426 E1380:F1416 E1361:F1378 E1358:F1359 E1352:F1356 E1334:F1350 E1320:F1332 E1310:F1317 E1289:F1307 E1248:F1287 E1243:F1246 E1225:F1241 E1197:F1223 E1182:F1195 E1149:F1180 E1137:F1146 E1122:F1135 E1090:F1119 E1078:F1088 E1075:F1076 E1065:F1073 E1053:F1062 E1040:F1051 E1019:F1038 E1008:F1016 E994:F1006 E990:F992 E973:F987 E957:F971 E940:F955 E931:F938 E922:F929 E890:F919 E813:F888 E804:F808 E798:F802 E787:F796 E777:F785 E766:F775 E760:F764 E757:F757 E753:F755 E745:F750 E739:F743 E729:F737 E704:F727 E697:F702 E686:F694 E679:F682 E672:F676 E663:F670 E657:F661 E651:F655 E645:F649 E640:F643 E635:F638 E631:F633 E629:F629 E626:F626 E622:F624 E615:F620 E613:F613 E589:F611 E567:F586 E551:F563 E540:F549 E533:F536 E530:F531 E525:F528 E521:F523 E515:F519 E511:F513 E507:F508 E504:F505 E499:F502 E496:F497 E493:F494 E489:F490 E481:F487 E475:F479 E469:F473 E466:F467 E463:F464 E457:F461 E454:F455 E445:F451 E437:F442 E433:F435 E431:F431 E418:F429 E416:F416 E412:F414 E382:F408 E353:F380 E347:F351 E305:F345 E293:F303 E290:F291 E271:F288 E266:F269 E258:F262 E242:F256 E240:F240 E229:F238 E221:F226 E218:F219 E212:F216 E206:F210 E201:F204 E195:F197 E182:F191 E176:F180 E167:F173 E162:F165 E160:F160 E153:F158 E149:F150 E140:F147 E137:F138 E132:F135 E121:F128 E114:F118 E107:F112 E104:F105 E90:F101 E82:F87 E68:F80 E54:F65 E32:F52 E28:F29 E25:F25 E21:F23">
    <cfRule type="containsErrors" dxfId="0" priority="1">
      <formula>ISERROR(E21)</formula>
    </cfRule>
  </conditionalFormatting>
  <dataValidations count="1">
    <dataValidation allowBlank="1" errorTitle="Date Format Incorrect !" error="Expected date format (French) DD/MM/YYYY" promptTitle="Date Format Restriction" prompt="Expected date format (French) DD/MM/YYYY" sqref="H7:J7 H21:J23 H25:J25 H28:J29 H32:J52 H54:J65 H68:J80 H82:J87 H90:J101 H104:J105 H107:J112 H114:J118 H121:J128 H132:J135 H137:J138 H140:J147 H149:J150 H153:J158 H160:J160 H162:J165 H167:J173 H176:J180 H182:J191 H195:J197 H201:J204 H206:J210 H212:J216 H218:J219 H221:J226 H229:J238 H240:J240 H242:J256 H258:J262 H266:J269 H271:J288 H290:J291 H293:J303 H305:J345 H347:J351 H353:J380 H382:J408 H412:J414 H416:J416 H418:J429 H431:J431 H433:J435 H437:J442 H445:J451 H454:J455 H457:J461 H463:J464 H466:J467 H469:J473 H475:J479 H481:J487 H489:J490 H493:J494 H496:J497 H499:J502 H504:J505 H507:J508 H511:J513 H515:J519 H521:J523 H525:J528 H530:J531 H533:J536 H540:J549 H551:J563 H567:J586 H589:J611 H613:J613 H615:J620 H622:J624 H626:J626 H629:J629 H631:J633 H635:J638 H640:J643 H645:J649 H651:J655 H657:J661 H663:J670 H672:J676 H679:J682 H686:J694 H697:J702 H704:J727 H729:J737 H739:J743 H745:J750 H753:J755 H757:J757 H760:J764 H766:J775 H777:J785 H787:J796 H798:J802 H804:J808 H813:J888 H890:J919 H922:J929 H931:J938 H940:J955 H957:J971 H973:J987 H990:J992 H994:J1006 H1008:J1016 H1019:J1038 H1040:J1051 H1053:J1062 H1065:J1073 H1075:J1076 H1078:J1088 H1090:J1119 H1122:J1135 H1137:J1146 H1149:J1180 H1182:J1195 H1197:J1223 H1225:J1241 H1243:J1246 H1248:J1287 H1289:J1307 H1310:J1317 H1320:J1332 H1334:J1350 H1352:J1356 H1358:J1359 H1361:J1378 H1380:J1416 H1418:J1426 H1428:J1440 H1442:J1442 H1444:J1446 H1450:J1462 H1465:J1468 H1470:J1472 H1474:J1486 H1488:J1503 H1505:J1530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TIButton1">
          <controlPr defaultSize="0" print="0" autoLine="0" r:id="rId5">
            <anchor moveWithCells="1">
              <from>
                <xdr:col>2</xdr:col>
                <xdr:colOff>95250</xdr:colOff>
                <xdr:row>11</xdr:row>
                <xdr:rowOff>190500</xdr:rowOff>
              </from>
              <to>
                <xdr:col>2</xdr:col>
                <xdr:colOff>2076450</xdr:colOff>
                <xdr:row>13</xdr:row>
                <xdr:rowOff>276225</xdr:rowOff>
              </to>
            </anchor>
          </controlPr>
        </control>
      </mc:Choice>
      <mc:Fallback>
        <control shapeId="1025" r:id="rId4" name="TIButton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7" id="{F959748E-74F3-4CD6-966A-5415EEA6E65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2"/>
              <x14:cfIcon iconSet="NoIcon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3" id="{063C329C-6609-424C-84C1-CE0D72A0675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2"/>
              <x14:cfIcon iconSet="NoIcons" iconId="0"/>
            </x14:iconSet>
          </x14:cfRule>
          <xm:sqref>F1505:F1530 F1488:F1503 F1474:F1486 F1470:F1472 F1465:F1468 F1450:F1462 F1444:F1446 F1442 F1428:F1440 F1418:F1426 F1380:F1416 F1361:F1378 F1358:F1359 F1352:F1356 F1334:F1350 F1320:F1332 F1310:F1317 F1289:F1307 F1248:F1287 F1243:F1246 F1225:F1241 F1197:F1223 F1182:F1195 F1149:F1180 F1137:F1146 F1122:F1135 F1090:F1119 F1078:F1088 F1075:F1076 F1065:F1073 F1053:F1062 F1040:F1051 F1019:F1038 F1008:F1016 F994:F1006 F990:F992 F973:F987 F957:F971 F940:F955 F931:F938 F922:F929 F890:F919 F813:F888 F804:F808 F798:F802 F787:F796 F777:F785 F766:F775 F760:F764 F757 F753:F755 F745:F750 F739:F743 F729:F737 F704:F727 F697:F702 F686:F694 F679:F682 F672:F676 F663:F670 F657:F661 F651:F655 F645:F649 F640:F643 F635:F638 F631:F633 F629 F626 F622:F624 F615:F620 F613 F589:F611 F567:F586 F551:F563 F540:F549 F533:F536 F530:F531 F525:F528 F521:F523 F515:F519 F511:F513 F507:F508 F504:F505 F499:F502 F496:F497 F493:F494 F489:F490 F481:F487 F475:F479 F469:F473 F466:F467 F463:F464 F457:F461 F454:F455 F445:F451 F437:F442 F433:F435 F431 F418:F429 F416 F412:F414 F382:F408 F353:F380 F347:F351 F305:F345 F293:F303 F290:F291 F271:F288 F266:F269 F258:F262 F242:F256 F240 F229:F238 F221:F226 F218:F219 F212:F216 F206:F210 F201:F204 F195:F197 F182:F191 F176:F180 F167:F173 F162:F165 F160 F153:F158 F149:F150 F140:F147 F137:F138 F132:F135 F121:F128 F114:F118 F107:F112 F104:F105 F90:F101 F82:F87 F68:F80 F54:F65 F32:F52 F28:F29 F25 F21:F23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</sheetPr>
  <dimension ref="A1:W153"/>
  <sheetViews>
    <sheetView topLeftCell="B10" workbookViewId="0">
      <selection activeCell="B10" sqref="A1:XFD1048576"/>
    </sheetView>
  </sheetViews>
  <sheetFormatPr baseColWidth="10" defaultColWidth="9.140625" defaultRowHeight="15" outlineLevelCol="1" x14ac:dyDescent="0.25"/>
  <cols>
    <col min="1" max="1" width="2.7109375" hidden="1" customWidth="1"/>
    <col min="2" max="2" width="55.42578125" bestFit="1" customWidth="1"/>
    <col min="3" max="3" width="32.140625" bestFit="1" customWidth="1"/>
    <col min="4" max="4" width="16.85546875" bestFit="1" customWidth="1"/>
    <col min="5" max="5" width="30.28515625" bestFit="1" customWidth="1"/>
    <col min="6" max="6" width="21.42578125" style="11" customWidth="1"/>
    <col min="7" max="7" width="18.5703125" bestFit="1" customWidth="1"/>
    <col min="8" max="8" width="12" bestFit="1" customWidth="1"/>
    <col min="9" max="9" width="27.85546875" bestFit="1" customWidth="1"/>
    <col min="10" max="10" width="24.140625" bestFit="1" customWidth="1"/>
    <col min="11" max="11" width="18.42578125" hidden="1" customWidth="1" outlineLevel="1"/>
    <col min="12" max="14" width="29.28515625" hidden="1" customWidth="1" outlineLevel="1"/>
    <col min="15" max="18" width="32.140625" hidden="1" customWidth="1" outlineLevel="1"/>
    <col min="19" max="19" width="23" hidden="1" customWidth="1" outlineLevel="1"/>
    <col min="20" max="20" width="16.5703125" hidden="1" customWidth="1" outlineLevel="1"/>
    <col min="21" max="21" width="19.28515625" hidden="1" customWidth="1" outlineLevel="1"/>
    <col min="22" max="22" width="17.85546875" hidden="1" customWidth="1" outlineLevel="1"/>
    <col min="23" max="23" width="9.140625" collapsed="1"/>
  </cols>
  <sheetData>
    <row r="1" spans="1:22" hidden="1" x14ac:dyDescent="0.25">
      <c r="A1" t="s">
        <v>458</v>
      </c>
    </row>
    <row r="2" spans="1:22" ht="15.75" hidden="1" x14ac:dyDescent="0.25">
      <c r="A2">
        <v>0</v>
      </c>
      <c r="B2" s="13"/>
      <c r="C2" s="13"/>
      <c r="D2" s="13"/>
      <c r="E2" s="13"/>
      <c r="F2" s="14"/>
      <c r="G2" s="13"/>
      <c r="H2" s="13"/>
      <c r="I2" s="13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</row>
    <row r="3" spans="1:22" hidden="1" x14ac:dyDescent="0.25">
      <c r="A3">
        <v>1</v>
      </c>
      <c r="B3" s="15"/>
      <c r="C3" s="15"/>
      <c r="D3" s="15"/>
      <c r="E3" s="15"/>
      <c r="F3" s="16"/>
      <c r="G3" s="15"/>
      <c r="H3" s="15"/>
      <c r="I3" s="15"/>
      <c r="J3" s="15"/>
      <c r="K3" s="15"/>
      <c r="L3" s="15"/>
      <c r="M3" s="15"/>
      <c r="N3" s="15"/>
      <c r="O3" s="2"/>
      <c r="P3" s="2"/>
      <c r="Q3" s="2"/>
      <c r="R3" s="2"/>
      <c r="S3" s="2"/>
      <c r="T3" s="2"/>
      <c r="U3" s="2"/>
      <c r="V3" s="2"/>
    </row>
    <row r="4" spans="1:22" hidden="1" x14ac:dyDescent="0.25">
      <c r="A4">
        <v>2</v>
      </c>
      <c r="B4" s="17"/>
      <c r="C4" s="17"/>
      <c r="D4" s="17"/>
      <c r="E4" s="17"/>
      <c r="F4" s="18"/>
      <c r="G4" s="17"/>
      <c r="H4" s="17"/>
      <c r="I4" s="17"/>
      <c r="J4" s="17"/>
      <c r="K4" s="17"/>
      <c r="L4" s="17"/>
      <c r="M4" s="17"/>
      <c r="N4" s="17"/>
      <c r="O4" s="3"/>
      <c r="P4" s="3"/>
      <c r="Q4" s="3"/>
      <c r="R4" s="3"/>
      <c r="S4" s="3"/>
      <c r="T4" s="3"/>
      <c r="U4" s="3"/>
      <c r="V4" s="3"/>
    </row>
    <row r="5" spans="1:22" hidden="1" x14ac:dyDescent="0.25">
      <c r="A5">
        <v>3</v>
      </c>
      <c r="B5" s="19"/>
      <c r="C5" s="19"/>
      <c r="D5" s="19"/>
      <c r="E5" s="19"/>
      <c r="F5" s="20"/>
      <c r="G5" s="19"/>
      <c r="H5" s="19"/>
      <c r="I5" s="19"/>
      <c r="J5" s="19"/>
      <c r="K5" s="19"/>
      <c r="L5" s="19"/>
      <c r="M5" s="19"/>
      <c r="N5" s="19"/>
      <c r="O5" s="4"/>
      <c r="P5" s="4"/>
      <c r="Q5" s="4"/>
      <c r="R5" s="4"/>
      <c r="S5" s="4"/>
      <c r="T5" s="4"/>
      <c r="U5" s="4"/>
      <c r="V5" s="4"/>
    </row>
    <row r="6" spans="1:22" hidden="1" x14ac:dyDescent="0.25">
      <c r="A6" t="s">
        <v>456</v>
      </c>
      <c r="B6" s="21"/>
      <c r="C6" s="21"/>
      <c r="D6" s="21"/>
      <c r="E6" s="21"/>
      <c r="F6" s="22"/>
      <c r="G6" s="21"/>
      <c r="H6" s="21"/>
      <c r="I6" s="21"/>
      <c r="J6" s="21"/>
      <c r="K6" s="21"/>
      <c r="L6" s="21"/>
      <c r="M6" s="21"/>
      <c r="N6" s="21"/>
      <c r="O6" s="5"/>
      <c r="P6" s="5"/>
      <c r="Q6" s="5"/>
      <c r="R6" s="5"/>
      <c r="S6" s="5"/>
      <c r="T6" s="5"/>
      <c r="U6" s="5"/>
      <c r="V6" s="5"/>
    </row>
    <row r="7" spans="1:22" hidden="1" x14ac:dyDescent="0.25">
      <c r="A7" t="s">
        <v>457</v>
      </c>
      <c r="B7" s="31"/>
      <c r="C7" s="23"/>
      <c r="D7" s="23"/>
      <c r="E7" s="25"/>
      <c r="F7" s="26"/>
      <c r="G7" s="23"/>
      <c r="H7" s="23"/>
      <c r="I7" s="23"/>
      <c r="J7" s="23"/>
      <c r="K7" s="23"/>
      <c r="L7" s="23"/>
      <c r="M7" s="23"/>
      <c r="N7" s="23"/>
      <c r="O7" s="6"/>
      <c r="P7" s="6"/>
      <c r="Q7" s="6"/>
      <c r="R7" s="6"/>
      <c r="S7" s="6"/>
      <c r="T7" s="6"/>
      <c r="U7" s="6"/>
      <c r="V7" s="6"/>
    </row>
    <row r="8" spans="1:22" hidden="1" x14ac:dyDescent="0.25">
      <c r="A8" t="s">
        <v>459</v>
      </c>
    </row>
    <row r="9" spans="1:22" hidden="1" x14ac:dyDescent="0.25">
      <c r="A9" t="s">
        <v>464</v>
      </c>
      <c r="B9" t="s">
        <v>474</v>
      </c>
      <c r="F9" s="12" t="s">
        <v>468</v>
      </c>
      <c r="G9" t="s">
        <v>499</v>
      </c>
    </row>
    <row r="10" spans="1:22" ht="15.75" thickBot="1" x14ac:dyDescent="0.3">
      <c r="A10" t="s">
        <v>461</v>
      </c>
      <c r="B10" s="27" t="s">
        <v>468</v>
      </c>
      <c r="C10" s="28"/>
      <c r="D10" s="30" t="s">
        <v>465</v>
      </c>
      <c r="E10" s="28" t="s">
        <v>467</v>
      </c>
      <c r="F10" s="29"/>
      <c r="G10" s="28"/>
      <c r="H10" s="28"/>
      <c r="I10" s="28"/>
      <c r="J10" s="28"/>
    </row>
    <row r="11" spans="1:22" ht="16.5" thickTop="1" thickBot="1" x14ac:dyDescent="0.3">
      <c r="A11" t="s">
        <v>463</v>
      </c>
      <c r="B11" s="27" t="s">
        <v>466</v>
      </c>
      <c r="C11" s="9" t="s">
        <v>500</v>
      </c>
      <c r="D11" s="28"/>
      <c r="E11" s="28"/>
      <c r="F11" s="29"/>
      <c r="G11" s="28"/>
      <c r="H11" s="28"/>
      <c r="I11" s="28"/>
      <c r="J11" s="28"/>
    </row>
    <row r="12" spans="1:22" ht="15.75" thickTop="1" x14ac:dyDescent="0.25">
      <c r="B12" s="28"/>
      <c r="C12" s="28"/>
      <c r="D12" s="28"/>
      <c r="E12" s="28"/>
      <c r="F12" s="29"/>
      <c r="G12" s="28"/>
      <c r="H12" s="28"/>
      <c r="I12" s="28"/>
      <c r="J12" s="28"/>
    </row>
    <row r="13" spans="1:22" ht="24.75" customHeight="1" x14ac:dyDescent="0.25">
      <c r="B13" s="28"/>
      <c r="C13" s="28"/>
      <c r="D13" s="28"/>
      <c r="E13" s="28"/>
      <c r="F13" s="29"/>
      <c r="G13" s="28"/>
      <c r="H13" s="28"/>
      <c r="I13" s="28"/>
      <c r="J13" s="28"/>
    </row>
    <row r="14" spans="1:22" ht="24.75" customHeight="1" x14ac:dyDescent="0.25">
      <c r="B14" s="28"/>
      <c r="C14" s="28"/>
      <c r="D14" s="28"/>
      <c r="E14" s="28"/>
      <c r="F14" s="29"/>
      <c r="G14" s="28"/>
      <c r="H14" s="28"/>
      <c r="I14" s="28"/>
      <c r="J14" s="28"/>
    </row>
    <row r="15" spans="1:22" ht="24.75" customHeight="1" x14ac:dyDescent="0.25">
      <c r="B15" s="28"/>
      <c r="C15" s="28"/>
      <c r="D15" s="28"/>
      <c r="E15" s="28"/>
      <c r="F15" s="29"/>
      <c r="G15" s="28"/>
      <c r="H15" s="28"/>
      <c r="I15" s="28"/>
      <c r="J15" s="28"/>
    </row>
    <row r="16" spans="1:22" ht="15.75" x14ac:dyDescent="0.25">
      <c r="B16" s="7"/>
      <c r="C16" s="7" t="s">
        <v>0</v>
      </c>
      <c r="D16" s="7" t="s">
        <v>470</v>
      </c>
      <c r="E16" s="10" t="s">
        <v>460</v>
      </c>
      <c r="F16" s="10" t="s">
        <v>462</v>
      </c>
      <c r="G16" s="7" t="s">
        <v>469</v>
      </c>
      <c r="H16" s="8" t="s">
        <v>471</v>
      </c>
      <c r="I16" s="7" t="s">
        <v>472</v>
      </c>
      <c r="J16" s="7" t="s">
        <v>473</v>
      </c>
      <c r="K16" s="7" t="s">
        <v>1</v>
      </c>
      <c r="L16" s="7" t="s">
        <v>2</v>
      </c>
      <c r="M16" s="7" t="s">
        <v>3</v>
      </c>
      <c r="N16" s="7" t="s">
        <v>4</v>
      </c>
      <c r="O16" s="7" t="s">
        <v>5</v>
      </c>
      <c r="P16" s="7" t="s">
        <v>6</v>
      </c>
      <c r="Q16" s="7" t="s">
        <v>7</v>
      </c>
      <c r="R16" s="7" t="s">
        <v>8</v>
      </c>
      <c r="S16" s="7" t="s">
        <v>9</v>
      </c>
      <c r="T16" s="7" t="s">
        <v>10</v>
      </c>
      <c r="U16" s="7" t="s">
        <v>11</v>
      </c>
      <c r="V16" s="7" t="s">
        <v>12</v>
      </c>
    </row>
    <row r="17" spans="1:22" ht="15.75" x14ac:dyDescent="0.25">
      <c r="A17">
        <v>0</v>
      </c>
      <c r="B17" s="24" t="s">
        <v>500</v>
      </c>
      <c r="C17" s="13" t="s">
        <v>501</v>
      </c>
      <c r="D17" s="13" t="s">
        <v>475</v>
      </c>
      <c r="E17" s="13" t="s">
        <v>502</v>
      </c>
      <c r="F17" s="14">
        <v>1</v>
      </c>
      <c r="G17" s="13">
        <v>0</v>
      </c>
      <c r="H17" s="13" t="s">
        <v>475</v>
      </c>
      <c r="I17" s="13" t="s">
        <v>475</v>
      </c>
      <c r="J17" s="13" t="s">
        <v>475</v>
      </c>
      <c r="K17" s="13">
        <v>0</v>
      </c>
      <c r="L17" s="13">
        <v>0</v>
      </c>
      <c r="M17" s="13" t="s">
        <v>501</v>
      </c>
      <c r="N17" s="13" t="s">
        <v>501</v>
      </c>
      <c r="O17" s="1">
        <v>0</v>
      </c>
      <c r="P17" s="1">
        <v>0</v>
      </c>
      <c r="Q17" s="1">
        <v>0</v>
      </c>
      <c r="R17" s="1" t="s">
        <v>501</v>
      </c>
      <c r="S17" s="1" t="s">
        <v>475</v>
      </c>
      <c r="T17" s="1">
        <v>0</v>
      </c>
      <c r="U17" s="1">
        <v>0</v>
      </c>
      <c r="V17" s="1" t="s">
        <v>503</v>
      </c>
    </row>
    <row r="18" spans="1:22" x14ac:dyDescent="0.25">
      <c r="A18" t="s">
        <v>457</v>
      </c>
      <c r="B18" s="32" t="s">
        <v>481</v>
      </c>
      <c r="C18" s="23" t="s">
        <v>504</v>
      </c>
      <c r="D18" s="23" t="s">
        <v>475</v>
      </c>
      <c r="E18" s="25" t="s">
        <v>500</v>
      </c>
      <c r="F18" s="26">
        <v>0</v>
      </c>
      <c r="G18" s="23">
        <v>0</v>
      </c>
      <c r="H18" s="23" t="s">
        <v>475</v>
      </c>
      <c r="I18" s="23" t="s">
        <v>505</v>
      </c>
      <c r="J18" s="23" t="s">
        <v>506</v>
      </c>
      <c r="K18" s="23">
        <v>0</v>
      </c>
      <c r="L18" s="23">
        <v>0</v>
      </c>
      <c r="M18" s="23" t="s">
        <v>504</v>
      </c>
      <c r="N18" s="23" t="s">
        <v>504</v>
      </c>
      <c r="O18" s="6">
        <v>0</v>
      </c>
      <c r="P18" s="6">
        <v>0</v>
      </c>
      <c r="Q18" s="6">
        <v>0</v>
      </c>
      <c r="R18" s="6" t="s">
        <v>504</v>
      </c>
      <c r="S18" s="6" t="s">
        <v>479</v>
      </c>
      <c r="T18" s="6">
        <v>0</v>
      </c>
      <c r="U18" s="6">
        <v>0</v>
      </c>
      <c r="V18" s="6" t="s">
        <v>504</v>
      </c>
    </row>
    <row r="19" spans="1:22" x14ac:dyDescent="0.25">
      <c r="A19" t="s">
        <v>457</v>
      </c>
      <c r="B19" s="32" t="s">
        <v>482</v>
      </c>
      <c r="C19" s="23" t="s">
        <v>507</v>
      </c>
      <c r="D19" s="23" t="s">
        <v>475</v>
      </c>
      <c r="E19" s="25" t="s">
        <v>500</v>
      </c>
      <c r="F19" s="26">
        <v>0</v>
      </c>
      <c r="G19" s="23">
        <v>0</v>
      </c>
      <c r="H19" s="23" t="s">
        <v>475</v>
      </c>
      <c r="I19" s="23" t="s">
        <v>505</v>
      </c>
      <c r="J19" s="23" t="s">
        <v>506</v>
      </c>
      <c r="K19" s="23">
        <v>0</v>
      </c>
      <c r="L19" s="23">
        <v>0</v>
      </c>
      <c r="M19" s="23" t="s">
        <v>507</v>
      </c>
      <c r="N19" s="23" t="s">
        <v>507</v>
      </c>
      <c r="O19" s="6">
        <v>0</v>
      </c>
      <c r="P19" s="6">
        <v>0</v>
      </c>
      <c r="Q19" s="6">
        <v>0</v>
      </c>
      <c r="R19" s="6" t="s">
        <v>507</v>
      </c>
      <c r="S19" s="6" t="s">
        <v>478</v>
      </c>
      <c r="T19" s="6">
        <v>0</v>
      </c>
      <c r="U19" s="6">
        <v>0</v>
      </c>
      <c r="V19" s="6" t="s">
        <v>507</v>
      </c>
    </row>
    <row r="20" spans="1:22" x14ac:dyDescent="0.25">
      <c r="A20" t="s">
        <v>457</v>
      </c>
      <c r="B20" s="32" t="s">
        <v>483</v>
      </c>
      <c r="C20" s="23" t="s">
        <v>508</v>
      </c>
      <c r="D20" s="23" t="s">
        <v>475</v>
      </c>
      <c r="E20" s="25" t="s">
        <v>500</v>
      </c>
      <c r="F20" s="26">
        <v>0</v>
      </c>
      <c r="G20" s="23">
        <v>0</v>
      </c>
      <c r="H20" s="23" t="s">
        <v>475</v>
      </c>
      <c r="I20" s="23" t="s">
        <v>505</v>
      </c>
      <c r="J20" s="23" t="s">
        <v>506</v>
      </c>
      <c r="K20" s="23">
        <v>0</v>
      </c>
      <c r="L20" s="23">
        <v>0</v>
      </c>
      <c r="M20" s="23" t="s">
        <v>508</v>
      </c>
      <c r="N20" s="23" t="s">
        <v>508</v>
      </c>
      <c r="O20" s="6">
        <v>0</v>
      </c>
      <c r="P20" s="6">
        <v>0</v>
      </c>
      <c r="Q20" s="6">
        <v>0</v>
      </c>
      <c r="R20" s="6" t="s">
        <v>508</v>
      </c>
      <c r="S20" s="6" t="s">
        <v>478</v>
      </c>
      <c r="T20" s="6">
        <v>0</v>
      </c>
      <c r="U20" s="6">
        <v>0</v>
      </c>
      <c r="V20" s="6" t="s">
        <v>508</v>
      </c>
    </row>
    <row r="21" spans="1:22" x14ac:dyDescent="0.25">
      <c r="A21" t="s">
        <v>457</v>
      </c>
      <c r="B21" s="32" t="s">
        <v>484</v>
      </c>
      <c r="C21" s="23" t="s">
        <v>509</v>
      </c>
      <c r="D21" s="23" t="s">
        <v>475</v>
      </c>
      <c r="E21" s="25" t="s">
        <v>500</v>
      </c>
      <c r="F21" s="26">
        <v>0</v>
      </c>
      <c r="G21" s="23">
        <v>0</v>
      </c>
      <c r="H21" s="23" t="s">
        <v>475</v>
      </c>
      <c r="I21" s="23" t="s">
        <v>505</v>
      </c>
      <c r="J21" s="23" t="s">
        <v>506</v>
      </c>
      <c r="K21" s="23">
        <v>0</v>
      </c>
      <c r="L21" s="23">
        <v>0</v>
      </c>
      <c r="M21" s="23" t="s">
        <v>509</v>
      </c>
      <c r="N21" s="23" t="s">
        <v>509</v>
      </c>
      <c r="O21" s="6">
        <v>0</v>
      </c>
      <c r="P21" s="6">
        <v>0</v>
      </c>
      <c r="Q21" s="6">
        <v>0</v>
      </c>
      <c r="R21" s="6" t="s">
        <v>509</v>
      </c>
      <c r="S21" s="6" t="s">
        <v>478</v>
      </c>
      <c r="T21" s="6">
        <v>0</v>
      </c>
      <c r="U21" s="6">
        <v>0</v>
      </c>
      <c r="V21" s="6" t="s">
        <v>509</v>
      </c>
    </row>
    <row r="22" spans="1:22" x14ac:dyDescent="0.25">
      <c r="A22" t="s">
        <v>457</v>
      </c>
      <c r="B22" s="32" t="s">
        <v>485</v>
      </c>
      <c r="C22" s="23" t="s">
        <v>510</v>
      </c>
      <c r="D22" s="23" t="s">
        <v>475</v>
      </c>
      <c r="E22" s="25" t="s">
        <v>500</v>
      </c>
      <c r="F22" s="26">
        <v>0</v>
      </c>
      <c r="G22" s="23">
        <v>0</v>
      </c>
      <c r="H22" s="23" t="s">
        <v>475</v>
      </c>
      <c r="I22" s="23" t="s">
        <v>505</v>
      </c>
      <c r="J22" s="23" t="s">
        <v>506</v>
      </c>
      <c r="K22" s="23">
        <v>0</v>
      </c>
      <c r="L22" s="23">
        <v>0</v>
      </c>
      <c r="M22" s="23" t="s">
        <v>510</v>
      </c>
      <c r="N22" s="23" t="s">
        <v>510</v>
      </c>
      <c r="O22" s="6">
        <v>0</v>
      </c>
      <c r="P22" s="6">
        <v>0</v>
      </c>
      <c r="Q22" s="6">
        <v>0</v>
      </c>
      <c r="R22" s="6" t="s">
        <v>510</v>
      </c>
      <c r="S22" s="6" t="s">
        <v>477</v>
      </c>
      <c r="T22" s="6">
        <v>0</v>
      </c>
      <c r="U22" s="6">
        <v>0</v>
      </c>
      <c r="V22" s="6" t="s">
        <v>510</v>
      </c>
    </row>
    <row r="23" spans="1:22" x14ac:dyDescent="0.25">
      <c r="A23" t="s">
        <v>457</v>
      </c>
      <c r="B23" s="32" t="s">
        <v>486</v>
      </c>
      <c r="C23" s="23" t="s">
        <v>511</v>
      </c>
      <c r="D23" s="23" t="s">
        <v>475</v>
      </c>
      <c r="E23" s="25" t="s">
        <v>500</v>
      </c>
      <c r="F23" s="26">
        <v>0</v>
      </c>
      <c r="G23" s="23">
        <v>0</v>
      </c>
      <c r="H23" s="23" t="s">
        <v>475</v>
      </c>
      <c r="I23" s="23" t="s">
        <v>505</v>
      </c>
      <c r="J23" s="23" t="s">
        <v>506</v>
      </c>
      <c r="K23" s="23">
        <v>0</v>
      </c>
      <c r="L23" s="23">
        <v>0</v>
      </c>
      <c r="M23" s="23" t="s">
        <v>511</v>
      </c>
      <c r="N23" s="23" t="s">
        <v>511</v>
      </c>
      <c r="O23" s="6">
        <v>0</v>
      </c>
      <c r="P23" s="6">
        <v>0</v>
      </c>
      <c r="Q23" s="6">
        <v>0</v>
      </c>
      <c r="R23" s="6" t="s">
        <v>511</v>
      </c>
      <c r="S23" s="6" t="s">
        <v>480</v>
      </c>
      <c r="T23" s="6">
        <v>0</v>
      </c>
      <c r="U23" s="6">
        <v>0</v>
      </c>
      <c r="V23" s="6" t="s">
        <v>511</v>
      </c>
    </row>
    <row r="24" spans="1:22" x14ac:dyDescent="0.25">
      <c r="A24" t="s">
        <v>457</v>
      </c>
      <c r="B24" s="32" t="s">
        <v>487</v>
      </c>
      <c r="C24" s="23" t="s">
        <v>512</v>
      </c>
      <c r="D24" s="23" t="s">
        <v>475</v>
      </c>
      <c r="E24" s="25" t="s">
        <v>500</v>
      </c>
      <c r="F24" s="26">
        <v>0</v>
      </c>
      <c r="G24" s="23">
        <v>0</v>
      </c>
      <c r="H24" s="23" t="s">
        <v>475</v>
      </c>
      <c r="I24" s="23" t="s">
        <v>505</v>
      </c>
      <c r="J24" s="23" t="s">
        <v>506</v>
      </c>
      <c r="K24" s="23">
        <v>0</v>
      </c>
      <c r="L24" s="23">
        <v>0</v>
      </c>
      <c r="M24" s="23" t="s">
        <v>512</v>
      </c>
      <c r="N24" s="23" t="s">
        <v>512</v>
      </c>
      <c r="O24" s="6">
        <v>0</v>
      </c>
      <c r="P24" s="6">
        <v>0</v>
      </c>
      <c r="Q24" s="6">
        <v>0</v>
      </c>
      <c r="R24" s="6" t="s">
        <v>512</v>
      </c>
      <c r="S24" s="6" t="s">
        <v>478</v>
      </c>
      <c r="T24" s="6">
        <v>0</v>
      </c>
      <c r="U24" s="6">
        <v>0</v>
      </c>
      <c r="V24" s="6" t="s">
        <v>512</v>
      </c>
    </row>
    <row r="25" spans="1:22" x14ac:dyDescent="0.25">
      <c r="A25" t="s">
        <v>457</v>
      </c>
      <c r="B25" s="32" t="s">
        <v>488</v>
      </c>
      <c r="C25" s="23" t="s">
        <v>513</v>
      </c>
      <c r="D25" s="23" t="s">
        <v>475</v>
      </c>
      <c r="E25" s="25" t="s">
        <v>500</v>
      </c>
      <c r="F25" s="26">
        <v>0</v>
      </c>
      <c r="G25" s="23">
        <v>0</v>
      </c>
      <c r="H25" s="23" t="s">
        <v>475</v>
      </c>
      <c r="I25" s="23" t="s">
        <v>505</v>
      </c>
      <c r="J25" s="23" t="s">
        <v>506</v>
      </c>
      <c r="K25" s="23">
        <v>0</v>
      </c>
      <c r="L25" s="23">
        <v>0</v>
      </c>
      <c r="M25" s="23" t="s">
        <v>513</v>
      </c>
      <c r="N25" s="23" t="s">
        <v>513</v>
      </c>
      <c r="O25" s="6">
        <v>0</v>
      </c>
      <c r="P25" s="6">
        <v>0</v>
      </c>
      <c r="Q25" s="6">
        <v>0</v>
      </c>
      <c r="R25" s="6" t="s">
        <v>513</v>
      </c>
      <c r="S25" s="6" t="s">
        <v>478</v>
      </c>
      <c r="T25" s="6">
        <v>0</v>
      </c>
      <c r="U25" s="6">
        <v>0</v>
      </c>
      <c r="V25" s="6" t="s">
        <v>513</v>
      </c>
    </row>
    <row r="26" spans="1:22" x14ac:dyDescent="0.25">
      <c r="A26" t="s">
        <v>457</v>
      </c>
      <c r="B26" s="32" t="s">
        <v>489</v>
      </c>
      <c r="C26" s="23" t="s">
        <v>514</v>
      </c>
      <c r="D26" s="23" t="s">
        <v>475</v>
      </c>
      <c r="E26" s="25" t="s">
        <v>500</v>
      </c>
      <c r="F26" s="26">
        <v>0</v>
      </c>
      <c r="G26" s="23">
        <v>0</v>
      </c>
      <c r="H26" s="23" t="s">
        <v>475</v>
      </c>
      <c r="I26" s="23" t="s">
        <v>505</v>
      </c>
      <c r="J26" s="23" t="s">
        <v>506</v>
      </c>
      <c r="K26" s="23">
        <v>0</v>
      </c>
      <c r="L26" s="23">
        <v>0</v>
      </c>
      <c r="M26" s="23" t="s">
        <v>514</v>
      </c>
      <c r="N26" s="23" t="s">
        <v>514</v>
      </c>
      <c r="O26" s="6">
        <v>0</v>
      </c>
      <c r="P26" s="6">
        <v>0</v>
      </c>
      <c r="Q26" s="6">
        <v>0</v>
      </c>
      <c r="R26" s="6" t="s">
        <v>514</v>
      </c>
      <c r="S26" s="6" t="s">
        <v>478</v>
      </c>
      <c r="T26" s="6">
        <v>0</v>
      </c>
      <c r="U26" s="6">
        <v>0</v>
      </c>
      <c r="V26" s="6" t="s">
        <v>514</v>
      </c>
    </row>
    <row r="27" spans="1:22" x14ac:dyDescent="0.25">
      <c r="A27" t="s">
        <v>457</v>
      </c>
      <c r="B27" s="32" t="s">
        <v>490</v>
      </c>
      <c r="C27" s="23" t="s">
        <v>515</v>
      </c>
      <c r="D27" s="23" t="s">
        <v>475</v>
      </c>
      <c r="E27" s="25" t="s">
        <v>500</v>
      </c>
      <c r="F27" s="26">
        <v>0</v>
      </c>
      <c r="G27" s="23">
        <v>0</v>
      </c>
      <c r="H27" s="23" t="s">
        <v>475</v>
      </c>
      <c r="I27" s="23" t="s">
        <v>505</v>
      </c>
      <c r="J27" s="23" t="s">
        <v>506</v>
      </c>
      <c r="K27" s="23">
        <v>0</v>
      </c>
      <c r="L27" s="23">
        <v>0</v>
      </c>
      <c r="M27" s="23" t="s">
        <v>515</v>
      </c>
      <c r="N27" s="23" t="s">
        <v>515</v>
      </c>
      <c r="O27" s="6">
        <v>0</v>
      </c>
      <c r="P27" s="6">
        <v>0</v>
      </c>
      <c r="Q27" s="6">
        <v>0</v>
      </c>
      <c r="R27" s="6" t="s">
        <v>515</v>
      </c>
      <c r="S27" s="6" t="s">
        <v>478</v>
      </c>
      <c r="T27" s="6">
        <v>0</v>
      </c>
      <c r="U27" s="6">
        <v>0</v>
      </c>
      <c r="V27" s="6" t="s">
        <v>515</v>
      </c>
    </row>
    <row r="28" spans="1:22" x14ac:dyDescent="0.25">
      <c r="A28" t="s">
        <v>457</v>
      </c>
      <c r="B28" s="32" t="s">
        <v>491</v>
      </c>
      <c r="C28" s="23" t="s">
        <v>516</v>
      </c>
      <c r="D28" s="23" t="s">
        <v>475</v>
      </c>
      <c r="E28" s="25" t="s">
        <v>500</v>
      </c>
      <c r="F28" s="26">
        <v>0</v>
      </c>
      <c r="G28" s="23">
        <v>0</v>
      </c>
      <c r="H28" s="23" t="s">
        <v>475</v>
      </c>
      <c r="I28" s="23" t="s">
        <v>505</v>
      </c>
      <c r="J28" s="23" t="s">
        <v>506</v>
      </c>
      <c r="K28" s="23">
        <v>0</v>
      </c>
      <c r="L28" s="23">
        <v>0</v>
      </c>
      <c r="M28" s="23" t="s">
        <v>516</v>
      </c>
      <c r="N28" s="23" t="s">
        <v>516</v>
      </c>
      <c r="O28" s="6">
        <v>0</v>
      </c>
      <c r="P28" s="6">
        <v>0</v>
      </c>
      <c r="Q28" s="6">
        <v>0</v>
      </c>
      <c r="R28" s="6" t="s">
        <v>516</v>
      </c>
      <c r="S28" s="6" t="s">
        <v>478</v>
      </c>
      <c r="T28" s="6">
        <v>0</v>
      </c>
      <c r="U28" s="6">
        <v>0</v>
      </c>
      <c r="V28" s="6" t="s">
        <v>516</v>
      </c>
    </row>
    <row r="29" spans="1:22" x14ac:dyDescent="0.25">
      <c r="A29" t="s">
        <v>457</v>
      </c>
      <c r="B29" s="32" t="s">
        <v>492</v>
      </c>
      <c r="C29" s="23" t="s">
        <v>517</v>
      </c>
      <c r="D29" s="23" t="s">
        <v>475</v>
      </c>
      <c r="E29" s="25" t="s">
        <v>500</v>
      </c>
      <c r="F29" s="26">
        <v>0</v>
      </c>
      <c r="G29" s="23">
        <v>0</v>
      </c>
      <c r="H29" s="23" t="s">
        <v>475</v>
      </c>
      <c r="I29" s="23" t="s">
        <v>505</v>
      </c>
      <c r="J29" s="23" t="s">
        <v>506</v>
      </c>
      <c r="K29" s="23">
        <v>0</v>
      </c>
      <c r="L29" s="23">
        <v>0</v>
      </c>
      <c r="M29" s="23" t="s">
        <v>517</v>
      </c>
      <c r="N29" s="23" t="s">
        <v>517</v>
      </c>
      <c r="O29" s="6">
        <v>0</v>
      </c>
      <c r="P29" s="6">
        <v>0</v>
      </c>
      <c r="Q29" s="6">
        <v>0</v>
      </c>
      <c r="R29" s="6" t="s">
        <v>517</v>
      </c>
      <c r="S29" s="6" t="s">
        <v>476</v>
      </c>
      <c r="T29" s="6">
        <v>0</v>
      </c>
      <c r="U29" s="6">
        <v>0</v>
      </c>
      <c r="V29" s="6" t="s">
        <v>517</v>
      </c>
    </row>
    <row r="30" spans="1:22" x14ac:dyDescent="0.25">
      <c r="A30" t="s">
        <v>457</v>
      </c>
      <c r="B30" s="32" t="s">
        <v>493</v>
      </c>
      <c r="C30" s="23" t="s">
        <v>518</v>
      </c>
      <c r="D30" s="23" t="s">
        <v>475</v>
      </c>
      <c r="E30" s="25" t="s">
        <v>500</v>
      </c>
      <c r="F30" s="26">
        <v>0</v>
      </c>
      <c r="G30" s="23">
        <v>0</v>
      </c>
      <c r="H30" s="23" t="s">
        <v>475</v>
      </c>
      <c r="I30" s="23" t="s">
        <v>505</v>
      </c>
      <c r="J30" s="23" t="s">
        <v>506</v>
      </c>
      <c r="K30" s="23">
        <v>0</v>
      </c>
      <c r="L30" s="23">
        <v>0</v>
      </c>
      <c r="M30" s="23" t="s">
        <v>518</v>
      </c>
      <c r="N30" s="23" t="s">
        <v>518</v>
      </c>
      <c r="O30" s="6">
        <v>0</v>
      </c>
      <c r="P30" s="6">
        <v>0</v>
      </c>
      <c r="Q30" s="6">
        <v>0</v>
      </c>
      <c r="R30" s="6" t="s">
        <v>518</v>
      </c>
      <c r="S30" s="6" t="s">
        <v>476</v>
      </c>
      <c r="T30" s="6">
        <v>0</v>
      </c>
      <c r="U30" s="6">
        <v>0</v>
      </c>
      <c r="V30" s="6" t="s">
        <v>518</v>
      </c>
    </row>
    <row r="31" spans="1:22" x14ac:dyDescent="0.25">
      <c r="A31" t="s">
        <v>457</v>
      </c>
      <c r="B31" s="32" t="s">
        <v>494</v>
      </c>
      <c r="C31" s="23" t="s">
        <v>519</v>
      </c>
      <c r="D31" s="23" t="s">
        <v>475</v>
      </c>
      <c r="E31" s="25" t="s">
        <v>500</v>
      </c>
      <c r="F31" s="26">
        <v>0</v>
      </c>
      <c r="G31" s="23">
        <v>0</v>
      </c>
      <c r="H31" s="23" t="s">
        <v>475</v>
      </c>
      <c r="I31" s="23" t="s">
        <v>505</v>
      </c>
      <c r="J31" s="23" t="s">
        <v>506</v>
      </c>
      <c r="K31" s="23">
        <v>0</v>
      </c>
      <c r="L31" s="23">
        <v>0</v>
      </c>
      <c r="M31" s="23" t="s">
        <v>519</v>
      </c>
      <c r="N31" s="23" t="s">
        <v>519</v>
      </c>
      <c r="O31" s="6">
        <v>0</v>
      </c>
      <c r="P31" s="6">
        <v>0</v>
      </c>
      <c r="Q31" s="6">
        <v>0</v>
      </c>
      <c r="R31" s="6" t="s">
        <v>519</v>
      </c>
      <c r="S31" s="6" t="s">
        <v>476</v>
      </c>
      <c r="T31" s="6">
        <v>0</v>
      </c>
      <c r="U31" s="6">
        <v>0</v>
      </c>
      <c r="V31" s="6" t="s">
        <v>519</v>
      </c>
    </row>
    <row r="32" spans="1:22" x14ac:dyDescent="0.25">
      <c r="A32" t="s">
        <v>457</v>
      </c>
      <c r="B32" s="32" t="s">
        <v>495</v>
      </c>
      <c r="C32" s="23" t="s">
        <v>520</v>
      </c>
      <c r="D32" s="23" t="s">
        <v>475</v>
      </c>
      <c r="E32" s="25" t="s">
        <v>500</v>
      </c>
      <c r="F32" s="26">
        <v>0</v>
      </c>
      <c r="G32" s="23">
        <v>0</v>
      </c>
      <c r="H32" s="23" t="s">
        <v>475</v>
      </c>
      <c r="I32" s="23" t="s">
        <v>505</v>
      </c>
      <c r="J32" s="23" t="s">
        <v>506</v>
      </c>
      <c r="K32" s="23">
        <v>0</v>
      </c>
      <c r="L32" s="23">
        <v>0</v>
      </c>
      <c r="M32" s="23" t="s">
        <v>520</v>
      </c>
      <c r="N32" s="23" t="s">
        <v>520</v>
      </c>
      <c r="O32" s="6">
        <v>0</v>
      </c>
      <c r="P32" s="6">
        <v>0</v>
      </c>
      <c r="Q32" s="6">
        <v>0</v>
      </c>
      <c r="R32" s="6" t="s">
        <v>520</v>
      </c>
      <c r="S32" s="6" t="s">
        <v>521</v>
      </c>
      <c r="T32" s="6">
        <v>0</v>
      </c>
      <c r="U32" s="6">
        <v>0</v>
      </c>
      <c r="V32" s="6" t="s">
        <v>520</v>
      </c>
    </row>
    <row r="33" spans="1:22" x14ac:dyDescent="0.25">
      <c r="A33" t="s">
        <v>457</v>
      </c>
      <c r="B33" s="32" t="s">
        <v>496</v>
      </c>
      <c r="C33" s="23" t="s">
        <v>522</v>
      </c>
      <c r="D33" s="23" t="s">
        <v>475</v>
      </c>
      <c r="E33" s="25" t="s">
        <v>500</v>
      </c>
      <c r="F33" s="26">
        <v>0</v>
      </c>
      <c r="G33" s="23">
        <v>0</v>
      </c>
      <c r="H33" s="23" t="s">
        <v>475</v>
      </c>
      <c r="I33" s="23" t="s">
        <v>505</v>
      </c>
      <c r="J33" s="23" t="s">
        <v>506</v>
      </c>
      <c r="K33" s="23">
        <v>0</v>
      </c>
      <c r="L33" s="23">
        <v>0</v>
      </c>
      <c r="M33" s="23" t="s">
        <v>522</v>
      </c>
      <c r="N33" s="23" t="s">
        <v>522</v>
      </c>
      <c r="O33" s="6">
        <v>0</v>
      </c>
      <c r="P33" s="6">
        <v>0</v>
      </c>
      <c r="Q33" s="6">
        <v>0</v>
      </c>
      <c r="R33" s="6" t="s">
        <v>522</v>
      </c>
      <c r="S33" s="6" t="s">
        <v>523</v>
      </c>
      <c r="T33" s="6">
        <v>0</v>
      </c>
      <c r="U33" s="6">
        <v>0</v>
      </c>
      <c r="V33" s="6" t="s">
        <v>522</v>
      </c>
    </row>
    <row r="34" spans="1:22" x14ac:dyDescent="0.25">
      <c r="A34" t="s">
        <v>457</v>
      </c>
      <c r="B34" s="32" t="s">
        <v>497</v>
      </c>
      <c r="C34" s="23" t="s">
        <v>524</v>
      </c>
      <c r="D34" s="23" t="s">
        <v>475</v>
      </c>
      <c r="E34" s="25" t="s">
        <v>500</v>
      </c>
      <c r="F34" s="26">
        <v>0</v>
      </c>
      <c r="G34" s="23">
        <v>0</v>
      </c>
      <c r="H34" s="23" t="s">
        <v>475</v>
      </c>
      <c r="I34" s="23" t="s">
        <v>505</v>
      </c>
      <c r="J34" s="23" t="s">
        <v>475</v>
      </c>
      <c r="K34" s="23">
        <v>0</v>
      </c>
      <c r="L34" s="23">
        <v>0</v>
      </c>
      <c r="M34" s="23" t="s">
        <v>524</v>
      </c>
      <c r="N34" s="23" t="s">
        <v>524</v>
      </c>
      <c r="O34" s="6">
        <v>0</v>
      </c>
      <c r="P34" s="6">
        <v>0</v>
      </c>
      <c r="Q34" s="6">
        <v>0</v>
      </c>
      <c r="R34" s="6" t="s">
        <v>524</v>
      </c>
      <c r="S34" s="6" t="s">
        <v>480</v>
      </c>
      <c r="T34" s="6">
        <v>0</v>
      </c>
      <c r="U34" s="6">
        <v>0</v>
      </c>
      <c r="V34" s="6" t="s">
        <v>525</v>
      </c>
    </row>
    <row r="35" spans="1:22" x14ac:dyDescent="0.25">
      <c r="A35" t="s">
        <v>457</v>
      </c>
      <c r="B35" s="32" t="s">
        <v>498</v>
      </c>
      <c r="C35" s="23" t="s">
        <v>526</v>
      </c>
      <c r="D35" s="23" t="s">
        <v>475</v>
      </c>
      <c r="E35" s="25" t="s">
        <v>500</v>
      </c>
      <c r="F35" s="26">
        <v>0</v>
      </c>
      <c r="G35" s="23">
        <v>0</v>
      </c>
      <c r="H35" s="23" t="s">
        <v>475</v>
      </c>
      <c r="I35" s="23" t="s">
        <v>505</v>
      </c>
      <c r="J35" s="23" t="s">
        <v>506</v>
      </c>
      <c r="K35" s="23">
        <v>0</v>
      </c>
      <c r="L35" s="23">
        <v>0</v>
      </c>
      <c r="M35" s="23" t="s">
        <v>526</v>
      </c>
      <c r="N35" s="23" t="s">
        <v>526</v>
      </c>
      <c r="O35" s="6">
        <v>0</v>
      </c>
      <c r="P35" s="6">
        <v>0</v>
      </c>
      <c r="Q35" s="6">
        <v>0</v>
      </c>
      <c r="R35" s="6" t="s">
        <v>526</v>
      </c>
      <c r="S35" s="6" t="s">
        <v>478</v>
      </c>
      <c r="T35" s="6">
        <v>0</v>
      </c>
      <c r="U35" s="6">
        <v>0</v>
      </c>
      <c r="V35" s="6" t="s">
        <v>527</v>
      </c>
    </row>
    <row r="42" spans="1:22" x14ac:dyDescent="0.25">
      <c r="F42"/>
    </row>
    <row r="43" spans="1:22" x14ac:dyDescent="0.25">
      <c r="F43"/>
    </row>
    <row r="44" spans="1:22" x14ac:dyDescent="0.25">
      <c r="F44"/>
    </row>
    <row r="45" spans="1:22" x14ac:dyDescent="0.25">
      <c r="F45"/>
    </row>
    <row r="46" spans="1:22" x14ac:dyDescent="0.25">
      <c r="F46"/>
    </row>
    <row r="47" spans="1:22" x14ac:dyDescent="0.25">
      <c r="F47"/>
    </row>
    <row r="48" spans="1:22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</sheetData>
  <conditionalFormatting sqref="F7">
    <cfRule type="cellIs" dxfId="9" priority="5" operator="equal">
      <formula>0</formula>
    </cfRule>
  </conditionalFormatting>
  <conditionalFormatting sqref="E7:F7">
    <cfRule type="containsErrors" dxfId="8" priority="4">
      <formula>ISERROR(E7)</formula>
    </cfRule>
  </conditionalFormatting>
  <conditionalFormatting sqref="F18:F35">
    <cfRule type="cellIs" dxfId="7" priority="2" operator="equal">
      <formula>0</formula>
    </cfRule>
  </conditionalFormatting>
  <conditionalFormatting sqref="E18:F35">
    <cfRule type="containsErrors" dxfId="6" priority="1">
      <formula>ISERROR(E18)</formula>
    </cfRule>
  </conditionalFormatting>
  <dataValidations count="1">
    <dataValidation type="date" allowBlank="1" showInputMessage="1" showErrorMessage="1" errorTitle="Date Format Incorrect !" error="Expected date format (French) DD/MM/YYYY" promptTitle="Date Format Restriction" prompt="Expected date format (French) DD/MM/YYYY" sqref="H7:J7 H19:J19 H21:J22 H24:J25 H28:J31 H34:J35 H37:J37 H39:J40 H42:J51 H53:J55 H57:J60">
      <formula1>1</formula1>
      <formula2>401768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77FE4C32-FA6E-4CCA-B502-44798291B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2"/>
              <x14:cfIcon iconSet="NoIcon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3" id="{EAAAD420-05BF-41E5-A5C5-0FF90F460D8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2"/>
              <x14:cfIcon iconSet="NoIcons" iconId="0"/>
            </x14:iconSet>
          </x14:cfRule>
          <xm:sqref>F18:F35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/>
  </sheetPr>
  <dimension ref="A1:W153"/>
  <sheetViews>
    <sheetView topLeftCell="B10" workbookViewId="0">
      <selection activeCell="C19" sqref="C19"/>
    </sheetView>
  </sheetViews>
  <sheetFormatPr baseColWidth="10" defaultColWidth="9.140625" defaultRowHeight="15" outlineLevelCol="1" x14ac:dyDescent="0.25"/>
  <cols>
    <col min="1" max="1" width="2.7109375" hidden="1" customWidth="1"/>
    <col min="2" max="2" width="55.42578125" bestFit="1" customWidth="1"/>
    <col min="3" max="3" width="32.140625" bestFit="1" customWidth="1"/>
    <col min="4" max="4" width="16.85546875" bestFit="1" customWidth="1"/>
    <col min="5" max="5" width="30.28515625" bestFit="1" customWidth="1"/>
    <col min="6" max="6" width="21.42578125" style="11" customWidth="1"/>
    <col min="7" max="7" width="18.5703125" bestFit="1" customWidth="1"/>
    <col min="8" max="8" width="12" bestFit="1" customWidth="1"/>
    <col min="9" max="9" width="27.85546875" bestFit="1" customWidth="1"/>
    <col min="10" max="10" width="24.140625" bestFit="1" customWidth="1"/>
    <col min="11" max="11" width="18.42578125" hidden="1" customWidth="1" outlineLevel="1"/>
    <col min="12" max="14" width="29.28515625" hidden="1" customWidth="1" outlineLevel="1"/>
    <col min="15" max="18" width="32.140625" hidden="1" customWidth="1" outlineLevel="1"/>
    <col min="19" max="19" width="23" hidden="1" customWidth="1" outlineLevel="1"/>
    <col min="20" max="20" width="16.5703125" hidden="1" customWidth="1" outlineLevel="1"/>
    <col min="21" max="21" width="19.28515625" hidden="1" customWidth="1" outlineLevel="1"/>
    <col min="22" max="22" width="17.85546875" hidden="1" customWidth="1" outlineLevel="1"/>
    <col min="23" max="23" width="9.140625" collapsed="1"/>
  </cols>
  <sheetData>
    <row r="1" spans="1:22" hidden="1" x14ac:dyDescent="0.25">
      <c r="A1" t="s">
        <v>458</v>
      </c>
    </row>
    <row r="2" spans="1:22" ht="15.75" hidden="1" x14ac:dyDescent="0.25">
      <c r="A2">
        <v>0</v>
      </c>
      <c r="B2" s="13"/>
      <c r="C2" s="13"/>
      <c r="D2" s="13"/>
      <c r="E2" s="13"/>
      <c r="F2" s="14"/>
      <c r="G2" s="13"/>
      <c r="H2" s="13"/>
      <c r="I2" s="13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</row>
    <row r="3" spans="1:22" hidden="1" x14ac:dyDescent="0.25">
      <c r="A3">
        <v>1</v>
      </c>
      <c r="B3" s="15"/>
      <c r="C3" s="15"/>
      <c r="D3" s="15"/>
      <c r="E3" s="15"/>
      <c r="F3" s="16"/>
      <c r="G3" s="15"/>
      <c r="H3" s="15"/>
      <c r="I3" s="15"/>
      <c r="J3" s="15"/>
      <c r="K3" s="15"/>
      <c r="L3" s="15"/>
      <c r="M3" s="15"/>
      <c r="N3" s="15"/>
      <c r="O3" s="2"/>
      <c r="P3" s="2"/>
      <c r="Q3" s="2"/>
      <c r="R3" s="2"/>
      <c r="S3" s="2"/>
      <c r="T3" s="2"/>
      <c r="U3" s="2"/>
      <c r="V3" s="2"/>
    </row>
    <row r="4" spans="1:22" hidden="1" x14ac:dyDescent="0.25">
      <c r="A4">
        <v>2</v>
      </c>
      <c r="B4" s="17"/>
      <c r="C4" s="17"/>
      <c r="D4" s="17"/>
      <c r="E4" s="17"/>
      <c r="F4" s="18"/>
      <c r="G4" s="17"/>
      <c r="H4" s="17"/>
      <c r="I4" s="17"/>
      <c r="J4" s="17"/>
      <c r="K4" s="17"/>
      <c r="L4" s="17"/>
      <c r="M4" s="17"/>
      <c r="N4" s="17"/>
      <c r="O4" s="3"/>
      <c r="P4" s="3"/>
      <c r="Q4" s="3"/>
      <c r="R4" s="3"/>
      <c r="S4" s="3"/>
      <c r="T4" s="3"/>
      <c r="U4" s="3"/>
      <c r="V4" s="3"/>
    </row>
    <row r="5" spans="1:22" hidden="1" x14ac:dyDescent="0.25">
      <c r="A5">
        <v>3</v>
      </c>
      <c r="B5" s="19"/>
      <c r="C5" s="19"/>
      <c r="D5" s="19"/>
      <c r="E5" s="19"/>
      <c r="F5" s="20"/>
      <c r="G5" s="19"/>
      <c r="H5" s="19"/>
      <c r="I5" s="19"/>
      <c r="J5" s="19"/>
      <c r="K5" s="19"/>
      <c r="L5" s="19"/>
      <c r="M5" s="19"/>
      <c r="N5" s="19"/>
      <c r="O5" s="4"/>
      <c r="P5" s="4"/>
      <c r="Q5" s="4"/>
      <c r="R5" s="4"/>
      <c r="S5" s="4"/>
      <c r="T5" s="4"/>
      <c r="U5" s="4"/>
      <c r="V5" s="4"/>
    </row>
    <row r="6" spans="1:22" hidden="1" x14ac:dyDescent="0.25">
      <c r="A6" t="s">
        <v>456</v>
      </c>
      <c r="B6" s="21"/>
      <c r="C6" s="21"/>
      <c r="D6" s="21"/>
      <c r="E6" s="21"/>
      <c r="F6" s="22"/>
      <c r="G6" s="21"/>
      <c r="H6" s="21"/>
      <c r="I6" s="21"/>
      <c r="J6" s="21"/>
      <c r="K6" s="21"/>
      <c r="L6" s="21"/>
      <c r="M6" s="21"/>
      <c r="N6" s="21"/>
      <c r="O6" s="5"/>
      <c r="P6" s="5"/>
      <c r="Q6" s="5"/>
      <c r="R6" s="5"/>
      <c r="S6" s="5"/>
      <c r="T6" s="5"/>
      <c r="U6" s="5"/>
      <c r="V6" s="5"/>
    </row>
    <row r="7" spans="1:22" hidden="1" x14ac:dyDescent="0.25">
      <c r="A7" t="s">
        <v>457</v>
      </c>
      <c r="B7" s="31"/>
      <c r="C7" s="23"/>
      <c r="D7" s="23"/>
      <c r="E7" s="25"/>
      <c r="F7" s="26"/>
      <c r="G7" s="23"/>
      <c r="H7" s="23"/>
      <c r="I7" s="23"/>
      <c r="J7" s="23"/>
      <c r="K7" s="23"/>
      <c r="L7" s="23"/>
      <c r="M7" s="23"/>
      <c r="N7" s="23"/>
      <c r="O7" s="6"/>
      <c r="P7" s="6"/>
      <c r="Q7" s="6"/>
      <c r="R7" s="6"/>
      <c r="S7" s="6"/>
      <c r="T7" s="6"/>
      <c r="U7" s="6"/>
      <c r="V7" s="6"/>
    </row>
    <row r="8" spans="1:22" hidden="1" x14ac:dyDescent="0.25">
      <c r="A8" t="s">
        <v>459</v>
      </c>
    </row>
    <row r="9" spans="1:22" hidden="1" x14ac:dyDescent="0.25">
      <c r="A9" t="s">
        <v>464</v>
      </c>
      <c r="B9" t="s">
        <v>474</v>
      </c>
      <c r="F9" s="12" t="s">
        <v>468</v>
      </c>
      <c r="G9" t="s">
        <v>499</v>
      </c>
    </row>
    <row r="10" spans="1:22" ht="15.75" thickBot="1" x14ac:dyDescent="0.3">
      <c r="A10" t="s">
        <v>461</v>
      </c>
      <c r="B10" s="27" t="s">
        <v>468</v>
      </c>
      <c r="C10" s="28"/>
      <c r="D10" s="30" t="s">
        <v>465</v>
      </c>
      <c r="E10" s="28" t="s">
        <v>467</v>
      </c>
      <c r="F10" s="29"/>
      <c r="G10" s="28"/>
      <c r="H10" s="28"/>
      <c r="I10" s="28"/>
      <c r="J10" s="28"/>
    </row>
    <row r="11" spans="1:22" ht="16.5" thickTop="1" thickBot="1" x14ac:dyDescent="0.3">
      <c r="A11" t="s">
        <v>463</v>
      </c>
      <c r="B11" s="27" t="s">
        <v>466</v>
      </c>
      <c r="C11" s="9" t="s">
        <v>500</v>
      </c>
      <c r="D11" s="28"/>
      <c r="E11" s="28"/>
      <c r="F11" s="29"/>
      <c r="G11" s="28"/>
      <c r="H11" s="28"/>
      <c r="I11" s="28"/>
      <c r="J11" s="28"/>
    </row>
    <row r="12" spans="1:22" ht="15.75" thickTop="1" x14ac:dyDescent="0.25">
      <c r="B12" s="28"/>
      <c r="C12" s="28"/>
      <c r="D12" s="28"/>
      <c r="E12" s="28"/>
      <c r="F12" s="29"/>
      <c r="G12" s="28"/>
      <c r="H12" s="28"/>
      <c r="I12" s="28"/>
      <c r="J12" s="28"/>
    </row>
    <row r="13" spans="1:22" ht="24.75" customHeight="1" x14ac:dyDescent="0.25">
      <c r="B13" s="28"/>
      <c r="C13" s="28"/>
      <c r="D13" s="28"/>
      <c r="E13" s="28"/>
      <c r="F13" s="29"/>
      <c r="G13" s="28"/>
      <c r="H13" s="28"/>
      <c r="I13" s="28"/>
      <c r="J13" s="28"/>
    </row>
    <row r="14" spans="1:22" ht="24.75" customHeight="1" x14ac:dyDescent="0.25">
      <c r="B14" s="28"/>
      <c r="C14" s="28"/>
      <c r="D14" s="28"/>
      <c r="E14" s="28"/>
      <c r="F14" s="29"/>
      <c r="G14" s="28"/>
      <c r="H14" s="28"/>
      <c r="I14" s="28"/>
      <c r="J14" s="28"/>
    </row>
    <row r="15" spans="1:22" ht="24.75" customHeight="1" x14ac:dyDescent="0.25">
      <c r="B15" s="28"/>
      <c r="C15" s="28"/>
      <c r="D15" s="28"/>
      <c r="E15" s="28"/>
      <c r="F15" s="29"/>
      <c r="G15" s="28"/>
      <c r="H15" s="28"/>
      <c r="I15" s="28"/>
      <c r="J15" s="28"/>
    </row>
    <row r="16" spans="1:22" ht="15.75" x14ac:dyDescent="0.25">
      <c r="B16" s="7"/>
      <c r="C16" s="7" t="s">
        <v>0</v>
      </c>
      <c r="D16" s="7" t="s">
        <v>470</v>
      </c>
      <c r="E16" s="10" t="s">
        <v>460</v>
      </c>
      <c r="F16" s="10" t="s">
        <v>462</v>
      </c>
      <c r="G16" s="7" t="s">
        <v>469</v>
      </c>
      <c r="H16" s="8" t="s">
        <v>471</v>
      </c>
      <c r="I16" s="7" t="s">
        <v>472</v>
      </c>
      <c r="J16" s="7" t="s">
        <v>473</v>
      </c>
      <c r="K16" s="7" t="s">
        <v>1</v>
      </c>
      <c r="L16" s="7" t="s">
        <v>2</v>
      </c>
      <c r="M16" s="7" t="s">
        <v>3</v>
      </c>
      <c r="N16" s="7" t="s">
        <v>4</v>
      </c>
      <c r="O16" s="7" t="s">
        <v>5</v>
      </c>
      <c r="P16" s="7" t="s">
        <v>6</v>
      </c>
      <c r="Q16" s="7" t="s">
        <v>7</v>
      </c>
      <c r="R16" s="7" t="s">
        <v>8</v>
      </c>
      <c r="S16" s="7" t="s">
        <v>9</v>
      </c>
      <c r="T16" s="7" t="s">
        <v>10</v>
      </c>
      <c r="U16" s="7" t="s">
        <v>11</v>
      </c>
      <c r="V16" s="7" t="s">
        <v>12</v>
      </c>
    </row>
    <row r="17" spans="1:22" ht="15.75" x14ac:dyDescent="0.25">
      <c r="A17">
        <v>0</v>
      </c>
      <c r="B17" s="24" t="s">
        <v>500</v>
      </c>
      <c r="C17" s="13" t="s">
        <v>501</v>
      </c>
      <c r="D17" s="13" t="s">
        <v>475</v>
      </c>
      <c r="E17" s="13" t="s">
        <v>502</v>
      </c>
      <c r="F17" s="14">
        <v>1</v>
      </c>
      <c r="G17" s="13">
        <v>0</v>
      </c>
      <c r="H17" s="13" t="s">
        <v>475</v>
      </c>
      <c r="I17" s="13" t="s">
        <v>475</v>
      </c>
      <c r="J17" s="13" t="s">
        <v>475</v>
      </c>
      <c r="K17" s="13">
        <v>0</v>
      </c>
      <c r="L17" s="13">
        <v>0</v>
      </c>
      <c r="M17" s="13" t="s">
        <v>501</v>
      </c>
      <c r="N17" s="13" t="s">
        <v>501</v>
      </c>
      <c r="O17" s="1">
        <v>0</v>
      </c>
      <c r="P17" s="1">
        <v>0</v>
      </c>
      <c r="Q17" s="1">
        <v>0</v>
      </c>
      <c r="R17" s="1" t="s">
        <v>501</v>
      </c>
      <c r="S17" s="1" t="s">
        <v>475</v>
      </c>
      <c r="T17" s="1">
        <v>0</v>
      </c>
      <c r="U17" s="1">
        <v>0</v>
      </c>
      <c r="V17" s="1" t="s">
        <v>503</v>
      </c>
    </row>
    <row r="18" spans="1:22" x14ac:dyDescent="0.25">
      <c r="A18" t="s">
        <v>457</v>
      </c>
      <c r="B18" s="32" t="s">
        <v>481</v>
      </c>
      <c r="C18" s="23" t="s">
        <v>504</v>
      </c>
      <c r="D18" s="23" t="s">
        <v>475</v>
      </c>
      <c r="E18" s="25" t="s">
        <v>500</v>
      </c>
      <c r="F18" s="26">
        <v>0</v>
      </c>
      <c r="G18" s="23">
        <v>0</v>
      </c>
      <c r="H18" s="23" t="s">
        <v>475</v>
      </c>
      <c r="I18" s="23" t="s">
        <v>505</v>
      </c>
      <c r="J18" s="23" t="s">
        <v>506</v>
      </c>
      <c r="K18" s="23">
        <v>0</v>
      </c>
      <c r="L18" s="23">
        <v>0</v>
      </c>
      <c r="M18" s="23" t="s">
        <v>504</v>
      </c>
      <c r="N18" s="23" t="s">
        <v>504</v>
      </c>
      <c r="O18" s="6">
        <v>0</v>
      </c>
      <c r="P18" s="6">
        <v>0</v>
      </c>
      <c r="Q18" s="6">
        <v>0</v>
      </c>
      <c r="R18" s="6" t="s">
        <v>504</v>
      </c>
      <c r="S18" s="6" t="s">
        <v>479</v>
      </c>
      <c r="T18" s="6">
        <v>0</v>
      </c>
      <c r="U18" s="6">
        <v>0</v>
      </c>
      <c r="V18" s="6" t="s">
        <v>504</v>
      </c>
    </row>
    <row r="19" spans="1:22" x14ac:dyDescent="0.25">
      <c r="A19" t="s">
        <v>457</v>
      </c>
      <c r="B19" s="32" t="s">
        <v>482</v>
      </c>
      <c r="C19" s="23" t="s">
        <v>507</v>
      </c>
      <c r="D19" s="23" t="s">
        <v>475</v>
      </c>
      <c r="E19" s="25" t="s">
        <v>500</v>
      </c>
      <c r="F19" s="26">
        <v>0</v>
      </c>
      <c r="G19" s="23">
        <v>0</v>
      </c>
      <c r="H19" s="23" t="s">
        <v>475</v>
      </c>
      <c r="I19" s="23" t="s">
        <v>505</v>
      </c>
      <c r="J19" s="23" t="s">
        <v>506</v>
      </c>
      <c r="K19" s="23">
        <v>0</v>
      </c>
      <c r="L19" s="23">
        <v>0</v>
      </c>
      <c r="M19" s="23" t="s">
        <v>507</v>
      </c>
      <c r="N19" s="23" t="s">
        <v>507</v>
      </c>
      <c r="O19" s="6">
        <v>0</v>
      </c>
      <c r="P19" s="6">
        <v>0</v>
      </c>
      <c r="Q19" s="6">
        <v>0</v>
      </c>
      <c r="R19" s="6" t="s">
        <v>507</v>
      </c>
      <c r="S19" s="6" t="s">
        <v>478</v>
      </c>
      <c r="T19" s="6">
        <v>0</v>
      </c>
      <c r="U19" s="6">
        <v>0</v>
      </c>
      <c r="V19" s="6" t="s">
        <v>507</v>
      </c>
    </row>
    <row r="20" spans="1:22" x14ac:dyDescent="0.25">
      <c r="A20" t="s">
        <v>457</v>
      </c>
      <c r="B20" s="32" t="s">
        <v>483</v>
      </c>
      <c r="C20" s="23" t="s">
        <v>508</v>
      </c>
      <c r="D20" s="23" t="s">
        <v>475</v>
      </c>
      <c r="E20" s="25" t="s">
        <v>500</v>
      </c>
      <c r="F20" s="26">
        <v>0</v>
      </c>
      <c r="G20" s="23">
        <v>0</v>
      </c>
      <c r="H20" s="23" t="s">
        <v>475</v>
      </c>
      <c r="I20" s="23" t="s">
        <v>505</v>
      </c>
      <c r="J20" s="23" t="s">
        <v>506</v>
      </c>
      <c r="K20" s="23">
        <v>0</v>
      </c>
      <c r="L20" s="23">
        <v>0</v>
      </c>
      <c r="M20" s="23" t="s">
        <v>508</v>
      </c>
      <c r="N20" s="23" t="s">
        <v>508</v>
      </c>
      <c r="O20" s="6">
        <v>0</v>
      </c>
      <c r="P20" s="6">
        <v>0</v>
      </c>
      <c r="Q20" s="6">
        <v>0</v>
      </c>
      <c r="R20" s="6" t="s">
        <v>508</v>
      </c>
      <c r="S20" s="6" t="s">
        <v>478</v>
      </c>
      <c r="T20" s="6">
        <v>0</v>
      </c>
      <c r="U20" s="6">
        <v>0</v>
      </c>
      <c r="V20" s="6" t="s">
        <v>508</v>
      </c>
    </row>
    <row r="21" spans="1:22" x14ac:dyDescent="0.25">
      <c r="A21" t="s">
        <v>457</v>
      </c>
      <c r="B21" s="32" t="s">
        <v>484</v>
      </c>
      <c r="C21" s="23" t="s">
        <v>509</v>
      </c>
      <c r="D21" s="23" t="s">
        <v>475</v>
      </c>
      <c r="E21" s="25" t="s">
        <v>500</v>
      </c>
      <c r="F21" s="26">
        <v>0</v>
      </c>
      <c r="G21" s="23">
        <v>0</v>
      </c>
      <c r="H21" s="23" t="s">
        <v>475</v>
      </c>
      <c r="I21" s="23" t="s">
        <v>505</v>
      </c>
      <c r="J21" s="23" t="s">
        <v>506</v>
      </c>
      <c r="K21" s="23">
        <v>0</v>
      </c>
      <c r="L21" s="23">
        <v>0</v>
      </c>
      <c r="M21" s="23" t="s">
        <v>509</v>
      </c>
      <c r="N21" s="23" t="s">
        <v>509</v>
      </c>
      <c r="O21" s="6">
        <v>0</v>
      </c>
      <c r="P21" s="6">
        <v>0</v>
      </c>
      <c r="Q21" s="6">
        <v>0</v>
      </c>
      <c r="R21" s="6" t="s">
        <v>509</v>
      </c>
      <c r="S21" s="6" t="s">
        <v>478</v>
      </c>
      <c r="T21" s="6">
        <v>0</v>
      </c>
      <c r="U21" s="6">
        <v>0</v>
      </c>
      <c r="V21" s="6" t="s">
        <v>509</v>
      </c>
    </row>
    <row r="22" spans="1:22" x14ac:dyDescent="0.25">
      <c r="A22" t="s">
        <v>457</v>
      </c>
      <c r="B22" s="32" t="s">
        <v>485</v>
      </c>
      <c r="C22" s="23" t="s">
        <v>510</v>
      </c>
      <c r="D22" s="23" t="s">
        <v>475</v>
      </c>
      <c r="E22" s="25" t="s">
        <v>500</v>
      </c>
      <c r="F22" s="26">
        <v>0</v>
      </c>
      <c r="G22" s="23">
        <v>0</v>
      </c>
      <c r="H22" s="23" t="s">
        <v>475</v>
      </c>
      <c r="I22" s="23" t="s">
        <v>505</v>
      </c>
      <c r="J22" s="23" t="s">
        <v>506</v>
      </c>
      <c r="K22" s="23">
        <v>0</v>
      </c>
      <c r="L22" s="23">
        <v>0</v>
      </c>
      <c r="M22" s="23" t="s">
        <v>510</v>
      </c>
      <c r="N22" s="23" t="s">
        <v>510</v>
      </c>
      <c r="O22" s="6">
        <v>0</v>
      </c>
      <c r="P22" s="6">
        <v>0</v>
      </c>
      <c r="Q22" s="6">
        <v>0</v>
      </c>
      <c r="R22" s="6" t="s">
        <v>510</v>
      </c>
      <c r="S22" s="6" t="s">
        <v>477</v>
      </c>
      <c r="T22" s="6">
        <v>0</v>
      </c>
      <c r="U22" s="6">
        <v>0</v>
      </c>
      <c r="V22" s="6" t="s">
        <v>510</v>
      </c>
    </row>
    <row r="23" spans="1:22" x14ac:dyDescent="0.25">
      <c r="A23" t="s">
        <v>457</v>
      </c>
      <c r="B23" s="32" t="s">
        <v>486</v>
      </c>
      <c r="C23" s="23" t="s">
        <v>511</v>
      </c>
      <c r="D23" s="23" t="s">
        <v>475</v>
      </c>
      <c r="E23" s="25" t="s">
        <v>500</v>
      </c>
      <c r="F23" s="26">
        <v>0</v>
      </c>
      <c r="G23" s="23">
        <v>0</v>
      </c>
      <c r="H23" s="23" t="s">
        <v>475</v>
      </c>
      <c r="I23" s="23" t="s">
        <v>505</v>
      </c>
      <c r="J23" s="23" t="s">
        <v>506</v>
      </c>
      <c r="K23" s="23">
        <v>0</v>
      </c>
      <c r="L23" s="23">
        <v>0</v>
      </c>
      <c r="M23" s="23" t="s">
        <v>511</v>
      </c>
      <c r="N23" s="23" t="s">
        <v>511</v>
      </c>
      <c r="O23" s="6">
        <v>0</v>
      </c>
      <c r="P23" s="6">
        <v>0</v>
      </c>
      <c r="Q23" s="6">
        <v>0</v>
      </c>
      <c r="R23" s="6" t="s">
        <v>511</v>
      </c>
      <c r="S23" s="6" t="s">
        <v>480</v>
      </c>
      <c r="T23" s="6">
        <v>0</v>
      </c>
      <c r="U23" s="6">
        <v>0</v>
      </c>
      <c r="V23" s="6" t="s">
        <v>511</v>
      </c>
    </row>
    <row r="24" spans="1:22" x14ac:dyDescent="0.25">
      <c r="A24" t="s">
        <v>457</v>
      </c>
      <c r="B24" s="32" t="s">
        <v>487</v>
      </c>
      <c r="C24" s="23" t="s">
        <v>512</v>
      </c>
      <c r="D24" s="23" t="s">
        <v>475</v>
      </c>
      <c r="E24" s="25" t="s">
        <v>500</v>
      </c>
      <c r="F24" s="26">
        <v>0</v>
      </c>
      <c r="G24" s="23">
        <v>0</v>
      </c>
      <c r="H24" s="23" t="s">
        <v>475</v>
      </c>
      <c r="I24" s="23" t="s">
        <v>505</v>
      </c>
      <c r="J24" s="23" t="s">
        <v>506</v>
      </c>
      <c r="K24" s="23">
        <v>0</v>
      </c>
      <c r="L24" s="23">
        <v>0</v>
      </c>
      <c r="M24" s="23" t="s">
        <v>512</v>
      </c>
      <c r="N24" s="23" t="s">
        <v>512</v>
      </c>
      <c r="O24" s="6">
        <v>0</v>
      </c>
      <c r="P24" s="6">
        <v>0</v>
      </c>
      <c r="Q24" s="6">
        <v>0</v>
      </c>
      <c r="R24" s="6" t="s">
        <v>512</v>
      </c>
      <c r="S24" s="6" t="s">
        <v>478</v>
      </c>
      <c r="T24" s="6">
        <v>0</v>
      </c>
      <c r="U24" s="6">
        <v>0</v>
      </c>
      <c r="V24" s="6" t="s">
        <v>512</v>
      </c>
    </row>
    <row r="25" spans="1:22" x14ac:dyDescent="0.25">
      <c r="A25" t="s">
        <v>457</v>
      </c>
      <c r="B25" s="32" t="s">
        <v>488</v>
      </c>
      <c r="C25" s="23" t="s">
        <v>513</v>
      </c>
      <c r="D25" s="23" t="s">
        <v>475</v>
      </c>
      <c r="E25" s="25" t="s">
        <v>500</v>
      </c>
      <c r="F25" s="26">
        <v>0</v>
      </c>
      <c r="G25" s="23">
        <v>0</v>
      </c>
      <c r="H25" s="23" t="s">
        <v>475</v>
      </c>
      <c r="I25" s="23" t="s">
        <v>505</v>
      </c>
      <c r="J25" s="23" t="s">
        <v>506</v>
      </c>
      <c r="K25" s="23">
        <v>0</v>
      </c>
      <c r="L25" s="23">
        <v>0</v>
      </c>
      <c r="M25" s="23" t="s">
        <v>513</v>
      </c>
      <c r="N25" s="23" t="s">
        <v>513</v>
      </c>
      <c r="O25" s="6">
        <v>0</v>
      </c>
      <c r="P25" s="6">
        <v>0</v>
      </c>
      <c r="Q25" s="6">
        <v>0</v>
      </c>
      <c r="R25" s="6" t="s">
        <v>513</v>
      </c>
      <c r="S25" s="6" t="s">
        <v>478</v>
      </c>
      <c r="T25" s="6">
        <v>0</v>
      </c>
      <c r="U25" s="6">
        <v>0</v>
      </c>
      <c r="V25" s="6" t="s">
        <v>513</v>
      </c>
    </row>
    <row r="26" spans="1:22" x14ac:dyDescent="0.25">
      <c r="A26" t="s">
        <v>457</v>
      </c>
      <c r="B26" s="32" t="s">
        <v>489</v>
      </c>
      <c r="C26" s="23" t="s">
        <v>514</v>
      </c>
      <c r="D26" s="23" t="s">
        <v>475</v>
      </c>
      <c r="E26" s="25" t="s">
        <v>500</v>
      </c>
      <c r="F26" s="26">
        <v>0</v>
      </c>
      <c r="G26" s="23">
        <v>0</v>
      </c>
      <c r="H26" s="23" t="s">
        <v>475</v>
      </c>
      <c r="I26" s="23" t="s">
        <v>505</v>
      </c>
      <c r="J26" s="23" t="s">
        <v>506</v>
      </c>
      <c r="K26" s="23">
        <v>0</v>
      </c>
      <c r="L26" s="23">
        <v>0</v>
      </c>
      <c r="M26" s="23" t="s">
        <v>514</v>
      </c>
      <c r="N26" s="23" t="s">
        <v>514</v>
      </c>
      <c r="O26" s="6">
        <v>0</v>
      </c>
      <c r="P26" s="6">
        <v>0</v>
      </c>
      <c r="Q26" s="6">
        <v>0</v>
      </c>
      <c r="R26" s="6" t="s">
        <v>514</v>
      </c>
      <c r="S26" s="6" t="s">
        <v>478</v>
      </c>
      <c r="T26" s="6">
        <v>0</v>
      </c>
      <c r="U26" s="6">
        <v>0</v>
      </c>
      <c r="V26" s="6" t="s">
        <v>514</v>
      </c>
    </row>
    <row r="27" spans="1:22" x14ac:dyDescent="0.25">
      <c r="A27" t="s">
        <v>457</v>
      </c>
      <c r="B27" s="32" t="s">
        <v>490</v>
      </c>
      <c r="C27" s="23" t="s">
        <v>515</v>
      </c>
      <c r="D27" s="23" t="s">
        <v>475</v>
      </c>
      <c r="E27" s="25" t="s">
        <v>500</v>
      </c>
      <c r="F27" s="26">
        <v>0</v>
      </c>
      <c r="G27" s="23">
        <v>0</v>
      </c>
      <c r="H27" s="23" t="s">
        <v>475</v>
      </c>
      <c r="I27" s="23" t="s">
        <v>505</v>
      </c>
      <c r="J27" s="23" t="s">
        <v>506</v>
      </c>
      <c r="K27" s="23">
        <v>0</v>
      </c>
      <c r="L27" s="23">
        <v>0</v>
      </c>
      <c r="M27" s="23" t="s">
        <v>515</v>
      </c>
      <c r="N27" s="23" t="s">
        <v>515</v>
      </c>
      <c r="O27" s="6">
        <v>0</v>
      </c>
      <c r="P27" s="6">
        <v>0</v>
      </c>
      <c r="Q27" s="6">
        <v>0</v>
      </c>
      <c r="R27" s="6" t="s">
        <v>515</v>
      </c>
      <c r="S27" s="6" t="s">
        <v>478</v>
      </c>
      <c r="T27" s="6">
        <v>0</v>
      </c>
      <c r="U27" s="6">
        <v>0</v>
      </c>
      <c r="V27" s="6" t="s">
        <v>515</v>
      </c>
    </row>
    <row r="28" spans="1:22" x14ac:dyDescent="0.25">
      <c r="A28" t="s">
        <v>457</v>
      </c>
      <c r="B28" s="32" t="s">
        <v>491</v>
      </c>
      <c r="C28" s="23" t="s">
        <v>516</v>
      </c>
      <c r="D28" s="23" t="s">
        <v>475</v>
      </c>
      <c r="E28" s="25" t="s">
        <v>500</v>
      </c>
      <c r="F28" s="26">
        <v>0</v>
      </c>
      <c r="G28" s="23">
        <v>0</v>
      </c>
      <c r="H28" s="23" t="s">
        <v>475</v>
      </c>
      <c r="I28" s="23" t="s">
        <v>505</v>
      </c>
      <c r="J28" s="23" t="s">
        <v>506</v>
      </c>
      <c r="K28" s="23">
        <v>0</v>
      </c>
      <c r="L28" s="23">
        <v>0</v>
      </c>
      <c r="M28" s="23" t="s">
        <v>516</v>
      </c>
      <c r="N28" s="23" t="s">
        <v>516</v>
      </c>
      <c r="O28" s="6">
        <v>0</v>
      </c>
      <c r="P28" s="6">
        <v>0</v>
      </c>
      <c r="Q28" s="6">
        <v>0</v>
      </c>
      <c r="R28" s="6" t="s">
        <v>516</v>
      </c>
      <c r="S28" s="6" t="s">
        <v>478</v>
      </c>
      <c r="T28" s="6">
        <v>0</v>
      </c>
      <c r="U28" s="6">
        <v>0</v>
      </c>
      <c r="V28" s="6" t="s">
        <v>516</v>
      </c>
    </row>
    <row r="29" spans="1:22" x14ac:dyDescent="0.25">
      <c r="A29" t="s">
        <v>457</v>
      </c>
      <c r="B29" s="32" t="s">
        <v>492</v>
      </c>
      <c r="C29" s="23" t="s">
        <v>517</v>
      </c>
      <c r="D29" s="23" t="s">
        <v>475</v>
      </c>
      <c r="E29" s="25" t="s">
        <v>500</v>
      </c>
      <c r="F29" s="26">
        <v>0</v>
      </c>
      <c r="G29" s="23">
        <v>0</v>
      </c>
      <c r="H29" s="23" t="s">
        <v>475</v>
      </c>
      <c r="I29" s="23" t="s">
        <v>505</v>
      </c>
      <c r="J29" s="23" t="s">
        <v>506</v>
      </c>
      <c r="K29" s="23">
        <v>0</v>
      </c>
      <c r="L29" s="23">
        <v>0</v>
      </c>
      <c r="M29" s="23" t="s">
        <v>517</v>
      </c>
      <c r="N29" s="23" t="s">
        <v>517</v>
      </c>
      <c r="O29" s="6">
        <v>0</v>
      </c>
      <c r="P29" s="6">
        <v>0</v>
      </c>
      <c r="Q29" s="6">
        <v>0</v>
      </c>
      <c r="R29" s="6" t="s">
        <v>517</v>
      </c>
      <c r="S29" s="6" t="s">
        <v>476</v>
      </c>
      <c r="T29" s="6">
        <v>0</v>
      </c>
      <c r="U29" s="6">
        <v>0</v>
      </c>
      <c r="V29" s="6" t="s">
        <v>517</v>
      </c>
    </row>
    <row r="30" spans="1:22" x14ac:dyDescent="0.25">
      <c r="A30" t="s">
        <v>457</v>
      </c>
      <c r="B30" s="32" t="s">
        <v>493</v>
      </c>
      <c r="C30" s="23" t="s">
        <v>518</v>
      </c>
      <c r="D30" s="23" t="s">
        <v>475</v>
      </c>
      <c r="E30" s="25" t="s">
        <v>500</v>
      </c>
      <c r="F30" s="26">
        <v>0</v>
      </c>
      <c r="G30" s="23">
        <v>0</v>
      </c>
      <c r="H30" s="23" t="s">
        <v>475</v>
      </c>
      <c r="I30" s="23" t="s">
        <v>505</v>
      </c>
      <c r="J30" s="23" t="s">
        <v>506</v>
      </c>
      <c r="K30" s="23">
        <v>0</v>
      </c>
      <c r="L30" s="23">
        <v>0</v>
      </c>
      <c r="M30" s="23" t="s">
        <v>518</v>
      </c>
      <c r="N30" s="23" t="s">
        <v>518</v>
      </c>
      <c r="O30" s="6">
        <v>0</v>
      </c>
      <c r="P30" s="6">
        <v>0</v>
      </c>
      <c r="Q30" s="6">
        <v>0</v>
      </c>
      <c r="R30" s="6" t="s">
        <v>518</v>
      </c>
      <c r="S30" s="6" t="s">
        <v>476</v>
      </c>
      <c r="T30" s="6">
        <v>0</v>
      </c>
      <c r="U30" s="6">
        <v>0</v>
      </c>
      <c r="V30" s="6" t="s">
        <v>518</v>
      </c>
    </row>
    <row r="31" spans="1:22" x14ac:dyDescent="0.25">
      <c r="A31" t="s">
        <v>457</v>
      </c>
      <c r="B31" s="32" t="s">
        <v>494</v>
      </c>
      <c r="C31" s="23" t="s">
        <v>519</v>
      </c>
      <c r="D31" s="23" t="s">
        <v>475</v>
      </c>
      <c r="E31" s="25" t="s">
        <v>500</v>
      </c>
      <c r="F31" s="26">
        <v>0</v>
      </c>
      <c r="G31" s="23">
        <v>0</v>
      </c>
      <c r="H31" s="23" t="s">
        <v>475</v>
      </c>
      <c r="I31" s="23" t="s">
        <v>505</v>
      </c>
      <c r="J31" s="23" t="s">
        <v>506</v>
      </c>
      <c r="K31" s="23">
        <v>0</v>
      </c>
      <c r="L31" s="23">
        <v>0</v>
      </c>
      <c r="M31" s="23" t="s">
        <v>519</v>
      </c>
      <c r="N31" s="23" t="s">
        <v>519</v>
      </c>
      <c r="O31" s="6">
        <v>0</v>
      </c>
      <c r="P31" s="6">
        <v>0</v>
      </c>
      <c r="Q31" s="6">
        <v>0</v>
      </c>
      <c r="R31" s="6" t="s">
        <v>519</v>
      </c>
      <c r="S31" s="6" t="s">
        <v>476</v>
      </c>
      <c r="T31" s="6">
        <v>0</v>
      </c>
      <c r="U31" s="6">
        <v>0</v>
      </c>
      <c r="V31" s="6" t="s">
        <v>519</v>
      </c>
    </row>
    <row r="32" spans="1:22" x14ac:dyDescent="0.25">
      <c r="A32" t="s">
        <v>457</v>
      </c>
      <c r="B32" s="32" t="s">
        <v>495</v>
      </c>
      <c r="C32" s="23" t="s">
        <v>520</v>
      </c>
      <c r="D32" s="23" t="s">
        <v>475</v>
      </c>
      <c r="E32" s="25" t="s">
        <v>500</v>
      </c>
      <c r="F32" s="26">
        <v>0</v>
      </c>
      <c r="G32" s="23">
        <v>0</v>
      </c>
      <c r="H32" s="23" t="s">
        <v>475</v>
      </c>
      <c r="I32" s="23" t="s">
        <v>505</v>
      </c>
      <c r="J32" s="23" t="s">
        <v>506</v>
      </c>
      <c r="K32" s="23">
        <v>0</v>
      </c>
      <c r="L32" s="23">
        <v>0</v>
      </c>
      <c r="M32" s="23" t="s">
        <v>520</v>
      </c>
      <c r="N32" s="23" t="s">
        <v>520</v>
      </c>
      <c r="O32" s="6">
        <v>0</v>
      </c>
      <c r="P32" s="6">
        <v>0</v>
      </c>
      <c r="Q32" s="6">
        <v>0</v>
      </c>
      <c r="R32" s="6" t="s">
        <v>520</v>
      </c>
      <c r="S32" s="6" t="s">
        <v>521</v>
      </c>
      <c r="T32" s="6">
        <v>0</v>
      </c>
      <c r="U32" s="6">
        <v>0</v>
      </c>
      <c r="V32" s="6" t="s">
        <v>520</v>
      </c>
    </row>
    <row r="33" spans="1:22" x14ac:dyDescent="0.25">
      <c r="A33" t="s">
        <v>457</v>
      </c>
      <c r="B33" s="32" t="s">
        <v>496</v>
      </c>
      <c r="C33" s="23" t="s">
        <v>522</v>
      </c>
      <c r="D33" s="23" t="s">
        <v>475</v>
      </c>
      <c r="E33" s="25" t="s">
        <v>500</v>
      </c>
      <c r="F33" s="26">
        <v>0</v>
      </c>
      <c r="G33" s="23">
        <v>0</v>
      </c>
      <c r="H33" s="23" t="s">
        <v>475</v>
      </c>
      <c r="I33" s="23" t="s">
        <v>505</v>
      </c>
      <c r="J33" s="23" t="s">
        <v>506</v>
      </c>
      <c r="K33" s="23">
        <v>0</v>
      </c>
      <c r="L33" s="23">
        <v>0</v>
      </c>
      <c r="M33" s="23" t="s">
        <v>522</v>
      </c>
      <c r="N33" s="23" t="s">
        <v>522</v>
      </c>
      <c r="O33" s="6">
        <v>0</v>
      </c>
      <c r="P33" s="6">
        <v>0</v>
      </c>
      <c r="Q33" s="6">
        <v>0</v>
      </c>
      <c r="R33" s="6" t="s">
        <v>522</v>
      </c>
      <c r="S33" s="6" t="s">
        <v>523</v>
      </c>
      <c r="T33" s="6">
        <v>0</v>
      </c>
      <c r="U33" s="6">
        <v>0</v>
      </c>
      <c r="V33" s="6" t="s">
        <v>522</v>
      </c>
    </row>
    <row r="34" spans="1:22" x14ac:dyDescent="0.25">
      <c r="A34" t="s">
        <v>457</v>
      </c>
      <c r="B34" s="32" t="s">
        <v>497</v>
      </c>
      <c r="C34" s="23" t="s">
        <v>524</v>
      </c>
      <c r="D34" s="23" t="s">
        <v>475</v>
      </c>
      <c r="E34" s="25" t="s">
        <v>500</v>
      </c>
      <c r="F34" s="26">
        <v>0</v>
      </c>
      <c r="G34" s="23">
        <v>0</v>
      </c>
      <c r="H34" s="23" t="s">
        <v>475</v>
      </c>
      <c r="I34" s="23" t="s">
        <v>505</v>
      </c>
      <c r="J34" s="23" t="s">
        <v>475</v>
      </c>
      <c r="K34" s="23">
        <v>0</v>
      </c>
      <c r="L34" s="23">
        <v>0</v>
      </c>
      <c r="M34" s="23" t="s">
        <v>524</v>
      </c>
      <c r="N34" s="23" t="s">
        <v>524</v>
      </c>
      <c r="O34" s="6">
        <v>0</v>
      </c>
      <c r="P34" s="6">
        <v>0</v>
      </c>
      <c r="Q34" s="6">
        <v>0</v>
      </c>
      <c r="R34" s="6" t="s">
        <v>524</v>
      </c>
      <c r="S34" s="6" t="s">
        <v>480</v>
      </c>
      <c r="T34" s="6">
        <v>0</v>
      </c>
      <c r="U34" s="6">
        <v>0</v>
      </c>
      <c r="V34" s="6" t="s">
        <v>525</v>
      </c>
    </row>
    <row r="35" spans="1:22" x14ac:dyDescent="0.25">
      <c r="A35" t="s">
        <v>457</v>
      </c>
      <c r="B35" s="32" t="s">
        <v>498</v>
      </c>
      <c r="C35" s="23" t="s">
        <v>526</v>
      </c>
      <c r="D35" s="23" t="s">
        <v>475</v>
      </c>
      <c r="E35" s="25" t="s">
        <v>500</v>
      </c>
      <c r="F35" s="26">
        <v>0</v>
      </c>
      <c r="G35" s="23">
        <v>0</v>
      </c>
      <c r="H35" s="23" t="s">
        <v>475</v>
      </c>
      <c r="I35" s="23" t="s">
        <v>505</v>
      </c>
      <c r="J35" s="23" t="s">
        <v>506</v>
      </c>
      <c r="K35" s="23">
        <v>0</v>
      </c>
      <c r="L35" s="23">
        <v>0</v>
      </c>
      <c r="M35" s="23" t="s">
        <v>526</v>
      </c>
      <c r="N35" s="23" t="s">
        <v>526</v>
      </c>
      <c r="O35" s="6">
        <v>0</v>
      </c>
      <c r="P35" s="6">
        <v>0</v>
      </c>
      <c r="Q35" s="6">
        <v>0</v>
      </c>
      <c r="R35" s="6" t="s">
        <v>526</v>
      </c>
      <c r="S35" s="6" t="s">
        <v>478</v>
      </c>
      <c r="T35" s="6">
        <v>0</v>
      </c>
      <c r="U35" s="6">
        <v>0</v>
      </c>
      <c r="V35" s="6" t="s">
        <v>527</v>
      </c>
    </row>
    <row r="42" spans="1:22" x14ac:dyDescent="0.25">
      <c r="F42"/>
    </row>
    <row r="43" spans="1:22" x14ac:dyDescent="0.25">
      <c r="F43"/>
    </row>
    <row r="44" spans="1:22" x14ac:dyDescent="0.25">
      <c r="F44"/>
    </row>
    <row r="45" spans="1:22" x14ac:dyDescent="0.25">
      <c r="F45"/>
    </row>
    <row r="46" spans="1:22" x14ac:dyDescent="0.25">
      <c r="F46"/>
    </row>
    <row r="47" spans="1:22" x14ac:dyDescent="0.25">
      <c r="F47"/>
    </row>
    <row r="48" spans="1:22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</sheetData>
  <conditionalFormatting sqref="F7">
    <cfRule type="cellIs" dxfId="5" priority="5" operator="equal">
      <formula>0</formula>
    </cfRule>
  </conditionalFormatting>
  <conditionalFormatting sqref="E7:F7">
    <cfRule type="containsErrors" dxfId="4" priority="4">
      <formula>ISERROR(E7)</formula>
    </cfRule>
  </conditionalFormatting>
  <conditionalFormatting sqref="F18:F35">
    <cfRule type="cellIs" dxfId="3" priority="2" operator="equal">
      <formula>0</formula>
    </cfRule>
  </conditionalFormatting>
  <conditionalFormatting sqref="E18:F35">
    <cfRule type="containsErrors" dxfId="2" priority="1">
      <formula>ISERROR(E18)</formula>
    </cfRule>
  </conditionalFormatting>
  <dataValidations count="1">
    <dataValidation type="date" allowBlank="1" showInputMessage="1" showErrorMessage="1" errorTitle="Date Format Incorrect !" error="Expected date format (French) DD/MM/YYYY" promptTitle="Date Format Restriction" prompt="Expected date format (French) DD/MM/YYYY" sqref="H7:J7 H19:J19 H21:J22 H24:J25 H28:J31 H34:J35 H37:J37 H39:J40 H42:J51 H53:J55 H57:J60">
      <formula1>1</formula1>
      <formula2>401768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7DACEC19-479B-46C0-94FB-9795ABB28C9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2"/>
              <x14:cfIcon iconSet="NoIcon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3" id="{0AD04648-438C-40CC-9B3F-02AA9584CC8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2"/>
              <x14:cfIcon iconSet="NoIcons" iconId="0"/>
            </x14:iconSet>
          </x14:cfRule>
          <xm:sqref>F18:F35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4:B456"/>
  <sheetViews>
    <sheetView workbookViewId="0"/>
  </sheetViews>
  <sheetFormatPr baseColWidth="10" defaultColWidth="9.140625" defaultRowHeight="15" x14ac:dyDescent="0.25"/>
  <sheetData>
    <row r="14" spans="2:2" x14ac:dyDescent="0.25">
      <c r="B14" t="s">
        <v>13</v>
      </c>
    </row>
    <row r="15" spans="2:2" x14ac:dyDescent="0.25">
      <c r="B15" t="s">
        <v>14</v>
      </c>
    </row>
    <row r="16" spans="2:2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t="s">
        <v>35</v>
      </c>
    </row>
    <row r="37" spans="2:2" x14ac:dyDescent="0.25">
      <c r="B37" t="s">
        <v>36</v>
      </c>
    </row>
    <row r="38" spans="2:2" x14ac:dyDescent="0.25">
      <c r="B38" t="s">
        <v>37</v>
      </c>
    </row>
    <row r="39" spans="2:2" x14ac:dyDescent="0.25">
      <c r="B39" t="s">
        <v>38</v>
      </c>
    </row>
    <row r="40" spans="2:2" x14ac:dyDescent="0.25">
      <c r="B40" t="s">
        <v>39</v>
      </c>
    </row>
    <row r="41" spans="2:2" x14ac:dyDescent="0.25">
      <c r="B41" t="s">
        <v>40</v>
      </c>
    </row>
    <row r="42" spans="2:2" x14ac:dyDescent="0.25">
      <c r="B42" t="s">
        <v>41</v>
      </c>
    </row>
    <row r="43" spans="2:2" x14ac:dyDescent="0.25">
      <c r="B43" t="s">
        <v>42</v>
      </c>
    </row>
    <row r="44" spans="2:2" x14ac:dyDescent="0.25">
      <c r="B44" t="s">
        <v>43</v>
      </c>
    </row>
    <row r="45" spans="2:2" x14ac:dyDescent="0.25">
      <c r="B45" t="s">
        <v>44</v>
      </c>
    </row>
    <row r="46" spans="2:2" x14ac:dyDescent="0.25">
      <c r="B46" t="s">
        <v>45</v>
      </c>
    </row>
    <row r="47" spans="2:2" x14ac:dyDescent="0.25">
      <c r="B47" t="s">
        <v>46</v>
      </c>
    </row>
    <row r="48" spans="2:2" x14ac:dyDescent="0.25">
      <c r="B48" t="s">
        <v>47</v>
      </c>
    </row>
    <row r="49" spans="2:2" x14ac:dyDescent="0.25">
      <c r="B49" t="s">
        <v>48</v>
      </c>
    </row>
    <row r="50" spans="2:2" x14ac:dyDescent="0.25">
      <c r="B50" t="s">
        <v>49</v>
      </c>
    </row>
    <row r="51" spans="2:2" x14ac:dyDescent="0.25">
      <c r="B51" t="s">
        <v>50</v>
      </c>
    </row>
    <row r="52" spans="2:2" x14ac:dyDescent="0.25">
      <c r="B52" t="s">
        <v>51</v>
      </c>
    </row>
    <row r="53" spans="2:2" x14ac:dyDescent="0.25">
      <c r="B53" t="s">
        <v>52</v>
      </c>
    </row>
    <row r="54" spans="2:2" x14ac:dyDescent="0.25">
      <c r="B54" t="s">
        <v>53</v>
      </c>
    </row>
    <row r="55" spans="2:2" x14ac:dyDescent="0.25">
      <c r="B55" t="s">
        <v>54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0" spans="2:2" x14ac:dyDescent="0.25">
      <c r="B60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63</v>
      </c>
    </row>
    <row r="65" spans="2:2" x14ac:dyDescent="0.25">
      <c r="B65" t="s">
        <v>64</v>
      </c>
    </row>
    <row r="66" spans="2:2" x14ac:dyDescent="0.25">
      <c r="B66" t="s">
        <v>65</v>
      </c>
    </row>
    <row r="67" spans="2:2" x14ac:dyDescent="0.25">
      <c r="B67" t="s">
        <v>66</v>
      </c>
    </row>
    <row r="68" spans="2:2" x14ac:dyDescent="0.25">
      <c r="B68" t="s">
        <v>67</v>
      </c>
    </row>
    <row r="69" spans="2:2" x14ac:dyDescent="0.25">
      <c r="B69" t="s">
        <v>68</v>
      </c>
    </row>
    <row r="70" spans="2:2" x14ac:dyDescent="0.25">
      <c r="B70" t="s">
        <v>69</v>
      </c>
    </row>
    <row r="71" spans="2:2" x14ac:dyDescent="0.25">
      <c r="B71" t="s">
        <v>70</v>
      </c>
    </row>
    <row r="72" spans="2:2" x14ac:dyDescent="0.25">
      <c r="B72" t="s">
        <v>71</v>
      </c>
    </row>
    <row r="73" spans="2:2" x14ac:dyDescent="0.25">
      <c r="B73" t="s">
        <v>72</v>
      </c>
    </row>
    <row r="74" spans="2:2" x14ac:dyDescent="0.25">
      <c r="B74" t="s">
        <v>73</v>
      </c>
    </row>
    <row r="75" spans="2:2" x14ac:dyDescent="0.25">
      <c r="B75" t="s">
        <v>74</v>
      </c>
    </row>
    <row r="76" spans="2:2" x14ac:dyDescent="0.25">
      <c r="B76" t="s">
        <v>75</v>
      </c>
    </row>
    <row r="77" spans="2:2" x14ac:dyDescent="0.25">
      <c r="B77" t="s">
        <v>76</v>
      </c>
    </row>
    <row r="78" spans="2:2" x14ac:dyDescent="0.25">
      <c r="B78" t="s">
        <v>77</v>
      </c>
    </row>
    <row r="79" spans="2:2" x14ac:dyDescent="0.25">
      <c r="B79" t="s">
        <v>78</v>
      </c>
    </row>
    <row r="80" spans="2:2" x14ac:dyDescent="0.25">
      <c r="B80" t="s">
        <v>79</v>
      </c>
    </row>
    <row r="81" spans="2:2" x14ac:dyDescent="0.25">
      <c r="B81" t="s">
        <v>80</v>
      </c>
    </row>
    <row r="82" spans="2:2" x14ac:dyDescent="0.25">
      <c r="B82" t="s">
        <v>81</v>
      </c>
    </row>
    <row r="83" spans="2:2" x14ac:dyDescent="0.25">
      <c r="B83" t="s">
        <v>82</v>
      </c>
    </row>
    <row r="84" spans="2:2" x14ac:dyDescent="0.25">
      <c r="B84" t="s">
        <v>83</v>
      </c>
    </row>
    <row r="85" spans="2:2" x14ac:dyDescent="0.25">
      <c r="B85" t="s">
        <v>84</v>
      </c>
    </row>
    <row r="86" spans="2:2" x14ac:dyDescent="0.25">
      <c r="B86" t="s">
        <v>85</v>
      </c>
    </row>
    <row r="87" spans="2:2" x14ac:dyDescent="0.25">
      <c r="B87" t="s">
        <v>86</v>
      </c>
    </row>
    <row r="88" spans="2:2" x14ac:dyDescent="0.25">
      <c r="B88" t="s">
        <v>87</v>
      </c>
    </row>
    <row r="89" spans="2:2" x14ac:dyDescent="0.25">
      <c r="B89" t="s">
        <v>88</v>
      </c>
    </row>
    <row r="90" spans="2:2" x14ac:dyDescent="0.25">
      <c r="B90" t="s">
        <v>89</v>
      </c>
    </row>
    <row r="91" spans="2:2" x14ac:dyDescent="0.25">
      <c r="B91" t="s">
        <v>90</v>
      </c>
    </row>
    <row r="92" spans="2:2" x14ac:dyDescent="0.25">
      <c r="B92" t="s">
        <v>91</v>
      </c>
    </row>
    <row r="93" spans="2:2" x14ac:dyDescent="0.25">
      <c r="B93" t="s">
        <v>92</v>
      </c>
    </row>
    <row r="94" spans="2:2" x14ac:dyDescent="0.25">
      <c r="B94" t="s">
        <v>93</v>
      </c>
    </row>
    <row r="95" spans="2:2" x14ac:dyDescent="0.25">
      <c r="B95" t="s">
        <v>94</v>
      </c>
    </row>
    <row r="96" spans="2:2" x14ac:dyDescent="0.25">
      <c r="B96" t="s">
        <v>95</v>
      </c>
    </row>
    <row r="97" spans="2:2" x14ac:dyDescent="0.25">
      <c r="B97" t="s">
        <v>96</v>
      </c>
    </row>
    <row r="98" spans="2:2" x14ac:dyDescent="0.25">
      <c r="B98" t="s">
        <v>97</v>
      </c>
    </row>
    <row r="99" spans="2:2" x14ac:dyDescent="0.25">
      <c r="B99" t="s">
        <v>98</v>
      </c>
    </row>
    <row r="100" spans="2:2" x14ac:dyDescent="0.25">
      <c r="B100" t="s">
        <v>99</v>
      </c>
    </row>
    <row r="101" spans="2:2" x14ac:dyDescent="0.25">
      <c r="B101" t="s">
        <v>100</v>
      </c>
    </row>
    <row r="102" spans="2:2" x14ac:dyDescent="0.25">
      <c r="B102" t="s">
        <v>101</v>
      </c>
    </row>
    <row r="103" spans="2:2" x14ac:dyDescent="0.25">
      <c r="B103" t="s">
        <v>102</v>
      </c>
    </row>
    <row r="104" spans="2:2" x14ac:dyDescent="0.25">
      <c r="B104" t="s">
        <v>103</v>
      </c>
    </row>
    <row r="105" spans="2:2" x14ac:dyDescent="0.25">
      <c r="B105" t="s">
        <v>104</v>
      </c>
    </row>
    <row r="106" spans="2:2" x14ac:dyDescent="0.25">
      <c r="B106" t="s">
        <v>105</v>
      </c>
    </row>
    <row r="107" spans="2:2" x14ac:dyDescent="0.25">
      <c r="B107" t="s">
        <v>106</v>
      </c>
    </row>
    <row r="108" spans="2:2" x14ac:dyDescent="0.25">
      <c r="B108" t="s">
        <v>107</v>
      </c>
    </row>
    <row r="109" spans="2:2" x14ac:dyDescent="0.25">
      <c r="B109" t="s">
        <v>108</v>
      </c>
    </row>
    <row r="110" spans="2:2" x14ac:dyDescent="0.25">
      <c r="B110" t="s">
        <v>109</v>
      </c>
    </row>
    <row r="111" spans="2:2" x14ac:dyDescent="0.25">
      <c r="B111" t="s">
        <v>110</v>
      </c>
    </row>
    <row r="112" spans="2:2" x14ac:dyDescent="0.25">
      <c r="B112" t="s">
        <v>111</v>
      </c>
    </row>
    <row r="113" spans="2:2" x14ac:dyDescent="0.25">
      <c r="B113" t="s">
        <v>112</v>
      </c>
    </row>
    <row r="114" spans="2:2" x14ac:dyDescent="0.25">
      <c r="B114" t="s">
        <v>113</v>
      </c>
    </row>
    <row r="115" spans="2:2" x14ac:dyDescent="0.25">
      <c r="B115" t="s">
        <v>114</v>
      </c>
    </row>
    <row r="116" spans="2:2" x14ac:dyDescent="0.25">
      <c r="B116" t="s">
        <v>115</v>
      </c>
    </row>
    <row r="117" spans="2:2" x14ac:dyDescent="0.25">
      <c r="B117" t="s">
        <v>116</v>
      </c>
    </row>
    <row r="118" spans="2:2" x14ac:dyDescent="0.25">
      <c r="B118" t="s">
        <v>117</v>
      </c>
    </row>
    <row r="119" spans="2:2" x14ac:dyDescent="0.25">
      <c r="B119" t="s">
        <v>118</v>
      </c>
    </row>
    <row r="120" spans="2:2" x14ac:dyDescent="0.25">
      <c r="B120" t="s">
        <v>119</v>
      </c>
    </row>
    <row r="121" spans="2:2" x14ac:dyDescent="0.25">
      <c r="B121" t="s">
        <v>120</v>
      </c>
    </row>
    <row r="122" spans="2:2" x14ac:dyDescent="0.25">
      <c r="B122" t="s">
        <v>121</v>
      </c>
    </row>
    <row r="123" spans="2:2" x14ac:dyDescent="0.25">
      <c r="B123" t="s">
        <v>122</v>
      </c>
    </row>
    <row r="124" spans="2:2" x14ac:dyDescent="0.25">
      <c r="B124" t="s">
        <v>123</v>
      </c>
    </row>
    <row r="125" spans="2:2" x14ac:dyDescent="0.25">
      <c r="B125" t="s">
        <v>124</v>
      </c>
    </row>
    <row r="126" spans="2:2" x14ac:dyDescent="0.25">
      <c r="B126" t="s">
        <v>125</v>
      </c>
    </row>
    <row r="127" spans="2:2" x14ac:dyDescent="0.25">
      <c r="B127" t="s">
        <v>126</v>
      </c>
    </row>
    <row r="128" spans="2:2" x14ac:dyDescent="0.25">
      <c r="B128" t="s">
        <v>127</v>
      </c>
    </row>
    <row r="129" spans="2:2" x14ac:dyDescent="0.25">
      <c r="B129" t="s">
        <v>128</v>
      </c>
    </row>
    <row r="130" spans="2:2" x14ac:dyDescent="0.25">
      <c r="B130" t="s">
        <v>129</v>
      </c>
    </row>
    <row r="131" spans="2:2" x14ac:dyDescent="0.25">
      <c r="B131" t="s">
        <v>130</v>
      </c>
    </row>
    <row r="132" spans="2:2" x14ac:dyDescent="0.25">
      <c r="B132" t="s">
        <v>131</v>
      </c>
    </row>
    <row r="133" spans="2:2" x14ac:dyDescent="0.25">
      <c r="B133" t="s">
        <v>132</v>
      </c>
    </row>
    <row r="134" spans="2:2" x14ac:dyDescent="0.25">
      <c r="B134" t="s">
        <v>133</v>
      </c>
    </row>
    <row r="135" spans="2:2" x14ac:dyDescent="0.25">
      <c r="B135" t="s">
        <v>134</v>
      </c>
    </row>
    <row r="136" spans="2:2" x14ac:dyDescent="0.25">
      <c r="B136" t="s">
        <v>135</v>
      </c>
    </row>
    <row r="137" spans="2:2" x14ac:dyDescent="0.25">
      <c r="B137" t="s">
        <v>136</v>
      </c>
    </row>
    <row r="138" spans="2:2" x14ac:dyDescent="0.25">
      <c r="B138" t="s">
        <v>137</v>
      </c>
    </row>
    <row r="139" spans="2:2" x14ac:dyDescent="0.25">
      <c r="B139" t="s">
        <v>138</v>
      </c>
    </row>
    <row r="140" spans="2:2" x14ac:dyDescent="0.25">
      <c r="B140" t="s">
        <v>139</v>
      </c>
    </row>
    <row r="141" spans="2:2" x14ac:dyDescent="0.25">
      <c r="B141" t="s">
        <v>140</v>
      </c>
    </row>
    <row r="142" spans="2:2" x14ac:dyDescent="0.25">
      <c r="B142" t="s">
        <v>141</v>
      </c>
    </row>
    <row r="143" spans="2:2" x14ac:dyDescent="0.25">
      <c r="B143" t="s">
        <v>142</v>
      </c>
    </row>
    <row r="144" spans="2:2" x14ac:dyDescent="0.25">
      <c r="B144" t="s">
        <v>143</v>
      </c>
    </row>
    <row r="145" spans="2:2" x14ac:dyDescent="0.25">
      <c r="B145" t="s">
        <v>144</v>
      </c>
    </row>
    <row r="146" spans="2:2" x14ac:dyDescent="0.25">
      <c r="B146" t="s">
        <v>145</v>
      </c>
    </row>
    <row r="147" spans="2:2" x14ac:dyDescent="0.25">
      <c r="B147" t="s">
        <v>146</v>
      </c>
    </row>
    <row r="148" spans="2:2" x14ac:dyDescent="0.25">
      <c r="B148" t="s">
        <v>147</v>
      </c>
    </row>
    <row r="149" spans="2:2" x14ac:dyDescent="0.25">
      <c r="B149" t="s">
        <v>148</v>
      </c>
    </row>
    <row r="150" spans="2:2" x14ac:dyDescent="0.25">
      <c r="B150" t="s">
        <v>149</v>
      </c>
    </row>
    <row r="151" spans="2:2" x14ac:dyDescent="0.25">
      <c r="B151" t="s">
        <v>150</v>
      </c>
    </row>
    <row r="152" spans="2:2" x14ac:dyDescent="0.25">
      <c r="B152" t="s">
        <v>151</v>
      </c>
    </row>
    <row r="153" spans="2:2" x14ac:dyDescent="0.25">
      <c r="B153" t="s">
        <v>152</v>
      </c>
    </row>
    <row r="154" spans="2:2" x14ac:dyDescent="0.25">
      <c r="B154" t="s">
        <v>153</v>
      </c>
    </row>
    <row r="155" spans="2:2" x14ac:dyDescent="0.25">
      <c r="B155" t="s">
        <v>154</v>
      </c>
    </row>
    <row r="156" spans="2:2" x14ac:dyDescent="0.25">
      <c r="B156" t="s">
        <v>155</v>
      </c>
    </row>
    <row r="157" spans="2:2" x14ac:dyDescent="0.25">
      <c r="B157" t="s">
        <v>156</v>
      </c>
    </row>
    <row r="158" spans="2:2" x14ac:dyDescent="0.25">
      <c r="B158" t="s">
        <v>157</v>
      </c>
    </row>
    <row r="159" spans="2:2" x14ac:dyDescent="0.25">
      <c r="B159" t="s">
        <v>158</v>
      </c>
    </row>
    <row r="160" spans="2:2" x14ac:dyDescent="0.25">
      <c r="B160" t="s">
        <v>159</v>
      </c>
    </row>
    <row r="161" spans="2:2" x14ac:dyDescent="0.25">
      <c r="B161" t="s">
        <v>160</v>
      </c>
    </row>
    <row r="162" spans="2:2" x14ac:dyDescent="0.25">
      <c r="B162" t="s">
        <v>161</v>
      </c>
    </row>
    <row r="163" spans="2:2" x14ac:dyDescent="0.25">
      <c r="B163" t="s">
        <v>162</v>
      </c>
    </row>
    <row r="164" spans="2:2" x14ac:dyDescent="0.25">
      <c r="B164" t="s">
        <v>163</v>
      </c>
    </row>
    <row r="165" spans="2:2" x14ac:dyDescent="0.25">
      <c r="B165" t="s">
        <v>164</v>
      </c>
    </row>
    <row r="166" spans="2:2" x14ac:dyDescent="0.25">
      <c r="B166" t="s">
        <v>165</v>
      </c>
    </row>
    <row r="167" spans="2:2" x14ac:dyDescent="0.25">
      <c r="B167" t="s">
        <v>166</v>
      </c>
    </row>
    <row r="168" spans="2:2" x14ac:dyDescent="0.25">
      <c r="B168" t="s">
        <v>167</v>
      </c>
    </row>
    <row r="169" spans="2:2" x14ac:dyDescent="0.25">
      <c r="B169" t="s">
        <v>168</v>
      </c>
    </row>
    <row r="170" spans="2:2" x14ac:dyDescent="0.25">
      <c r="B170" t="s">
        <v>169</v>
      </c>
    </row>
    <row r="171" spans="2:2" x14ac:dyDescent="0.25">
      <c r="B171" t="s">
        <v>170</v>
      </c>
    </row>
    <row r="172" spans="2:2" x14ac:dyDescent="0.25">
      <c r="B172" t="s">
        <v>171</v>
      </c>
    </row>
    <row r="173" spans="2:2" x14ac:dyDescent="0.25">
      <c r="B173" t="s">
        <v>172</v>
      </c>
    </row>
    <row r="174" spans="2:2" x14ac:dyDescent="0.25">
      <c r="B174" t="s">
        <v>173</v>
      </c>
    </row>
    <row r="175" spans="2:2" x14ac:dyDescent="0.25">
      <c r="B175" t="s">
        <v>174</v>
      </c>
    </row>
    <row r="176" spans="2:2" x14ac:dyDescent="0.25">
      <c r="B176" t="s">
        <v>175</v>
      </c>
    </row>
    <row r="177" spans="2:2" x14ac:dyDescent="0.25">
      <c r="B177" t="s">
        <v>176</v>
      </c>
    </row>
    <row r="178" spans="2:2" x14ac:dyDescent="0.25">
      <c r="B178" t="s">
        <v>177</v>
      </c>
    </row>
    <row r="179" spans="2:2" x14ac:dyDescent="0.25">
      <c r="B179" t="s">
        <v>178</v>
      </c>
    </row>
    <row r="180" spans="2:2" x14ac:dyDescent="0.25">
      <c r="B180" t="s">
        <v>179</v>
      </c>
    </row>
    <row r="181" spans="2:2" x14ac:dyDescent="0.25">
      <c r="B181" t="s">
        <v>180</v>
      </c>
    </row>
    <row r="182" spans="2:2" x14ac:dyDescent="0.25">
      <c r="B182" t="s">
        <v>181</v>
      </c>
    </row>
    <row r="183" spans="2:2" x14ac:dyDescent="0.25">
      <c r="B183" t="s">
        <v>182</v>
      </c>
    </row>
    <row r="184" spans="2:2" x14ac:dyDescent="0.25">
      <c r="B184" t="s">
        <v>183</v>
      </c>
    </row>
    <row r="185" spans="2:2" x14ac:dyDescent="0.25">
      <c r="B185" t="s">
        <v>184</v>
      </c>
    </row>
    <row r="186" spans="2:2" x14ac:dyDescent="0.25">
      <c r="B186" t="s">
        <v>185</v>
      </c>
    </row>
    <row r="187" spans="2:2" x14ac:dyDescent="0.25">
      <c r="B187" t="s">
        <v>186</v>
      </c>
    </row>
    <row r="188" spans="2:2" x14ac:dyDescent="0.25">
      <c r="B188" t="s">
        <v>187</v>
      </c>
    </row>
    <row r="189" spans="2:2" x14ac:dyDescent="0.25">
      <c r="B189" t="s">
        <v>188</v>
      </c>
    </row>
    <row r="190" spans="2:2" x14ac:dyDescent="0.25">
      <c r="B190" t="s">
        <v>189</v>
      </c>
    </row>
    <row r="191" spans="2:2" x14ac:dyDescent="0.25">
      <c r="B191" t="s">
        <v>190</v>
      </c>
    </row>
    <row r="192" spans="2:2" x14ac:dyDescent="0.25">
      <c r="B192" t="s">
        <v>191</v>
      </c>
    </row>
    <row r="193" spans="2:2" x14ac:dyDescent="0.25">
      <c r="B193" t="s">
        <v>192</v>
      </c>
    </row>
    <row r="194" spans="2:2" x14ac:dyDescent="0.25">
      <c r="B194" t="s">
        <v>193</v>
      </c>
    </row>
    <row r="195" spans="2:2" x14ac:dyDescent="0.25">
      <c r="B195" t="s">
        <v>194</v>
      </c>
    </row>
    <row r="196" spans="2:2" x14ac:dyDescent="0.25">
      <c r="B196" t="s">
        <v>195</v>
      </c>
    </row>
    <row r="197" spans="2:2" x14ac:dyDescent="0.25">
      <c r="B197" t="s">
        <v>196</v>
      </c>
    </row>
    <row r="198" spans="2:2" x14ac:dyDescent="0.25">
      <c r="B198" t="s">
        <v>197</v>
      </c>
    </row>
    <row r="199" spans="2:2" x14ac:dyDescent="0.25">
      <c r="B199" t="s">
        <v>198</v>
      </c>
    </row>
    <row r="200" spans="2:2" x14ac:dyDescent="0.25">
      <c r="B200" t="s">
        <v>199</v>
      </c>
    </row>
    <row r="201" spans="2:2" x14ac:dyDescent="0.25">
      <c r="B201" t="s">
        <v>200</v>
      </c>
    </row>
    <row r="202" spans="2:2" x14ac:dyDescent="0.25">
      <c r="B202" t="s">
        <v>201</v>
      </c>
    </row>
    <row r="203" spans="2:2" x14ac:dyDescent="0.25">
      <c r="B203" t="s">
        <v>202</v>
      </c>
    </row>
    <row r="204" spans="2:2" x14ac:dyDescent="0.25">
      <c r="B204" t="s">
        <v>203</v>
      </c>
    </row>
    <row r="205" spans="2:2" x14ac:dyDescent="0.25">
      <c r="B205" t="s">
        <v>204</v>
      </c>
    </row>
    <row r="206" spans="2:2" x14ac:dyDescent="0.25">
      <c r="B206" t="s">
        <v>205</v>
      </c>
    </row>
    <row r="207" spans="2:2" x14ac:dyDescent="0.25">
      <c r="B207" t="s">
        <v>206</v>
      </c>
    </row>
    <row r="208" spans="2:2" x14ac:dyDescent="0.25">
      <c r="B208" t="s">
        <v>207</v>
      </c>
    </row>
    <row r="209" spans="2:2" x14ac:dyDescent="0.25">
      <c r="B209" t="s">
        <v>208</v>
      </c>
    </row>
    <row r="210" spans="2:2" x14ac:dyDescent="0.25">
      <c r="B210" t="s">
        <v>209</v>
      </c>
    </row>
    <row r="211" spans="2:2" x14ac:dyDescent="0.25">
      <c r="B211" t="s">
        <v>210</v>
      </c>
    </row>
    <row r="212" spans="2:2" x14ac:dyDescent="0.25">
      <c r="B212" t="s">
        <v>211</v>
      </c>
    </row>
    <row r="213" spans="2:2" x14ac:dyDescent="0.25">
      <c r="B213" t="s">
        <v>212</v>
      </c>
    </row>
    <row r="214" spans="2:2" x14ac:dyDescent="0.25">
      <c r="B214" t="s">
        <v>213</v>
      </c>
    </row>
    <row r="215" spans="2:2" x14ac:dyDescent="0.25">
      <c r="B215" t="s">
        <v>214</v>
      </c>
    </row>
    <row r="216" spans="2:2" x14ac:dyDescent="0.25">
      <c r="B216" t="s">
        <v>215</v>
      </c>
    </row>
    <row r="217" spans="2:2" x14ac:dyDescent="0.25">
      <c r="B217" t="s">
        <v>216</v>
      </c>
    </row>
    <row r="218" spans="2:2" x14ac:dyDescent="0.25">
      <c r="B218" t="s">
        <v>217</v>
      </c>
    </row>
    <row r="219" spans="2:2" x14ac:dyDescent="0.25">
      <c r="B219" t="s">
        <v>218</v>
      </c>
    </row>
    <row r="220" spans="2:2" x14ac:dyDescent="0.25">
      <c r="B220" t="s">
        <v>219</v>
      </c>
    </row>
    <row r="221" spans="2:2" x14ac:dyDescent="0.25">
      <c r="B221" t="s">
        <v>220</v>
      </c>
    </row>
    <row r="222" spans="2:2" x14ac:dyDescent="0.25">
      <c r="B222" t="s">
        <v>221</v>
      </c>
    </row>
    <row r="223" spans="2:2" x14ac:dyDescent="0.25">
      <c r="B223" t="s">
        <v>222</v>
      </c>
    </row>
    <row r="224" spans="2:2" x14ac:dyDescent="0.25">
      <c r="B224" t="s">
        <v>223</v>
      </c>
    </row>
    <row r="225" spans="2:2" x14ac:dyDescent="0.25">
      <c r="B225" t="s">
        <v>224</v>
      </c>
    </row>
    <row r="226" spans="2:2" x14ac:dyDescent="0.25">
      <c r="B226" t="s">
        <v>225</v>
      </c>
    </row>
    <row r="227" spans="2:2" x14ac:dyDescent="0.25">
      <c r="B227" t="s">
        <v>226</v>
      </c>
    </row>
    <row r="228" spans="2:2" x14ac:dyDescent="0.25">
      <c r="B228" t="s">
        <v>227</v>
      </c>
    </row>
    <row r="229" spans="2:2" x14ac:dyDescent="0.25">
      <c r="B229" t="s">
        <v>228</v>
      </c>
    </row>
    <row r="230" spans="2:2" x14ac:dyDescent="0.25">
      <c r="B230" t="s">
        <v>229</v>
      </c>
    </row>
    <row r="231" spans="2:2" x14ac:dyDescent="0.25">
      <c r="B231" t="s">
        <v>230</v>
      </c>
    </row>
    <row r="232" spans="2:2" x14ac:dyDescent="0.25">
      <c r="B232" t="s">
        <v>231</v>
      </c>
    </row>
    <row r="233" spans="2:2" x14ac:dyDescent="0.25">
      <c r="B233" t="s">
        <v>232</v>
      </c>
    </row>
    <row r="234" spans="2:2" x14ac:dyDescent="0.25">
      <c r="B234" t="s">
        <v>233</v>
      </c>
    </row>
    <row r="235" spans="2:2" x14ac:dyDescent="0.25">
      <c r="B235" t="s">
        <v>234</v>
      </c>
    </row>
    <row r="236" spans="2:2" x14ac:dyDescent="0.25">
      <c r="B236" t="s">
        <v>235</v>
      </c>
    </row>
    <row r="237" spans="2:2" x14ac:dyDescent="0.25">
      <c r="B237" t="s">
        <v>236</v>
      </c>
    </row>
    <row r="238" spans="2:2" x14ac:dyDescent="0.25">
      <c r="B238" t="s">
        <v>237</v>
      </c>
    </row>
    <row r="239" spans="2:2" x14ac:dyDescent="0.25">
      <c r="B239" t="s">
        <v>238</v>
      </c>
    </row>
    <row r="240" spans="2:2" x14ac:dyDescent="0.25">
      <c r="B240" t="s">
        <v>239</v>
      </c>
    </row>
    <row r="241" spans="2:2" x14ac:dyDescent="0.25">
      <c r="B241" t="s">
        <v>240</v>
      </c>
    </row>
    <row r="242" spans="2:2" x14ac:dyDescent="0.25">
      <c r="B242" t="s">
        <v>241</v>
      </c>
    </row>
    <row r="243" spans="2:2" x14ac:dyDescent="0.25">
      <c r="B243" t="s">
        <v>242</v>
      </c>
    </row>
    <row r="244" spans="2:2" x14ac:dyDescent="0.25">
      <c r="B244" t="s">
        <v>243</v>
      </c>
    </row>
    <row r="245" spans="2:2" x14ac:dyDescent="0.25">
      <c r="B245" t="s">
        <v>244</v>
      </c>
    </row>
    <row r="246" spans="2:2" x14ac:dyDescent="0.25">
      <c r="B246" t="s">
        <v>245</v>
      </c>
    </row>
    <row r="247" spans="2:2" x14ac:dyDescent="0.25">
      <c r="B247" t="s">
        <v>246</v>
      </c>
    </row>
    <row r="248" spans="2:2" x14ac:dyDescent="0.25">
      <c r="B248" t="s">
        <v>247</v>
      </c>
    </row>
    <row r="249" spans="2:2" x14ac:dyDescent="0.25">
      <c r="B249" t="s">
        <v>248</v>
      </c>
    </row>
    <row r="250" spans="2:2" x14ac:dyDescent="0.25">
      <c r="B250" t="s">
        <v>249</v>
      </c>
    </row>
    <row r="251" spans="2:2" x14ac:dyDescent="0.25">
      <c r="B251" t="s">
        <v>250</v>
      </c>
    </row>
    <row r="252" spans="2:2" x14ac:dyDescent="0.25">
      <c r="B252" t="s">
        <v>251</v>
      </c>
    </row>
    <row r="253" spans="2:2" x14ac:dyDescent="0.25">
      <c r="B253" t="s">
        <v>252</v>
      </c>
    </row>
    <row r="254" spans="2:2" x14ac:dyDescent="0.25">
      <c r="B254" t="s">
        <v>253</v>
      </c>
    </row>
    <row r="255" spans="2:2" x14ac:dyDescent="0.25">
      <c r="B255" t="s">
        <v>254</v>
      </c>
    </row>
    <row r="256" spans="2:2" x14ac:dyDescent="0.25">
      <c r="B256" t="s">
        <v>255</v>
      </c>
    </row>
    <row r="257" spans="2:2" x14ac:dyDescent="0.25">
      <c r="B257" t="s">
        <v>256</v>
      </c>
    </row>
    <row r="258" spans="2:2" x14ac:dyDescent="0.25">
      <c r="B258" t="s">
        <v>257</v>
      </c>
    </row>
    <row r="259" spans="2:2" x14ac:dyDescent="0.25">
      <c r="B259" t="s">
        <v>258</v>
      </c>
    </row>
    <row r="260" spans="2:2" x14ac:dyDescent="0.25">
      <c r="B260" t="s">
        <v>259</v>
      </c>
    </row>
    <row r="261" spans="2:2" x14ac:dyDescent="0.25">
      <c r="B261" t="s">
        <v>260</v>
      </c>
    </row>
    <row r="262" spans="2:2" x14ac:dyDescent="0.25">
      <c r="B262" t="s">
        <v>261</v>
      </c>
    </row>
    <row r="263" spans="2:2" x14ac:dyDescent="0.25">
      <c r="B263" t="s">
        <v>262</v>
      </c>
    </row>
    <row r="264" spans="2:2" x14ac:dyDescent="0.25">
      <c r="B264" t="s">
        <v>263</v>
      </c>
    </row>
    <row r="265" spans="2:2" x14ac:dyDescent="0.25">
      <c r="B265" t="s">
        <v>264</v>
      </c>
    </row>
    <row r="266" spans="2:2" x14ac:dyDescent="0.25">
      <c r="B266" t="s">
        <v>265</v>
      </c>
    </row>
    <row r="267" spans="2:2" x14ac:dyDescent="0.25">
      <c r="B267" t="s">
        <v>266</v>
      </c>
    </row>
    <row r="268" spans="2:2" x14ac:dyDescent="0.25">
      <c r="B268" t="s">
        <v>267</v>
      </c>
    </row>
    <row r="269" spans="2:2" x14ac:dyDescent="0.25">
      <c r="B269" t="s">
        <v>268</v>
      </c>
    </row>
    <row r="270" spans="2:2" x14ac:dyDescent="0.25">
      <c r="B270" t="s">
        <v>269</v>
      </c>
    </row>
    <row r="271" spans="2:2" x14ac:dyDescent="0.25">
      <c r="B271" t="s">
        <v>270</v>
      </c>
    </row>
    <row r="272" spans="2:2" x14ac:dyDescent="0.25">
      <c r="B272" t="s">
        <v>271</v>
      </c>
    </row>
    <row r="273" spans="2:2" x14ac:dyDescent="0.25">
      <c r="B273" t="s">
        <v>272</v>
      </c>
    </row>
    <row r="274" spans="2:2" x14ac:dyDescent="0.25">
      <c r="B274" t="s">
        <v>273</v>
      </c>
    </row>
    <row r="275" spans="2:2" x14ac:dyDescent="0.25">
      <c r="B275" t="s">
        <v>274</v>
      </c>
    </row>
    <row r="276" spans="2:2" x14ac:dyDescent="0.25">
      <c r="B276" t="s">
        <v>275</v>
      </c>
    </row>
    <row r="277" spans="2:2" x14ac:dyDescent="0.25">
      <c r="B277" t="s">
        <v>276</v>
      </c>
    </row>
    <row r="278" spans="2:2" x14ac:dyDescent="0.25">
      <c r="B278" t="s">
        <v>277</v>
      </c>
    </row>
    <row r="279" spans="2:2" x14ac:dyDescent="0.25">
      <c r="B279" t="s">
        <v>278</v>
      </c>
    </row>
    <row r="280" spans="2:2" x14ac:dyDescent="0.25">
      <c r="B280" t="s">
        <v>279</v>
      </c>
    </row>
    <row r="281" spans="2:2" x14ac:dyDescent="0.25">
      <c r="B281" t="s">
        <v>280</v>
      </c>
    </row>
    <row r="282" spans="2:2" x14ac:dyDescent="0.25">
      <c r="B282" t="s">
        <v>281</v>
      </c>
    </row>
    <row r="283" spans="2:2" x14ac:dyDescent="0.25">
      <c r="B283" t="s">
        <v>282</v>
      </c>
    </row>
    <row r="284" spans="2:2" x14ac:dyDescent="0.25">
      <c r="B284" t="s">
        <v>283</v>
      </c>
    </row>
    <row r="285" spans="2:2" x14ac:dyDescent="0.25">
      <c r="B285" t="s">
        <v>284</v>
      </c>
    </row>
    <row r="286" spans="2:2" x14ac:dyDescent="0.25">
      <c r="B286" t="s">
        <v>285</v>
      </c>
    </row>
    <row r="287" spans="2:2" x14ac:dyDescent="0.25">
      <c r="B287" t="s">
        <v>286</v>
      </c>
    </row>
    <row r="288" spans="2:2" x14ac:dyDescent="0.25">
      <c r="B288" t="s">
        <v>287</v>
      </c>
    </row>
    <row r="289" spans="2:2" x14ac:dyDescent="0.25">
      <c r="B289" t="s">
        <v>288</v>
      </c>
    </row>
    <row r="290" spans="2:2" x14ac:dyDescent="0.25">
      <c r="B290" t="s">
        <v>289</v>
      </c>
    </row>
    <row r="291" spans="2:2" x14ac:dyDescent="0.25">
      <c r="B291" t="s">
        <v>290</v>
      </c>
    </row>
    <row r="292" spans="2:2" x14ac:dyDescent="0.25">
      <c r="B292" t="s">
        <v>291</v>
      </c>
    </row>
    <row r="293" spans="2:2" x14ac:dyDescent="0.25">
      <c r="B293" t="s">
        <v>292</v>
      </c>
    </row>
    <row r="294" spans="2:2" x14ac:dyDescent="0.25">
      <c r="B294" t="s">
        <v>293</v>
      </c>
    </row>
    <row r="295" spans="2:2" x14ac:dyDescent="0.25">
      <c r="B295" t="s">
        <v>294</v>
      </c>
    </row>
    <row r="296" spans="2:2" x14ac:dyDescent="0.25">
      <c r="B296" t="s">
        <v>295</v>
      </c>
    </row>
    <row r="297" spans="2:2" x14ac:dyDescent="0.25">
      <c r="B297" t="s">
        <v>296</v>
      </c>
    </row>
    <row r="298" spans="2:2" x14ac:dyDescent="0.25">
      <c r="B298" t="s">
        <v>297</v>
      </c>
    </row>
    <row r="299" spans="2:2" x14ac:dyDescent="0.25">
      <c r="B299" t="s">
        <v>298</v>
      </c>
    </row>
    <row r="300" spans="2:2" x14ac:dyDescent="0.25">
      <c r="B300" t="s">
        <v>299</v>
      </c>
    </row>
    <row r="301" spans="2:2" x14ac:dyDescent="0.25">
      <c r="B301" t="s">
        <v>300</v>
      </c>
    </row>
    <row r="302" spans="2:2" x14ac:dyDescent="0.25">
      <c r="B302" t="s">
        <v>301</v>
      </c>
    </row>
    <row r="303" spans="2:2" x14ac:dyDescent="0.25">
      <c r="B303" t="s">
        <v>302</v>
      </c>
    </row>
    <row r="304" spans="2:2" x14ac:dyDescent="0.25">
      <c r="B304" t="s">
        <v>303</v>
      </c>
    </row>
    <row r="305" spans="2:2" x14ac:dyDescent="0.25">
      <c r="B305" t="s">
        <v>304</v>
      </c>
    </row>
    <row r="306" spans="2:2" x14ac:dyDescent="0.25">
      <c r="B306" t="s">
        <v>305</v>
      </c>
    </row>
    <row r="307" spans="2:2" x14ac:dyDescent="0.25">
      <c r="B307" t="s">
        <v>306</v>
      </c>
    </row>
    <row r="308" spans="2:2" x14ac:dyDescent="0.25">
      <c r="B308" t="s">
        <v>307</v>
      </c>
    </row>
    <row r="309" spans="2:2" x14ac:dyDescent="0.25">
      <c r="B309" t="s">
        <v>308</v>
      </c>
    </row>
    <row r="310" spans="2:2" x14ac:dyDescent="0.25">
      <c r="B310" t="s">
        <v>309</v>
      </c>
    </row>
    <row r="311" spans="2:2" x14ac:dyDescent="0.25">
      <c r="B311" t="s">
        <v>310</v>
      </c>
    </row>
    <row r="312" spans="2:2" x14ac:dyDescent="0.25">
      <c r="B312" t="s">
        <v>311</v>
      </c>
    </row>
    <row r="313" spans="2:2" x14ac:dyDescent="0.25">
      <c r="B313" t="s">
        <v>312</v>
      </c>
    </row>
    <row r="314" spans="2:2" x14ac:dyDescent="0.25">
      <c r="B314" t="s">
        <v>313</v>
      </c>
    </row>
    <row r="315" spans="2:2" x14ac:dyDescent="0.25">
      <c r="B315" t="s">
        <v>314</v>
      </c>
    </row>
    <row r="316" spans="2:2" x14ac:dyDescent="0.25">
      <c r="B316" t="s">
        <v>315</v>
      </c>
    </row>
    <row r="317" spans="2:2" x14ac:dyDescent="0.25">
      <c r="B317" t="s">
        <v>316</v>
      </c>
    </row>
    <row r="318" spans="2:2" x14ac:dyDescent="0.25">
      <c r="B318" t="s">
        <v>317</v>
      </c>
    </row>
    <row r="319" spans="2:2" x14ac:dyDescent="0.25">
      <c r="B319" t="s">
        <v>318</v>
      </c>
    </row>
    <row r="320" spans="2:2" x14ac:dyDescent="0.25">
      <c r="B320" t="s">
        <v>319</v>
      </c>
    </row>
    <row r="321" spans="2:2" x14ac:dyDescent="0.25">
      <c r="B321" t="s">
        <v>320</v>
      </c>
    </row>
    <row r="322" spans="2:2" x14ac:dyDescent="0.25">
      <c r="B322" t="s">
        <v>321</v>
      </c>
    </row>
    <row r="323" spans="2:2" x14ac:dyDescent="0.25">
      <c r="B323" t="s">
        <v>322</v>
      </c>
    </row>
    <row r="324" spans="2:2" x14ac:dyDescent="0.25">
      <c r="B324" t="s">
        <v>323</v>
      </c>
    </row>
    <row r="325" spans="2:2" x14ac:dyDescent="0.25">
      <c r="B325" t="s">
        <v>324</v>
      </c>
    </row>
    <row r="326" spans="2:2" x14ac:dyDescent="0.25">
      <c r="B326" t="s">
        <v>325</v>
      </c>
    </row>
    <row r="327" spans="2:2" x14ac:dyDescent="0.25">
      <c r="B327" t="s">
        <v>326</v>
      </c>
    </row>
    <row r="328" spans="2:2" x14ac:dyDescent="0.25">
      <c r="B328" t="s">
        <v>327</v>
      </c>
    </row>
    <row r="329" spans="2:2" x14ac:dyDescent="0.25">
      <c r="B329" t="s">
        <v>328</v>
      </c>
    </row>
    <row r="330" spans="2:2" x14ac:dyDescent="0.25">
      <c r="B330" t="s">
        <v>329</v>
      </c>
    </row>
    <row r="331" spans="2:2" x14ac:dyDescent="0.25">
      <c r="B331" t="s">
        <v>330</v>
      </c>
    </row>
    <row r="332" spans="2:2" x14ac:dyDescent="0.25">
      <c r="B332" t="s">
        <v>331</v>
      </c>
    </row>
    <row r="333" spans="2:2" x14ac:dyDescent="0.25">
      <c r="B333" t="s">
        <v>332</v>
      </c>
    </row>
    <row r="334" spans="2:2" x14ac:dyDescent="0.25">
      <c r="B334" t="s">
        <v>333</v>
      </c>
    </row>
    <row r="335" spans="2:2" x14ac:dyDescent="0.25">
      <c r="B335" t="s">
        <v>334</v>
      </c>
    </row>
    <row r="336" spans="2:2" x14ac:dyDescent="0.25">
      <c r="B336" t="s">
        <v>335</v>
      </c>
    </row>
    <row r="337" spans="2:2" x14ac:dyDescent="0.25">
      <c r="B337" t="s">
        <v>336</v>
      </c>
    </row>
    <row r="338" spans="2:2" x14ac:dyDescent="0.25">
      <c r="B338" t="s">
        <v>337</v>
      </c>
    </row>
    <row r="339" spans="2:2" x14ac:dyDescent="0.25">
      <c r="B339" t="s">
        <v>338</v>
      </c>
    </row>
    <row r="340" spans="2:2" x14ac:dyDescent="0.25">
      <c r="B340" t="s">
        <v>339</v>
      </c>
    </row>
    <row r="341" spans="2:2" x14ac:dyDescent="0.25">
      <c r="B341" t="s">
        <v>340</v>
      </c>
    </row>
    <row r="342" spans="2:2" x14ac:dyDescent="0.25">
      <c r="B342" t="s">
        <v>341</v>
      </c>
    </row>
    <row r="343" spans="2:2" x14ac:dyDescent="0.25">
      <c r="B343" t="s">
        <v>342</v>
      </c>
    </row>
    <row r="344" spans="2:2" x14ac:dyDescent="0.25">
      <c r="B344" t="s">
        <v>343</v>
      </c>
    </row>
    <row r="345" spans="2:2" x14ac:dyDescent="0.25">
      <c r="B345" t="s">
        <v>344</v>
      </c>
    </row>
    <row r="346" spans="2:2" x14ac:dyDescent="0.25">
      <c r="B346" t="s">
        <v>345</v>
      </c>
    </row>
    <row r="347" spans="2:2" x14ac:dyDescent="0.25">
      <c r="B347" t="s">
        <v>346</v>
      </c>
    </row>
    <row r="348" spans="2:2" x14ac:dyDescent="0.25">
      <c r="B348" t="s">
        <v>347</v>
      </c>
    </row>
    <row r="349" spans="2:2" x14ac:dyDescent="0.25">
      <c r="B349" t="s">
        <v>348</v>
      </c>
    </row>
    <row r="350" spans="2:2" x14ac:dyDescent="0.25">
      <c r="B350" t="s">
        <v>349</v>
      </c>
    </row>
    <row r="351" spans="2:2" x14ac:dyDescent="0.25">
      <c r="B351" t="s">
        <v>350</v>
      </c>
    </row>
    <row r="352" spans="2:2" x14ac:dyDescent="0.25">
      <c r="B352" t="s">
        <v>351</v>
      </c>
    </row>
    <row r="353" spans="2:2" x14ac:dyDescent="0.25">
      <c r="B353" t="s">
        <v>352</v>
      </c>
    </row>
    <row r="354" spans="2:2" x14ac:dyDescent="0.25">
      <c r="B354" t="s">
        <v>353</v>
      </c>
    </row>
    <row r="355" spans="2:2" x14ac:dyDescent="0.25">
      <c r="B355" t="s">
        <v>354</v>
      </c>
    </row>
    <row r="356" spans="2:2" x14ac:dyDescent="0.25">
      <c r="B356" t="s">
        <v>355</v>
      </c>
    </row>
    <row r="357" spans="2:2" x14ac:dyDescent="0.25">
      <c r="B357" t="s">
        <v>356</v>
      </c>
    </row>
    <row r="358" spans="2:2" x14ac:dyDescent="0.25">
      <c r="B358" t="s">
        <v>357</v>
      </c>
    </row>
    <row r="359" spans="2:2" x14ac:dyDescent="0.25">
      <c r="B359" t="s">
        <v>358</v>
      </c>
    </row>
    <row r="360" spans="2:2" x14ac:dyDescent="0.25">
      <c r="B360" t="s">
        <v>359</v>
      </c>
    </row>
    <row r="361" spans="2:2" x14ac:dyDescent="0.25">
      <c r="B361" t="s">
        <v>360</v>
      </c>
    </row>
    <row r="362" spans="2:2" x14ac:dyDescent="0.25">
      <c r="B362" t="s">
        <v>361</v>
      </c>
    </row>
    <row r="363" spans="2:2" x14ac:dyDescent="0.25">
      <c r="B363" t="s">
        <v>362</v>
      </c>
    </row>
    <row r="364" spans="2:2" x14ac:dyDescent="0.25">
      <c r="B364" t="s">
        <v>363</v>
      </c>
    </row>
    <row r="365" spans="2:2" x14ac:dyDescent="0.25">
      <c r="B365" t="s">
        <v>364</v>
      </c>
    </row>
    <row r="366" spans="2:2" x14ac:dyDescent="0.25">
      <c r="B366" t="s">
        <v>365</v>
      </c>
    </row>
    <row r="367" spans="2:2" x14ac:dyDescent="0.25">
      <c r="B367" t="s">
        <v>366</v>
      </c>
    </row>
    <row r="368" spans="2:2" x14ac:dyDescent="0.25">
      <c r="B368" t="s">
        <v>367</v>
      </c>
    </row>
    <row r="369" spans="2:2" x14ac:dyDescent="0.25">
      <c r="B369" t="s">
        <v>368</v>
      </c>
    </row>
    <row r="370" spans="2:2" x14ac:dyDescent="0.25">
      <c r="B370" t="s">
        <v>369</v>
      </c>
    </row>
    <row r="371" spans="2:2" x14ac:dyDescent="0.25">
      <c r="B371" t="s">
        <v>370</v>
      </c>
    </row>
    <row r="372" spans="2:2" x14ac:dyDescent="0.25">
      <c r="B372" t="s">
        <v>371</v>
      </c>
    </row>
    <row r="373" spans="2:2" x14ac:dyDescent="0.25">
      <c r="B373" t="s">
        <v>372</v>
      </c>
    </row>
    <row r="374" spans="2:2" x14ac:dyDescent="0.25">
      <c r="B374" t="s">
        <v>373</v>
      </c>
    </row>
    <row r="375" spans="2:2" x14ac:dyDescent="0.25">
      <c r="B375" t="s">
        <v>374</v>
      </c>
    </row>
    <row r="376" spans="2:2" x14ac:dyDescent="0.25">
      <c r="B376" t="s">
        <v>375</v>
      </c>
    </row>
    <row r="377" spans="2:2" x14ac:dyDescent="0.25">
      <c r="B377" t="s">
        <v>376</v>
      </c>
    </row>
    <row r="378" spans="2:2" x14ac:dyDescent="0.25">
      <c r="B378" t="s">
        <v>377</v>
      </c>
    </row>
    <row r="379" spans="2:2" x14ac:dyDescent="0.25">
      <c r="B379" t="s">
        <v>378</v>
      </c>
    </row>
    <row r="380" spans="2:2" x14ac:dyDescent="0.25">
      <c r="B380" t="s">
        <v>379</v>
      </c>
    </row>
    <row r="381" spans="2:2" x14ac:dyDescent="0.25">
      <c r="B381" t="s">
        <v>380</v>
      </c>
    </row>
    <row r="382" spans="2:2" x14ac:dyDescent="0.25">
      <c r="B382" t="s">
        <v>381</v>
      </c>
    </row>
    <row r="383" spans="2:2" x14ac:dyDescent="0.25">
      <c r="B383" t="s">
        <v>382</v>
      </c>
    </row>
    <row r="384" spans="2:2" x14ac:dyDescent="0.25">
      <c r="B384" t="s">
        <v>383</v>
      </c>
    </row>
    <row r="385" spans="2:2" x14ac:dyDescent="0.25">
      <c r="B385" t="s">
        <v>384</v>
      </c>
    </row>
    <row r="386" spans="2:2" x14ac:dyDescent="0.25">
      <c r="B386" t="s">
        <v>385</v>
      </c>
    </row>
    <row r="387" spans="2:2" x14ac:dyDescent="0.25">
      <c r="B387" t="s">
        <v>386</v>
      </c>
    </row>
    <row r="388" spans="2:2" x14ac:dyDescent="0.25">
      <c r="B388" t="s">
        <v>387</v>
      </c>
    </row>
    <row r="389" spans="2:2" x14ac:dyDescent="0.25">
      <c r="B389" t="s">
        <v>388</v>
      </c>
    </row>
    <row r="390" spans="2:2" x14ac:dyDescent="0.25">
      <c r="B390" t="s">
        <v>389</v>
      </c>
    </row>
    <row r="391" spans="2:2" x14ac:dyDescent="0.25">
      <c r="B391" t="s">
        <v>390</v>
      </c>
    </row>
    <row r="392" spans="2:2" x14ac:dyDescent="0.25">
      <c r="B392" t="s">
        <v>391</v>
      </c>
    </row>
    <row r="393" spans="2:2" x14ac:dyDescent="0.25">
      <c r="B393" t="s">
        <v>392</v>
      </c>
    </row>
    <row r="394" spans="2:2" x14ac:dyDescent="0.25">
      <c r="B394" t="s">
        <v>393</v>
      </c>
    </row>
    <row r="395" spans="2:2" x14ac:dyDescent="0.25">
      <c r="B395" t="s">
        <v>394</v>
      </c>
    </row>
    <row r="396" spans="2:2" x14ac:dyDescent="0.25">
      <c r="B396" t="s">
        <v>395</v>
      </c>
    </row>
    <row r="397" spans="2:2" x14ac:dyDescent="0.25">
      <c r="B397" t="s">
        <v>396</v>
      </c>
    </row>
    <row r="398" spans="2:2" x14ac:dyDescent="0.25">
      <c r="B398" t="s">
        <v>397</v>
      </c>
    </row>
    <row r="399" spans="2:2" x14ac:dyDescent="0.25">
      <c r="B399" t="s">
        <v>398</v>
      </c>
    </row>
    <row r="400" spans="2:2" x14ac:dyDescent="0.25">
      <c r="B400" t="s">
        <v>399</v>
      </c>
    </row>
    <row r="401" spans="2:2" x14ac:dyDescent="0.25">
      <c r="B401" t="s">
        <v>400</v>
      </c>
    </row>
    <row r="402" spans="2:2" x14ac:dyDescent="0.25">
      <c r="B402" t="s">
        <v>401</v>
      </c>
    </row>
    <row r="403" spans="2:2" x14ac:dyDescent="0.25">
      <c r="B403" t="s">
        <v>402</v>
      </c>
    </row>
    <row r="404" spans="2:2" x14ac:dyDescent="0.25">
      <c r="B404" t="s">
        <v>403</v>
      </c>
    </row>
    <row r="405" spans="2:2" x14ac:dyDescent="0.25">
      <c r="B405" t="s">
        <v>404</v>
      </c>
    </row>
    <row r="406" spans="2:2" x14ac:dyDescent="0.25">
      <c r="B406" t="s">
        <v>405</v>
      </c>
    </row>
    <row r="407" spans="2:2" x14ac:dyDescent="0.25">
      <c r="B407" t="s">
        <v>406</v>
      </c>
    </row>
    <row r="408" spans="2:2" x14ac:dyDescent="0.25">
      <c r="B408" t="s">
        <v>407</v>
      </c>
    </row>
    <row r="409" spans="2:2" x14ac:dyDescent="0.25">
      <c r="B409" t="s">
        <v>408</v>
      </c>
    </row>
    <row r="410" spans="2:2" x14ac:dyDescent="0.25">
      <c r="B410" t="s">
        <v>409</v>
      </c>
    </row>
    <row r="411" spans="2:2" x14ac:dyDescent="0.25">
      <c r="B411" t="s">
        <v>410</v>
      </c>
    </row>
    <row r="412" spans="2:2" x14ac:dyDescent="0.25">
      <c r="B412" t="s">
        <v>411</v>
      </c>
    </row>
    <row r="413" spans="2:2" x14ac:dyDescent="0.25">
      <c r="B413" t="s">
        <v>412</v>
      </c>
    </row>
    <row r="414" spans="2:2" x14ac:dyDescent="0.25">
      <c r="B414" t="s">
        <v>413</v>
      </c>
    </row>
    <row r="415" spans="2:2" x14ac:dyDescent="0.25">
      <c r="B415" t="s">
        <v>414</v>
      </c>
    </row>
    <row r="416" spans="2:2" x14ac:dyDescent="0.25">
      <c r="B416" t="s">
        <v>415</v>
      </c>
    </row>
    <row r="417" spans="2:2" x14ac:dyDescent="0.25">
      <c r="B417" t="s">
        <v>416</v>
      </c>
    </row>
    <row r="418" spans="2:2" x14ac:dyDescent="0.25">
      <c r="B418" t="s">
        <v>417</v>
      </c>
    </row>
    <row r="419" spans="2:2" x14ac:dyDescent="0.25">
      <c r="B419" t="s">
        <v>418</v>
      </c>
    </row>
    <row r="420" spans="2:2" x14ac:dyDescent="0.25">
      <c r="B420" t="s">
        <v>419</v>
      </c>
    </row>
    <row r="421" spans="2:2" x14ac:dyDescent="0.25">
      <c r="B421" t="s">
        <v>420</v>
      </c>
    </row>
    <row r="422" spans="2:2" x14ac:dyDescent="0.25">
      <c r="B422" t="s">
        <v>421</v>
      </c>
    </row>
    <row r="423" spans="2:2" x14ac:dyDescent="0.25">
      <c r="B423" t="s">
        <v>422</v>
      </c>
    </row>
    <row r="424" spans="2:2" x14ac:dyDescent="0.25">
      <c r="B424" t="s">
        <v>423</v>
      </c>
    </row>
    <row r="425" spans="2:2" x14ac:dyDescent="0.25">
      <c r="B425" t="s">
        <v>424</v>
      </c>
    </row>
    <row r="426" spans="2:2" x14ac:dyDescent="0.25">
      <c r="B426" t="s">
        <v>425</v>
      </c>
    </row>
    <row r="427" spans="2:2" x14ac:dyDescent="0.25">
      <c r="B427" t="s">
        <v>426</v>
      </c>
    </row>
    <row r="428" spans="2:2" x14ac:dyDescent="0.25">
      <c r="B428" t="s">
        <v>427</v>
      </c>
    </row>
    <row r="429" spans="2:2" x14ac:dyDescent="0.25">
      <c r="B429" t="s">
        <v>428</v>
      </c>
    </row>
    <row r="430" spans="2:2" x14ac:dyDescent="0.25">
      <c r="B430" t="s">
        <v>429</v>
      </c>
    </row>
    <row r="431" spans="2:2" x14ac:dyDescent="0.25">
      <c r="B431" t="s">
        <v>430</v>
      </c>
    </row>
    <row r="432" spans="2:2" x14ac:dyDescent="0.25">
      <c r="B432" t="s">
        <v>431</v>
      </c>
    </row>
    <row r="433" spans="2:2" x14ac:dyDescent="0.25">
      <c r="B433" t="s">
        <v>432</v>
      </c>
    </row>
    <row r="434" spans="2:2" x14ac:dyDescent="0.25">
      <c r="B434" t="s">
        <v>433</v>
      </c>
    </row>
    <row r="435" spans="2:2" x14ac:dyDescent="0.25">
      <c r="B435" t="s">
        <v>434</v>
      </c>
    </row>
    <row r="436" spans="2:2" x14ac:dyDescent="0.25">
      <c r="B436" t="s">
        <v>435</v>
      </c>
    </row>
    <row r="437" spans="2:2" x14ac:dyDescent="0.25">
      <c r="B437" t="s">
        <v>436</v>
      </c>
    </row>
    <row r="438" spans="2:2" x14ac:dyDescent="0.25">
      <c r="B438" t="s">
        <v>437</v>
      </c>
    </row>
    <row r="439" spans="2:2" x14ac:dyDescent="0.25">
      <c r="B439" t="s">
        <v>438</v>
      </c>
    </row>
    <row r="440" spans="2:2" x14ac:dyDescent="0.25">
      <c r="B440" t="s">
        <v>439</v>
      </c>
    </row>
    <row r="441" spans="2:2" x14ac:dyDescent="0.25">
      <c r="B441" t="s">
        <v>440</v>
      </c>
    </row>
    <row r="442" spans="2:2" x14ac:dyDescent="0.25">
      <c r="B442" t="s">
        <v>441</v>
      </c>
    </row>
    <row r="443" spans="2:2" x14ac:dyDescent="0.25">
      <c r="B443" t="s">
        <v>442</v>
      </c>
    </row>
    <row r="444" spans="2:2" x14ac:dyDescent="0.25">
      <c r="B444" t="s">
        <v>443</v>
      </c>
    </row>
    <row r="445" spans="2:2" x14ac:dyDescent="0.25">
      <c r="B445" t="s">
        <v>444</v>
      </c>
    </row>
    <row r="446" spans="2:2" x14ac:dyDescent="0.25">
      <c r="B446" t="s">
        <v>445</v>
      </c>
    </row>
    <row r="447" spans="2:2" x14ac:dyDescent="0.25">
      <c r="B447" t="s">
        <v>446</v>
      </c>
    </row>
    <row r="448" spans="2:2" x14ac:dyDescent="0.25">
      <c r="B448" t="s">
        <v>447</v>
      </c>
    </row>
    <row r="449" spans="2:2" x14ac:dyDescent="0.25">
      <c r="B449" t="s">
        <v>448</v>
      </c>
    </row>
    <row r="450" spans="2:2" x14ac:dyDescent="0.25">
      <c r="B450" t="s">
        <v>449</v>
      </c>
    </row>
    <row r="451" spans="2:2" x14ac:dyDescent="0.25">
      <c r="B451" t="s">
        <v>450</v>
      </c>
    </row>
    <row r="452" spans="2:2" x14ac:dyDescent="0.25">
      <c r="B452" t="s">
        <v>451</v>
      </c>
    </row>
    <row r="453" spans="2:2" x14ac:dyDescent="0.25">
      <c r="B453" t="s">
        <v>452</v>
      </c>
    </row>
    <row r="454" spans="2:2" x14ac:dyDescent="0.25">
      <c r="B454" t="s">
        <v>453</v>
      </c>
    </row>
    <row r="455" spans="2:2" x14ac:dyDescent="0.25">
      <c r="B455" t="s">
        <v>454</v>
      </c>
    </row>
    <row r="456" spans="2:2" x14ac:dyDescent="0.25">
      <c r="B456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30</vt:i4>
      </vt:variant>
    </vt:vector>
  </HeadingPairs>
  <TitlesOfParts>
    <vt:vector size="34" baseType="lpstr">
      <vt:lpstr>Dynamic</vt:lpstr>
      <vt:lpstr>Current_STATIC</vt:lpstr>
      <vt:lpstr>Target_STATIC</vt:lpstr>
      <vt:lpstr>{AR}01</vt:lpstr>
      <vt:lpstr>Current_STATIC!dimension</vt:lpstr>
      <vt:lpstr>Target_STATIC!dimension</vt:lpstr>
      <vt:lpstr>dimension</vt:lpstr>
      <vt:lpstr>Current_STATIC!instance</vt:lpstr>
      <vt:lpstr>Target_STATIC!instance</vt:lpstr>
      <vt:lpstr>instance</vt:lpstr>
      <vt:lpstr>Current_STATIC!mdx</vt:lpstr>
      <vt:lpstr>Target_STATIC!mdx</vt:lpstr>
      <vt:lpstr>mdx</vt:lpstr>
      <vt:lpstr>Current_STATIC!server</vt:lpstr>
      <vt:lpstr>Target_STATIC!server</vt:lpstr>
      <vt:lpstr>server</vt:lpstr>
      <vt:lpstr>Current_STATIC!TM1RPTDATARNG1</vt:lpstr>
      <vt:lpstr>Dynamic!TM1RPTDATARNG1</vt:lpstr>
      <vt:lpstr>Target_STATIC!TM1RPTDATARNG1</vt:lpstr>
      <vt:lpstr>Current_STATIC!TM1RPTFMTIDCOL</vt:lpstr>
      <vt:lpstr>Dynamic!TM1RPTFMTIDCOL</vt:lpstr>
      <vt:lpstr>Target_STATIC!TM1RPTFMTIDCOL</vt:lpstr>
      <vt:lpstr>Current_STATIC!TM1RPTFMTRNG</vt:lpstr>
      <vt:lpstr>Dynamic!TM1RPTFMTRNG</vt:lpstr>
      <vt:lpstr>Target_STATIC!TM1RPTFMTRNG</vt:lpstr>
      <vt:lpstr>Current_STATIC!xhost</vt:lpstr>
      <vt:lpstr>Target_STATIC!xhost</vt:lpstr>
      <vt:lpstr>xhost</vt:lpstr>
      <vt:lpstr>Current_STATIC!xserver</vt:lpstr>
      <vt:lpstr>Target_STATIC!xserver</vt:lpstr>
      <vt:lpstr>xserver</vt:lpstr>
      <vt:lpstr>Current_STATIC!xservze</vt:lpstr>
      <vt:lpstr>Target_STATIC!xservze</vt:lpstr>
      <vt:lpstr>xservze</vt:lpstr>
    </vt:vector>
  </TitlesOfParts>
  <Company>Veolia Transport - Transdev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yannick.derrien</dc:creator>
  <cp:lastModifiedBy>SAINT JOHN de CREVECOEUR, Rozenn</cp:lastModifiedBy>
  <dcterms:created xsi:type="dcterms:W3CDTF">2014-12-16T16:49:43Z</dcterms:created>
  <dcterms:modified xsi:type="dcterms:W3CDTF">2021-09-28T07:48:04Z</dcterms:modified>
</cp:coreProperties>
</file>