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cinstitute1.sharepoint.com/sites/Transit/Shared Documents/Arizona/TusconAZ-SunTran/2025/(5) od data materials/(a) collection_dashboard/"/>
    </mc:Choice>
  </mc:AlternateContent>
  <xr:revisionPtr revIDLastSave="100" documentId="8_{DBE9280A-3855-4819-954A-CA5239A427FF}" xr6:coauthVersionLast="47" xr6:coauthVersionMax="47" xr10:uidLastSave="{3DAA5CAD-583E-41F6-8F02-3FA075DD60D8}"/>
  <bookViews>
    <workbookView xWindow="-28920" yWindow="-705" windowWidth="29040" windowHeight="15720" tabRatio="929" activeTab="8" xr2:uid="{4CF146EF-E0F3-435D-AD0B-16419352A07C}"/>
  </bookViews>
  <sheets>
    <sheet name="DATE_CHANGE" sheetId="23" r:id="rId1"/>
    <sheet name="WkDAY-Overall" sheetId="1" r:id="rId2"/>
    <sheet name="WkDAY-RouteTotal" sheetId="5" r:id="rId3"/>
    <sheet name="WkDAY-RAIL" sheetId="12" r:id="rId4"/>
    <sheet name="WkDAY-RailTotal" sheetId="14" r:id="rId5"/>
    <sheet name="WkEND-Overall" sheetId="11" r:id="rId6"/>
    <sheet name="WkEND-RouteTotal" sheetId="10" r:id="rId7"/>
    <sheet name="WkEND-RAIL" sheetId="4" r:id="rId8"/>
    <sheet name="WkEND-RailTotal" sheetId="15" r:id="rId9"/>
    <sheet name="o2o-overall" sheetId="16" r:id="rId10"/>
    <sheet name="o2o-RouteLevel" sheetId="17" r:id="rId11"/>
    <sheet name="o2o-RAIL" sheetId="18" r:id="rId12"/>
    <sheet name="o2o-RailTotal" sheetId="19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0" hidden="1">DATE_CHANGE!$A$1:$G$2</definedName>
    <definedName name="_xlnm._FilterDatabase" localSheetId="9" hidden="1">'o2o-overall'!$A$1:$L$1</definedName>
    <definedName name="_xlnm._FilterDatabase" localSheetId="10" hidden="1">'o2o-RouteLevel'!$A$1:$E$1</definedName>
    <definedName name="_xlnm._FilterDatabase" localSheetId="1" hidden="1">'WkDAY-Overall'!$A$1:$K$2</definedName>
    <definedName name="_xlnm._FilterDatabase" localSheetId="3" hidden="1">'WkDAY-RAIL'!$B$1:$M$34</definedName>
    <definedName name="_xlnm._FilterDatabase" localSheetId="5" hidden="1">'WkEND-Overall'!$C$1:$M$1</definedName>
    <definedName name="_xlnm._FilterDatabase" localSheetId="7" hidden="1">'WkEND-RAIL'!$A$1:$O$40</definedName>
    <definedName name="_xlnm._FilterDatabase" localSheetId="6" hidden="1">'WkEND-RouteTotal'!$A$1:$E$2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5" l="1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56" i="11" l="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B34" i="12"/>
  <c r="C34" i="12" s="1"/>
  <c r="B33" i="12"/>
  <c r="C33" i="12" s="1"/>
  <c r="B32" i="12"/>
  <c r="C32" i="12" s="1"/>
  <c r="B31" i="12"/>
  <c r="C31" i="12" s="1"/>
  <c r="B30" i="12"/>
  <c r="C30" i="12" s="1"/>
  <c r="B29" i="12"/>
  <c r="C29" i="12" s="1"/>
  <c r="B28" i="12"/>
  <c r="C28" i="12" s="1"/>
  <c r="B27" i="12"/>
  <c r="C27" i="12" s="1"/>
  <c r="B26" i="12"/>
  <c r="C26" i="12" s="1"/>
  <c r="B25" i="12"/>
  <c r="C25" i="12" s="1"/>
  <c r="B24" i="12"/>
  <c r="C24" i="12" s="1"/>
  <c r="B23" i="12"/>
  <c r="C23" i="12" s="1"/>
  <c r="B22" i="12"/>
  <c r="C22" i="12" s="1"/>
  <c r="B21" i="12"/>
  <c r="C21" i="12" s="1"/>
  <c r="B20" i="12"/>
  <c r="C20" i="12" s="1"/>
  <c r="B19" i="12"/>
  <c r="C19" i="12" s="1"/>
  <c r="B18" i="12"/>
  <c r="C18" i="12" s="1"/>
  <c r="B17" i="12"/>
  <c r="C17" i="12" s="1"/>
  <c r="B16" i="12"/>
  <c r="C16" i="12" s="1"/>
  <c r="B15" i="12"/>
  <c r="C15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8" i="12"/>
  <c r="C8" i="12" s="1"/>
  <c r="B7" i="12"/>
  <c r="C7" i="12" s="1"/>
  <c r="B6" i="12"/>
  <c r="C6" i="12" s="1"/>
  <c r="B5" i="12"/>
  <c r="C5" i="12" s="1"/>
  <c r="B4" i="12"/>
  <c r="C4" i="12" s="1"/>
  <c r="B3" i="12"/>
  <c r="C3" i="12" s="1"/>
  <c r="C2" i="12"/>
  <c r="B2" i="1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N52" i="18" l="1"/>
  <c r="M52" i="18"/>
  <c r="L52" i="18"/>
  <c r="K52" i="18"/>
  <c r="J52" i="18"/>
  <c r="N51" i="18"/>
  <c r="M51" i="18"/>
  <c r="L51" i="18"/>
  <c r="K51" i="18"/>
  <c r="J51" i="18"/>
  <c r="N50" i="18"/>
  <c r="M50" i="18"/>
  <c r="L50" i="18"/>
  <c r="L49" i="18"/>
  <c r="K49" i="18"/>
  <c r="J49" i="18"/>
  <c r="N48" i="18"/>
  <c r="L48" i="18"/>
  <c r="K48" i="18"/>
  <c r="J48" i="18"/>
  <c r="N47" i="18"/>
  <c r="M47" i="18"/>
  <c r="L47" i="18"/>
  <c r="K47" i="18"/>
  <c r="J47" i="18"/>
  <c r="N46" i="18"/>
  <c r="M46" i="18"/>
  <c r="L46" i="18"/>
  <c r="K46" i="18"/>
  <c r="J46" i="18"/>
  <c r="N45" i="18"/>
  <c r="M45" i="18"/>
  <c r="L45" i="18"/>
  <c r="K45" i="18"/>
  <c r="J45" i="18"/>
  <c r="N44" i="18"/>
  <c r="H44" i="19" s="1"/>
  <c r="L42" i="18"/>
  <c r="K42" i="18"/>
  <c r="J42" i="18"/>
  <c r="N41" i="18"/>
  <c r="M41" i="18"/>
  <c r="L41" i="18"/>
  <c r="K41" i="18"/>
  <c r="J41" i="18"/>
  <c r="N40" i="18"/>
  <c r="M40" i="18"/>
  <c r="L40" i="18"/>
  <c r="K40" i="18"/>
  <c r="J40" i="18"/>
  <c r="N39" i="18"/>
  <c r="M39" i="18"/>
  <c r="L39" i="18"/>
  <c r="K39" i="18"/>
  <c r="J35" i="18"/>
  <c r="N34" i="18"/>
  <c r="M34" i="18"/>
  <c r="L34" i="18"/>
  <c r="K34" i="18"/>
  <c r="J34" i="18"/>
  <c r="N33" i="18"/>
  <c r="M33" i="18"/>
  <c r="L28" i="18"/>
  <c r="K28" i="18"/>
  <c r="J28" i="18"/>
  <c r="N24" i="18"/>
  <c r="M24" i="18"/>
  <c r="L24" i="18"/>
  <c r="K24" i="18"/>
  <c r="J24" i="18"/>
  <c r="N23" i="18"/>
  <c r="M23" i="18"/>
  <c r="L23" i="18"/>
  <c r="K23" i="18"/>
  <c r="J23" i="18"/>
  <c r="N22" i="18"/>
  <c r="M22" i="18"/>
  <c r="L22" i="18"/>
  <c r="L21" i="18"/>
  <c r="K21" i="18"/>
  <c r="J21" i="18"/>
  <c r="N20" i="18"/>
  <c r="L20" i="18"/>
  <c r="K20" i="18"/>
  <c r="J20" i="18"/>
  <c r="N19" i="18"/>
  <c r="H19" i="19" s="1"/>
  <c r="M19" i="18"/>
  <c r="L19" i="18"/>
  <c r="K19" i="18"/>
  <c r="J19" i="18"/>
  <c r="N18" i="18"/>
  <c r="M18" i="18"/>
  <c r="L18" i="18"/>
  <c r="K18" i="18"/>
  <c r="J18" i="18"/>
  <c r="N17" i="18"/>
  <c r="M17" i="18"/>
  <c r="L17" i="18"/>
  <c r="K17" i="18"/>
  <c r="J17" i="18"/>
  <c r="N16" i="18"/>
  <c r="H16" i="19" s="1"/>
  <c r="L14" i="18"/>
  <c r="K14" i="18"/>
  <c r="J14" i="18"/>
  <c r="N13" i="18"/>
  <c r="M13" i="18"/>
  <c r="L13" i="18"/>
  <c r="K13" i="18"/>
  <c r="J13" i="18"/>
  <c r="N12" i="18"/>
  <c r="M12" i="18"/>
  <c r="L12" i="18"/>
  <c r="K12" i="18"/>
  <c r="J12" i="18"/>
  <c r="N11" i="18"/>
  <c r="M11" i="18"/>
  <c r="L11" i="18"/>
  <c r="K11" i="18"/>
  <c r="K7" i="18"/>
  <c r="J7" i="18"/>
  <c r="N6" i="18"/>
  <c r="M6" i="18"/>
  <c r="L6" i="18"/>
  <c r="K6" i="18"/>
  <c r="J6" i="18"/>
  <c r="N5" i="18"/>
  <c r="M5" i="18"/>
  <c r="E54" i="19"/>
  <c r="F54" i="19" s="1"/>
  <c r="G54" i="19" s="1"/>
  <c r="E53" i="19"/>
  <c r="F53" i="19" s="1"/>
  <c r="G53" i="19" s="1"/>
  <c r="E52" i="19"/>
  <c r="F52" i="19" s="1"/>
  <c r="G52" i="19" s="1"/>
  <c r="E51" i="19"/>
  <c r="F51" i="19" s="1"/>
  <c r="G51" i="19" s="1"/>
  <c r="E50" i="19"/>
  <c r="F50" i="19" s="1"/>
  <c r="G50" i="19" s="1"/>
  <c r="E49" i="19"/>
  <c r="F49" i="19" s="1"/>
  <c r="G49" i="19" s="1"/>
  <c r="E48" i="19"/>
  <c r="F48" i="19" s="1"/>
  <c r="G48" i="19" s="1"/>
  <c r="E47" i="19"/>
  <c r="F47" i="19" s="1"/>
  <c r="G47" i="19" s="1"/>
  <c r="E46" i="19"/>
  <c r="F46" i="19" s="1"/>
  <c r="G46" i="19" s="1"/>
  <c r="E45" i="19"/>
  <c r="F45" i="19" s="1"/>
  <c r="G45" i="19" s="1"/>
  <c r="E44" i="19"/>
  <c r="F44" i="19" s="1"/>
  <c r="G44" i="19" s="1"/>
  <c r="E43" i="19"/>
  <c r="F43" i="19" s="1"/>
  <c r="G43" i="19" s="1"/>
  <c r="E42" i="19"/>
  <c r="F42" i="19" s="1"/>
  <c r="G42" i="19" s="1"/>
  <c r="E41" i="19"/>
  <c r="F41" i="19" s="1"/>
  <c r="G41" i="19" s="1"/>
  <c r="E40" i="19"/>
  <c r="F40" i="19" s="1"/>
  <c r="G40" i="19" s="1"/>
  <c r="E39" i="19"/>
  <c r="F39" i="19" s="1"/>
  <c r="G39" i="19" s="1"/>
  <c r="E38" i="19"/>
  <c r="F38" i="19" s="1"/>
  <c r="G38" i="19" s="1"/>
  <c r="E37" i="19"/>
  <c r="F37" i="19" s="1"/>
  <c r="G37" i="19" s="1"/>
  <c r="E36" i="19"/>
  <c r="F36" i="19" s="1"/>
  <c r="G36" i="19" s="1"/>
  <c r="E35" i="19"/>
  <c r="F35" i="19" s="1"/>
  <c r="G35" i="19" s="1"/>
  <c r="E34" i="19"/>
  <c r="F34" i="19" s="1"/>
  <c r="G34" i="19" s="1"/>
  <c r="E33" i="19"/>
  <c r="F33" i="19" s="1"/>
  <c r="G33" i="19" s="1"/>
  <c r="E32" i="19"/>
  <c r="F32" i="19" s="1"/>
  <c r="G32" i="19" s="1"/>
  <c r="E31" i="19"/>
  <c r="F31" i="19" s="1"/>
  <c r="G31" i="19" s="1"/>
  <c r="E30" i="19"/>
  <c r="F30" i="19" s="1"/>
  <c r="G30" i="19" s="1"/>
  <c r="E29" i="19"/>
  <c r="F29" i="19" s="1"/>
  <c r="G29" i="19" s="1"/>
  <c r="E28" i="19"/>
  <c r="F28" i="19" s="1"/>
  <c r="G28" i="19" s="1"/>
  <c r="E27" i="19"/>
  <c r="F27" i="19" s="1"/>
  <c r="G27" i="19" s="1"/>
  <c r="E26" i="19"/>
  <c r="F26" i="19" s="1"/>
  <c r="G26" i="19" s="1"/>
  <c r="E25" i="19"/>
  <c r="F25" i="19" s="1"/>
  <c r="G25" i="19" s="1"/>
  <c r="E24" i="19"/>
  <c r="F24" i="19" s="1"/>
  <c r="G24" i="19" s="1"/>
  <c r="E23" i="19"/>
  <c r="F23" i="19" s="1"/>
  <c r="G23" i="19" s="1"/>
  <c r="E22" i="19"/>
  <c r="F22" i="19" s="1"/>
  <c r="G22" i="19" s="1"/>
  <c r="E21" i="19"/>
  <c r="F21" i="19" s="1"/>
  <c r="G21" i="19" s="1"/>
  <c r="E20" i="19"/>
  <c r="F20" i="19" s="1"/>
  <c r="G20" i="19" s="1"/>
  <c r="E19" i="19"/>
  <c r="F19" i="19" s="1"/>
  <c r="G19" i="19" s="1"/>
  <c r="E18" i="19"/>
  <c r="F18" i="19" s="1"/>
  <c r="G18" i="19" s="1"/>
  <c r="E17" i="19"/>
  <c r="F17" i="19" s="1"/>
  <c r="G17" i="19" s="1"/>
  <c r="E16" i="19"/>
  <c r="F16" i="19" s="1"/>
  <c r="G16" i="19" s="1"/>
  <c r="E15" i="19"/>
  <c r="F15" i="19" s="1"/>
  <c r="G15" i="19" s="1"/>
  <c r="E14" i="19"/>
  <c r="F14" i="19" s="1"/>
  <c r="G14" i="19" s="1"/>
  <c r="E13" i="19"/>
  <c r="F13" i="19" s="1"/>
  <c r="G13" i="19" s="1"/>
  <c r="E12" i="19"/>
  <c r="F12" i="19" s="1"/>
  <c r="G12" i="19" s="1"/>
  <c r="E11" i="19"/>
  <c r="F11" i="19" s="1"/>
  <c r="G11" i="19" s="1"/>
  <c r="E10" i="19"/>
  <c r="F10" i="19" s="1"/>
  <c r="G10" i="19" s="1"/>
  <c r="E9" i="19"/>
  <c r="F9" i="19" s="1"/>
  <c r="G9" i="19" s="1"/>
  <c r="E8" i="19"/>
  <c r="F8" i="19" s="1"/>
  <c r="G8" i="19" s="1"/>
  <c r="E7" i="19"/>
  <c r="F7" i="19" s="1"/>
  <c r="G7" i="19" s="1"/>
  <c r="E6" i="19"/>
  <c r="F6" i="19" s="1"/>
  <c r="G6" i="19" s="1"/>
  <c r="E5" i="19"/>
  <c r="F5" i="19" s="1"/>
  <c r="G5" i="19" s="1"/>
  <c r="E4" i="19"/>
  <c r="F4" i="19" s="1"/>
  <c r="G4" i="19" s="1"/>
  <c r="E3" i="19"/>
  <c r="F3" i="19" s="1"/>
  <c r="G3" i="19" s="1"/>
  <c r="E2" i="19"/>
  <c r="F2" i="19" s="1"/>
  <c r="G2" i="19" s="1"/>
  <c r="F54" i="18"/>
  <c r="N54" i="18" s="1"/>
  <c r="H54" i="19" s="1"/>
  <c r="F53" i="18"/>
  <c r="K53" i="18" s="1"/>
  <c r="F52" i="18"/>
  <c r="F51" i="18"/>
  <c r="F50" i="18"/>
  <c r="K50" i="18" s="1"/>
  <c r="F49" i="18"/>
  <c r="N49" i="18" s="1"/>
  <c r="H49" i="19" s="1"/>
  <c r="F48" i="18"/>
  <c r="M48" i="18" s="1"/>
  <c r="F47" i="18"/>
  <c r="F46" i="18"/>
  <c r="F45" i="18"/>
  <c r="F44" i="18"/>
  <c r="M44" i="18" s="1"/>
  <c r="F43" i="18"/>
  <c r="L43" i="18" s="1"/>
  <c r="F42" i="18"/>
  <c r="N42" i="18" s="1"/>
  <c r="H42" i="19" s="1"/>
  <c r="F41" i="18"/>
  <c r="F40" i="18"/>
  <c r="F39" i="18"/>
  <c r="J39" i="18" s="1"/>
  <c r="F38" i="18"/>
  <c r="N38" i="18" s="1"/>
  <c r="H38" i="19" s="1"/>
  <c r="F37" i="18"/>
  <c r="N37" i="18" s="1"/>
  <c r="H37" i="19" s="1"/>
  <c r="F36" i="18"/>
  <c r="L36" i="18" s="1"/>
  <c r="F35" i="18"/>
  <c r="N35" i="18" s="1"/>
  <c r="H35" i="19" s="1"/>
  <c r="F34" i="18"/>
  <c r="F33" i="18"/>
  <c r="L33" i="18" s="1"/>
  <c r="F32" i="18"/>
  <c r="L32" i="18" s="1"/>
  <c r="F31" i="18"/>
  <c r="J31" i="18" s="1"/>
  <c r="F30" i="18"/>
  <c r="N30" i="18" s="1"/>
  <c r="H30" i="19" s="1"/>
  <c r="F29" i="18"/>
  <c r="K29" i="18" s="1"/>
  <c r="F28" i="18"/>
  <c r="N28" i="18" s="1"/>
  <c r="H28" i="19" s="1"/>
  <c r="F27" i="18"/>
  <c r="N27" i="18" s="1"/>
  <c r="H27" i="19" s="1"/>
  <c r="F26" i="18"/>
  <c r="M26" i="18" s="1"/>
  <c r="F25" i="18"/>
  <c r="F24" i="18"/>
  <c r="F23" i="18"/>
  <c r="F22" i="18"/>
  <c r="K22" i="18" s="1"/>
  <c r="F21" i="18"/>
  <c r="N21" i="18" s="1"/>
  <c r="H21" i="19" s="1"/>
  <c r="F20" i="18"/>
  <c r="M20" i="18" s="1"/>
  <c r="F19" i="18"/>
  <c r="F18" i="18"/>
  <c r="F17" i="18"/>
  <c r="F16" i="18"/>
  <c r="M16" i="18" s="1"/>
  <c r="F15" i="18"/>
  <c r="M15" i="18" s="1"/>
  <c r="F14" i="18"/>
  <c r="M14" i="18" s="1"/>
  <c r="F13" i="18"/>
  <c r="F12" i="18"/>
  <c r="F11" i="18"/>
  <c r="J11" i="18" s="1"/>
  <c r="F10" i="18"/>
  <c r="J10" i="18" s="1"/>
  <c r="F9" i="18"/>
  <c r="N9" i="18" s="1"/>
  <c r="H9" i="19" s="1"/>
  <c r="F8" i="18"/>
  <c r="J8" i="18" s="1"/>
  <c r="F7" i="18"/>
  <c r="N7" i="18" s="1"/>
  <c r="H7" i="19" s="1"/>
  <c r="F6" i="18"/>
  <c r="F5" i="18"/>
  <c r="L5" i="18" s="1"/>
  <c r="F4" i="18"/>
  <c r="M4" i="18" s="1"/>
  <c r="F3" i="18"/>
  <c r="L3" i="18" s="1"/>
  <c r="F2" i="18"/>
  <c r="H39" i="19" l="1"/>
  <c r="L29" i="18"/>
  <c r="H12" i="19"/>
  <c r="M29" i="18"/>
  <c r="K35" i="18"/>
  <c r="H40" i="19"/>
  <c r="H22" i="19"/>
  <c r="H17" i="19"/>
  <c r="L7" i="18"/>
  <c r="N29" i="18"/>
  <c r="H29" i="19" s="1"/>
  <c r="L35" i="18"/>
  <c r="H50" i="19"/>
  <c r="H6" i="19"/>
  <c r="H51" i="19"/>
  <c r="H45" i="19"/>
  <c r="H34" i="19"/>
  <c r="L30" i="18"/>
  <c r="M2" i="18"/>
  <c r="M8" i="18"/>
  <c r="M36" i="18"/>
  <c r="L53" i="18"/>
  <c r="N25" i="18"/>
  <c r="H25" i="19" s="1"/>
  <c r="L31" i="18"/>
  <c r="J37" i="18"/>
  <c r="M42" i="18"/>
  <c r="N53" i="18"/>
  <c r="H53" i="19" s="1"/>
  <c r="H5" i="19"/>
  <c r="J2" i="18"/>
  <c r="M7" i="18"/>
  <c r="J30" i="18"/>
  <c r="H41" i="19"/>
  <c r="M3" i="18"/>
  <c r="N14" i="18"/>
  <c r="H14" i="19" s="1"/>
  <c r="J29" i="18"/>
  <c r="K30" i="18"/>
  <c r="H24" i="19"/>
  <c r="L8" i="18"/>
  <c r="K25" i="18"/>
  <c r="K9" i="18"/>
  <c r="J26" i="18"/>
  <c r="M31" i="18"/>
  <c r="K37" i="18"/>
  <c r="J54" i="18"/>
  <c r="N3" i="18"/>
  <c r="H3" i="19" s="1"/>
  <c r="L9" i="18"/>
  <c r="J15" i="18"/>
  <c r="K26" i="18"/>
  <c r="N31" i="18"/>
  <c r="H31" i="19" s="1"/>
  <c r="L37" i="18"/>
  <c r="J43" i="18"/>
  <c r="K54" i="18"/>
  <c r="L2" i="18"/>
  <c r="J36" i="18"/>
  <c r="N2" i="18"/>
  <c r="H2" i="19" s="1"/>
  <c r="H48" i="19"/>
  <c r="L54" i="18"/>
  <c r="H23" i="19"/>
  <c r="K2" i="18"/>
  <c r="H13" i="19"/>
  <c r="K3" i="18"/>
  <c r="N8" i="18"/>
  <c r="H8" i="19" s="1"/>
  <c r="M25" i="18"/>
  <c r="K31" i="18"/>
  <c r="N36" i="18"/>
  <c r="H36" i="19" s="1"/>
  <c r="M9" i="18"/>
  <c r="K43" i="18"/>
  <c r="L15" i="18"/>
  <c r="M54" i="18"/>
  <c r="H33" i="19"/>
  <c r="H46" i="19"/>
  <c r="K8" i="18"/>
  <c r="M53" i="18"/>
  <c r="L26" i="18"/>
  <c r="M43" i="18"/>
  <c r="J25" i="18"/>
  <c r="M30" i="18"/>
  <c r="J53" i="18"/>
  <c r="H47" i="19"/>
  <c r="J4" i="18"/>
  <c r="M37" i="18"/>
  <c r="H52" i="19"/>
  <c r="K36" i="18"/>
  <c r="J3" i="18"/>
  <c r="J9" i="18"/>
  <c r="N26" i="18"/>
  <c r="H26" i="19" s="1"/>
  <c r="J38" i="18"/>
  <c r="N15" i="18"/>
  <c r="H15" i="19" s="1"/>
  <c r="K38" i="18"/>
  <c r="N4" i="18"/>
  <c r="H4" i="19" s="1"/>
  <c r="L10" i="18"/>
  <c r="J16" i="18"/>
  <c r="M21" i="18"/>
  <c r="K27" i="18"/>
  <c r="N32" i="18"/>
  <c r="H32" i="19" s="1"/>
  <c r="L38" i="18"/>
  <c r="J44" i="18"/>
  <c r="M49" i="18"/>
  <c r="L25" i="18"/>
  <c r="K15" i="18"/>
  <c r="N43" i="18"/>
  <c r="H43" i="19" s="1"/>
  <c r="J5" i="18"/>
  <c r="M10" i="18"/>
  <c r="K16" i="18"/>
  <c r="L27" i="18"/>
  <c r="J33" i="18"/>
  <c r="M38" i="18"/>
  <c r="K44" i="18"/>
  <c r="H11" i="19"/>
  <c r="M28" i="18"/>
  <c r="H18" i="19"/>
  <c r="M35" i="18"/>
  <c r="H20" i="19"/>
  <c r="J32" i="18"/>
  <c r="K4" i="18"/>
  <c r="K10" i="18"/>
  <c r="M32" i="18"/>
  <c r="K5" i="18"/>
  <c r="N10" i="18"/>
  <c r="H10" i="19" s="1"/>
  <c r="L16" i="18"/>
  <c r="J22" i="18"/>
  <c r="M27" i="18"/>
  <c r="K33" i="18"/>
  <c r="L44" i="18"/>
  <c r="J50" i="18"/>
  <c r="K32" i="18"/>
  <c r="L4" i="18"/>
  <c r="J27" i="18"/>
  <c r="E2" i="17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2" i="12"/>
  <c r="F2" i="23" l="1"/>
  <c r="G2" i="23"/>
</calcChain>
</file>

<file path=xl/sharedStrings.xml><?xml version="1.0" encoding="utf-8"?>
<sst xmlns="http://schemas.openxmlformats.org/spreadsheetml/2006/main" count="3071" uniqueCount="704">
  <si>
    <t>id</t>
  </si>
  <si>
    <t>Completed</t>
  </si>
  <si>
    <t>ROUTE_SURVEYED_Code_</t>
  </si>
  <si>
    <t>ROUTE_SURVEYED</t>
  </si>
  <si>
    <t>Survey ID</t>
  </si>
  <si>
    <t>Weekday</t>
  </si>
  <si>
    <t>Update</t>
  </si>
  <si>
    <t>TEST</t>
  </si>
  <si>
    <t>VAL_1_535_01</t>
  </si>
  <si>
    <t>535 Northeast Mesa Express OUT (Toward Power Rd PNR)</t>
  </si>
  <si>
    <t>SORT</t>
  </si>
  <si>
    <t>LS_NAME_CODE</t>
  </si>
  <si>
    <t>LS_NAME</t>
  </si>
  <si>
    <t>Agency_CR</t>
  </si>
  <si>
    <t>Direction Total</t>
  </si>
  <si>
    <t>LS_ROUTELEVEL</t>
  </si>
  <si>
    <t>UTA_1_703_01</t>
  </si>
  <si>
    <t>TRAX RED LINE 703 - TO MEDICAL</t>
  </si>
  <si>
    <t>UTA_1_703_00</t>
  </si>
  <si>
    <t>TRAX RED LINE 703 - TO DAYBREAK</t>
  </si>
  <si>
    <t>ROUTE_TOTAL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</si>
  <si>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</si>
  <si>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</si>
  <si>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</si>
  <si>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</si>
  <si>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</si>
  <si>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</si>
  <si>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</si>
  <si>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</si>
  <si>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</si>
  <si>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</si>
  <si>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</si>
  <si>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</si>
  <si>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</si>
  <si>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</si>
  <si>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</si>
  <si>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</si>
  <si>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</si>
  <si>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</si>
  <si>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</si>
  <si>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</si>
  <si>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</si>
  <si>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</si>
  <si>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</si>
  <si>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</si>
  <si>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</si>
  <si>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</si>
  <si>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</si>
  <si>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</si>
  <si>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</si>
  <si>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</si>
  <si>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</si>
  <si>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</si>
  <si>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</si>
  <si>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</si>
  <si>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</si>
  <si>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</si>
  <si>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</si>
  <si>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</si>
  <si>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</si>
  <si>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</si>
  <si>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</si>
  <si>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</si>
  <si>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</si>
  <si>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</si>
  <si>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</si>
  <si>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</si>
  <si>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</si>
  <si>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</si>
  <si>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</si>
  <si>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</si>
  <si>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</si>
  <si>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</si>
  <si>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</si>
  <si>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</si>
  <si>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</si>
  <si>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</si>
  <si>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</si>
  <si>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</si>
  <si>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</si>
  <si>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</si>
  <si>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</si>
  <si>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</si>
  <si>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</si>
  <si>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</si>
  <si>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</si>
  <si>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</si>
  <si>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UTA_1_750</t>
  </si>
  <si>
    <t xml:space="preserve">FRONTRUNNER 750 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</si>
  <si>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</si>
  <si>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</si>
  <si>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</si>
  <si>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</si>
  <si>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</si>
  <si>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</si>
  <si>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</si>
  <si>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</si>
  <si>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</si>
  <si>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</si>
  <si>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</si>
  <si>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</si>
  <si>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</si>
  <si>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</si>
  <si>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</si>
  <si>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</si>
  <si>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</si>
  <si>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</si>
  <si>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</si>
  <si>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</si>
  <si>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STATION_ID</t>
  </si>
  <si>
    <t>STATION_NAME</t>
  </si>
  <si>
    <t>ENTRY STATION</t>
  </si>
  <si>
    <t>UTA_1_703_19171</t>
  </si>
  <si>
    <t>University Medical Center</t>
  </si>
  <si>
    <t>UTA_1_703_19169</t>
  </si>
  <si>
    <t>Fort Douglas Station</t>
  </si>
  <si>
    <t>UTA_1_703_19167</t>
  </si>
  <si>
    <t>University South Campus Station</t>
  </si>
  <si>
    <t>UTA_1_703_18384</t>
  </si>
  <si>
    <t>Stadium Station</t>
  </si>
  <si>
    <t>UTA_1_703_18381</t>
  </si>
  <si>
    <t>900 East Station</t>
  </si>
  <si>
    <t>UTA_1_703_18379</t>
  </si>
  <si>
    <t>Trolley Station</t>
  </si>
  <si>
    <t>UTA_1_703_18377</t>
  </si>
  <si>
    <t>Library Station</t>
  </si>
  <si>
    <t>UTA_1_703_18410</t>
  </si>
  <si>
    <t>Courthouse Station</t>
  </si>
  <si>
    <t>UTA_1_703_25329</t>
  </si>
  <si>
    <t>600 South Station</t>
  </si>
  <si>
    <t>UTA_1_703_20973</t>
  </si>
  <si>
    <t>900 South Station</t>
  </si>
  <si>
    <t>UTA_1_703_18412</t>
  </si>
  <si>
    <t>Ballpark Station</t>
  </si>
  <si>
    <t>UTA_1_703_18414</t>
  </si>
  <si>
    <t>Central Pointe Station</t>
  </si>
  <si>
    <t>UTA_1_703_18388</t>
  </si>
  <si>
    <t>Millcreek Station</t>
  </si>
  <si>
    <t>UTA_1_703_18390</t>
  </si>
  <si>
    <t>Meadowbrook Station</t>
  </si>
  <si>
    <t>UTA_1_703_18392</t>
  </si>
  <si>
    <t>Murray North Station</t>
  </si>
  <si>
    <t>UTA_1_703_18394</t>
  </si>
  <si>
    <t>Murray Central Station</t>
  </si>
  <si>
    <t>UTA_1_703_18396</t>
  </si>
  <si>
    <t>Fashion Place West Station</t>
  </si>
  <si>
    <t>UTA_1_703_24144</t>
  </si>
  <si>
    <t>MRSC OPERATOR RELIEF</t>
  </si>
  <si>
    <t>UTA_1_703_22636</t>
  </si>
  <si>
    <t>Bingham Junction Station</t>
  </si>
  <si>
    <t>UTA_1_703_22634</t>
  </si>
  <si>
    <t>Historic Gardner Station</t>
  </si>
  <si>
    <t>UTA_1_703_22632</t>
  </si>
  <si>
    <t>West Jordan City Center Station</t>
  </si>
  <si>
    <t>UTA_1_703_22630</t>
  </si>
  <si>
    <t>2700 W. Sugar Factory Rd Station</t>
  </si>
  <si>
    <t>UTA_1_703_22628</t>
  </si>
  <si>
    <t>Jordan Valley Station</t>
  </si>
  <si>
    <t>UTA_1_703_22626</t>
  </si>
  <si>
    <t>4800 W. Old Bingham Hwy Station</t>
  </si>
  <si>
    <t>UTA_1_703_22624</t>
  </si>
  <si>
    <t>5600 W. Old Bingham Hwy Station</t>
  </si>
  <si>
    <t>UTA_1_703_22622</t>
  </si>
  <si>
    <t>South Jordan Parkway Station</t>
  </si>
  <si>
    <t>UTA_1_703_22639</t>
  </si>
  <si>
    <t>Daybreak Parkway Station</t>
  </si>
  <si>
    <t>UTA_1_703_22620</t>
  </si>
  <si>
    <t>UTA_1_703_22621</t>
  </si>
  <si>
    <t>UTA_1_703_22623</t>
  </si>
  <si>
    <t>UTA_1_703_22625</t>
  </si>
  <si>
    <t>UTA_1_703_22627</t>
  </si>
  <si>
    <t>UTA_1_703_22629</t>
  </si>
  <si>
    <t>UTA_1_703_22631</t>
  </si>
  <si>
    <t>UTA_1_703_22633</t>
  </si>
  <si>
    <t>UTA_1_703_22635</t>
  </si>
  <si>
    <t>UTA_1_703_18395</t>
  </si>
  <si>
    <t>UTA_1_703_18393</t>
  </si>
  <si>
    <t>UTA_1_703_18391</t>
  </si>
  <si>
    <t>UTA_1_703_18389</t>
  </si>
  <si>
    <t>UTA_1_703_18387</t>
  </si>
  <si>
    <t>UTA_1_703_18413</t>
  </si>
  <si>
    <t>UTA_1_703_18411</t>
  </si>
  <si>
    <t>UTA_1_703_20982</t>
  </si>
  <si>
    <t>UTA_1_703_25328</t>
  </si>
  <si>
    <t>UTA_1_703_18409</t>
  </si>
  <si>
    <t>UTA_1_703_18378</t>
  </si>
  <si>
    <t>UTA_1_703_18380</t>
  </si>
  <si>
    <t>UTA_1_703_18382</t>
  </si>
  <si>
    <t>UTA_1_703_18383</t>
  </si>
  <si>
    <t>UTA_1_703_19166</t>
  </si>
  <si>
    <t>UTA_1_703_19168</t>
  </si>
  <si>
    <t>UTA_1_703_19170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</si>
  <si>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</si>
  <si>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</si>
  <si>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</si>
  <si>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</si>
  <si>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</si>
  <si>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</si>
  <si>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</si>
  <si>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</si>
  <si>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</si>
  <si>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</si>
  <si>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</si>
  <si>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</si>
  <si>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</si>
  <si>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</si>
  <si>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</si>
  <si>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</si>
  <si>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</si>
  <si>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</si>
  <si>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</si>
  <si>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</si>
  <si>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</si>
  <si>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</si>
  <si>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</si>
  <si>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</si>
  <si>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</si>
  <si>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</si>
  <si>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</si>
  <si>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</si>
  <si>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</si>
  <si>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</si>
  <si>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ETC_ROUTE_ID</t>
  </si>
  <si>
    <t>ETC_ROUTE_NAME</t>
  </si>
  <si>
    <t>SINGLE ENTRY STATION</t>
  </si>
  <si>
    <t>TRAX RED LINE 703 - TO DAYBREAK: University Medical Center</t>
  </si>
  <si>
    <t>TRAX RED LINE 703 - TO DAYBREAK: Fort Douglas Station</t>
  </si>
  <si>
    <t>TRAX RED LINE 703 - TO DAYBREAK: University South Campus Station</t>
  </si>
  <si>
    <t>TRAX RED LINE 703 - TO DAYBREAK: Stadium Station</t>
  </si>
  <si>
    <t>TRAX RED LINE 703 - TO DAYBREAK: 900 East Station</t>
  </si>
  <si>
    <t>TRAX RED LINE 703 - TO DAYBREAK: Trolley Station</t>
  </si>
  <si>
    <t>TRAX RED LINE 703 - TO DAYBREAK: Library Station</t>
  </si>
  <si>
    <t>TRAX RED LINE 703 - TO DAYBREAK: Courthouse Station</t>
  </si>
  <si>
    <t>TRAX RED LINE 703 - TO DAYBREAK: 600 South Station</t>
  </si>
  <si>
    <t>TRAX RED LINE 703 - TO DAYBREAK: 900 South Station</t>
  </si>
  <si>
    <t>TRAX RED LINE 703 - TO DAYBREAK: Ballpark Station</t>
  </si>
  <si>
    <t>TRAX RED LINE 703 - TO DAYBREAK: Central Pointe Station</t>
  </si>
  <si>
    <t>TRAX RED LINE 703 - TO DAYBREAK: Millcreek Station</t>
  </si>
  <si>
    <t>TRAX RED LINE 703 - TO DAYBREAK: Meadowbrook Station</t>
  </si>
  <si>
    <t>TRAX RED LINE 703 - TO DAYBREAK: Murray North Station</t>
  </si>
  <si>
    <t>TRAX RED LINE 703 - TO DAYBREAK: Murray Central Station</t>
  </si>
  <si>
    <t>TRAX RED LINE 703 - TO DAYBREAK: Fashion Place West Station</t>
  </si>
  <si>
    <t>TRAX RED LINE 703 - TO DAYBREAK: MRSC OPERATOR RELIEF</t>
  </si>
  <si>
    <t>TRAX RED LINE 703 - TO DAYBREAK: Bingham Junction Station</t>
  </si>
  <si>
    <t>TRAX RED LINE 703 - TO DAYBREAK: Historic Gardner Station</t>
  </si>
  <si>
    <t>TRAX RED LINE 703 - TO DAYBREAK: West Jordan City Center Station</t>
  </si>
  <si>
    <t>TRAX RED LINE 703 - TO DAYBREAK: 2700 W. Sugar Factory Rd Station</t>
  </si>
  <si>
    <t>TRAX RED LINE 703 - TO DAYBREAK: Jordan Valley Station</t>
  </si>
  <si>
    <t>TRAX RED LINE 703 - TO DAYBREAK: 4800 W. Old Bingham Hwy Station</t>
  </si>
  <si>
    <t>TRAX RED LINE 703 - TO DAYBREAK: 5600 W. Old Bingham Hwy Station</t>
  </si>
  <si>
    <t>TRAX RED LINE 703 - TO DAYBREAK: South Jordan Parkway Station</t>
  </si>
  <si>
    <t>TRAX RED LINE 703 - TO DAYBREAK: Daybreak Parkway Station</t>
  </si>
  <si>
    <t>TRAX RED LINE 703 - TO MEDICAL: Daybreak Parkway Station</t>
  </si>
  <si>
    <t>TRAX RED LINE 703 - TO MEDICAL: South Jordan Parkway Station</t>
  </si>
  <si>
    <t>TRAX RED LINE 703 - TO MEDICAL: 5600 W. Old Bingham Hwy Station</t>
  </si>
  <si>
    <t>TRAX RED LINE 703 - TO MEDICAL: 4800 W. Old Bingham Hwy Station</t>
  </si>
  <si>
    <t>TRAX RED LINE 703 - TO MEDICAL: Jordan Valley Station</t>
  </si>
  <si>
    <t>TRAX RED LINE 703 - TO MEDICAL: 2700 W. Sugar Factory Rd Station</t>
  </si>
  <si>
    <t>TRAX RED LINE 703 - TO MEDICAL: West Jordan City Center Station</t>
  </si>
  <si>
    <t>TRAX RED LINE 703 - TO MEDICAL: Historic Gardner Station</t>
  </si>
  <si>
    <t>TRAX RED LINE 703 - TO MEDICAL: Bingham Junction Station</t>
  </si>
  <si>
    <t>TRAX RED LINE 703 - TO MEDICAL: Fashion Place West Station</t>
  </si>
  <si>
    <t>TRAX RED LINE 703 - TO MEDICAL: Murray Central Station</t>
  </si>
  <si>
    <t>TRAX RED LINE 703 - TO MEDICAL: Murray North Station</t>
  </si>
  <si>
    <t>TRAX RED LINE 703 - TO MEDICAL: Meadowbrook Station</t>
  </si>
  <si>
    <t>TRAX RED LINE 703 - TO MEDICAL: Millcreek Station</t>
  </si>
  <si>
    <t>TRAX RED LINE 703 - TO MEDICAL: Central Pointe Station</t>
  </si>
  <si>
    <t>TRAX RED LINE 703 - TO MEDICAL: Ballpark Station</t>
  </si>
  <si>
    <t>TRAX RED LINE 703 - TO MEDICAL: 900 South Station</t>
  </si>
  <si>
    <t>TRAX RED LINE 703 - TO MEDICAL: 600 South Station</t>
  </si>
  <si>
    <t>TRAX RED LINE 703 - TO MEDICAL: Courthouse Station</t>
  </si>
  <si>
    <t>TRAX RED LINE 703 - TO MEDICAL: Library Station</t>
  </si>
  <si>
    <t>TRAX RED LINE 703 - TO MEDICAL: Trolley Station</t>
  </si>
  <si>
    <t>TRAX RED LINE 703 - TO MEDICAL: 900 East Station</t>
  </si>
  <si>
    <t>TRAX RED LINE 703 - TO MEDICAL: Stadium Station</t>
  </si>
  <si>
    <t>TRAX RED LINE 703 - TO MEDICAL: University South Campus Station</t>
  </si>
  <si>
    <t>TRAX RED LINE 703 - TO MEDICAL: Fort Douglas Station</t>
  </si>
  <si>
    <t>TRAX RED LINE 703 - TO MEDICAL: University Medical Center</t>
  </si>
  <si>
    <t>DAY</t>
  </si>
  <si>
    <t>SATURDAY</t>
  </si>
  <si>
    <t>SUNDAY</t>
  </si>
  <si>
    <t>RAIL</t>
  </si>
  <si>
    <t>SUN_1_1_00</t>
  </si>
  <si>
    <t>1 - Glenn/Swan - EASTBOUND</t>
  </si>
  <si>
    <t>SUN_1_1_01</t>
  </si>
  <si>
    <t>1 - Glenn/Swan - WESTBOUND</t>
  </si>
  <si>
    <t>SUN_1_2_00</t>
  </si>
  <si>
    <t>2 - Pueblo Gardens - NORTHBOUND</t>
  </si>
  <si>
    <t>SUN_1_2_01</t>
  </si>
  <si>
    <t>2 - Pueblo Gardens - SOUTHBOUND</t>
  </si>
  <si>
    <t>SUN_1_3_01</t>
  </si>
  <si>
    <t>3 - 6th St/Wilmot - EASTBOUND</t>
  </si>
  <si>
    <t>SUN_1_3_00</t>
  </si>
  <si>
    <t>3 - 6th St/Wilmot - WESTBOUND</t>
  </si>
  <si>
    <t>SUN_1_4_01</t>
  </si>
  <si>
    <t>4 - Speedway - EASTBOUND</t>
  </si>
  <si>
    <t>SUN_1_4_00</t>
  </si>
  <si>
    <t>4 - Speedway - WESTBOUND</t>
  </si>
  <si>
    <t>SUN_1_5_01</t>
  </si>
  <si>
    <t>5 - Pima/West Speedway - EASTBOUND</t>
  </si>
  <si>
    <t>SUN_1_5_00</t>
  </si>
  <si>
    <t>5 - Pima/West Speedway - WESTBOUND</t>
  </si>
  <si>
    <t>SUN_1_6_00</t>
  </si>
  <si>
    <t>6 - Euclid/N 1st Ave - NORTHBOUND</t>
  </si>
  <si>
    <t>SUN_1_6_01</t>
  </si>
  <si>
    <t>6 - Euclid/N 1st Ave - SOUTHBOUND</t>
  </si>
  <si>
    <t>SUN_1_7_01</t>
  </si>
  <si>
    <t>7 - 22nd St - EASTBOUND</t>
  </si>
  <si>
    <t>SUN_1_7_00</t>
  </si>
  <si>
    <t>7 - 22nd St - WESTBOUND</t>
  </si>
  <si>
    <t>SUN_1_8_00</t>
  </si>
  <si>
    <t>8 - Broadway - EASTBOUND</t>
  </si>
  <si>
    <t>SUN_1_8_01</t>
  </si>
  <si>
    <t>8 - Broadway - WESTBOUND</t>
  </si>
  <si>
    <t>SUN_1_9_01</t>
  </si>
  <si>
    <t>9 - Grant Road - EASTBOUND</t>
  </si>
  <si>
    <t>SUN_1_9_00</t>
  </si>
  <si>
    <t>9 - Grant Road - WESTBOUND</t>
  </si>
  <si>
    <t>SUN_1_10_00</t>
  </si>
  <si>
    <t>10 - Ruthrauff - NORTHBOUND</t>
  </si>
  <si>
    <t>SUN_1_10_01</t>
  </si>
  <si>
    <t>10 - Ruthrauff - SOUTHBOUND</t>
  </si>
  <si>
    <t>SUN_1_11_00</t>
  </si>
  <si>
    <t>11 - Alvernon Way - NORTHBOUND</t>
  </si>
  <si>
    <t>SUN_1_11_01</t>
  </si>
  <si>
    <t>11 - Alvernon Way - SOUTHBOUND</t>
  </si>
  <si>
    <t>SUN_1_12_00</t>
  </si>
  <si>
    <t>12 - 10th/12th Ave - NORTHBOUND</t>
  </si>
  <si>
    <t>SUN_1_12_01</t>
  </si>
  <si>
    <t>12 - 10th/12th Ave - SOUTHBOUND</t>
  </si>
  <si>
    <t>SUN_1_15_00</t>
  </si>
  <si>
    <t>15 - Campbell Ave - NORTHBOUND</t>
  </si>
  <si>
    <t>SUN_1_15_01</t>
  </si>
  <si>
    <t>15 - Campbell Ave - SOUTHBOUND</t>
  </si>
  <si>
    <t>SUN_1_16_00</t>
  </si>
  <si>
    <t>16 - Oracle/Ina - NORTHBOUND</t>
  </si>
  <si>
    <t>SUN_1_16_01</t>
  </si>
  <si>
    <t>16 - Oracle/Ina - SOUTHBOUND</t>
  </si>
  <si>
    <t>SUN_1_17_00</t>
  </si>
  <si>
    <t>17 - Country Club/29th St. - NORTHWEST</t>
  </si>
  <si>
    <t>SUN_1_17_01</t>
  </si>
  <si>
    <t>17 - Country Club/29th St. - SOUTHEAST</t>
  </si>
  <si>
    <t>SUN_1_18_00</t>
  </si>
  <si>
    <t>18 - S 6th Ave - NORTHBOUND</t>
  </si>
  <si>
    <t>SUN_1_18_01</t>
  </si>
  <si>
    <t>18 - S 6th Ave - SOUTHBOUND</t>
  </si>
  <si>
    <t>SUN_1_19_00</t>
  </si>
  <si>
    <t>19 - Stone Ave - NORTHBOUND</t>
  </si>
  <si>
    <t>SUN_1_19_01</t>
  </si>
  <si>
    <t>19 - Stone Ave - SOUTHBOUND</t>
  </si>
  <si>
    <t>SUN_1_21_00</t>
  </si>
  <si>
    <t>21 - Congress/Silverbell - NORTHBOUND</t>
  </si>
  <si>
    <t>SUN_1_21_01</t>
  </si>
  <si>
    <t>21 - Congress/Silverbell - SOUTHBOUND</t>
  </si>
  <si>
    <t>SUN_1_22_00</t>
  </si>
  <si>
    <t>22 - El Rio/W. Speedway - NORTHBOUND</t>
  </si>
  <si>
    <t>SUN_1_22_01</t>
  </si>
  <si>
    <t>22 - El Rio/W. Speedway - SOUTHBOUND</t>
  </si>
  <si>
    <t>SUN_1_23_00</t>
  </si>
  <si>
    <t>23 - Mission Road - NORTHBOUND</t>
  </si>
  <si>
    <t>SUN_1_23_01</t>
  </si>
  <si>
    <t>23 - Mission Road - SOUTHBOUND</t>
  </si>
  <si>
    <t>SUN_1_24_01</t>
  </si>
  <si>
    <t>24 - S 12th Ave - CIRCULATOR</t>
  </si>
  <si>
    <t>SUN_1_25_00</t>
  </si>
  <si>
    <t>25 - S Park Ave - NORTHBOUND</t>
  </si>
  <si>
    <t>SUN_1_25_01</t>
  </si>
  <si>
    <t>25 - S Park Ave - SOUTHBOUND</t>
  </si>
  <si>
    <t>SUN_1_26_01</t>
  </si>
  <si>
    <t>26 - Benson Highway - EASTBOUND</t>
  </si>
  <si>
    <t>SUN_1_26_00</t>
  </si>
  <si>
    <t>26 - Benson Highway - WESTBOUND</t>
  </si>
  <si>
    <t>SUN_1_27_00</t>
  </si>
  <si>
    <t>27 - Midvale Park - NORTHBOUND</t>
  </si>
  <si>
    <t>SUN_1_27_01</t>
  </si>
  <si>
    <t>27 - Midvale Park - SOUTHBOUND</t>
  </si>
  <si>
    <t>SUN_1_29_01</t>
  </si>
  <si>
    <t>29 - Valencia - EASTBOUND</t>
  </si>
  <si>
    <t>SUN_1_29_00</t>
  </si>
  <si>
    <t>29 - Valencia - WESTBOUND</t>
  </si>
  <si>
    <t>SUN_1_34_00</t>
  </si>
  <si>
    <t>34 - Craycroft/Ft Lowell - NORTHBOUND</t>
  </si>
  <si>
    <t>SUN_1_34_01</t>
  </si>
  <si>
    <t>34 - Craycroft/Ft Lowell - SOUTHBOUND</t>
  </si>
  <si>
    <t>SUN_1_37_00</t>
  </si>
  <si>
    <t>37 - Pantano - NORTHBOUND</t>
  </si>
  <si>
    <t>SUN_1_37_01</t>
  </si>
  <si>
    <t>37 - Pantano - SOUTHBOUND</t>
  </si>
  <si>
    <t>SUN_1_61_00</t>
  </si>
  <si>
    <t>61 - La Cholla - NORTHBOUND</t>
  </si>
  <si>
    <t>SUN_1_61_01</t>
  </si>
  <si>
    <t>61 - La Cholla - SOUTHBOUND</t>
  </si>
  <si>
    <t>SUN_1_101X_01</t>
  </si>
  <si>
    <t>101X - Golf Links-Downtown Express - EASTBOUND</t>
  </si>
  <si>
    <t>SUN_1_101X_00</t>
  </si>
  <si>
    <t>101X - Golf Links-Downtown Express - WESTBOUND</t>
  </si>
  <si>
    <t>SUN_1_102X_01</t>
  </si>
  <si>
    <t>102X - Northwest-UA Express - NORTHBOUND</t>
  </si>
  <si>
    <t>SUN_1_102X_00</t>
  </si>
  <si>
    <t>102X - Northwest-UA Express - SOUTHBOUND</t>
  </si>
  <si>
    <t>SUN_1_103X_01</t>
  </si>
  <si>
    <t>103X - Northwest-Downtown Express - NORTHBOUND</t>
  </si>
  <si>
    <t>SUN_1_103X_00</t>
  </si>
  <si>
    <t>103X - Northwest-Downtown Express - SOUTHBOUND</t>
  </si>
  <si>
    <t>SUN_1_104X_01</t>
  </si>
  <si>
    <t>104X - Marana-Downtown Express - NORTHBOUND</t>
  </si>
  <si>
    <t>SUN_1_104X_00</t>
  </si>
  <si>
    <t>104X - Marana-Downtown Express - SOUTHBOUND</t>
  </si>
  <si>
    <t>SUN_1_105X_01</t>
  </si>
  <si>
    <t>105X - Foothills-Downtown Express - NORTHBOUND</t>
  </si>
  <si>
    <t>SUN_1_105X_00</t>
  </si>
  <si>
    <t>105X - Foothills-Downtown Express - SOUTHBOUND</t>
  </si>
  <si>
    <t>SUN_1_107X_00</t>
  </si>
  <si>
    <t>107X - Oro Valley-Downtown Express - NORTHBOUND</t>
  </si>
  <si>
    <t>SUN_1_107X_01</t>
  </si>
  <si>
    <t>107X - Oro Valley-Downtown Express - SOUTHBOUND</t>
  </si>
  <si>
    <t>SUN_1_108X_01</t>
  </si>
  <si>
    <t>108X - Broadway-Downtown Express - EASTBOUND</t>
  </si>
  <si>
    <t>SUN_1_108X_00</t>
  </si>
  <si>
    <t>108X - Broadway-Downtown Express - WESTBOUND</t>
  </si>
  <si>
    <t>SUN_1_109X_01</t>
  </si>
  <si>
    <t>109X - Catalina Hwy-Downtown Express - EASTBOUND</t>
  </si>
  <si>
    <t>SUN_1_109X_00</t>
  </si>
  <si>
    <t>109X - Catalina Hwy-Downtown Express - WESTBOUND</t>
  </si>
  <si>
    <t>SUN_1_110X_00</t>
  </si>
  <si>
    <t>110X - Rita Ranch-Downtown Express - NORTHBOUND</t>
  </si>
  <si>
    <t>SUN_1_110X_01</t>
  </si>
  <si>
    <t>110X - Rita Ranch-Downtown Express - SOUTHBOUND</t>
  </si>
  <si>
    <t>SUN_1_201X_01</t>
  </si>
  <si>
    <t>201X - Eastside-Aero Park Express - EASTBOUND</t>
  </si>
  <si>
    <t>SUN_1_201X_00</t>
  </si>
  <si>
    <t>201X - Eastside-Aero Park Express - WESTBOUND</t>
  </si>
  <si>
    <t>SUN_1_203X_00</t>
  </si>
  <si>
    <t>203X - Oro Valley-Aero Park  Express - NORTHBOUND</t>
  </si>
  <si>
    <t>SUN_1_203X_01</t>
  </si>
  <si>
    <t>203X - Oro Valley-Aero Park  Express - SOUTHBOUND</t>
  </si>
  <si>
    <t>SUN_1_204X_01</t>
  </si>
  <si>
    <t>204X - Northwest- Aero Park Express - NORTHBOUND</t>
  </si>
  <si>
    <t>SUN_1_204X_00</t>
  </si>
  <si>
    <t>204X - Northwest- Aero Park Express - SOUTHBOUND</t>
  </si>
  <si>
    <t>SUN_1_1</t>
  </si>
  <si>
    <t>SUN_1_2</t>
  </si>
  <si>
    <t>SUN_1_3</t>
  </si>
  <si>
    <t>SUN_1_4</t>
  </si>
  <si>
    <t>SUN_1_5</t>
  </si>
  <si>
    <t>SUN_1_6</t>
  </si>
  <si>
    <t>SUN_1_7</t>
  </si>
  <si>
    <t>SUN_1_8</t>
  </si>
  <si>
    <t>SUN_1_9</t>
  </si>
  <si>
    <t>SUN_1_10</t>
  </si>
  <si>
    <t>SUN_1_11</t>
  </si>
  <si>
    <t>SUN_1_12</t>
  </si>
  <si>
    <t>SUN_1_15</t>
  </si>
  <si>
    <t>SUN_1_16</t>
  </si>
  <si>
    <t>SUN_1_17</t>
  </si>
  <si>
    <t>SUN_1_18</t>
  </si>
  <si>
    <t>SUN_1_19</t>
  </si>
  <si>
    <t>SUN_1_21</t>
  </si>
  <si>
    <t>SUN_1_22</t>
  </si>
  <si>
    <t>SUN_1_23</t>
  </si>
  <si>
    <t>SUN_1_24</t>
  </si>
  <si>
    <t>SUN_1_25</t>
  </si>
  <si>
    <t>SUN_1_26</t>
  </si>
  <si>
    <t>SUN_1_27</t>
  </si>
  <si>
    <t>SUN_1_29</t>
  </si>
  <si>
    <t>SUN_1_34</t>
  </si>
  <si>
    <t>SUN_1_37</t>
  </si>
  <si>
    <t>SUN_1_61</t>
  </si>
  <si>
    <t>SUN_1_101X</t>
  </si>
  <si>
    <t>SUN_1_102X</t>
  </si>
  <si>
    <t>SUN_1_103X</t>
  </si>
  <si>
    <t>SUN_1_104X</t>
  </si>
  <si>
    <t>SUN_1_105X</t>
  </si>
  <si>
    <t>SUN_1_107X</t>
  </si>
  <si>
    <t>SUN_1_108X</t>
  </si>
  <si>
    <t>SUN_1_109X</t>
  </si>
  <si>
    <t>SUN_1_110X</t>
  </si>
  <si>
    <t>SUN_1_201X</t>
  </si>
  <si>
    <t>SUN_1_203X</t>
  </si>
  <si>
    <t>SUN_1_204X</t>
  </si>
  <si>
    <t xml:space="preserve">1 - Glenn/Swan </t>
  </si>
  <si>
    <t xml:space="preserve">2 - Pueblo Gardens </t>
  </si>
  <si>
    <t xml:space="preserve">3 - 6th St/Wilmot </t>
  </si>
  <si>
    <t xml:space="preserve">4 - Speedway </t>
  </si>
  <si>
    <t xml:space="preserve">5 - Pima/West Speedway </t>
  </si>
  <si>
    <t xml:space="preserve">6 - Euclid/N 1st Ave </t>
  </si>
  <si>
    <t xml:space="preserve">7 - 22nd St </t>
  </si>
  <si>
    <t xml:space="preserve">8 - Broadway </t>
  </si>
  <si>
    <t xml:space="preserve">9 - Grant Road </t>
  </si>
  <si>
    <t xml:space="preserve">10 - Ruthrauff </t>
  </si>
  <si>
    <t xml:space="preserve">11 - Alvernon Way </t>
  </si>
  <si>
    <t xml:space="preserve">12 - 10th/12th Ave </t>
  </si>
  <si>
    <t xml:space="preserve">15 - Campbell Ave </t>
  </si>
  <si>
    <t>16 - Oracle/Ina</t>
  </si>
  <si>
    <t xml:space="preserve">17 - Country Club/29th St. </t>
  </si>
  <si>
    <t xml:space="preserve">204X - Northwest- Aero Park Express </t>
  </si>
  <si>
    <t xml:space="preserve">203X - Oro Valley-Aero Park  Express </t>
  </si>
  <si>
    <t xml:space="preserve">201X - Eastside-Aero Park Express </t>
  </si>
  <si>
    <t xml:space="preserve">110X - Rita Ranch-Downtown Express </t>
  </si>
  <si>
    <t xml:space="preserve">109X - Catalina Hwy-Downtown Express </t>
  </si>
  <si>
    <t xml:space="preserve">108X - Broadway-Downtown Express </t>
  </si>
  <si>
    <t xml:space="preserve">107X - Oro Valley-Downtown Express </t>
  </si>
  <si>
    <t xml:space="preserve">105X - Foothills-Downtown Express </t>
  </si>
  <si>
    <t xml:space="preserve">104X - Marana-Downtown Express </t>
  </si>
  <si>
    <t xml:space="preserve">103X - Northwest-Downtown Express </t>
  </si>
  <si>
    <t xml:space="preserve">102X - Northwest-UA Express </t>
  </si>
  <si>
    <t xml:space="preserve">101X - Golf Links-Downtown Express </t>
  </si>
  <si>
    <t>SUN_LINK</t>
  </si>
  <si>
    <t>SUN_1_50_01</t>
  </si>
  <si>
    <t>50 - Ajo  Way - EASTBOUND</t>
  </si>
  <si>
    <t>SUN_1_50_00</t>
  </si>
  <si>
    <t>50 - Ajo  Way - WESTBOUND</t>
  </si>
  <si>
    <t>SUN_1_50</t>
  </si>
  <si>
    <t>61 - La Cholla</t>
  </si>
  <si>
    <t>50 - Ajo  Way</t>
  </si>
  <si>
    <t xml:space="preserve">37 - Pantano </t>
  </si>
  <si>
    <t xml:space="preserve">34 - Craycroft/Ft Lowell </t>
  </si>
  <si>
    <t xml:space="preserve">29 - Valencia </t>
  </si>
  <si>
    <t>27 - Midvale Park</t>
  </si>
  <si>
    <t>26 - Benson Highway</t>
  </si>
  <si>
    <t>25 - S Park Ave</t>
  </si>
  <si>
    <t xml:space="preserve">23 - Mission Road </t>
  </si>
  <si>
    <t xml:space="preserve">24 - S 12th Ave </t>
  </si>
  <si>
    <t xml:space="preserve">22 - El Rio/W. Speedway </t>
  </si>
  <si>
    <t xml:space="preserve">21 - Congress/Silverbell </t>
  </si>
  <si>
    <t xml:space="preserve">19 - Stone Ave </t>
  </si>
  <si>
    <t xml:space="preserve">18 - S 6th Ave </t>
  </si>
  <si>
    <t xml:space="preserve">16 - Oracle/Ina </t>
  </si>
  <si>
    <t>7 - 22nd St</t>
  </si>
  <si>
    <t>5 - Pima/West Speedway</t>
  </si>
  <si>
    <t>4 - Speedway</t>
  </si>
  <si>
    <t>3 - 6th St/Wilmot</t>
  </si>
  <si>
    <t xml:space="preserve">61 - La Cholla </t>
  </si>
  <si>
    <t>29 - Valencia</t>
  </si>
  <si>
    <t>24 - S 12th Ave</t>
  </si>
  <si>
    <t>23 - Mission Road</t>
  </si>
  <si>
    <t>22 - El Rio/W. Speedway</t>
  </si>
  <si>
    <t>21 - Congress/Silverbell</t>
  </si>
  <si>
    <t>19 - Stone Ave</t>
  </si>
  <si>
    <t>18 - S 6th Ave</t>
  </si>
  <si>
    <t>17 - Country Club/29th St.</t>
  </si>
  <si>
    <t>SL/Helen/Warren (SE)</t>
  </si>
  <si>
    <t>SUN_1_700_00_15151</t>
  </si>
  <si>
    <t>SL/2nd St/Cherry Av</t>
  </si>
  <si>
    <t>SUN_1_700_00_16186</t>
  </si>
  <si>
    <t>SL/2nd St/Highland Av</t>
  </si>
  <si>
    <t>SUN_1_700_00_16101</t>
  </si>
  <si>
    <t>SL/2nd St/Olive Rd</t>
  </si>
  <si>
    <t>SUN_1_700_00_16185</t>
  </si>
  <si>
    <t>SL/University/Tyndall (CR)</t>
  </si>
  <si>
    <t>SUN_1_700_00_16184</t>
  </si>
  <si>
    <t>SL/University/3rd Av (CR)</t>
  </si>
  <si>
    <t>SUN_1_700_00_16183</t>
  </si>
  <si>
    <t>SL/4th Av/4th St</t>
  </si>
  <si>
    <t>SUN_1_700_00_16182</t>
  </si>
  <si>
    <t>SL/4th Av/6th St</t>
  </si>
  <si>
    <t>SUN_1_700_00_16181</t>
  </si>
  <si>
    <t>SL/4th Av/9th St</t>
  </si>
  <si>
    <t>SUN_1_700_00_14516</t>
  </si>
  <si>
    <t>SL/Congress/6th Av (SE)</t>
  </si>
  <si>
    <t>SUN_1_700_00_16178</t>
  </si>
  <si>
    <t>SL/Congress/Stone (SE)</t>
  </si>
  <si>
    <t>SUN_1_700_00_16263</t>
  </si>
  <si>
    <t>SL/Congress/Church (SW)</t>
  </si>
  <si>
    <t>SUN_1_700_00_16176</t>
  </si>
  <si>
    <t>SL/Congress/Granada Av</t>
  </si>
  <si>
    <t>SUN_1_700_00_16179</t>
  </si>
  <si>
    <t>SL/Granada/Cushing (NW)</t>
  </si>
  <si>
    <t>SUN_1_700_00_16174</t>
  </si>
  <si>
    <t>SL/Cushing/Frontage Rd</t>
  </si>
  <si>
    <t>SUN_1_700_00_16187</t>
  </si>
  <si>
    <t>SL/Cushing/Av del Convento (NE)</t>
  </si>
  <si>
    <t>SUN_1_700_00_16173</t>
  </si>
  <si>
    <t>SL/Av del Convento/Congress St (SE)</t>
  </si>
  <si>
    <t>SUN_1_700_01_16173</t>
  </si>
  <si>
    <t>SUN_1_700_01_16174</t>
  </si>
  <si>
    <t>SUN_1_700_01_16211</t>
  </si>
  <si>
    <t>SL/Granada/Cushing (NE)</t>
  </si>
  <si>
    <t>SUN_1_700_01_16175</t>
  </si>
  <si>
    <t>SL/Broadway/Granada Av (SE)</t>
  </si>
  <si>
    <t>SUN_1_700_01_274</t>
  </si>
  <si>
    <t>SL/Broadway/Church (SW)</t>
  </si>
  <si>
    <t>SUN_1_700_01_16177</t>
  </si>
  <si>
    <t>SL/Broadway/Stone (SE)</t>
  </si>
  <si>
    <t>SUN_1_700_01_10860</t>
  </si>
  <si>
    <t>SL/Broadway/6th Av (SE)</t>
  </si>
  <si>
    <t>SUN_1_700_01_16180</t>
  </si>
  <si>
    <t>SL/Congress/4th Av (SE)</t>
  </si>
  <si>
    <t>SUN_1_700_01_16181</t>
  </si>
  <si>
    <t>SUN_1_700_01_16182</t>
  </si>
  <si>
    <t>SUN_1_700_01_16183</t>
  </si>
  <si>
    <t>SUN_1_700_01_16184</t>
  </si>
  <si>
    <t>SUN_1_700_01_16185</t>
  </si>
  <si>
    <t>SUN_1_700_01_16101</t>
  </si>
  <si>
    <t>SUN_1_700_01_16186</t>
  </si>
  <si>
    <t>SUN_1_700_01_15151</t>
  </si>
  <si>
    <t>SUN_1_700_01_15101</t>
  </si>
  <si>
    <t>SUN_1_700</t>
  </si>
  <si>
    <t>SUN_1_710</t>
  </si>
  <si>
    <t>SUN LINK</t>
  </si>
  <si>
    <t>Sun Link</t>
  </si>
  <si>
    <t>SUN_1_700_00</t>
  </si>
  <si>
    <t>Sun Link - WESTBOUND</t>
  </si>
  <si>
    <t>SUN_1_700_01</t>
  </si>
  <si>
    <t>Sun Link - EASTBOUND</t>
  </si>
  <si>
    <t>Sun Link - WESTBOUND: SL/Av del Convento/Congress St (SE)</t>
  </si>
  <si>
    <t>Sun Link - EASTBOUND: SL/Av del Convento/Congress St (SE)</t>
  </si>
  <si>
    <t>Sun Link - WESTBOUND: SL/Cushing/Av del Convento (NE)</t>
  </si>
  <si>
    <t>Sun Link - WESTBOUND: SL/Cushing/Frontage Rd</t>
  </si>
  <si>
    <t>Sun Link - EASTBOUND: SL/Cushing/Frontage Rd</t>
  </si>
  <si>
    <t>Sun Link - WESTBOUND: SL/Granada/Cushing (NW)</t>
  </si>
  <si>
    <t>Sun Link - EASTBOUND: SL/Granada/Cushing (NE)</t>
  </si>
  <si>
    <t>Sun Link - EASTBOUND: SL/Broadway/Granada Av (SE)</t>
  </si>
  <si>
    <t>Sun Link - WESTBOUND: SL/Congress/Granada Av</t>
  </si>
  <si>
    <t>Sun Link - WESTBOUND: SL/Congress/Church (SW)</t>
  </si>
  <si>
    <t>Sun Link - EASTBOUND: SL/Broadway/Church (SW)</t>
  </si>
  <si>
    <t>Sun Link - EASTBOUND: SL/Broadway/Stone (SE)</t>
  </si>
  <si>
    <t>Sun Link - WESTBOUND: SL/Congress/Stone (SE)</t>
  </si>
  <si>
    <t>Sun Link - WESTBOUND: SL/Congress/6th Av (SE)</t>
  </si>
  <si>
    <t>Sun Link - EASTBOUND: SL/Broadway/6th Av (SE)</t>
  </si>
  <si>
    <t>Sun Link - EASTBOUND: SL/Congress/4th Av (SE)</t>
  </si>
  <si>
    <t>Sun Link - WESTBOUND: SL/4th Av/9th St</t>
  </si>
  <si>
    <t>Sun Link - EASTBOUND: SL/4th Av/9th St</t>
  </si>
  <si>
    <t>Sun Link - WESTBOUND: SL/4th Av/6th St</t>
  </si>
  <si>
    <t>Sun Link - EASTBOUND: SL/4th Av/6th St</t>
  </si>
  <si>
    <t>Sun Link - WESTBOUND: SL/4th Av/4th St</t>
  </si>
  <si>
    <t>Sun Link - EASTBOUND: SL/4th Av/4th St</t>
  </si>
  <si>
    <t>Sun Link - EASTBOUND: SL/University/3rd Av (CR)</t>
  </si>
  <si>
    <t>Sun Link - WESTBOUND: SL/University/3rd Av (CR)</t>
  </si>
  <si>
    <t>Sun Link - EASTBOUND: SL/University/Tyndall (CR)</t>
  </si>
  <si>
    <t>Sun Link - WESTBOUND: SL/University/Tyndall (CR)</t>
  </si>
  <si>
    <t>Sun Link - EASTBOUND: SL/2nd St/Olive Rd</t>
  </si>
  <si>
    <t>Sun Link - WESTBOUND: SL/2nd St/Olive Rd</t>
  </si>
  <si>
    <t>Sun Link - EASTBOUND: SL/2nd St/Highland Av</t>
  </si>
  <si>
    <t>Sun Link - WESTBOUND: SL/2nd St/Highland Av</t>
  </si>
  <si>
    <t>Sun Link - EASTBOUND: SL/2nd St/Cherry Av</t>
  </si>
  <si>
    <t>Sun Link - WESTBOUND: SL/2nd St/Cherry Av</t>
  </si>
  <si>
    <t>Sun Link - EASTBOUND: SL/Helen/Warren (SE)</t>
  </si>
  <si>
    <t>SATURDAY: Sun Link - WESTBOUND: SL/Av del Convento/Congress St (SE)</t>
  </si>
  <si>
    <t>SATURDAY: Sun Link - EASTBOUND: SL/Av del Convento/Congress St (SE)</t>
  </si>
  <si>
    <t>SATURDAY: Sun Link - WESTBOUND: SL/Cushing/Av del Convento (NE)</t>
  </si>
  <si>
    <t>SATURDAY: Sun Link - WESTBOUND: SL/Cushing/Frontage Rd</t>
  </si>
  <si>
    <t>SATURDAY: Sun Link - EASTBOUND: SL/Cushing/Frontage Rd</t>
  </si>
  <si>
    <t>SATURDAY: Sun Link - WESTBOUND: SL/Granada/Cushing (NW)</t>
  </si>
  <si>
    <t>SATURDAY: Sun Link - EASTBOUND: SL/Granada/Cushing (NE)</t>
  </si>
  <si>
    <t>SATURDAY: Sun Link - EASTBOUND: SL/Broadway/Granada Av (SE)</t>
  </si>
  <si>
    <t>SATURDAY: Sun Link - WESTBOUND: SL/Congress/Granada Av</t>
  </si>
  <si>
    <t>SATURDAY: Sun Link - WESTBOUND: SL/Congress/Church (SW)</t>
  </si>
  <si>
    <t>SATURDAY: Sun Link - EASTBOUND: SL/Broadway/Church (SW)</t>
  </si>
  <si>
    <t>SATURDAY: Sun Link - EASTBOUND: SL/Broadway/Stone (SE)</t>
  </si>
  <si>
    <t>SATURDAY: Sun Link - WESTBOUND: SL/Congress/Stone (SE)</t>
  </si>
  <si>
    <t>SATURDAY: Sun Link - WESTBOUND: SL/Congress/6th Av (SE)</t>
  </si>
  <si>
    <t>SATURDAY: Sun Link - EASTBOUND: SL/Broadway/6th Av (SE)</t>
  </si>
  <si>
    <t>SATURDAY: Sun Link - EASTBOUND: SL/Congress/4th Av (SE)</t>
  </si>
  <si>
    <t>SATURDAY: Sun Link - WESTBOUND: SL/4th Av/9th St</t>
  </si>
  <si>
    <t>SATURDAY: Sun Link - EASTBOUND: SL/4th Av/9th St</t>
  </si>
  <si>
    <t>SATURDAY: Sun Link - WESTBOUND: SL/4th Av/6th St</t>
  </si>
  <si>
    <t>SATURDAY: Sun Link - EASTBOUND: SL/4th Av/6th St</t>
  </si>
  <si>
    <t>SATURDAY: Sun Link - WESTBOUND: SL/4th Av/4th St</t>
  </si>
  <si>
    <t>SATURDAY: Sun Link - EASTBOUND: SL/4th Av/4th St</t>
  </si>
  <si>
    <t>SATURDAY: Sun Link - EASTBOUND: SL/University/3rd Av (CR)</t>
  </si>
  <si>
    <t>SATURDAY: Sun Link - WESTBOUND: SL/University/3rd Av (CR)</t>
  </si>
  <si>
    <t>SATURDAY: Sun Link - EASTBOUND: SL/University/Tyndall (CR)</t>
  </si>
  <si>
    <t>SATURDAY: Sun Link - WESTBOUND: SL/University/Tyndall (CR)</t>
  </si>
  <si>
    <t>SATURDAY: Sun Link - EASTBOUND: SL/2nd St/Olive Rd</t>
  </si>
  <si>
    <t>SATURDAY: Sun Link - WESTBOUND: SL/2nd St/Olive Rd</t>
  </si>
  <si>
    <t>SATURDAY: Sun Link - EASTBOUND: SL/2nd St/Highland Av</t>
  </si>
  <si>
    <t>SATURDAY: Sun Link - WESTBOUND: SL/2nd St/Highland Av</t>
  </si>
  <si>
    <t>SATURDAY: Sun Link - EASTBOUND: SL/2nd St/Cherry Av</t>
  </si>
  <si>
    <t>SATURDAY: Sun Link - WESTBOUND: SL/2nd St/Cherry Av</t>
  </si>
  <si>
    <t>SATURDAY: Sun Link - EASTBOUND: SL/Helen/Warren (SE)</t>
  </si>
  <si>
    <t>SUNDAY: Sun Link - WESTBOUND: SL/Av del Convento/Congress St (SE)</t>
  </si>
  <si>
    <t>SUNDAY: Sun Link - EASTBOUND: SL/Av del Convento/Congress St (SE)</t>
  </si>
  <si>
    <t>SUNDAY: Sun Link - WESTBOUND: SL/Cushing/Av del Convento (NE)</t>
  </si>
  <si>
    <t>SUNDAY: Sun Link - WESTBOUND: SL/Cushing/Frontage Rd</t>
  </si>
  <si>
    <t>SUNDAY: Sun Link - EASTBOUND: SL/Cushing/Frontage Rd</t>
  </si>
  <si>
    <t>SUNDAY: Sun Link - WESTBOUND: SL/Granada/Cushing (NW)</t>
  </si>
  <si>
    <t>SUNDAY: Sun Link - EASTBOUND: SL/Granada/Cushing (NE)</t>
  </si>
  <si>
    <t>SUNDAY: Sun Link - EASTBOUND: SL/Broadway/Granada Av (SE)</t>
  </si>
  <si>
    <t>SUNDAY: Sun Link - WESTBOUND: SL/Congress/Granada Av</t>
  </si>
  <si>
    <t>SUNDAY: Sun Link - WESTBOUND: SL/Congress/Church (SW)</t>
  </si>
  <si>
    <t>SUNDAY: Sun Link - EASTBOUND: SL/Broadway/Church (SW)</t>
  </si>
  <si>
    <t>SUNDAY: Sun Link - EASTBOUND: SL/Broadway/Stone (SE)</t>
  </si>
  <si>
    <t>SUNDAY: Sun Link - WESTBOUND: SL/Congress/Stone (SE)</t>
  </si>
  <si>
    <t>SUNDAY: Sun Link - WESTBOUND: SL/Congress/6th Av (SE)</t>
  </si>
  <si>
    <t>SUNDAY: Sun Link - EASTBOUND: SL/Broadway/6th Av (SE)</t>
  </si>
  <si>
    <t>SUNDAY: Sun Link - EASTBOUND: SL/Congress/4th Av (SE)</t>
  </si>
  <si>
    <t>SUNDAY: Sun Link - WESTBOUND: SL/4th Av/9th St</t>
  </si>
  <si>
    <t>SUNDAY: Sun Link - EASTBOUND: SL/4th Av/9th St</t>
  </si>
  <si>
    <t>SUNDAY: Sun Link - WESTBOUND: SL/4th Av/6th St</t>
  </si>
  <si>
    <t>SUNDAY: Sun Link - EASTBOUND: SL/4th Av/6th St</t>
  </si>
  <si>
    <t>SUNDAY: Sun Link - WESTBOUND: SL/4th Av/4th St</t>
  </si>
  <si>
    <t>SUNDAY: Sun Link - EASTBOUND: SL/4th Av/4th St</t>
  </si>
  <si>
    <t>SUNDAY: Sun Link - EASTBOUND: SL/University/3rd Av (CR)</t>
  </si>
  <si>
    <t>SUNDAY: Sun Link - WESTBOUND: SL/University/3rd Av (CR)</t>
  </si>
  <si>
    <t>SUNDAY: Sun Link - EASTBOUND: SL/University/Tyndall (CR)</t>
  </si>
  <si>
    <t>SUNDAY: Sun Link - WESTBOUND: SL/University/Tyndall (CR)</t>
  </si>
  <si>
    <t>SUNDAY: Sun Link - EASTBOUND: SL/2nd St/Olive Rd</t>
  </si>
  <si>
    <t>SUNDAY: Sun Link - WESTBOUND: SL/2nd St/Olive Rd</t>
  </si>
  <si>
    <t>SUNDAY: Sun Link - EASTBOUND: SL/2nd St/Highland Av</t>
  </si>
  <si>
    <t>SUNDAY: Sun Link - WESTBOUND: SL/2nd St/Highland Av</t>
  </si>
  <si>
    <t>SUNDAY: Sun Link - EASTBOUND: SL/2nd St/Cherry Av</t>
  </si>
  <si>
    <t>SUNDAY: Sun Link - WESTBOUND: SL/2nd St/Cherry Av</t>
  </si>
  <si>
    <t>SUNDAY: Sun Link - EASTBOUND: SL/Helen/Warren (SE)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</si>
</sst>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  <charset val="1"/>
    </font>
    <font>
      <sz val="10"/>
      <color rgb="FF000000"/>
      <name val="Liberation Sans"/>
      <charset val="1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Liberation Sans"/>
      <charset val="1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7F4F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4" applyNumberFormat="0" applyAlignment="0" applyProtection="0"/>
    <xf numFmtId="0" fontId="10" fillId="8" borderId="5" applyNumberFormat="0" applyAlignment="0" applyProtection="0"/>
    <xf numFmtId="0" fontId="11" fillId="8" borderId="4" applyNumberFormat="0" applyAlignment="0" applyProtection="0"/>
    <xf numFmtId="0" fontId="12" fillId="0" borderId="6" applyNumberFormat="0" applyFill="0" applyAlignment="0" applyProtection="0"/>
    <xf numFmtId="0" fontId="13" fillId="9" borderId="7" applyNumberFormat="0" applyAlignment="0" applyProtection="0"/>
    <xf numFmtId="0" fontId="14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</cellStyleXfs>
  <cellXfs count="5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35" borderId="0" xfId="0" applyFill="1"/>
    <xf numFmtId="2" fontId="0" fillId="35" borderId="0" xfId="0" applyNumberFormat="1" applyFill="1" applyAlignment="1">
      <alignment horizontal="center" vertical="center"/>
    </xf>
    <xf numFmtId="0" fontId="13" fillId="2" borderId="0" xfId="0" applyFont="1" applyFill="1"/>
    <xf numFmtId="2" fontId="0" fillId="0" borderId="0" xfId="0" applyNumberFormat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0" fontId="0" fillId="0" borderId="10" xfId="0" applyBorder="1"/>
    <xf numFmtId="22" fontId="0" fillId="0" borderId="0" xfId="0" applyNumberFormat="1"/>
    <xf numFmtId="1" fontId="1" fillId="2" borderId="0" xfId="0" applyNumberFormat="1" applyFont="1" applyFill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0" fillId="3" borderId="0" xfId="0" applyFill="1" applyAlignment="1">
      <alignment horizontal="left"/>
    </xf>
    <xf numFmtId="0" fontId="23" fillId="0" borderId="0" xfId="0" applyFont="1"/>
    <xf numFmtId="1" fontId="1" fillId="2" borderId="0" xfId="0" applyNumberFormat="1" applyFont="1" applyFill="1" applyAlignment="1">
      <alignment horizontal="center"/>
    </xf>
    <xf numFmtId="1" fontId="22" fillId="36" borderId="1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5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7" borderId="0" xfId="0" applyFill="1" applyAlignment="1">
      <alignment horizontal="left"/>
    </xf>
    <xf numFmtId="2" fontId="19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0" fillId="0" borderId="10" xfId="0" applyFont="1" applyBorder="1"/>
    <xf numFmtId="0" fontId="2" fillId="0" borderId="0" xfId="0" applyFont="1"/>
    <xf numFmtId="0" fontId="24" fillId="0" borderId="0" xfId="0" applyFont="1"/>
    <xf numFmtId="2" fontId="0" fillId="38" borderId="10" xfId="0" applyNumberFormat="1" applyFill="1" applyBorder="1" applyAlignment="1">
      <alignment horizontal="center"/>
    </xf>
    <xf numFmtId="0" fontId="0" fillId="35" borderId="10" xfId="0" applyFill="1" applyBorder="1"/>
    <xf numFmtId="0" fontId="1" fillId="2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2" fontId="0" fillId="35" borderId="10" xfId="0" applyNumberFormat="1" applyFill="1" applyBorder="1" applyAlignment="1">
      <alignment horizontal="center" vertical="center"/>
    </xf>
    <xf numFmtId="0" fontId="0" fillId="38" borderId="10" xfId="0" applyFill="1" applyBorder="1"/>
    <xf numFmtId="2" fontId="0" fillId="38" borderId="10" xfId="0" applyNumberFormat="1" applyFill="1" applyBorder="1" applyAlignment="1">
      <alignment horizontal="center" vertical="center"/>
    </xf>
    <xf numFmtId="2" fontId="0" fillId="35" borderId="12" xfId="0" applyNumberFormat="1" applyFill="1" applyBorder="1" applyAlignment="1">
      <alignment horizontal="right" vertical="center"/>
    </xf>
    <xf numFmtId="0" fontId="20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2" fontId="0" fillId="0" borderId="12" xfId="0" applyNumberFormat="1" applyBorder="1" applyAlignment="1">
      <alignment horizontal="right" vertical="center"/>
    </xf>
    <xf numFmtId="0" fontId="25" fillId="39" borderId="0" xfId="0" applyFont="1" applyFill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2" fontId="0" fillId="0" borderId="12" xfId="0" applyNumberFormat="1" applyBorder="1" applyAlignment="1">
      <alignment horizontal="center" vertical="center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1BD375B8-7DA8-452B-AAA6-017BFD16C72A}"/>
    <cellStyle name="60% - Accent2 2" xfId="37" xr:uid="{971F649B-C33F-44B8-968D-67467935C714}"/>
    <cellStyle name="60% - Accent3 2" xfId="38" xr:uid="{51103EDE-0032-4E8D-9D5B-5EC80B5F5086}"/>
    <cellStyle name="60% - Accent4 2" xfId="39" xr:uid="{9351457B-E961-4B93-9872-22E1EECF6E46}"/>
    <cellStyle name="60% - Accent5 2" xfId="40" xr:uid="{1D413A82-6900-47C5-8565-D37B8912DB6A}"/>
    <cellStyle name="60% - Accent6 2" xfId="41" xr:uid="{256AD3BD-D9F4-46A5-9D55-FA7E0684059B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AF0F47BF-B685-4F86-8A27-09D37CE542EA}"/>
    <cellStyle name="Normal" xfId="0" builtinId="0"/>
    <cellStyle name="Note" xfId="13" builtinId="10" customBuiltin="1"/>
    <cellStyle name="Output" xfId="8" builtinId="21" customBuiltin="1"/>
    <cellStyle name="Title 2" xfId="34" xr:uid="{37D42804-FD47-4030-9B19-082A670A9D87}"/>
    <cellStyle name="Total" xfId="15" builtinId="25" customBuiltin="1"/>
    <cellStyle name="Warning Text" xfId="12" builtinId="11" customBuiltin="1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tcinstitute1.sharepoint.com/sites/Transit/Shared%20Documents/Arizona/TusconAZ-SunTran/2025/(1)%20route%20info%20materials/SunTran_STOPS_final_20250109.xlsx" TargetMode="External"/><Relationship Id="rId1" Type="http://schemas.openxmlformats.org/officeDocument/2006/relationships/externalLinkPath" Target="/sites/Transit/Shared%20Documents/Arizona/TusconAZ-SunTran/2025/(1)%20route%20info%20materials/SunTran_STOPS_final_2025010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tcinstitute1.sharepoint.com/sites/Transit/Shared%20Documents/Arizona/TusconAZ-SunTran/2025/(1)%20route%20info%20materials/SunTran_ROUTES_V1_Jan9.xlsx" TargetMode="External"/><Relationship Id="rId1" Type="http://schemas.openxmlformats.org/officeDocument/2006/relationships/externalLinkPath" Target="/sites/Transit/Shared%20Documents/Arizona/TusconAZ-SunTran/2025/(1)%20route%20info%20materials/SunTran_ROUTES_V1_Jan9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tcinstitute1.sharepoint.com/sites/Transit/Shared%20Documents/Utah/UTA_SLC_OB/(1)%20route%20info%20materials/o2o/Updated%20UTA%20O2O%20Survey%20Sample%20Plan%20(sent%202.21.2024).xlsx" TargetMode="External"/><Relationship Id="rId1" Type="http://schemas.openxmlformats.org/officeDocument/2006/relationships/externalLinkPath" Target="/sites/Transit/Shared%20Documents/Utah/UTA_SLC_OB/(1)%20route%20info%20materials/o2o/Updated%20UTA%20O2O%20Survey%20Sample%20Plan%20(sent%202.21.2024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tcinstitute1.sharepoint.com/sites/Transit/Shared%20Documents/Utah/UTA_SLC_OB/details_project_od_excel_UTA.xlsx" TargetMode="External"/><Relationship Id="rId1" Type="http://schemas.openxmlformats.org/officeDocument/2006/relationships/externalLinkPath" Target="/sites/Transit/Shared%20Documents/Utah/UTA_SLC_OB/details_project_od_excel_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PS"/>
      <sheetName val="XFER-STOPS"/>
    </sheetNames>
    <sheetDataSet>
      <sheetData sheetId="0">
        <row r="1">
          <cell r="O1" t="str">
            <v>stop_id</v>
          </cell>
          <cell r="U1" t="str">
            <v>ETC_STOP_ID</v>
          </cell>
        </row>
        <row r="2">
          <cell r="O2" t="str">
            <v>14204</v>
          </cell>
          <cell r="U2" t="str">
            <v>SUN_1_1_00_14204</v>
          </cell>
        </row>
        <row r="3">
          <cell r="O3" t="str">
            <v>10858</v>
          </cell>
          <cell r="U3" t="str">
            <v>SUN_1_1_00_10858</v>
          </cell>
        </row>
        <row r="4">
          <cell r="O4" t="str">
            <v>10859</v>
          </cell>
          <cell r="U4" t="str">
            <v>SUN_1_1_00_10859</v>
          </cell>
        </row>
        <row r="5">
          <cell r="O5" t="str">
            <v>10861</v>
          </cell>
          <cell r="U5" t="str">
            <v>SUN_1_1_00_10861</v>
          </cell>
        </row>
        <row r="6">
          <cell r="O6" t="str">
            <v>13604</v>
          </cell>
          <cell r="U6" t="str">
            <v>SUN_1_1_00_13604</v>
          </cell>
        </row>
        <row r="7">
          <cell r="O7" t="str">
            <v>13079</v>
          </cell>
          <cell r="U7" t="str">
            <v>SUN_1_1_00_13079</v>
          </cell>
        </row>
        <row r="8">
          <cell r="O8" t="str">
            <v>60</v>
          </cell>
          <cell r="U8" t="str">
            <v>SUN_1_1_00_60</v>
          </cell>
        </row>
        <row r="9">
          <cell r="O9" t="str">
            <v>13080</v>
          </cell>
          <cell r="U9" t="str">
            <v>SUN_1_1_00_13080</v>
          </cell>
        </row>
        <row r="10">
          <cell r="O10" t="str">
            <v>13081</v>
          </cell>
          <cell r="U10" t="str">
            <v>SUN_1_1_00_13081</v>
          </cell>
        </row>
        <row r="11">
          <cell r="O11" t="str">
            <v>3</v>
          </cell>
          <cell r="U11" t="str">
            <v>SUN_1_1_00_3</v>
          </cell>
        </row>
        <row r="12">
          <cell r="O12" t="str">
            <v>11263</v>
          </cell>
          <cell r="U12" t="str">
            <v>SUN_1_1_00_11263</v>
          </cell>
        </row>
        <row r="13">
          <cell r="O13" t="str">
            <v>11264</v>
          </cell>
          <cell r="U13" t="str">
            <v>SUN_1_1_00_11264</v>
          </cell>
        </row>
        <row r="14">
          <cell r="O14" t="str">
            <v>11265</v>
          </cell>
          <cell r="U14" t="str">
            <v>SUN_1_1_00_11265</v>
          </cell>
        </row>
        <row r="15">
          <cell r="O15" t="str">
            <v>11266</v>
          </cell>
          <cell r="U15" t="str">
            <v>SUN_1_1_00_11266</v>
          </cell>
        </row>
        <row r="16">
          <cell r="O16" t="str">
            <v>11267</v>
          </cell>
          <cell r="U16" t="str">
            <v>SUN_1_1_00_11267</v>
          </cell>
        </row>
        <row r="17">
          <cell r="O17" t="str">
            <v>11268</v>
          </cell>
          <cell r="U17" t="str">
            <v>SUN_1_1_00_11268</v>
          </cell>
        </row>
        <row r="18">
          <cell r="O18" t="str">
            <v>16169</v>
          </cell>
          <cell r="U18" t="str">
            <v>SUN_1_1_00_16169</v>
          </cell>
        </row>
        <row r="19">
          <cell r="O19" t="str">
            <v>15296</v>
          </cell>
          <cell r="U19" t="str">
            <v>SUN_1_1_00_15296</v>
          </cell>
        </row>
        <row r="20">
          <cell r="O20" t="str">
            <v>4</v>
          </cell>
          <cell r="U20" t="str">
            <v>SUN_1_1_00_4</v>
          </cell>
        </row>
        <row r="21">
          <cell r="O21" t="str">
            <v>11272</v>
          </cell>
          <cell r="U21" t="str">
            <v>SUN_1_1_00_11272</v>
          </cell>
        </row>
        <row r="22">
          <cell r="O22" t="str">
            <v>11273</v>
          </cell>
          <cell r="U22" t="str">
            <v>SUN_1_1_00_11273</v>
          </cell>
        </row>
        <row r="23">
          <cell r="O23" t="str">
            <v>11274</v>
          </cell>
          <cell r="U23" t="str">
            <v>SUN_1_1_00_11274</v>
          </cell>
        </row>
        <row r="24">
          <cell r="O24" t="str">
            <v>11275</v>
          </cell>
          <cell r="U24" t="str">
            <v>SUN_1_1_00_11275</v>
          </cell>
        </row>
        <row r="25">
          <cell r="O25" t="str">
            <v>11276</v>
          </cell>
          <cell r="U25" t="str">
            <v>SUN_1_1_00_11276</v>
          </cell>
        </row>
        <row r="26">
          <cell r="O26" t="str">
            <v>11277</v>
          </cell>
          <cell r="U26" t="str">
            <v>SUN_1_1_00_11277</v>
          </cell>
        </row>
        <row r="27">
          <cell r="O27" t="str">
            <v>11278</v>
          </cell>
          <cell r="U27" t="str">
            <v>SUN_1_1_00_11278</v>
          </cell>
        </row>
        <row r="28">
          <cell r="O28" t="str">
            <v>5</v>
          </cell>
          <cell r="U28" t="str">
            <v>SUN_1_1_00_5</v>
          </cell>
        </row>
        <row r="29">
          <cell r="O29" t="str">
            <v>14963</v>
          </cell>
          <cell r="U29" t="str">
            <v>SUN_1_1_00_14963</v>
          </cell>
        </row>
        <row r="30">
          <cell r="O30" t="str">
            <v>12805</v>
          </cell>
          <cell r="U30" t="str">
            <v>SUN_1_1_00_12805</v>
          </cell>
        </row>
        <row r="31">
          <cell r="O31" t="str">
            <v>12806</v>
          </cell>
          <cell r="U31" t="str">
            <v>SUN_1_1_00_12806</v>
          </cell>
        </row>
        <row r="32">
          <cell r="O32" t="str">
            <v>11518</v>
          </cell>
          <cell r="U32" t="str">
            <v>SUN_1_1_00_11518</v>
          </cell>
        </row>
        <row r="33">
          <cell r="O33" t="str">
            <v>12757</v>
          </cell>
          <cell r="U33" t="str">
            <v>SUN_1_1_00_12757</v>
          </cell>
        </row>
        <row r="34">
          <cell r="O34" t="str">
            <v>248</v>
          </cell>
          <cell r="U34" t="str">
            <v>SUN_1_1_00_248</v>
          </cell>
        </row>
        <row r="35">
          <cell r="O35" t="str">
            <v>12758</v>
          </cell>
          <cell r="U35" t="str">
            <v>SUN_1_1_00_12758</v>
          </cell>
        </row>
        <row r="36">
          <cell r="O36" t="str">
            <v>12760</v>
          </cell>
          <cell r="U36" t="str">
            <v>SUN_1_1_00_12760</v>
          </cell>
        </row>
        <row r="37">
          <cell r="O37" t="str">
            <v>15011</v>
          </cell>
          <cell r="U37" t="str">
            <v>SUN_1_1_00_15011</v>
          </cell>
        </row>
        <row r="38">
          <cell r="O38" t="str">
            <v>12762</v>
          </cell>
          <cell r="U38" t="str">
            <v>SUN_1_1_00_12762</v>
          </cell>
        </row>
        <row r="39">
          <cell r="O39" t="str">
            <v>249</v>
          </cell>
          <cell r="U39" t="str">
            <v>SUN_1_1_00_249</v>
          </cell>
        </row>
        <row r="40">
          <cell r="O40" t="str">
            <v>12763</v>
          </cell>
          <cell r="U40" t="str">
            <v>SUN_1_1_00_12763</v>
          </cell>
        </row>
        <row r="41">
          <cell r="O41" t="str">
            <v>12765</v>
          </cell>
          <cell r="U41" t="str">
            <v>SUN_1_1_00_12765</v>
          </cell>
        </row>
        <row r="42">
          <cell r="O42" t="str">
            <v>12766</v>
          </cell>
          <cell r="U42" t="str">
            <v>SUN_1_1_00_12766</v>
          </cell>
        </row>
        <row r="43">
          <cell r="O43" t="str">
            <v>12767</v>
          </cell>
          <cell r="U43" t="str">
            <v>SUN_1_1_00_12767</v>
          </cell>
        </row>
        <row r="44">
          <cell r="O44" t="str">
            <v>12768</v>
          </cell>
          <cell r="U44" t="str">
            <v>SUN_1_1_00_12768</v>
          </cell>
        </row>
        <row r="45">
          <cell r="O45" t="str">
            <v>15000</v>
          </cell>
          <cell r="U45" t="str">
            <v>SUN_1_1_00_15000</v>
          </cell>
        </row>
        <row r="46">
          <cell r="O46" t="str">
            <v>15001</v>
          </cell>
          <cell r="U46" t="str">
            <v>SUN_1_1_00_15001</v>
          </cell>
        </row>
        <row r="47">
          <cell r="O47" t="str">
            <v>252</v>
          </cell>
          <cell r="U47" t="str">
            <v>SUN_1_1_00_252</v>
          </cell>
        </row>
        <row r="48">
          <cell r="O48" t="str">
            <v>16260</v>
          </cell>
          <cell r="U48" t="str">
            <v>SUN_1_1_00_16260</v>
          </cell>
        </row>
        <row r="49">
          <cell r="O49" t="str">
            <v>11828</v>
          </cell>
          <cell r="U49" t="str">
            <v>SUN_1_1_00_11828</v>
          </cell>
        </row>
        <row r="50">
          <cell r="O50" t="str">
            <v>11758</v>
          </cell>
          <cell r="U50" t="str">
            <v>SUN_1_1_00_11758</v>
          </cell>
        </row>
        <row r="51">
          <cell r="O51" t="str">
            <v>16281</v>
          </cell>
          <cell r="U51" t="str">
            <v>SUN_1_1_00_16281</v>
          </cell>
        </row>
        <row r="52">
          <cell r="O52" t="str">
            <v>11827</v>
          </cell>
          <cell r="U52" t="str">
            <v>SUN_1_1_00_11827</v>
          </cell>
        </row>
        <row r="53">
          <cell r="O53" t="str">
            <v>14736</v>
          </cell>
          <cell r="U53" t="str">
            <v>SUN_1_1_00_14736</v>
          </cell>
        </row>
        <row r="54">
          <cell r="O54" t="str">
            <v>14736</v>
          </cell>
          <cell r="U54" t="str">
            <v>SUN_1_1_01_14736</v>
          </cell>
        </row>
        <row r="55">
          <cell r="O55" t="str">
            <v>12602</v>
          </cell>
          <cell r="U55" t="str">
            <v>SUN_1_1_01_12602</v>
          </cell>
        </row>
        <row r="56">
          <cell r="O56" t="str">
            <v>12603</v>
          </cell>
          <cell r="U56" t="str">
            <v>SUN_1_1_01_12603</v>
          </cell>
        </row>
        <row r="57">
          <cell r="O57" t="str">
            <v>242</v>
          </cell>
          <cell r="U57" t="str">
            <v>SUN_1_1_01_242</v>
          </cell>
        </row>
        <row r="58">
          <cell r="O58" t="str">
            <v>12604</v>
          </cell>
          <cell r="U58" t="str">
            <v>SUN_1_1_01_12604</v>
          </cell>
        </row>
        <row r="59">
          <cell r="O59" t="str">
            <v>12605</v>
          </cell>
          <cell r="U59" t="str">
            <v>SUN_1_1_01_12605</v>
          </cell>
        </row>
        <row r="60">
          <cell r="O60" t="str">
            <v>12606</v>
          </cell>
          <cell r="U60" t="str">
            <v>SUN_1_1_01_12606</v>
          </cell>
        </row>
        <row r="61">
          <cell r="O61" t="str">
            <v>12607</v>
          </cell>
          <cell r="U61" t="str">
            <v>SUN_1_1_01_12607</v>
          </cell>
        </row>
        <row r="62">
          <cell r="O62" t="str">
            <v>12608</v>
          </cell>
          <cell r="U62" t="str">
            <v>SUN_1_1_01_12608</v>
          </cell>
        </row>
        <row r="63">
          <cell r="O63" t="str">
            <v>12609</v>
          </cell>
          <cell r="U63" t="str">
            <v>SUN_1_1_01_12609</v>
          </cell>
        </row>
        <row r="64">
          <cell r="O64" t="str">
            <v>12610</v>
          </cell>
          <cell r="U64" t="str">
            <v>SUN_1_1_01_12610</v>
          </cell>
        </row>
        <row r="65">
          <cell r="O65" t="str">
            <v>244</v>
          </cell>
          <cell r="U65" t="str">
            <v>SUN_1_1_01_244</v>
          </cell>
        </row>
        <row r="66">
          <cell r="O66" t="str">
            <v>12746</v>
          </cell>
          <cell r="U66" t="str">
            <v>SUN_1_1_01_12746</v>
          </cell>
        </row>
        <row r="67">
          <cell r="O67" t="str">
            <v>12748</v>
          </cell>
          <cell r="U67" t="str">
            <v>SUN_1_1_01_12748</v>
          </cell>
        </row>
        <row r="68">
          <cell r="O68" t="str">
            <v>12749</v>
          </cell>
          <cell r="U68" t="str">
            <v>SUN_1_1_01_12749</v>
          </cell>
        </row>
        <row r="69">
          <cell r="O69" t="str">
            <v>12750</v>
          </cell>
          <cell r="U69" t="str">
            <v>SUN_1_1_01_12750</v>
          </cell>
        </row>
        <row r="70">
          <cell r="O70" t="str">
            <v>245</v>
          </cell>
          <cell r="U70" t="str">
            <v>SUN_1_1_01_245</v>
          </cell>
        </row>
        <row r="71">
          <cell r="O71" t="str">
            <v>12751</v>
          </cell>
          <cell r="U71" t="str">
            <v>SUN_1_1_01_12751</v>
          </cell>
        </row>
        <row r="72">
          <cell r="O72" t="str">
            <v>14784</v>
          </cell>
          <cell r="U72" t="str">
            <v>SUN_1_1_01_14784</v>
          </cell>
        </row>
        <row r="73">
          <cell r="O73" t="str">
            <v>12752</v>
          </cell>
          <cell r="U73" t="str">
            <v>SUN_1_1_01_12752</v>
          </cell>
        </row>
        <row r="74">
          <cell r="O74" t="str">
            <v>11288</v>
          </cell>
          <cell r="U74" t="str">
            <v>SUN_1_1_01_11288</v>
          </cell>
        </row>
        <row r="75">
          <cell r="O75" t="str">
            <v>11289</v>
          </cell>
          <cell r="U75" t="str">
            <v>SUN_1_1_01_11289</v>
          </cell>
        </row>
        <row r="76">
          <cell r="O76" t="str">
            <v>8</v>
          </cell>
          <cell r="U76" t="str">
            <v>SUN_1_1_01_8</v>
          </cell>
        </row>
        <row r="77">
          <cell r="O77" t="str">
            <v>11290</v>
          </cell>
          <cell r="U77" t="str">
            <v>SUN_1_1_01_11290</v>
          </cell>
        </row>
        <row r="78">
          <cell r="O78" t="str">
            <v>11291</v>
          </cell>
          <cell r="U78" t="str">
            <v>SUN_1_1_01_11291</v>
          </cell>
        </row>
        <row r="79">
          <cell r="O79" t="str">
            <v>11292</v>
          </cell>
          <cell r="U79" t="str">
            <v>SUN_1_1_01_11292</v>
          </cell>
        </row>
        <row r="80">
          <cell r="O80" t="str">
            <v>11293</v>
          </cell>
          <cell r="U80" t="str">
            <v>SUN_1_1_01_11293</v>
          </cell>
        </row>
        <row r="81">
          <cell r="O81" t="str">
            <v>11294</v>
          </cell>
          <cell r="U81" t="str">
            <v>SUN_1_1_01_11294</v>
          </cell>
        </row>
        <row r="82">
          <cell r="O82" t="str">
            <v>11295</v>
          </cell>
          <cell r="U82" t="str">
            <v>SUN_1_1_01_11295</v>
          </cell>
        </row>
        <row r="83">
          <cell r="O83" t="str">
            <v>11296</v>
          </cell>
          <cell r="U83" t="str">
            <v>SUN_1_1_01_11296</v>
          </cell>
        </row>
        <row r="84">
          <cell r="O84" t="str">
            <v>9</v>
          </cell>
          <cell r="U84" t="str">
            <v>SUN_1_1_01_9</v>
          </cell>
        </row>
        <row r="85">
          <cell r="O85" t="str">
            <v>11298</v>
          </cell>
          <cell r="U85" t="str">
            <v>SUN_1_1_01_11298</v>
          </cell>
        </row>
        <row r="86">
          <cell r="O86" t="str">
            <v>16283</v>
          </cell>
          <cell r="U86" t="str">
            <v>SUN_1_1_01_16283</v>
          </cell>
        </row>
        <row r="87">
          <cell r="O87" t="str">
            <v>11300</v>
          </cell>
          <cell r="U87" t="str">
            <v>SUN_1_1_01_11300</v>
          </cell>
        </row>
        <row r="88">
          <cell r="O88" t="str">
            <v>11301</v>
          </cell>
          <cell r="U88" t="str">
            <v>SUN_1_1_01_11301</v>
          </cell>
        </row>
        <row r="89">
          <cell r="O89" t="str">
            <v>11302</v>
          </cell>
          <cell r="U89" t="str">
            <v>SUN_1_1_01_11302</v>
          </cell>
        </row>
        <row r="90">
          <cell r="O90" t="str">
            <v>11303</v>
          </cell>
          <cell r="U90" t="str">
            <v>SUN_1_1_01_11303</v>
          </cell>
        </row>
        <row r="91">
          <cell r="O91" t="str">
            <v>11304</v>
          </cell>
          <cell r="U91" t="str">
            <v>SUN_1_1_01_11304</v>
          </cell>
        </row>
        <row r="92">
          <cell r="O92" t="str">
            <v>11305</v>
          </cell>
          <cell r="U92" t="str">
            <v>SUN_1_1_01_11305</v>
          </cell>
        </row>
        <row r="93">
          <cell r="O93" t="str">
            <v>16150</v>
          </cell>
          <cell r="U93" t="str">
            <v>SUN_1_1_01_16150</v>
          </cell>
        </row>
        <row r="94">
          <cell r="O94" t="str">
            <v>12921</v>
          </cell>
          <cell r="U94" t="str">
            <v>SUN_1_1_01_12921</v>
          </cell>
        </row>
        <row r="95">
          <cell r="O95" t="str">
            <v>12922</v>
          </cell>
          <cell r="U95" t="str">
            <v>SUN_1_1_01_12922</v>
          </cell>
        </row>
        <row r="96">
          <cell r="O96" t="str">
            <v>12923</v>
          </cell>
          <cell r="U96" t="str">
            <v>SUN_1_1_01_12923</v>
          </cell>
        </row>
        <row r="97">
          <cell r="O97" t="str">
            <v>65</v>
          </cell>
          <cell r="U97" t="str">
            <v>SUN_1_1_01_65</v>
          </cell>
        </row>
        <row r="98">
          <cell r="O98" t="str">
            <v>14364</v>
          </cell>
          <cell r="U98" t="str">
            <v>SUN_1_1_01_14364</v>
          </cell>
        </row>
        <row r="99">
          <cell r="O99" t="str">
            <v>10925</v>
          </cell>
          <cell r="U99" t="str">
            <v>SUN_1_1_01_10925</v>
          </cell>
        </row>
        <row r="100">
          <cell r="O100" t="str">
            <v>14204</v>
          </cell>
          <cell r="U100" t="str">
            <v>SUN_1_1_01_14204</v>
          </cell>
        </row>
        <row r="101">
          <cell r="O101" t="str">
            <v>14228</v>
          </cell>
          <cell r="U101" t="str">
            <v>SUN_1_2_00_14228</v>
          </cell>
        </row>
        <row r="102">
          <cell r="O102" t="str">
            <v>12633</v>
          </cell>
          <cell r="U102" t="str">
            <v>SUN_1_2_00_12633</v>
          </cell>
        </row>
        <row r="103">
          <cell r="O103" t="str">
            <v>12634</v>
          </cell>
          <cell r="U103" t="str">
            <v>SUN_1_2_00_12634</v>
          </cell>
        </row>
        <row r="104">
          <cell r="O104" t="str">
            <v>12635</v>
          </cell>
          <cell r="U104" t="str">
            <v>SUN_1_2_00_12635</v>
          </cell>
        </row>
        <row r="105">
          <cell r="O105" t="str">
            <v>12637</v>
          </cell>
          <cell r="U105" t="str">
            <v>SUN_1_2_00_12637</v>
          </cell>
        </row>
        <row r="106">
          <cell r="O106" t="str">
            <v>12638</v>
          </cell>
          <cell r="U106" t="str">
            <v>SUN_1_2_00_12638</v>
          </cell>
        </row>
        <row r="107">
          <cell r="O107" t="str">
            <v>12639</v>
          </cell>
          <cell r="U107" t="str">
            <v>SUN_1_2_00_12639</v>
          </cell>
        </row>
        <row r="108">
          <cell r="O108" t="str">
            <v>12640</v>
          </cell>
          <cell r="U108" t="str">
            <v>SUN_1_2_00_12640</v>
          </cell>
        </row>
        <row r="109">
          <cell r="O109" t="str">
            <v>14435</v>
          </cell>
          <cell r="U109" t="str">
            <v>SUN_1_2_00_14435</v>
          </cell>
        </row>
        <row r="110">
          <cell r="O110" t="str">
            <v>15929</v>
          </cell>
          <cell r="U110" t="str">
            <v>SUN_1_2_00_15929</v>
          </cell>
        </row>
        <row r="111">
          <cell r="O111" t="str">
            <v>14694</v>
          </cell>
          <cell r="U111" t="str">
            <v>SUN_1_2_00_14694</v>
          </cell>
        </row>
        <row r="112">
          <cell r="O112" t="str">
            <v>14529</v>
          </cell>
          <cell r="U112" t="str">
            <v>SUN_1_2_00_14529</v>
          </cell>
        </row>
        <row r="113">
          <cell r="O113" t="str">
            <v>14530</v>
          </cell>
          <cell r="U113" t="str">
            <v>SUN_1_2_00_14530</v>
          </cell>
        </row>
        <row r="114">
          <cell r="O114" t="str">
            <v>12689</v>
          </cell>
          <cell r="U114" t="str">
            <v>SUN_1_2_00_12689</v>
          </cell>
        </row>
        <row r="115">
          <cell r="O115" t="str">
            <v>15009</v>
          </cell>
          <cell r="U115" t="str">
            <v>SUN_1_2_00_15009</v>
          </cell>
        </row>
        <row r="116">
          <cell r="O116" t="str">
            <v>10941</v>
          </cell>
          <cell r="U116" t="str">
            <v>SUN_1_2_00_10941</v>
          </cell>
        </row>
        <row r="117">
          <cell r="O117" t="str">
            <v>18</v>
          </cell>
          <cell r="U117" t="str">
            <v>SUN_1_2_00_18</v>
          </cell>
        </row>
        <row r="118">
          <cell r="O118" t="str">
            <v>10895</v>
          </cell>
          <cell r="U118" t="str">
            <v>SUN_1_2_00_10895</v>
          </cell>
        </row>
        <row r="119">
          <cell r="O119" t="str">
            <v>14953</v>
          </cell>
          <cell r="U119" t="str">
            <v>SUN_1_2_00_14953</v>
          </cell>
        </row>
        <row r="120">
          <cell r="O120" t="str">
            <v>14954</v>
          </cell>
          <cell r="U120" t="str">
            <v>SUN_1_2_00_14954</v>
          </cell>
        </row>
        <row r="121">
          <cell r="O121" t="str">
            <v>10899</v>
          </cell>
          <cell r="U121" t="str">
            <v>SUN_1_2_00_10899</v>
          </cell>
        </row>
        <row r="122">
          <cell r="O122" t="str">
            <v>16339</v>
          </cell>
          <cell r="U122" t="str">
            <v>SUN_1_2_00_16339</v>
          </cell>
        </row>
        <row r="123">
          <cell r="O123" t="str">
            <v>16340</v>
          </cell>
          <cell r="U123" t="str">
            <v>SUN_1_2_00_16340</v>
          </cell>
        </row>
        <row r="124">
          <cell r="O124" t="str">
            <v>14369</v>
          </cell>
          <cell r="U124" t="str">
            <v>SUN_1_2_00_14369</v>
          </cell>
        </row>
        <row r="125">
          <cell r="O125" t="str">
            <v>10875</v>
          </cell>
          <cell r="U125" t="str">
            <v>SUN_1_2_00_10875</v>
          </cell>
        </row>
        <row r="126">
          <cell r="O126" t="str">
            <v>14053</v>
          </cell>
          <cell r="U126" t="str">
            <v>SUN_1_2_00_14053</v>
          </cell>
        </row>
        <row r="127">
          <cell r="O127" t="str">
            <v>14956</v>
          </cell>
          <cell r="U127" t="str">
            <v>SUN_1_2_00_14956</v>
          </cell>
        </row>
        <row r="128">
          <cell r="O128" t="str">
            <v>16312</v>
          </cell>
          <cell r="U128" t="str">
            <v>SUN_1_2_00_16312</v>
          </cell>
        </row>
        <row r="129">
          <cell r="O129" t="str">
            <v>10910</v>
          </cell>
          <cell r="U129" t="str">
            <v>SUN_1_2_00_10910</v>
          </cell>
        </row>
        <row r="130">
          <cell r="O130" t="str">
            <v>10911</v>
          </cell>
          <cell r="U130" t="str">
            <v>SUN_1_2_00_10911</v>
          </cell>
        </row>
        <row r="131">
          <cell r="O131" t="str">
            <v>16343</v>
          </cell>
          <cell r="U131" t="str">
            <v>SUN_1_2_00_16343</v>
          </cell>
        </row>
        <row r="132">
          <cell r="O132" t="str">
            <v>16344</v>
          </cell>
          <cell r="U132" t="str">
            <v>SUN_1_2_00_16344</v>
          </cell>
        </row>
        <row r="133">
          <cell r="O133" t="str">
            <v>10919</v>
          </cell>
          <cell r="U133" t="str">
            <v>SUN_1_2_00_10919</v>
          </cell>
        </row>
        <row r="134">
          <cell r="O134" t="str">
            <v>16117</v>
          </cell>
          <cell r="U134" t="str">
            <v>SUN_1_2_00_16117</v>
          </cell>
        </row>
        <row r="135">
          <cell r="O135" t="str">
            <v>14913</v>
          </cell>
          <cell r="U135" t="str">
            <v>SUN_1_2_00_14913</v>
          </cell>
        </row>
        <row r="136">
          <cell r="O136" t="str">
            <v>14910</v>
          </cell>
          <cell r="U136" t="str">
            <v>SUN_1_2_00_14910</v>
          </cell>
        </row>
        <row r="137">
          <cell r="O137" t="str">
            <v>16115</v>
          </cell>
          <cell r="U137" t="str">
            <v>SUN_1_2_00_16115</v>
          </cell>
        </row>
        <row r="138">
          <cell r="O138" t="str">
            <v>10922</v>
          </cell>
          <cell r="U138" t="str">
            <v>SUN_1_2_00_10922</v>
          </cell>
        </row>
        <row r="139">
          <cell r="O139" t="str">
            <v>10923</v>
          </cell>
          <cell r="U139" t="str">
            <v>SUN_1_2_00_10923</v>
          </cell>
        </row>
        <row r="140">
          <cell r="O140" t="str">
            <v>13367</v>
          </cell>
          <cell r="U140" t="str">
            <v>SUN_1_2_00_13367</v>
          </cell>
        </row>
        <row r="141">
          <cell r="O141" t="str">
            <v>16161</v>
          </cell>
          <cell r="U141" t="str">
            <v>SUN_1_2_00_16161</v>
          </cell>
        </row>
        <row r="142">
          <cell r="O142" t="str">
            <v>13369</v>
          </cell>
          <cell r="U142" t="str">
            <v>SUN_1_2_00_13369</v>
          </cell>
        </row>
        <row r="143">
          <cell r="O143" t="str">
            <v>13370</v>
          </cell>
          <cell r="U143" t="str">
            <v>SUN_1_2_00_13370</v>
          </cell>
        </row>
        <row r="144">
          <cell r="O144" t="str">
            <v>14876</v>
          </cell>
          <cell r="U144" t="str">
            <v>SUN_1_2_00_14876</v>
          </cell>
        </row>
        <row r="145">
          <cell r="O145" t="str">
            <v>12132</v>
          </cell>
          <cell r="U145" t="str">
            <v>SUN_1_2_00_12132</v>
          </cell>
        </row>
        <row r="146">
          <cell r="O146" t="str">
            <v>12133</v>
          </cell>
          <cell r="U146" t="str">
            <v>SUN_1_2_00_12133</v>
          </cell>
        </row>
        <row r="147">
          <cell r="O147" t="str">
            <v>13434</v>
          </cell>
          <cell r="U147" t="str">
            <v>SUN_1_2_00_13434</v>
          </cell>
        </row>
        <row r="148">
          <cell r="O148" t="str">
            <v>14797</v>
          </cell>
          <cell r="U148" t="str">
            <v>SUN_1_2_00_14797</v>
          </cell>
        </row>
        <row r="149">
          <cell r="O149" t="str">
            <v>28</v>
          </cell>
          <cell r="U149" t="str">
            <v>SUN_1_2_00_28</v>
          </cell>
        </row>
        <row r="150">
          <cell r="O150" t="str">
            <v>28</v>
          </cell>
          <cell r="U150" t="str">
            <v>SUN_1_2_01_28</v>
          </cell>
        </row>
        <row r="151">
          <cell r="O151" t="str">
            <v>10858</v>
          </cell>
          <cell r="U151" t="str">
            <v>SUN_1_2_01_10858</v>
          </cell>
        </row>
        <row r="152">
          <cell r="O152" t="str">
            <v>10859</v>
          </cell>
          <cell r="U152" t="str">
            <v>SUN_1_2_01_10859</v>
          </cell>
        </row>
        <row r="153">
          <cell r="O153" t="str">
            <v>14796</v>
          </cell>
          <cell r="U153" t="str">
            <v>SUN_1_2_01_14796</v>
          </cell>
        </row>
        <row r="154">
          <cell r="O154" t="str">
            <v>13278</v>
          </cell>
          <cell r="U154" t="str">
            <v>SUN_1_2_01_13278</v>
          </cell>
        </row>
        <row r="155">
          <cell r="O155" t="str">
            <v>12266</v>
          </cell>
          <cell r="U155" t="str">
            <v>SUN_1_2_01_12266</v>
          </cell>
        </row>
        <row r="156">
          <cell r="O156" t="str">
            <v>12267</v>
          </cell>
          <cell r="U156" t="str">
            <v>SUN_1_2_01_12267</v>
          </cell>
        </row>
        <row r="157">
          <cell r="O157" t="str">
            <v>12268</v>
          </cell>
          <cell r="U157" t="str">
            <v>SUN_1_2_01_12268</v>
          </cell>
        </row>
        <row r="158">
          <cell r="O158" t="str">
            <v>13282</v>
          </cell>
          <cell r="U158" t="str">
            <v>SUN_1_2_01_13282</v>
          </cell>
        </row>
        <row r="159">
          <cell r="O159" t="str">
            <v>13283</v>
          </cell>
          <cell r="U159" t="str">
            <v>SUN_1_2_01_13283</v>
          </cell>
        </row>
        <row r="160">
          <cell r="O160" t="str">
            <v>13284</v>
          </cell>
          <cell r="U160" t="str">
            <v>SUN_1_2_01_13284</v>
          </cell>
        </row>
        <row r="161">
          <cell r="O161" t="str">
            <v>13285</v>
          </cell>
          <cell r="U161" t="str">
            <v>SUN_1_2_01_13285</v>
          </cell>
        </row>
        <row r="162">
          <cell r="O162" t="str">
            <v>13286</v>
          </cell>
          <cell r="U162" t="str">
            <v>SUN_1_2_01_13286</v>
          </cell>
        </row>
        <row r="163">
          <cell r="O163" t="str">
            <v>10864</v>
          </cell>
          <cell r="U163" t="str">
            <v>SUN_1_2_01_10864</v>
          </cell>
        </row>
        <row r="164">
          <cell r="O164" t="str">
            <v>16</v>
          </cell>
          <cell r="U164" t="str">
            <v>SUN_1_2_01_16</v>
          </cell>
        </row>
        <row r="165">
          <cell r="O165" t="str">
            <v>14327</v>
          </cell>
          <cell r="U165" t="str">
            <v>SUN_1_2_01_14327</v>
          </cell>
        </row>
        <row r="166">
          <cell r="O166" t="str">
            <v>10868</v>
          </cell>
          <cell r="U166" t="str">
            <v>SUN_1_2_01_10868</v>
          </cell>
        </row>
        <row r="167">
          <cell r="O167" t="str">
            <v>16345</v>
          </cell>
          <cell r="U167" t="str">
            <v>SUN_1_2_01_16345</v>
          </cell>
        </row>
        <row r="168">
          <cell r="O168" t="str">
            <v>14053</v>
          </cell>
          <cell r="U168" t="str">
            <v>SUN_1_2_01_14053</v>
          </cell>
        </row>
        <row r="169">
          <cell r="O169" t="str">
            <v>14956</v>
          </cell>
          <cell r="U169" t="str">
            <v>SUN_1_2_01_14956</v>
          </cell>
        </row>
        <row r="170">
          <cell r="O170" t="str">
            <v>16312</v>
          </cell>
          <cell r="U170" t="str">
            <v>SUN_1_2_01_16312</v>
          </cell>
        </row>
        <row r="171">
          <cell r="O171" t="str">
            <v>10910</v>
          </cell>
          <cell r="U171" t="str">
            <v>SUN_1_2_01_10910</v>
          </cell>
        </row>
        <row r="172">
          <cell r="O172" t="str">
            <v>10911</v>
          </cell>
          <cell r="U172" t="str">
            <v>SUN_1_2_01_10911</v>
          </cell>
        </row>
        <row r="173">
          <cell r="O173" t="str">
            <v>10912</v>
          </cell>
          <cell r="U173" t="str">
            <v>SUN_1_2_01_10912</v>
          </cell>
        </row>
        <row r="174">
          <cell r="O174" t="str">
            <v>15943</v>
          </cell>
          <cell r="U174" t="str">
            <v>SUN_1_2_01_15943</v>
          </cell>
        </row>
        <row r="175">
          <cell r="O175" t="str">
            <v>16341</v>
          </cell>
          <cell r="U175" t="str">
            <v>SUN_1_2_01_16341</v>
          </cell>
        </row>
        <row r="176">
          <cell r="O176" t="str">
            <v>16342</v>
          </cell>
          <cell r="U176" t="str">
            <v>SUN_1_2_01_16342</v>
          </cell>
        </row>
        <row r="177">
          <cell r="O177" t="str">
            <v>14415</v>
          </cell>
          <cell r="U177" t="str">
            <v>SUN_1_2_01_14415</v>
          </cell>
        </row>
        <row r="178">
          <cell r="O178" t="str">
            <v>14958</v>
          </cell>
          <cell r="U178" t="str">
            <v>SUN_1_2_01_14958</v>
          </cell>
        </row>
        <row r="179">
          <cell r="O179" t="str">
            <v>14959</v>
          </cell>
          <cell r="U179" t="str">
            <v>SUN_1_2_01_14959</v>
          </cell>
        </row>
        <row r="180">
          <cell r="O180" t="str">
            <v>10893</v>
          </cell>
          <cell r="U180" t="str">
            <v>SUN_1_2_01_10893</v>
          </cell>
        </row>
        <row r="181">
          <cell r="O181" t="str">
            <v>10941</v>
          </cell>
          <cell r="U181" t="str">
            <v>SUN_1_2_01_10941</v>
          </cell>
        </row>
        <row r="182">
          <cell r="O182" t="str">
            <v>18</v>
          </cell>
          <cell r="U182" t="str">
            <v>SUN_1_2_01_18</v>
          </cell>
        </row>
        <row r="183">
          <cell r="O183" t="str">
            <v>10939</v>
          </cell>
          <cell r="U183" t="str">
            <v>SUN_1_2_01_10939</v>
          </cell>
        </row>
        <row r="184">
          <cell r="O184" t="str">
            <v>14696</v>
          </cell>
          <cell r="U184" t="str">
            <v>SUN_1_2_01_14696</v>
          </cell>
        </row>
        <row r="185">
          <cell r="O185" t="str">
            <v>12654</v>
          </cell>
          <cell r="U185" t="str">
            <v>SUN_1_2_01_12654</v>
          </cell>
        </row>
        <row r="186">
          <cell r="O186" t="str">
            <v>14525</v>
          </cell>
          <cell r="U186" t="str">
            <v>SUN_1_2_01_14525</v>
          </cell>
        </row>
        <row r="187">
          <cell r="O187" t="str">
            <v>14526</v>
          </cell>
          <cell r="U187" t="str">
            <v>SUN_1_2_01_14526</v>
          </cell>
        </row>
        <row r="188">
          <cell r="O188" t="str">
            <v>14697</v>
          </cell>
          <cell r="U188" t="str">
            <v>SUN_1_2_01_14697</v>
          </cell>
        </row>
        <row r="189">
          <cell r="O189" t="str">
            <v>14527</v>
          </cell>
          <cell r="U189" t="str">
            <v>SUN_1_2_01_14527</v>
          </cell>
        </row>
        <row r="190">
          <cell r="O190" t="str">
            <v>213</v>
          </cell>
          <cell r="U190" t="str">
            <v>SUN_1_2_01_213</v>
          </cell>
        </row>
        <row r="191">
          <cell r="O191" t="str">
            <v>14890</v>
          </cell>
          <cell r="U191" t="str">
            <v>SUN_1_2_01_14890</v>
          </cell>
        </row>
        <row r="192">
          <cell r="O192" t="str">
            <v>12706</v>
          </cell>
          <cell r="U192" t="str">
            <v>SUN_1_2_01_12706</v>
          </cell>
        </row>
        <row r="193">
          <cell r="O193" t="str">
            <v>12707</v>
          </cell>
          <cell r="U193" t="str">
            <v>SUN_1_2_01_12707</v>
          </cell>
        </row>
        <row r="194">
          <cell r="O194" t="str">
            <v>12708</v>
          </cell>
          <cell r="U194" t="str">
            <v>SUN_1_2_01_12708</v>
          </cell>
        </row>
        <row r="195">
          <cell r="O195" t="str">
            <v>12709</v>
          </cell>
          <cell r="U195" t="str">
            <v>SUN_1_2_01_12709</v>
          </cell>
        </row>
        <row r="196">
          <cell r="O196" t="str">
            <v>14228</v>
          </cell>
          <cell r="U196" t="str">
            <v>SUN_1_2_01_14228</v>
          </cell>
        </row>
        <row r="197">
          <cell r="O197" t="str">
            <v>34</v>
          </cell>
          <cell r="U197" t="str">
            <v>SUN_1_3_00_34</v>
          </cell>
        </row>
        <row r="198">
          <cell r="O198" t="str">
            <v>14898</v>
          </cell>
          <cell r="U198" t="str">
            <v>SUN_1_3_00_14898</v>
          </cell>
        </row>
        <row r="199">
          <cell r="O199" t="str">
            <v>12613</v>
          </cell>
          <cell r="U199" t="str">
            <v>SUN_1_3_00_12613</v>
          </cell>
        </row>
        <row r="200">
          <cell r="O200" t="str">
            <v>12614</v>
          </cell>
          <cell r="U200" t="str">
            <v>SUN_1_3_00_12614</v>
          </cell>
        </row>
        <row r="201">
          <cell r="O201" t="str">
            <v>20</v>
          </cell>
          <cell r="U201" t="str">
            <v>SUN_1_3_00_20</v>
          </cell>
        </row>
        <row r="202">
          <cell r="O202" t="str">
            <v>14096</v>
          </cell>
          <cell r="U202" t="str">
            <v>SUN_1_3_00_14096</v>
          </cell>
        </row>
        <row r="203">
          <cell r="O203" t="str">
            <v>14097</v>
          </cell>
          <cell r="U203" t="str">
            <v>SUN_1_3_00_14097</v>
          </cell>
        </row>
        <row r="204">
          <cell r="O204" t="str">
            <v>14924</v>
          </cell>
          <cell r="U204" t="str">
            <v>SUN_1_3_00_14924</v>
          </cell>
        </row>
        <row r="205">
          <cell r="O205" t="str">
            <v>13188</v>
          </cell>
          <cell r="U205" t="str">
            <v>SUN_1_3_00_13188</v>
          </cell>
        </row>
        <row r="206">
          <cell r="O206" t="str">
            <v>13189</v>
          </cell>
          <cell r="U206" t="str">
            <v>SUN_1_3_00_13189</v>
          </cell>
        </row>
        <row r="207">
          <cell r="O207" t="str">
            <v>14101</v>
          </cell>
          <cell r="U207" t="str">
            <v>SUN_1_3_00_14101</v>
          </cell>
        </row>
        <row r="208">
          <cell r="O208" t="str">
            <v>13191</v>
          </cell>
          <cell r="U208" t="str">
            <v>SUN_1_3_00_13191</v>
          </cell>
        </row>
        <row r="209">
          <cell r="O209" t="str">
            <v>13192</v>
          </cell>
          <cell r="U209" t="str">
            <v>SUN_1_3_00_13192</v>
          </cell>
        </row>
        <row r="210">
          <cell r="O210" t="str">
            <v>14367</v>
          </cell>
          <cell r="U210" t="str">
            <v>SUN_1_3_00_14367</v>
          </cell>
        </row>
        <row r="211">
          <cell r="O211" t="str">
            <v>13193</v>
          </cell>
          <cell r="U211" t="str">
            <v>SUN_1_3_00_13193</v>
          </cell>
        </row>
        <row r="212">
          <cell r="O212" t="str">
            <v>13194</v>
          </cell>
          <cell r="U212" t="str">
            <v>SUN_1_3_00_13194</v>
          </cell>
        </row>
        <row r="213">
          <cell r="O213" t="str">
            <v>13196</v>
          </cell>
          <cell r="U213" t="str">
            <v>SUN_1_3_00_13196</v>
          </cell>
        </row>
        <row r="214">
          <cell r="O214" t="str">
            <v>11872</v>
          </cell>
          <cell r="U214" t="str">
            <v>SUN_1_3_00_11872</v>
          </cell>
        </row>
        <row r="215">
          <cell r="O215" t="str">
            <v>312</v>
          </cell>
          <cell r="U215" t="str">
            <v>SUN_1_3_00_312</v>
          </cell>
        </row>
        <row r="216">
          <cell r="O216" t="str">
            <v>21</v>
          </cell>
          <cell r="U216" t="str">
            <v>SUN_1_3_00_21</v>
          </cell>
        </row>
        <row r="217">
          <cell r="O217" t="str">
            <v>13199</v>
          </cell>
          <cell r="U217" t="str">
            <v>SUN_1_3_00_13199</v>
          </cell>
        </row>
        <row r="218">
          <cell r="O218" t="str">
            <v>14822</v>
          </cell>
          <cell r="U218" t="str">
            <v>SUN_1_3_00_14822</v>
          </cell>
        </row>
        <row r="219">
          <cell r="O219" t="str">
            <v>14112</v>
          </cell>
          <cell r="U219" t="str">
            <v>SUN_1_3_00_14112</v>
          </cell>
        </row>
        <row r="220">
          <cell r="O220" t="str">
            <v>13201</v>
          </cell>
          <cell r="U220" t="str">
            <v>SUN_1_3_00_13201</v>
          </cell>
        </row>
        <row r="221">
          <cell r="O221" t="str">
            <v>14493</v>
          </cell>
          <cell r="U221" t="str">
            <v>SUN_1_3_00_14493</v>
          </cell>
        </row>
        <row r="222">
          <cell r="O222" t="str">
            <v>14115</v>
          </cell>
          <cell r="U222" t="str">
            <v>SUN_1_3_00_14115</v>
          </cell>
        </row>
        <row r="223">
          <cell r="O223" t="str">
            <v>14116</v>
          </cell>
          <cell r="U223" t="str">
            <v>SUN_1_3_00_14116</v>
          </cell>
        </row>
        <row r="224">
          <cell r="O224" t="str">
            <v>14117</v>
          </cell>
          <cell r="U224" t="str">
            <v>SUN_1_3_00_14117</v>
          </cell>
        </row>
        <row r="225">
          <cell r="O225" t="str">
            <v>14118</v>
          </cell>
          <cell r="U225" t="str">
            <v>SUN_1_3_00_14118</v>
          </cell>
        </row>
        <row r="226">
          <cell r="O226" t="str">
            <v>13206</v>
          </cell>
          <cell r="U226" t="str">
            <v>SUN_1_3_00_13206</v>
          </cell>
        </row>
        <row r="227">
          <cell r="O227" t="str">
            <v>14120</v>
          </cell>
          <cell r="U227" t="str">
            <v>SUN_1_3_00_14120</v>
          </cell>
        </row>
        <row r="228">
          <cell r="O228" t="str">
            <v>13209</v>
          </cell>
          <cell r="U228" t="str">
            <v>SUN_1_3_00_13209</v>
          </cell>
        </row>
        <row r="229">
          <cell r="O229" t="str">
            <v>14124</v>
          </cell>
          <cell r="U229" t="str">
            <v>SUN_1_3_00_14124</v>
          </cell>
        </row>
        <row r="230">
          <cell r="O230" t="str">
            <v>81</v>
          </cell>
          <cell r="U230" t="str">
            <v>SUN_1_3_00_81</v>
          </cell>
        </row>
        <row r="231">
          <cell r="O231" t="str">
            <v>13508</v>
          </cell>
          <cell r="U231" t="str">
            <v>SUN_1_3_00_13508</v>
          </cell>
        </row>
        <row r="232">
          <cell r="O232" t="str">
            <v>13823</v>
          </cell>
          <cell r="U232" t="str">
            <v>SUN_1_3_00_13823</v>
          </cell>
        </row>
        <row r="233">
          <cell r="O233" t="str">
            <v>13825</v>
          </cell>
          <cell r="U233" t="str">
            <v>SUN_1_3_00_13825</v>
          </cell>
        </row>
        <row r="234">
          <cell r="O234" t="str">
            <v>13826</v>
          </cell>
          <cell r="U234" t="str">
            <v>SUN_1_3_00_13826</v>
          </cell>
        </row>
        <row r="235">
          <cell r="O235" t="str">
            <v>13827</v>
          </cell>
          <cell r="U235" t="str">
            <v>SUN_1_3_00_13827</v>
          </cell>
        </row>
        <row r="236">
          <cell r="O236" t="str">
            <v>13828</v>
          </cell>
          <cell r="U236" t="str">
            <v>SUN_1_3_00_13828</v>
          </cell>
        </row>
        <row r="237">
          <cell r="O237" t="str">
            <v>13830</v>
          </cell>
          <cell r="U237" t="str">
            <v>SUN_1_3_00_13830</v>
          </cell>
        </row>
        <row r="238">
          <cell r="O238" t="str">
            <v>13831</v>
          </cell>
          <cell r="U238" t="str">
            <v>SUN_1_3_00_13831</v>
          </cell>
        </row>
        <row r="239">
          <cell r="O239" t="str">
            <v>13832</v>
          </cell>
          <cell r="U239" t="str">
            <v>SUN_1_3_00_13832</v>
          </cell>
        </row>
        <row r="240">
          <cell r="O240" t="str">
            <v>13833</v>
          </cell>
          <cell r="U240" t="str">
            <v>SUN_1_3_00_13833</v>
          </cell>
        </row>
        <row r="241">
          <cell r="O241" t="str">
            <v>13834</v>
          </cell>
          <cell r="U241" t="str">
            <v>SUN_1_3_00_13834</v>
          </cell>
        </row>
        <row r="242">
          <cell r="O242" t="str">
            <v>13836</v>
          </cell>
          <cell r="U242" t="str">
            <v>SUN_1_3_00_13836</v>
          </cell>
        </row>
        <row r="243">
          <cell r="O243" t="str">
            <v>13837</v>
          </cell>
          <cell r="U243" t="str">
            <v>SUN_1_3_00_13837</v>
          </cell>
        </row>
        <row r="244">
          <cell r="O244" t="str">
            <v>23</v>
          </cell>
          <cell r="U244" t="str">
            <v>SUN_1_3_00_23</v>
          </cell>
        </row>
        <row r="245">
          <cell r="O245" t="str">
            <v>13838</v>
          </cell>
          <cell r="U245" t="str">
            <v>SUN_1_3_00_13838</v>
          </cell>
        </row>
        <row r="246">
          <cell r="O246" t="str">
            <v>13839</v>
          </cell>
          <cell r="U246" t="str">
            <v>SUN_1_3_00_13839</v>
          </cell>
        </row>
        <row r="247">
          <cell r="O247" t="str">
            <v>13840</v>
          </cell>
          <cell r="U247" t="str">
            <v>SUN_1_3_00_13840</v>
          </cell>
        </row>
        <row r="248">
          <cell r="O248" t="str">
            <v>11844</v>
          </cell>
          <cell r="U248" t="str">
            <v>SUN_1_3_00_11844</v>
          </cell>
        </row>
        <row r="249">
          <cell r="O249" t="str">
            <v>11845</v>
          </cell>
          <cell r="U249" t="str">
            <v>SUN_1_3_00_11845</v>
          </cell>
        </row>
        <row r="250">
          <cell r="O250" t="str">
            <v>11846</v>
          </cell>
          <cell r="U250" t="str">
            <v>SUN_1_3_00_11846</v>
          </cell>
        </row>
        <row r="251">
          <cell r="O251" t="str">
            <v>11847</v>
          </cell>
          <cell r="U251" t="str">
            <v>SUN_1_3_00_11847</v>
          </cell>
        </row>
        <row r="252">
          <cell r="O252" t="str">
            <v>16055</v>
          </cell>
          <cell r="U252" t="str">
            <v>SUN_1_3_00_16055</v>
          </cell>
        </row>
        <row r="253">
          <cell r="O253" t="str">
            <v>11848</v>
          </cell>
          <cell r="U253" t="str">
            <v>SUN_1_3_00_11848</v>
          </cell>
        </row>
        <row r="254">
          <cell r="O254" t="str">
            <v>15942</v>
          </cell>
          <cell r="U254" t="str">
            <v>SUN_1_3_00_15942</v>
          </cell>
        </row>
        <row r="255">
          <cell r="O255" t="str">
            <v>11736</v>
          </cell>
          <cell r="U255" t="str">
            <v>SUN_1_3_00_11736</v>
          </cell>
        </row>
        <row r="256">
          <cell r="O256" t="str">
            <v>16111</v>
          </cell>
          <cell r="U256" t="str">
            <v>SUN_1_3_00_16111</v>
          </cell>
        </row>
        <row r="257">
          <cell r="O257" t="str">
            <v>11852</v>
          </cell>
          <cell r="U257" t="str">
            <v>SUN_1_3_00_11852</v>
          </cell>
        </row>
        <row r="258">
          <cell r="O258" t="str">
            <v>16102</v>
          </cell>
          <cell r="U258" t="str">
            <v>SUN_1_3_00_16102</v>
          </cell>
        </row>
        <row r="259">
          <cell r="O259" t="str">
            <v>11525</v>
          </cell>
          <cell r="U259" t="str">
            <v>SUN_1_3_00_11525</v>
          </cell>
        </row>
        <row r="260">
          <cell r="O260" t="str">
            <v>14211</v>
          </cell>
          <cell r="U260" t="str">
            <v>SUN_1_3_00_14211</v>
          </cell>
        </row>
        <row r="261">
          <cell r="O261" t="str">
            <v>10858</v>
          </cell>
          <cell r="U261" t="str">
            <v>SUN_1_3_00_10858</v>
          </cell>
        </row>
        <row r="262">
          <cell r="O262" t="str">
            <v>11172</v>
          </cell>
          <cell r="U262" t="str">
            <v>SUN_1_3_00_11172</v>
          </cell>
        </row>
        <row r="263">
          <cell r="O263" t="str">
            <v>13856</v>
          </cell>
          <cell r="U263" t="str">
            <v>SUN_1_3_00_13856</v>
          </cell>
        </row>
        <row r="264">
          <cell r="O264" t="str">
            <v>13857</v>
          </cell>
          <cell r="U264" t="str">
            <v>SUN_1_3_00_13857</v>
          </cell>
        </row>
        <row r="265">
          <cell r="O265" t="str">
            <v>13670</v>
          </cell>
          <cell r="U265" t="str">
            <v>SUN_1_3_00_13670</v>
          </cell>
        </row>
        <row r="266">
          <cell r="O266" t="str">
            <v>13671</v>
          </cell>
          <cell r="U266" t="str">
            <v>SUN_1_3_00_13671</v>
          </cell>
        </row>
        <row r="267">
          <cell r="O267" t="str">
            <v>13672</v>
          </cell>
          <cell r="U267" t="str">
            <v>SUN_1_3_00_13672</v>
          </cell>
        </row>
        <row r="268">
          <cell r="O268" t="str">
            <v>130</v>
          </cell>
          <cell r="U268" t="str">
            <v>SUN_1_3_00_130</v>
          </cell>
        </row>
        <row r="269">
          <cell r="O269" t="str">
            <v>14457</v>
          </cell>
          <cell r="U269" t="str">
            <v>SUN_1_3_00_14457</v>
          </cell>
        </row>
        <row r="270">
          <cell r="O270" t="str">
            <v>13674</v>
          </cell>
          <cell r="U270" t="str">
            <v>SUN_1_3_00_13674</v>
          </cell>
        </row>
        <row r="271">
          <cell r="O271" t="str">
            <v>13675</v>
          </cell>
          <cell r="U271" t="str">
            <v>SUN_1_3_00_13675</v>
          </cell>
        </row>
        <row r="272">
          <cell r="O272" t="str">
            <v>13676</v>
          </cell>
          <cell r="U272" t="str">
            <v>SUN_1_3_00_13676</v>
          </cell>
        </row>
        <row r="273">
          <cell r="O273" t="str">
            <v>13677</v>
          </cell>
          <cell r="U273" t="str">
            <v>SUN_1_3_00_13677</v>
          </cell>
        </row>
        <row r="274">
          <cell r="O274" t="str">
            <v>13678</v>
          </cell>
          <cell r="U274" t="str">
            <v>SUN_1_3_00_13678</v>
          </cell>
        </row>
        <row r="275">
          <cell r="O275" t="str">
            <v>16113</v>
          </cell>
          <cell r="U275" t="str">
            <v>SUN_1_3_00_16113</v>
          </cell>
        </row>
        <row r="276">
          <cell r="O276" t="str">
            <v>16152</v>
          </cell>
          <cell r="U276" t="str">
            <v>SUN_1_3_00_16152</v>
          </cell>
        </row>
        <row r="277">
          <cell r="O277" t="str">
            <v>16152</v>
          </cell>
          <cell r="U277" t="str">
            <v>SUN_1_3_01_16152</v>
          </cell>
        </row>
        <row r="278">
          <cell r="O278" t="str">
            <v>13680</v>
          </cell>
          <cell r="U278" t="str">
            <v>SUN_1_3_01_13680</v>
          </cell>
        </row>
        <row r="279">
          <cell r="O279" t="str">
            <v>12583</v>
          </cell>
          <cell r="U279" t="str">
            <v>SUN_1_3_01_12583</v>
          </cell>
        </row>
        <row r="280">
          <cell r="O280" t="str">
            <v>12584</v>
          </cell>
          <cell r="U280" t="str">
            <v>SUN_1_3_01_12584</v>
          </cell>
        </row>
        <row r="281">
          <cell r="O281" t="str">
            <v>12585</v>
          </cell>
          <cell r="U281" t="str">
            <v>SUN_1_3_01_12585</v>
          </cell>
        </row>
        <row r="282">
          <cell r="O282" t="str">
            <v>13686</v>
          </cell>
          <cell r="U282" t="str">
            <v>SUN_1_3_01_13686</v>
          </cell>
        </row>
        <row r="283">
          <cell r="O283" t="str">
            <v>12436</v>
          </cell>
          <cell r="U283" t="str">
            <v>SUN_1_3_01_12436</v>
          </cell>
        </row>
        <row r="284">
          <cell r="O284" t="str">
            <v>13688</v>
          </cell>
          <cell r="U284" t="str">
            <v>SUN_1_3_01_13688</v>
          </cell>
        </row>
        <row r="285">
          <cell r="O285" t="str">
            <v>13689</v>
          </cell>
          <cell r="U285" t="str">
            <v>SUN_1_3_01_13689</v>
          </cell>
        </row>
        <row r="286">
          <cell r="O286" t="str">
            <v>13690</v>
          </cell>
          <cell r="U286" t="str">
            <v>SUN_1_3_01_13690</v>
          </cell>
        </row>
        <row r="287">
          <cell r="O287" t="str">
            <v>12444</v>
          </cell>
          <cell r="U287" t="str">
            <v>SUN_1_3_01_12444</v>
          </cell>
        </row>
        <row r="288">
          <cell r="O288" t="str">
            <v>13692</v>
          </cell>
          <cell r="U288" t="str">
            <v>SUN_1_3_01_13692</v>
          </cell>
        </row>
        <row r="289">
          <cell r="O289" t="str">
            <v>12446</v>
          </cell>
          <cell r="U289" t="str">
            <v>SUN_1_3_01_12446</v>
          </cell>
        </row>
        <row r="290">
          <cell r="O290" t="str">
            <v>14212</v>
          </cell>
          <cell r="U290" t="str">
            <v>SUN_1_3_01_14212</v>
          </cell>
        </row>
        <row r="291">
          <cell r="O291" t="str">
            <v>14761</v>
          </cell>
          <cell r="U291" t="str">
            <v>SUN_1_3_01_14761</v>
          </cell>
        </row>
        <row r="292">
          <cell r="O292" t="str">
            <v>13697</v>
          </cell>
          <cell r="U292" t="str">
            <v>SUN_1_3_01_13697</v>
          </cell>
        </row>
        <row r="293">
          <cell r="O293" t="str">
            <v>13698</v>
          </cell>
          <cell r="U293" t="str">
            <v>SUN_1_3_01_13698</v>
          </cell>
        </row>
        <row r="294">
          <cell r="O294" t="str">
            <v>11735</v>
          </cell>
          <cell r="U294" t="str">
            <v>SUN_1_3_01_11735</v>
          </cell>
        </row>
        <row r="295">
          <cell r="O295" t="str">
            <v>14977</v>
          </cell>
          <cell r="U295" t="str">
            <v>SUN_1_3_01_14977</v>
          </cell>
        </row>
        <row r="296">
          <cell r="O296" t="str">
            <v>11738</v>
          </cell>
          <cell r="U296" t="str">
            <v>SUN_1_3_01_11738</v>
          </cell>
        </row>
        <row r="297">
          <cell r="O297" t="str">
            <v>11739</v>
          </cell>
          <cell r="U297" t="str">
            <v>SUN_1_3_01_11739</v>
          </cell>
        </row>
        <row r="298">
          <cell r="O298" t="str">
            <v>29</v>
          </cell>
          <cell r="U298" t="str">
            <v>SUN_1_3_01_29</v>
          </cell>
        </row>
        <row r="299">
          <cell r="O299" t="str">
            <v>11740</v>
          </cell>
          <cell r="U299" t="str">
            <v>SUN_1_3_01_11740</v>
          </cell>
        </row>
        <row r="300">
          <cell r="O300" t="str">
            <v>11741</v>
          </cell>
          <cell r="U300" t="str">
            <v>SUN_1_3_01_11741</v>
          </cell>
        </row>
        <row r="301">
          <cell r="O301" t="str">
            <v>11742</v>
          </cell>
          <cell r="U301" t="str">
            <v>SUN_1_3_01_11742</v>
          </cell>
        </row>
        <row r="302">
          <cell r="O302" t="str">
            <v>13707</v>
          </cell>
          <cell r="U302" t="str">
            <v>SUN_1_3_01_13707</v>
          </cell>
        </row>
        <row r="303">
          <cell r="O303" t="str">
            <v>13708</v>
          </cell>
          <cell r="U303" t="str">
            <v>SUN_1_3_01_13708</v>
          </cell>
        </row>
        <row r="304">
          <cell r="O304" t="str">
            <v>13709</v>
          </cell>
          <cell r="U304" t="str">
            <v>SUN_1_3_01_13709</v>
          </cell>
        </row>
        <row r="305">
          <cell r="O305" t="str">
            <v>13710</v>
          </cell>
          <cell r="U305" t="str">
            <v>SUN_1_3_01_13710</v>
          </cell>
        </row>
        <row r="306">
          <cell r="O306" t="str">
            <v>30</v>
          </cell>
          <cell r="U306" t="str">
            <v>SUN_1_3_01_30</v>
          </cell>
        </row>
        <row r="307">
          <cell r="O307" t="str">
            <v>13711</v>
          </cell>
          <cell r="U307" t="str">
            <v>SUN_1_3_01_13711</v>
          </cell>
        </row>
        <row r="308">
          <cell r="O308" t="str">
            <v>13712</v>
          </cell>
          <cell r="U308" t="str">
            <v>SUN_1_3_01_13712</v>
          </cell>
        </row>
        <row r="309">
          <cell r="O309" t="str">
            <v>13713</v>
          </cell>
          <cell r="U309" t="str">
            <v>SUN_1_3_01_13713</v>
          </cell>
        </row>
        <row r="310">
          <cell r="O310" t="str">
            <v>13714</v>
          </cell>
          <cell r="U310" t="str">
            <v>SUN_1_3_01_13714</v>
          </cell>
        </row>
        <row r="311">
          <cell r="O311" t="str">
            <v>13715</v>
          </cell>
          <cell r="U311" t="str">
            <v>SUN_1_3_01_13715</v>
          </cell>
        </row>
        <row r="312">
          <cell r="O312" t="str">
            <v>13716</v>
          </cell>
          <cell r="U312" t="str">
            <v>SUN_1_3_01_13716</v>
          </cell>
        </row>
        <row r="313">
          <cell r="O313" t="str">
            <v>13858</v>
          </cell>
          <cell r="U313" t="str">
            <v>SUN_1_3_01_13858</v>
          </cell>
        </row>
        <row r="314">
          <cell r="O314" t="str">
            <v>13860</v>
          </cell>
          <cell r="U314" t="str">
            <v>SUN_1_3_01_13860</v>
          </cell>
        </row>
        <row r="315">
          <cell r="O315" t="str">
            <v>13861</v>
          </cell>
          <cell r="U315" t="str">
            <v>SUN_1_3_01_13861</v>
          </cell>
        </row>
        <row r="316">
          <cell r="O316" t="str">
            <v>13862</v>
          </cell>
          <cell r="U316" t="str">
            <v>SUN_1_3_01_13862</v>
          </cell>
        </row>
        <row r="317">
          <cell r="O317" t="str">
            <v>13863</v>
          </cell>
          <cell r="U317" t="str">
            <v>SUN_1_3_01_13863</v>
          </cell>
        </row>
        <row r="318">
          <cell r="O318" t="str">
            <v>13864</v>
          </cell>
          <cell r="U318" t="str">
            <v>SUN_1_3_01_13864</v>
          </cell>
        </row>
        <row r="319">
          <cell r="O319" t="str">
            <v>13403</v>
          </cell>
          <cell r="U319" t="str">
            <v>SUN_1_3_01_13403</v>
          </cell>
        </row>
        <row r="320">
          <cell r="O320" t="str">
            <v>13404</v>
          </cell>
          <cell r="U320" t="str">
            <v>SUN_1_3_01_13404</v>
          </cell>
        </row>
        <row r="321">
          <cell r="O321" t="str">
            <v>22</v>
          </cell>
          <cell r="U321" t="str">
            <v>SUN_1_3_01_22</v>
          </cell>
        </row>
        <row r="322">
          <cell r="O322" t="str">
            <v>14056</v>
          </cell>
          <cell r="U322" t="str">
            <v>SUN_1_3_01_14056</v>
          </cell>
        </row>
        <row r="323">
          <cell r="O323" t="str">
            <v>14058</v>
          </cell>
          <cell r="U323" t="str">
            <v>SUN_1_3_01_14058</v>
          </cell>
        </row>
        <row r="324">
          <cell r="O324" t="str">
            <v>13153</v>
          </cell>
          <cell r="U324" t="str">
            <v>SUN_1_3_01_13153</v>
          </cell>
        </row>
        <row r="325">
          <cell r="O325" t="str">
            <v>13154</v>
          </cell>
          <cell r="U325" t="str">
            <v>SUN_1_3_01_13154</v>
          </cell>
        </row>
        <row r="326">
          <cell r="O326" t="str">
            <v>13155</v>
          </cell>
          <cell r="U326" t="str">
            <v>SUN_1_3_01_13155</v>
          </cell>
        </row>
        <row r="327">
          <cell r="O327" t="str">
            <v>11768</v>
          </cell>
          <cell r="U327" t="str">
            <v>SUN_1_3_01_11768</v>
          </cell>
        </row>
        <row r="328">
          <cell r="O328" t="str">
            <v>11770</v>
          </cell>
          <cell r="U328" t="str">
            <v>SUN_1_3_01_11770</v>
          </cell>
        </row>
        <row r="329">
          <cell r="O329" t="str">
            <v>13159</v>
          </cell>
          <cell r="U329" t="str">
            <v>SUN_1_3_01_13159</v>
          </cell>
        </row>
        <row r="330">
          <cell r="O330" t="str">
            <v>13160</v>
          </cell>
          <cell r="U330" t="str">
            <v>SUN_1_3_01_13160</v>
          </cell>
        </row>
        <row r="331">
          <cell r="O331" t="str">
            <v>14067</v>
          </cell>
          <cell r="U331" t="str">
            <v>SUN_1_3_01_14067</v>
          </cell>
        </row>
        <row r="332">
          <cell r="O332" t="str">
            <v>13162</v>
          </cell>
          <cell r="U332" t="str">
            <v>SUN_1_3_01_13162</v>
          </cell>
        </row>
        <row r="333">
          <cell r="O333" t="str">
            <v>13163</v>
          </cell>
          <cell r="U333" t="str">
            <v>SUN_1_3_01_13163</v>
          </cell>
        </row>
        <row r="334">
          <cell r="O334" t="str">
            <v>32</v>
          </cell>
          <cell r="U334" t="str">
            <v>SUN_1_3_01_32</v>
          </cell>
        </row>
        <row r="335">
          <cell r="O335" t="str">
            <v>13198</v>
          </cell>
          <cell r="U335" t="str">
            <v>SUN_1_3_01_13198</v>
          </cell>
        </row>
        <row r="336">
          <cell r="O336" t="str">
            <v>11878</v>
          </cell>
          <cell r="U336" t="str">
            <v>SUN_1_3_01_11878</v>
          </cell>
        </row>
        <row r="337">
          <cell r="O337" t="str">
            <v>13166</v>
          </cell>
          <cell r="U337" t="str">
            <v>SUN_1_3_01_13166</v>
          </cell>
        </row>
        <row r="338">
          <cell r="O338" t="str">
            <v>13168</v>
          </cell>
          <cell r="U338" t="str">
            <v>SUN_1_3_01_13168</v>
          </cell>
        </row>
        <row r="339">
          <cell r="O339" t="str">
            <v>14128</v>
          </cell>
          <cell r="U339" t="str">
            <v>SUN_1_3_01_14128</v>
          </cell>
        </row>
        <row r="340">
          <cell r="O340" t="str">
            <v>13169</v>
          </cell>
          <cell r="U340" t="str">
            <v>SUN_1_3_01_13169</v>
          </cell>
        </row>
        <row r="341">
          <cell r="O341" t="str">
            <v>13170</v>
          </cell>
          <cell r="U341" t="str">
            <v>SUN_1_3_01_13170</v>
          </cell>
        </row>
        <row r="342">
          <cell r="O342" t="str">
            <v>14077</v>
          </cell>
          <cell r="U342" t="str">
            <v>SUN_1_3_01_14077</v>
          </cell>
        </row>
        <row r="343">
          <cell r="O343" t="str">
            <v>13172</v>
          </cell>
          <cell r="U343" t="str">
            <v>SUN_1_3_01_13172</v>
          </cell>
        </row>
        <row r="344">
          <cell r="O344" t="str">
            <v>13173</v>
          </cell>
          <cell r="U344" t="str">
            <v>SUN_1_3_01_13173</v>
          </cell>
        </row>
        <row r="345">
          <cell r="O345" t="str">
            <v>14923</v>
          </cell>
          <cell r="U345" t="str">
            <v>SUN_1_3_01_14923</v>
          </cell>
        </row>
        <row r="346">
          <cell r="O346" t="str">
            <v>14961</v>
          </cell>
          <cell r="U346" t="str">
            <v>SUN_1_3_01_14961</v>
          </cell>
        </row>
        <row r="347">
          <cell r="O347" t="str">
            <v>14084</v>
          </cell>
          <cell r="U347" t="str">
            <v>SUN_1_3_01_14084</v>
          </cell>
        </row>
        <row r="348">
          <cell r="O348" t="str">
            <v>12743</v>
          </cell>
          <cell r="U348" t="str">
            <v>SUN_1_3_01_12743</v>
          </cell>
        </row>
        <row r="349">
          <cell r="O349" t="str">
            <v>12744</v>
          </cell>
          <cell r="U349" t="str">
            <v>SUN_1_3_01_12744</v>
          </cell>
        </row>
        <row r="350">
          <cell r="O350" t="str">
            <v>14887</v>
          </cell>
          <cell r="U350" t="str">
            <v>SUN_1_3_01_14887</v>
          </cell>
        </row>
        <row r="351">
          <cell r="O351" t="str">
            <v>14897</v>
          </cell>
          <cell r="U351" t="str">
            <v>SUN_1_3_01_14897</v>
          </cell>
        </row>
        <row r="352">
          <cell r="O352" t="str">
            <v>34</v>
          </cell>
          <cell r="U352" t="str">
            <v>SUN_1_3_01_34</v>
          </cell>
        </row>
        <row r="353">
          <cell r="O353" t="str">
            <v>15027</v>
          </cell>
          <cell r="U353" t="str">
            <v>SUN_1_4_00_15027</v>
          </cell>
        </row>
        <row r="354">
          <cell r="O354" t="str">
            <v>16270</v>
          </cell>
          <cell r="U354" t="str">
            <v>SUN_1_4_00_16270</v>
          </cell>
        </row>
        <row r="355">
          <cell r="O355" t="str">
            <v>16264</v>
          </cell>
          <cell r="U355" t="str">
            <v>SUN_1_4_00_16264</v>
          </cell>
        </row>
        <row r="356">
          <cell r="O356" t="str">
            <v>16265</v>
          </cell>
          <cell r="U356" t="str">
            <v>SUN_1_4_00_16265</v>
          </cell>
        </row>
        <row r="357">
          <cell r="O357" t="str">
            <v>16266</v>
          </cell>
          <cell r="U357" t="str">
            <v>SUN_1_4_00_16266</v>
          </cell>
        </row>
        <row r="358">
          <cell r="O358" t="str">
            <v>14550</v>
          </cell>
          <cell r="U358" t="str">
            <v>SUN_1_4_00_14550</v>
          </cell>
        </row>
        <row r="359">
          <cell r="O359" t="str">
            <v>14551</v>
          </cell>
          <cell r="U359" t="str">
            <v>SUN_1_4_00_14551</v>
          </cell>
        </row>
        <row r="360">
          <cell r="O360" t="str">
            <v>14552</v>
          </cell>
          <cell r="U360" t="str">
            <v>SUN_1_4_00_14552</v>
          </cell>
        </row>
        <row r="361">
          <cell r="O361" t="str">
            <v>14138</v>
          </cell>
          <cell r="U361" t="str">
            <v>SUN_1_4_00_14138</v>
          </cell>
        </row>
        <row r="362">
          <cell r="O362" t="str">
            <v>16128</v>
          </cell>
          <cell r="U362" t="str">
            <v>SUN_1_4_00_16128</v>
          </cell>
        </row>
        <row r="363">
          <cell r="O363" t="str">
            <v>11066</v>
          </cell>
          <cell r="U363" t="str">
            <v>SUN_1_4_00_11066</v>
          </cell>
        </row>
        <row r="364">
          <cell r="O364" t="str">
            <v>11067</v>
          </cell>
          <cell r="U364" t="str">
            <v>SUN_1_4_00_11067</v>
          </cell>
        </row>
        <row r="365">
          <cell r="O365" t="str">
            <v>11068</v>
          </cell>
          <cell r="U365" t="str">
            <v>SUN_1_4_00_11068</v>
          </cell>
        </row>
        <row r="366">
          <cell r="O366" t="str">
            <v>11070</v>
          </cell>
          <cell r="U366" t="str">
            <v>SUN_1_4_00_11070</v>
          </cell>
        </row>
        <row r="367">
          <cell r="O367" t="str">
            <v>14997</v>
          </cell>
          <cell r="U367" t="str">
            <v>SUN_1_4_00_14997</v>
          </cell>
        </row>
        <row r="368">
          <cell r="O368" t="str">
            <v>11074</v>
          </cell>
          <cell r="U368" t="str">
            <v>SUN_1_4_00_11074</v>
          </cell>
        </row>
        <row r="369">
          <cell r="O369" t="str">
            <v>11076</v>
          </cell>
          <cell r="U369" t="str">
            <v>SUN_1_4_00_11076</v>
          </cell>
        </row>
        <row r="370">
          <cell r="O370" t="str">
            <v>11077</v>
          </cell>
          <cell r="U370" t="str">
            <v>SUN_1_4_00_11077</v>
          </cell>
        </row>
        <row r="371">
          <cell r="O371" t="str">
            <v>14386</v>
          </cell>
          <cell r="U371" t="str">
            <v>SUN_1_4_00_14386</v>
          </cell>
        </row>
        <row r="372">
          <cell r="O372" t="str">
            <v>11078</v>
          </cell>
          <cell r="U372" t="str">
            <v>SUN_1_4_00_11078</v>
          </cell>
        </row>
        <row r="373">
          <cell r="O373" t="str">
            <v>11776</v>
          </cell>
          <cell r="U373" t="str">
            <v>SUN_1_4_00_11776</v>
          </cell>
        </row>
        <row r="374">
          <cell r="O374" t="str">
            <v>14835</v>
          </cell>
          <cell r="U374" t="str">
            <v>SUN_1_4_00_14835</v>
          </cell>
        </row>
        <row r="375">
          <cell r="O375" t="str">
            <v>48</v>
          </cell>
          <cell r="U375" t="str">
            <v>SUN_1_4_00_48</v>
          </cell>
        </row>
        <row r="376">
          <cell r="O376" t="str">
            <v>14828</v>
          </cell>
          <cell r="U376" t="str">
            <v>SUN_1_4_00_14828</v>
          </cell>
        </row>
        <row r="377">
          <cell r="O377" t="str">
            <v>12626</v>
          </cell>
          <cell r="U377" t="str">
            <v>SUN_1_4_00_12626</v>
          </cell>
        </row>
        <row r="378">
          <cell r="O378" t="str">
            <v>11121</v>
          </cell>
          <cell r="U378" t="str">
            <v>SUN_1_4_00_11121</v>
          </cell>
        </row>
        <row r="379">
          <cell r="O379" t="str">
            <v>12629</v>
          </cell>
          <cell r="U379" t="str">
            <v>SUN_1_4_00_12629</v>
          </cell>
        </row>
        <row r="380">
          <cell r="O380" t="str">
            <v>11126</v>
          </cell>
          <cell r="U380" t="str">
            <v>SUN_1_4_00_11126</v>
          </cell>
        </row>
        <row r="381">
          <cell r="O381" t="str">
            <v>12624</v>
          </cell>
          <cell r="U381" t="str">
            <v>SUN_1_4_00_12624</v>
          </cell>
        </row>
        <row r="382">
          <cell r="O382" t="str">
            <v>11130</v>
          </cell>
          <cell r="U382" t="str">
            <v>SUN_1_4_00_11130</v>
          </cell>
        </row>
        <row r="383">
          <cell r="O383" t="str">
            <v>12631</v>
          </cell>
          <cell r="U383" t="str">
            <v>SUN_1_4_00_12631</v>
          </cell>
        </row>
        <row r="384">
          <cell r="O384" t="str">
            <v>12632</v>
          </cell>
          <cell r="U384" t="str">
            <v>SUN_1_4_00_12632</v>
          </cell>
        </row>
        <row r="385">
          <cell r="O385" t="str">
            <v>11129</v>
          </cell>
          <cell r="U385" t="str">
            <v>SUN_1_4_00_11129</v>
          </cell>
        </row>
        <row r="386">
          <cell r="O386" t="str">
            <v>11133</v>
          </cell>
          <cell r="U386" t="str">
            <v>SUN_1_4_00_11133</v>
          </cell>
        </row>
        <row r="387">
          <cell r="O387" t="str">
            <v>11134</v>
          </cell>
          <cell r="U387" t="str">
            <v>SUN_1_4_00_11134</v>
          </cell>
        </row>
        <row r="388">
          <cell r="O388" t="str">
            <v>11135</v>
          </cell>
          <cell r="U388" t="str">
            <v>SUN_1_4_00_11135</v>
          </cell>
        </row>
        <row r="389">
          <cell r="O389" t="str">
            <v>11136</v>
          </cell>
          <cell r="U389" t="str">
            <v>SUN_1_4_00_11136</v>
          </cell>
        </row>
        <row r="390">
          <cell r="O390" t="str">
            <v>11137</v>
          </cell>
          <cell r="U390" t="str">
            <v>SUN_1_4_00_11137</v>
          </cell>
        </row>
        <row r="391">
          <cell r="O391" t="str">
            <v>14760</v>
          </cell>
          <cell r="U391" t="str">
            <v>SUN_1_4_00_14760</v>
          </cell>
        </row>
        <row r="392">
          <cell r="O392" t="str">
            <v>11138</v>
          </cell>
          <cell r="U392" t="str">
            <v>SUN_1_4_00_11138</v>
          </cell>
        </row>
        <row r="393">
          <cell r="O393" t="str">
            <v>11139</v>
          </cell>
          <cell r="U393" t="str">
            <v>SUN_1_4_00_11139</v>
          </cell>
        </row>
        <row r="394">
          <cell r="O394" t="str">
            <v>11140</v>
          </cell>
          <cell r="U394" t="str">
            <v>SUN_1_4_00_11140</v>
          </cell>
        </row>
        <row r="395">
          <cell r="O395" t="str">
            <v>11141</v>
          </cell>
          <cell r="U395" t="str">
            <v>SUN_1_4_00_11141</v>
          </cell>
        </row>
        <row r="396">
          <cell r="O396" t="str">
            <v>11142</v>
          </cell>
          <cell r="U396" t="str">
            <v>SUN_1_4_00_11142</v>
          </cell>
        </row>
        <row r="397">
          <cell r="O397" t="str">
            <v>11143</v>
          </cell>
          <cell r="U397" t="str">
            <v>SUN_1_4_00_11143</v>
          </cell>
        </row>
        <row r="398">
          <cell r="O398" t="str">
            <v>11144</v>
          </cell>
          <cell r="U398" t="str">
            <v>SUN_1_4_00_11144</v>
          </cell>
        </row>
        <row r="399">
          <cell r="O399" t="str">
            <v>11145</v>
          </cell>
          <cell r="U399" t="str">
            <v>SUN_1_4_00_11145</v>
          </cell>
        </row>
        <row r="400">
          <cell r="O400" t="str">
            <v>11146</v>
          </cell>
          <cell r="U400" t="str">
            <v>SUN_1_4_00_11146</v>
          </cell>
        </row>
        <row r="401">
          <cell r="O401" t="str">
            <v>11147</v>
          </cell>
          <cell r="U401" t="str">
            <v>SUN_1_4_00_11147</v>
          </cell>
        </row>
        <row r="402">
          <cell r="O402" t="str">
            <v>11148</v>
          </cell>
          <cell r="U402" t="str">
            <v>SUN_1_4_00_11148</v>
          </cell>
        </row>
        <row r="403">
          <cell r="O403" t="str">
            <v>11149</v>
          </cell>
          <cell r="U403" t="str">
            <v>SUN_1_4_00_11149</v>
          </cell>
        </row>
        <row r="404">
          <cell r="O404" t="str">
            <v>40</v>
          </cell>
          <cell r="U404" t="str">
            <v>SUN_1_4_00_40</v>
          </cell>
        </row>
        <row r="405">
          <cell r="O405" t="str">
            <v>11150</v>
          </cell>
          <cell r="U405" t="str">
            <v>SUN_1_4_00_11150</v>
          </cell>
        </row>
        <row r="406">
          <cell r="O406" t="str">
            <v>14482</v>
          </cell>
          <cell r="U406" t="str">
            <v>SUN_1_4_00_14482</v>
          </cell>
        </row>
        <row r="407">
          <cell r="O407" t="str">
            <v>11152</v>
          </cell>
          <cell r="U407" t="str">
            <v>SUN_1_4_00_11152</v>
          </cell>
        </row>
        <row r="408">
          <cell r="O408" t="str">
            <v>11153</v>
          </cell>
          <cell r="U408" t="str">
            <v>SUN_1_4_00_11153</v>
          </cell>
        </row>
        <row r="409">
          <cell r="O409" t="str">
            <v>11154</v>
          </cell>
          <cell r="U409" t="str">
            <v>SUN_1_4_00_11154</v>
          </cell>
        </row>
        <row r="410">
          <cell r="O410" t="str">
            <v>16222</v>
          </cell>
          <cell r="U410" t="str">
            <v>SUN_1_4_00_16222</v>
          </cell>
        </row>
        <row r="411">
          <cell r="O411" t="str">
            <v>11156</v>
          </cell>
          <cell r="U411" t="str">
            <v>SUN_1_4_00_11156</v>
          </cell>
        </row>
        <row r="412">
          <cell r="O412" t="str">
            <v>41</v>
          </cell>
          <cell r="U412" t="str">
            <v>SUN_1_4_00_41</v>
          </cell>
        </row>
        <row r="413">
          <cell r="O413" t="str">
            <v>11157</v>
          </cell>
          <cell r="U413" t="str">
            <v>SUN_1_4_00_11157</v>
          </cell>
        </row>
        <row r="414">
          <cell r="O414" t="str">
            <v>11344</v>
          </cell>
          <cell r="U414" t="str">
            <v>SUN_1_4_00_11344</v>
          </cell>
        </row>
        <row r="415">
          <cell r="O415" t="str">
            <v>11161</v>
          </cell>
          <cell r="U415" t="str">
            <v>SUN_1_4_00_11161</v>
          </cell>
        </row>
        <row r="416">
          <cell r="O416" t="str">
            <v>11163</v>
          </cell>
          <cell r="U416" t="str">
            <v>SUN_1_4_00_11163</v>
          </cell>
        </row>
        <row r="417">
          <cell r="O417" t="str">
            <v>11164</v>
          </cell>
          <cell r="U417" t="str">
            <v>SUN_1_4_00_11164</v>
          </cell>
        </row>
        <row r="418">
          <cell r="O418" t="str">
            <v>11165</v>
          </cell>
          <cell r="U418" t="str">
            <v>SUN_1_4_00_11165</v>
          </cell>
        </row>
        <row r="419">
          <cell r="O419" t="str">
            <v>11167</v>
          </cell>
          <cell r="U419" t="str">
            <v>SUN_1_4_00_11167</v>
          </cell>
        </row>
        <row r="420">
          <cell r="O420" t="str">
            <v>11168</v>
          </cell>
          <cell r="U420" t="str">
            <v>SUN_1_4_00_11168</v>
          </cell>
        </row>
        <row r="421">
          <cell r="O421" t="str">
            <v>11525</v>
          </cell>
          <cell r="U421" t="str">
            <v>SUN_1_4_00_11525</v>
          </cell>
        </row>
        <row r="422">
          <cell r="O422" t="str">
            <v>25</v>
          </cell>
          <cell r="U422" t="str">
            <v>SUN_1_4_00_25</v>
          </cell>
        </row>
        <row r="423">
          <cell r="O423" t="str">
            <v>25</v>
          </cell>
          <cell r="U423" t="str">
            <v>SUN_1_4_01_25</v>
          </cell>
        </row>
        <row r="424">
          <cell r="O424" t="str">
            <v>14761</v>
          </cell>
          <cell r="U424" t="str">
            <v>SUN_1_4_01_14761</v>
          </cell>
        </row>
        <row r="425">
          <cell r="O425" t="str">
            <v>12140</v>
          </cell>
          <cell r="U425" t="str">
            <v>SUN_1_4_01_12140</v>
          </cell>
        </row>
        <row r="426">
          <cell r="O426" t="str">
            <v>12596</v>
          </cell>
          <cell r="U426" t="str">
            <v>SUN_1_4_01_12596</v>
          </cell>
        </row>
        <row r="427">
          <cell r="O427" t="str">
            <v>11177</v>
          </cell>
          <cell r="U427" t="str">
            <v>SUN_1_4_01_11177</v>
          </cell>
        </row>
        <row r="428">
          <cell r="O428" t="str">
            <v>11178</v>
          </cell>
          <cell r="U428" t="str">
            <v>SUN_1_4_01_11178</v>
          </cell>
        </row>
        <row r="429">
          <cell r="O429" t="str">
            <v>11179</v>
          </cell>
          <cell r="U429" t="str">
            <v>SUN_1_4_01_11179</v>
          </cell>
        </row>
        <row r="430">
          <cell r="O430" t="str">
            <v>11180</v>
          </cell>
          <cell r="U430" t="str">
            <v>SUN_1_4_01_11180</v>
          </cell>
        </row>
        <row r="431">
          <cell r="O431" t="str">
            <v>11181</v>
          </cell>
          <cell r="U431" t="str">
            <v>SUN_1_4_01_11181</v>
          </cell>
        </row>
        <row r="432">
          <cell r="O432" t="str">
            <v>11182</v>
          </cell>
          <cell r="U432" t="str">
            <v>SUN_1_4_01_11182</v>
          </cell>
        </row>
        <row r="433">
          <cell r="O433" t="str">
            <v>11183</v>
          </cell>
          <cell r="U433" t="str">
            <v>SUN_1_4_01_11183</v>
          </cell>
        </row>
        <row r="434">
          <cell r="O434" t="str">
            <v>45</v>
          </cell>
          <cell r="U434" t="str">
            <v>SUN_1_4_01_45</v>
          </cell>
        </row>
        <row r="435">
          <cell r="O435" t="str">
            <v>11184</v>
          </cell>
          <cell r="U435" t="str">
            <v>SUN_1_4_01_11184</v>
          </cell>
        </row>
        <row r="436">
          <cell r="O436" t="str">
            <v>11185</v>
          </cell>
          <cell r="U436" t="str">
            <v>SUN_1_4_01_11185</v>
          </cell>
        </row>
        <row r="437">
          <cell r="O437" t="str">
            <v>11186</v>
          </cell>
          <cell r="U437" t="str">
            <v>SUN_1_4_01_11186</v>
          </cell>
        </row>
        <row r="438">
          <cell r="O438" t="str">
            <v>11187</v>
          </cell>
          <cell r="U438" t="str">
            <v>SUN_1_4_01_11187</v>
          </cell>
        </row>
        <row r="439">
          <cell r="O439" t="str">
            <v>11188</v>
          </cell>
          <cell r="U439" t="str">
            <v>SUN_1_4_01_11188</v>
          </cell>
        </row>
        <row r="440">
          <cell r="O440" t="str">
            <v>11189</v>
          </cell>
          <cell r="U440" t="str">
            <v>SUN_1_4_01_11189</v>
          </cell>
        </row>
        <row r="441">
          <cell r="O441" t="str">
            <v>11190</v>
          </cell>
          <cell r="U441" t="str">
            <v>SUN_1_4_01_11190</v>
          </cell>
        </row>
        <row r="442">
          <cell r="O442" t="str">
            <v>46</v>
          </cell>
          <cell r="U442" t="str">
            <v>SUN_1_4_01_46</v>
          </cell>
        </row>
        <row r="443">
          <cell r="O443" t="str">
            <v>11191</v>
          </cell>
          <cell r="U443" t="str">
            <v>SUN_1_4_01_11191</v>
          </cell>
        </row>
        <row r="444">
          <cell r="O444" t="str">
            <v>14421</v>
          </cell>
          <cell r="U444" t="str">
            <v>SUN_1_4_01_14421</v>
          </cell>
        </row>
        <row r="445">
          <cell r="O445" t="str">
            <v>11193</v>
          </cell>
          <cell r="U445" t="str">
            <v>SUN_1_4_01_11193</v>
          </cell>
        </row>
        <row r="446">
          <cell r="O446" t="str">
            <v>11194</v>
          </cell>
          <cell r="U446" t="str">
            <v>SUN_1_4_01_11194</v>
          </cell>
        </row>
        <row r="447">
          <cell r="O447" t="str">
            <v>11195</v>
          </cell>
          <cell r="U447" t="str">
            <v>SUN_1_4_01_11195</v>
          </cell>
        </row>
        <row r="448">
          <cell r="O448" t="str">
            <v>11196</v>
          </cell>
          <cell r="U448" t="str">
            <v>SUN_1_4_01_11196</v>
          </cell>
        </row>
        <row r="449">
          <cell r="O449" t="str">
            <v>11197</v>
          </cell>
          <cell r="U449" t="str">
            <v>SUN_1_4_01_11197</v>
          </cell>
        </row>
        <row r="450">
          <cell r="O450" t="str">
            <v>11198</v>
          </cell>
          <cell r="U450" t="str">
            <v>SUN_1_4_01_11198</v>
          </cell>
        </row>
        <row r="451">
          <cell r="O451" t="str">
            <v>11200</v>
          </cell>
          <cell r="U451" t="str">
            <v>SUN_1_4_01_11200</v>
          </cell>
        </row>
        <row r="452">
          <cell r="O452" t="str">
            <v>11201</v>
          </cell>
          <cell r="U452" t="str">
            <v>SUN_1_4_01_11201</v>
          </cell>
        </row>
        <row r="453">
          <cell r="O453" t="str">
            <v>11202</v>
          </cell>
          <cell r="U453" t="str">
            <v>SUN_1_4_01_11202</v>
          </cell>
        </row>
        <row r="454">
          <cell r="O454" t="str">
            <v>14372</v>
          </cell>
          <cell r="U454" t="str">
            <v>SUN_1_4_01_14372</v>
          </cell>
        </row>
        <row r="455">
          <cell r="O455" t="str">
            <v>47</v>
          </cell>
          <cell r="U455" t="str">
            <v>SUN_1_4_01_47</v>
          </cell>
        </row>
        <row r="456">
          <cell r="O456" t="str">
            <v>11204</v>
          </cell>
          <cell r="U456" t="str">
            <v>SUN_1_4_01_11204</v>
          </cell>
        </row>
        <row r="457">
          <cell r="O457" t="str">
            <v>11205</v>
          </cell>
          <cell r="U457" t="str">
            <v>SUN_1_4_01_11205</v>
          </cell>
        </row>
        <row r="458">
          <cell r="O458" t="str">
            <v>11207</v>
          </cell>
          <cell r="U458" t="str">
            <v>SUN_1_4_01_11207</v>
          </cell>
        </row>
        <row r="459">
          <cell r="O459" t="str">
            <v>12733</v>
          </cell>
          <cell r="U459" t="str">
            <v>SUN_1_4_01_12733</v>
          </cell>
        </row>
        <row r="460">
          <cell r="O460" t="str">
            <v>11220</v>
          </cell>
          <cell r="U460" t="str">
            <v>SUN_1_4_01_11220</v>
          </cell>
        </row>
        <row r="461">
          <cell r="O461" t="str">
            <v>11214</v>
          </cell>
          <cell r="U461" t="str">
            <v>SUN_1_4_01_11214</v>
          </cell>
        </row>
        <row r="462">
          <cell r="O462" t="str">
            <v>11209</v>
          </cell>
          <cell r="U462" t="str">
            <v>SUN_1_4_01_11209</v>
          </cell>
        </row>
        <row r="463">
          <cell r="O463" t="str">
            <v>14827</v>
          </cell>
          <cell r="U463" t="str">
            <v>SUN_1_4_01_14827</v>
          </cell>
        </row>
        <row r="464">
          <cell r="O464" t="str">
            <v>11213</v>
          </cell>
          <cell r="U464" t="str">
            <v>SUN_1_4_01_11213</v>
          </cell>
        </row>
        <row r="465">
          <cell r="O465" t="str">
            <v>12725</v>
          </cell>
          <cell r="U465" t="str">
            <v>SUN_1_4_01_12725</v>
          </cell>
        </row>
        <row r="466">
          <cell r="O466" t="str">
            <v>11217</v>
          </cell>
          <cell r="U466" t="str">
            <v>SUN_1_4_01_11217</v>
          </cell>
        </row>
        <row r="467">
          <cell r="O467" t="str">
            <v>11212</v>
          </cell>
          <cell r="U467" t="str">
            <v>SUN_1_4_01_11212</v>
          </cell>
        </row>
        <row r="468">
          <cell r="O468" t="str">
            <v>12726</v>
          </cell>
          <cell r="U468" t="str">
            <v>SUN_1_4_01_12726</v>
          </cell>
        </row>
        <row r="469">
          <cell r="O469" t="str">
            <v>12729</v>
          </cell>
          <cell r="U469" t="str">
            <v>SUN_1_4_01_12729</v>
          </cell>
        </row>
        <row r="470">
          <cell r="O470" t="str">
            <v>12732</v>
          </cell>
          <cell r="U470" t="str">
            <v>SUN_1_4_01_12732</v>
          </cell>
        </row>
        <row r="471">
          <cell r="O471" t="str">
            <v>11228</v>
          </cell>
          <cell r="U471" t="str">
            <v>SUN_1_4_01_11228</v>
          </cell>
        </row>
        <row r="472">
          <cell r="O472" t="str">
            <v>11776</v>
          </cell>
          <cell r="U472" t="str">
            <v>SUN_1_4_01_11776</v>
          </cell>
        </row>
        <row r="473">
          <cell r="O473" t="str">
            <v>11230</v>
          </cell>
          <cell r="U473" t="str">
            <v>SUN_1_4_01_11230</v>
          </cell>
        </row>
        <row r="474">
          <cell r="O474" t="str">
            <v>12327</v>
          </cell>
          <cell r="U474" t="str">
            <v>SUN_1_4_01_12327</v>
          </cell>
        </row>
        <row r="475">
          <cell r="O475" t="str">
            <v>11232</v>
          </cell>
          <cell r="U475" t="str">
            <v>SUN_1_4_01_11232</v>
          </cell>
        </row>
        <row r="476">
          <cell r="O476" t="str">
            <v>11234</v>
          </cell>
          <cell r="U476" t="str">
            <v>SUN_1_4_01_11234</v>
          </cell>
        </row>
        <row r="477">
          <cell r="O477" t="str">
            <v>11235</v>
          </cell>
          <cell r="U477" t="str">
            <v>SUN_1_4_01_11235</v>
          </cell>
        </row>
        <row r="478">
          <cell r="O478" t="str">
            <v>11236</v>
          </cell>
          <cell r="U478" t="str">
            <v>SUN_1_4_01_11236</v>
          </cell>
        </row>
        <row r="479">
          <cell r="O479" t="str">
            <v>11237</v>
          </cell>
          <cell r="U479" t="str">
            <v>SUN_1_4_01_11237</v>
          </cell>
        </row>
        <row r="480">
          <cell r="O480" t="str">
            <v>11239</v>
          </cell>
          <cell r="U480" t="str">
            <v>SUN_1_4_01_11239</v>
          </cell>
        </row>
        <row r="481">
          <cell r="O481" t="str">
            <v>11240</v>
          </cell>
          <cell r="U481" t="str">
            <v>SUN_1_4_01_11240</v>
          </cell>
        </row>
        <row r="482">
          <cell r="O482" t="str">
            <v>11241</v>
          </cell>
          <cell r="U482" t="str">
            <v>SUN_1_4_01_11241</v>
          </cell>
        </row>
        <row r="483">
          <cell r="O483" t="str">
            <v>14866</v>
          </cell>
          <cell r="U483" t="str">
            <v>SUN_1_4_01_14866</v>
          </cell>
        </row>
        <row r="484">
          <cell r="O484" t="str">
            <v>14553</v>
          </cell>
          <cell r="U484" t="str">
            <v>SUN_1_4_01_14553</v>
          </cell>
        </row>
        <row r="485">
          <cell r="O485" t="str">
            <v>12332</v>
          </cell>
          <cell r="U485" t="str">
            <v>SUN_1_4_01_12332</v>
          </cell>
        </row>
        <row r="486">
          <cell r="O486" t="str">
            <v>14554</v>
          </cell>
          <cell r="U486" t="str">
            <v>SUN_1_4_01_14554</v>
          </cell>
        </row>
        <row r="487">
          <cell r="O487" t="str">
            <v>16135</v>
          </cell>
          <cell r="U487" t="str">
            <v>SUN_1_4_01_16135</v>
          </cell>
        </row>
        <row r="488">
          <cell r="O488" t="str">
            <v>16267</v>
          </cell>
          <cell r="U488" t="str">
            <v>SUN_1_4_01_16267</v>
          </cell>
        </row>
        <row r="489">
          <cell r="O489" t="str">
            <v>16268</v>
          </cell>
          <cell r="U489" t="str">
            <v>SUN_1_4_01_16268</v>
          </cell>
        </row>
        <row r="490">
          <cell r="O490" t="str">
            <v>16269</v>
          </cell>
          <cell r="U490" t="str">
            <v>SUN_1_4_01_16269</v>
          </cell>
        </row>
        <row r="491">
          <cell r="O491" t="str">
            <v>15027</v>
          </cell>
          <cell r="U491" t="str">
            <v>SUN_1_4_01_15027</v>
          </cell>
        </row>
        <row r="492">
          <cell r="O492" t="str">
            <v>85</v>
          </cell>
          <cell r="U492" t="str">
            <v>SUN_1_5_00_85</v>
          </cell>
        </row>
        <row r="493">
          <cell r="O493" t="str">
            <v>82</v>
          </cell>
          <cell r="U493" t="str">
            <v>SUN_1_5_00_82</v>
          </cell>
        </row>
        <row r="494">
          <cell r="O494" t="str">
            <v>13395</v>
          </cell>
          <cell r="U494" t="str">
            <v>SUN_1_5_00_13395</v>
          </cell>
        </row>
        <row r="495">
          <cell r="O495" t="str">
            <v>13396</v>
          </cell>
          <cell r="U495" t="str">
            <v>SUN_1_5_00_13396</v>
          </cell>
        </row>
        <row r="496">
          <cell r="O496" t="str">
            <v>15047</v>
          </cell>
          <cell r="U496" t="str">
            <v>SUN_1_5_00_15047</v>
          </cell>
        </row>
        <row r="497">
          <cell r="O497" t="str">
            <v>14787</v>
          </cell>
          <cell r="U497" t="str">
            <v>SUN_1_5_00_14787</v>
          </cell>
        </row>
        <row r="498">
          <cell r="O498" t="str">
            <v>14875</v>
          </cell>
          <cell r="U498" t="str">
            <v>SUN_1_5_00_14875</v>
          </cell>
        </row>
        <row r="499">
          <cell r="O499" t="str">
            <v>12973</v>
          </cell>
          <cell r="U499" t="str">
            <v>SUN_1_5_00_12973</v>
          </cell>
        </row>
        <row r="500">
          <cell r="O500" t="str">
            <v>12974</v>
          </cell>
          <cell r="U500" t="str">
            <v>SUN_1_5_00_12974</v>
          </cell>
        </row>
        <row r="501">
          <cell r="O501" t="str">
            <v>12975</v>
          </cell>
          <cell r="U501" t="str">
            <v>SUN_1_5_00_12975</v>
          </cell>
        </row>
        <row r="502">
          <cell r="O502" t="str">
            <v>12963</v>
          </cell>
          <cell r="U502" t="str">
            <v>SUN_1_5_00_12963</v>
          </cell>
        </row>
        <row r="503">
          <cell r="O503" t="str">
            <v>12977</v>
          </cell>
          <cell r="U503" t="str">
            <v>SUN_1_5_00_12977</v>
          </cell>
        </row>
        <row r="504">
          <cell r="O504" t="str">
            <v>12978</v>
          </cell>
          <cell r="U504" t="str">
            <v>SUN_1_5_00_12978</v>
          </cell>
        </row>
        <row r="505">
          <cell r="O505" t="str">
            <v>12979</v>
          </cell>
          <cell r="U505" t="str">
            <v>SUN_1_5_00_12979</v>
          </cell>
        </row>
        <row r="506">
          <cell r="O506" t="str">
            <v>12980</v>
          </cell>
          <cell r="U506" t="str">
            <v>SUN_1_5_00_12980</v>
          </cell>
        </row>
        <row r="507">
          <cell r="O507" t="str">
            <v>12981</v>
          </cell>
          <cell r="U507" t="str">
            <v>SUN_1_5_00_12981</v>
          </cell>
        </row>
        <row r="508">
          <cell r="O508" t="str">
            <v>12982</v>
          </cell>
          <cell r="U508" t="str">
            <v>SUN_1_5_00_12982</v>
          </cell>
        </row>
        <row r="509">
          <cell r="O509" t="str">
            <v>12983</v>
          </cell>
          <cell r="U509" t="str">
            <v>SUN_1_5_00_12983</v>
          </cell>
        </row>
        <row r="510">
          <cell r="O510" t="str">
            <v>53</v>
          </cell>
          <cell r="U510" t="str">
            <v>SUN_1_5_00_53</v>
          </cell>
        </row>
        <row r="511">
          <cell r="O511" t="str">
            <v>12984</v>
          </cell>
          <cell r="U511" t="str">
            <v>SUN_1_5_00_12984</v>
          </cell>
        </row>
        <row r="512">
          <cell r="O512" t="str">
            <v>12985</v>
          </cell>
          <cell r="U512" t="str">
            <v>SUN_1_5_00_12985</v>
          </cell>
        </row>
        <row r="513">
          <cell r="O513" t="str">
            <v>12986</v>
          </cell>
          <cell r="U513" t="str">
            <v>SUN_1_5_00_12986</v>
          </cell>
        </row>
        <row r="514">
          <cell r="O514" t="str">
            <v>12987</v>
          </cell>
          <cell r="U514" t="str">
            <v>SUN_1_5_00_12987</v>
          </cell>
        </row>
        <row r="515">
          <cell r="O515" t="str">
            <v>12988</v>
          </cell>
          <cell r="U515" t="str">
            <v>SUN_1_5_00_12988</v>
          </cell>
        </row>
        <row r="516">
          <cell r="O516" t="str">
            <v>12989</v>
          </cell>
          <cell r="U516" t="str">
            <v>SUN_1_5_00_12989</v>
          </cell>
        </row>
        <row r="517">
          <cell r="O517" t="str">
            <v>12991</v>
          </cell>
          <cell r="U517" t="str">
            <v>SUN_1_5_00_12991</v>
          </cell>
        </row>
        <row r="518">
          <cell r="O518" t="str">
            <v>16223</v>
          </cell>
          <cell r="U518" t="str">
            <v>SUN_1_5_00_16223</v>
          </cell>
        </row>
        <row r="519">
          <cell r="O519" t="str">
            <v>11156</v>
          </cell>
          <cell r="U519" t="str">
            <v>SUN_1_5_00_11156</v>
          </cell>
        </row>
        <row r="520">
          <cell r="O520" t="str">
            <v>41</v>
          </cell>
          <cell r="U520" t="str">
            <v>SUN_1_5_00_41</v>
          </cell>
        </row>
        <row r="521">
          <cell r="O521" t="str">
            <v>11157</v>
          </cell>
          <cell r="U521" t="str">
            <v>SUN_1_5_00_11157</v>
          </cell>
        </row>
        <row r="522">
          <cell r="O522" t="str">
            <v>11344</v>
          </cell>
          <cell r="U522" t="str">
            <v>SUN_1_5_00_11344</v>
          </cell>
        </row>
        <row r="523">
          <cell r="O523" t="str">
            <v>11161</v>
          </cell>
          <cell r="U523" t="str">
            <v>SUN_1_5_00_11161</v>
          </cell>
        </row>
        <row r="524">
          <cell r="O524" t="str">
            <v>11163</v>
          </cell>
          <cell r="U524" t="str">
            <v>SUN_1_5_00_11163</v>
          </cell>
        </row>
        <row r="525">
          <cell r="O525" t="str">
            <v>11164</v>
          </cell>
          <cell r="U525" t="str">
            <v>SUN_1_5_00_11164</v>
          </cell>
        </row>
        <row r="526">
          <cell r="O526" t="str">
            <v>11165</v>
          </cell>
          <cell r="U526" t="str">
            <v>SUN_1_5_00_11165</v>
          </cell>
        </row>
        <row r="527">
          <cell r="O527" t="str">
            <v>11166</v>
          </cell>
          <cell r="U527" t="str">
            <v>SUN_1_5_00_11166</v>
          </cell>
        </row>
        <row r="528">
          <cell r="O528" t="str">
            <v>12570</v>
          </cell>
          <cell r="U528" t="str">
            <v>SUN_1_5_00_12570</v>
          </cell>
        </row>
        <row r="529">
          <cell r="O529" t="str">
            <v>12571</v>
          </cell>
          <cell r="U529" t="str">
            <v>SUN_1_5_00_12571</v>
          </cell>
        </row>
        <row r="530">
          <cell r="O530" t="str">
            <v>12572</v>
          </cell>
          <cell r="U530" t="str">
            <v>SUN_1_5_00_12572</v>
          </cell>
        </row>
        <row r="531">
          <cell r="O531" t="str">
            <v>226</v>
          </cell>
          <cell r="U531" t="str">
            <v>SUN_1_5_00_226</v>
          </cell>
        </row>
        <row r="532">
          <cell r="O532" t="str">
            <v>11712</v>
          </cell>
          <cell r="U532" t="str">
            <v>SUN_1_5_00_11712</v>
          </cell>
        </row>
        <row r="533">
          <cell r="O533" t="str">
            <v>11714</v>
          </cell>
          <cell r="U533" t="str">
            <v>SUN_1_5_00_11714</v>
          </cell>
        </row>
        <row r="534">
          <cell r="O534" t="str">
            <v>11715</v>
          </cell>
          <cell r="U534" t="str">
            <v>SUN_1_5_00_11715</v>
          </cell>
        </row>
        <row r="535">
          <cell r="O535" t="str">
            <v>12578</v>
          </cell>
          <cell r="U535" t="str">
            <v>SUN_1_5_00_12578</v>
          </cell>
        </row>
        <row r="536">
          <cell r="O536" t="str">
            <v>12579</v>
          </cell>
          <cell r="U536" t="str">
            <v>SUN_1_5_00_12579</v>
          </cell>
        </row>
        <row r="537">
          <cell r="O537" t="str">
            <v>16231</v>
          </cell>
          <cell r="U537" t="str">
            <v>SUN_1_5_00_16231</v>
          </cell>
        </row>
        <row r="538">
          <cell r="O538" t="str">
            <v>12580</v>
          </cell>
          <cell r="U538" t="str">
            <v>SUN_1_5_00_12580</v>
          </cell>
        </row>
        <row r="539">
          <cell r="O539" t="str">
            <v>14758</v>
          </cell>
          <cell r="U539" t="str">
            <v>SUN_1_5_00_14758</v>
          </cell>
        </row>
        <row r="540">
          <cell r="O540" t="str">
            <v>16152</v>
          </cell>
          <cell r="U540" t="str">
            <v>SUN_1_5_00_16152</v>
          </cell>
        </row>
        <row r="541">
          <cell r="O541" t="str">
            <v>16152</v>
          </cell>
          <cell r="U541" t="str">
            <v>SUN_1_5_01_16152</v>
          </cell>
        </row>
        <row r="542">
          <cell r="O542" t="str">
            <v>16170</v>
          </cell>
          <cell r="U542" t="str">
            <v>SUN_1_5_01_16170</v>
          </cell>
        </row>
        <row r="543">
          <cell r="O543" t="str">
            <v>16224</v>
          </cell>
          <cell r="U543" t="str">
            <v>SUN_1_5_01_16224</v>
          </cell>
        </row>
        <row r="544">
          <cell r="O544" t="str">
            <v>14856</v>
          </cell>
          <cell r="U544" t="str">
            <v>SUN_1_5_01_14856</v>
          </cell>
        </row>
        <row r="545">
          <cell r="O545" t="str">
            <v>12589</v>
          </cell>
          <cell r="U545" t="str">
            <v>SUN_1_5_01_12589</v>
          </cell>
        </row>
        <row r="546">
          <cell r="O546" t="str">
            <v>12590</v>
          </cell>
          <cell r="U546" t="str">
            <v>SUN_1_5_01_12590</v>
          </cell>
        </row>
        <row r="547">
          <cell r="O547" t="str">
            <v>12591</v>
          </cell>
          <cell r="U547" t="str">
            <v>SUN_1_5_01_12591</v>
          </cell>
        </row>
        <row r="548">
          <cell r="O548" t="str">
            <v>12574</v>
          </cell>
          <cell r="U548" t="str">
            <v>SUN_1_5_01_12574</v>
          </cell>
        </row>
        <row r="549">
          <cell r="O549" t="str">
            <v>188</v>
          </cell>
          <cell r="U549" t="str">
            <v>SUN_1_5_01_188</v>
          </cell>
        </row>
        <row r="550">
          <cell r="O550" t="str">
            <v>12594</v>
          </cell>
          <cell r="U550" t="str">
            <v>SUN_1_5_01_12594</v>
          </cell>
        </row>
        <row r="551">
          <cell r="O551" t="str">
            <v>12595</v>
          </cell>
          <cell r="U551" t="str">
            <v>SUN_1_5_01_12595</v>
          </cell>
        </row>
        <row r="552">
          <cell r="O552" t="str">
            <v>12596</v>
          </cell>
          <cell r="U552" t="str">
            <v>SUN_1_5_01_12596</v>
          </cell>
        </row>
        <row r="553">
          <cell r="O553" t="str">
            <v>11177</v>
          </cell>
          <cell r="U553" t="str">
            <v>SUN_1_5_01_11177</v>
          </cell>
        </row>
        <row r="554">
          <cell r="O554" t="str">
            <v>11178</v>
          </cell>
          <cell r="U554" t="str">
            <v>SUN_1_5_01_11178</v>
          </cell>
        </row>
        <row r="555">
          <cell r="O555" t="str">
            <v>11179</v>
          </cell>
          <cell r="U555" t="str">
            <v>SUN_1_5_01_11179</v>
          </cell>
        </row>
        <row r="556">
          <cell r="O556" t="str">
            <v>11180</v>
          </cell>
          <cell r="U556" t="str">
            <v>SUN_1_5_01_11180</v>
          </cell>
        </row>
        <row r="557">
          <cell r="O557" t="str">
            <v>11181</v>
          </cell>
          <cell r="U557" t="str">
            <v>SUN_1_5_01_11181</v>
          </cell>
        </row>
        <row r="558">
          <cell r="O558" t="str">
            <v>11182</v>
          </cell>
          <cell r="U558" t="str">
            <v>SUN_1_5_01_11182</v>
          </cell>
        </row>
        <row r="559">
          <cell r="O559" t="str">
            <v>11183</v>
          </cell>
          <cell r="U559" t="str">
            <v>SUN_1_5_01_11183</v>
          </cell>
        </row>
        <row r="560">
          <cell r="O560" t="str">
            <v>45</v>
          </cell>
          <cell r="U560" t="str">
            <v>SUN_1_5_01_45</v>
          </cell>
        </row>
        <row r="561">
          <cell r="O561" t="str">
            <v>13252</v>
          </cell>
          <cell r="U561" t="str">
            <v>SUN_1_5_01_13252</v>
          </cell>
        </row>
        <row r="562">
          <cell r="O562" t="str">
            <v>13253</v>
          </cell>
          <cell r="U562" t="str">
            <v>SUN_1_5_01_13253</v>
          </cell>
        </row>
        <row r="563">
          <cell r="O563" t="str">
            <v>13255</v>
          </cell>
          <cell r="U563" t="str">
            <v>SUN_1_5_01_13255</v>
          </cell>
        </row>
        <row r="564">
          <cell r="O564" t="str">
            <v>13256</v>
          </cell>
          <cell r="U564" t="str">
            <v>SUN_1_5_01_13256</v>
          </cell>
        </row>
        <row r="565">
          <cell r="O565" t="str">
            <v>13257</v>
          </cell>
          <cell r="U565" t="str">
            <v>SUN_1_5_01_13257</v>
          </cell>
        </row>
        <row r="566">
          <cell r="O566" t="str">
            <v>13258</v>
          </cell>
          <cell r="U566" t="str">
            <v>SUN_1_5_01_13258</v>
          </cell>
        </row>
        <row r="567">
          <cell r="O567" t="str">
            <v>13259</v>
          </cell>
          <cell r="U567" t="str">
            <v>SUN_1_5_01_13259</v>
          </cell>
        </row>
        <row r="568">
          <cell r="O568" t="str">
            <v>14885</v>
          </cell>
          <cell r="U568" t="str">
            <v>SUN_1_5_01_14885</v>
          </cell>
        </row>
        <row r="569">
          <cell r="O569" t="str">
            <v>13261</v>
          </cell>
          <cell r="U569" t="str">
            <v>SUN_1_5_01_13261</v>
          </cell>
        </row>
        <row r="570">
          <cell r="O570" t="str">
            <v>54</v>
          </cell>
          <cell r="U570" t="str">
            <v>SUN_1_5_01_54</v>
          </cell>
        </row>
        <row r="571">
          <cell r="O571" t="str">
            <v>12956</v>
          </cell>
          <cell r="U571" t="str">
            <v>SUN_1_5_01_12956</v>
          </cell>
        </row>
        <row r="572">
          <cell r="O572" t="str">
            <v>12957</v>
          </cell>
          <cell r="U572" t="str">
            <v>SUN_1_5_01_12957</v>
          </cell>
        </row>
        <row r="573">
          <cell r="O573" t="str">
            <v>12958</v>
          </cell>
          <cell r="U573" t="str">
            <v>SUN_1_5_01_12958</v>
          </cell>
        </row>
        <row r="574">
          <cell r="O574" t="str">
            <v>12959</v>
          </cell>
          <cell r="U574" t="str">
            <v>SUN_1_5_01_12959</v>
          </cell>
        </row>
        <row r="575">
          <cell r="O575" t="str">
            <v>12960</v>
          </cell>
          <cell r="U575" t="str">
            <v>SUN_1_5_01_12960</v>
          </cell>
        </row>
        <row r="576">
          <cell r="O576" t="str">
            <v>12962</v>
          </cell>
          <cell r="U576" t="str">
            <v>SUN_1_5_01_12962</v>
          </cell>
        </row>
        <row r="577">
          <cell r="O577" t="str">
            <v>12976</v>
          </cell>
          <cell r="U577" t="str">
            <v>SUN_1_5_01_12976</v>
          </cell>
        </row>
        <row r="578">
          <cell r="O578" t="str">
            <v>12964</v>
          </cell>
          <cell r="U578" t="str">
            <v>SUN_1_5_01_12964</v>
          </cell>
        </row>
        <row r="579">
          <cell r="O579" t="str">
            <v>12965</v>
          </cell>
          <cell r="U579" t="str">
            <v>SUN_1_5_01_12965</v>
          </cell>
        </row>
        <row r="580">
          <cell r="O580" t="str">
            <v>12966</v>
          </cell>
          <cell r="U580" t="str">
            <v>SUN_1_5_01_12966</v>
          </cell>
        </row>
        <row r="581">
          <cell r="O581" t="str">
            <v>12967</v>
          </cell>
          <cell r="U581" t="str">
            <v>SUN_1_5_01_12967</v>
          </cell>
        </row>
        <row r="582">
          <cell r="O582" t="str">
            <v>12968</v>
          </cell>
          <cell r="U582" t="str">
            <v>SUN_1_5_01_12968</v>
          </cell>
        </row>
        <row r="583">
          <cell r="O583" t="str">
            <v>12969</v>
          </cell>
          <cell r="U583" t="str">
            <v>SUN_1_5_01_12969</v>
          </cell>
        </row>
        <row r="584">
          <cell r="O584" t="str">
            <v>14941</v>
          </cell>
          <cell r="U584" t="str">
            <v>SUN_1_5_01_14941</v>
          </cell>
        </row>
        <row r="585">
          <cell r="O585" t="str">
            <v>13517</v>
          </cell>
          <cell r="U585" t="str">
            <v>SUN_1_5_01_13517</v>
          </cell>
        </row>
        <row r="586">
          <cell r="O586" t="str">
            <v>13519</v>
          </cell>
          <cell r="U586" t="str">
            <v>SUN_1_5_01_13519</v>
          </cell>
        </row>
        <row r="587">
          <cell r="O587" t="str">
            <v>13520</v>
          </cell>
          <cell r="U587" t="str">
            <v>SUN_1_5_01_13520</v>
          </cell>
        </row>
        <row r="588">
          <cell r="O588" t="str">
            <v>13522</v>
          </cell>
          <cell r="U588" t="str">
            <v>SUN_1_5_01_13522</v>
          </cell>
        </row>
        <row r="589">
          <cell r="O589" t="str">
            <v>85</v>
          </cell>
          <cell r="U589" t="str">
            <v>SUN_1_5_01_85</v>
          </cell>
        </row>
        <row r="590">
          <cell r="O590" t="str">
            <v>42</v>
          </cell>
          <cell r="U590" t="str">
            <v>SUN_1_6_00_42</v>
          </cell>
        </row>
        <row r="591">
          <cell r="O591" t="str">
            <v>10858</v>
          </cell>
          <cell r="U591" t="str">
            <v>SUN_1_6_00_10858</v>
          </cell>
        </row>
        <row r="592">
          <cell r="O592" t="str">
            <v>10859</v>
          </cell>
          <cell r="U592" t="str">
            <v>SUN_1_6_00_10859</v>
          </cell>
        </row>
        <row r="593">
          <cell r="O593" t="str">
            <v>10861</v>
          </cell>
          <cell r="U593" t="str">
            <v>SUN_1_6_00_10861</v>
          </cell>
        </row>
        <row r="594">
          <cell r="O594" t="str">
            <v>13604</v>
          </cell>
          <cell r="U594" t="str">
            <v>SUN_1_6_00_13604</v>
          </cell>
        </row>
        <row r="595">
          <cell r="O595" t="str">
            <v>13079</v>
          </cell>
          <cell r="U595" t="str">
            <v>SUN_1_6_00_13079</v>
          </cell>
        </row>
        <row r="596">
          <cell r="O596" t="str">
            <v>60</v>
          </cell>
          <cell r="U596" t="str">
            <v>SUN_1_6_00_60</v>
          </cell>
        </row>
        <row r="597">
          <cell r="O597" t="str">
            <v>13080</v>
          </cell>
          <cell r="U597" t="str">
            <v>SUN_1_6_00_13080</v>
          </cell>
        </row>
        <row r="598">
          <cell r="O598" t="str">
            <v>13081</v>
          </cell>
          <cell r="U598" t="str">
            <v>SUN_1_6_00_13081</v>
          </cell>
        </row>
        <row r="599">
          <cell r="O599" t="str">
            <v>13082</v>
          </cell>
          <cell r="U599" t="str">
            <v>SUN_1_6_00_13082</v>
          </cell>
        </row>
        <row r="600">
          <cell r="O600" t="str">
            <v>14368</v>
          </cell>
          <cell r="U600" t="str">
            <v>SUN_1_6_00_14368</v>
          </cell>
        </row>
        <row r="601">
          <cell r="O601" t="str">
            <v>13084</v>
          </cell>
          <cell r="U601" t="str">
            <v>SUN_1_6_00_13084</v>
          </cell>
        </row>
        <row r="602">
          <cell r="O602" t="str">
            <v>13085</v>
          </cell>
          <cell r="U602" t="str">
            <v>SUN_1_6_00_13085</v>
          </cell>
        </row>
        <row r="603">
          <cell r="O603" t="str">
            <v>12084</v>
          </cell>
          <cell r="U603" t="str">
            <v>SUN_1_6_00_12084</v>
          </cell>
        </row>
        <row r="604">
          <cell r="O604" t="str">
            <v>13087</v>
          </cell>
          <cell r="U604" t="str">
            <v>SUN_1_6_00_13087</v>
          </cell>
        </row>
        <row r="605">
          <cell r="O605" t="str">
            <v>13088</v>
          </cell>
          <cell r="U605" t="str">
            <v>SUN_1_6_00_13088</v>
          </cell>
        </row>
        <row r="606">
          <cell r="O606" t="str">
            <v>16172</v>
          </cell>
          <cell r="U606" t="str">
            <v>SUN_1_6_00_16172</v>
          </cell>
        </row>
        <row r="607">
          <cell r="O607" t="str">
            <v>343</v>
          </cell>
          <cell r="U607" t="str">
            <v>SUN_1_6_00_343</v>
          </cell>
        </row>
        <row r="608">
          <cell r="O608" t="str">
            <v>13090</v>
          </cell>
          <cell r="U608" t="str">
            <v>SUN_1_6_00_13090</v>
          </cell>
        </row>
        <row r="609">
          <cell r="O609" t="str">
            <v>13091</v>
          </cell>
          <cell r="U609" t="str">
            <v>SUN_1_6_00_13091</v>
          </cell>
        </row>
        <row r="610">
          <cell r="O610" t="str">
            <v>12895</v>
          </cell>
          <cell r="U610" t="str">
            <v>SUN_1_6_00_12895</v>
          </cell>
        </row>
        <row r="611">
          <cell r="O611" t="str">
            <v>16219</v>
          </cell>
          <cell r="U611" t="str">
            <v>SUN_1_6_00_16219</v>
          </cell>
        </row>
        <row r="612">
          <cell r="O612" t="str">
            <v>12897</v>
          </cell>
          <cell r="U612" t="str">
            <v>SUN_1_6_00_12897</v>
          </cell>
        </row>
        <row r="613">
          <cell r="O613" t="str">
            <v>13095</v>
          </cell>
          <cell r="U613" t="str">
            <v>SUN_1_6_00_13095</v>
          </cell>
        </row>
        <row r="614">
          <cell r="O614" t="str">
            <v>13096</v>
          </cell>
          <cell r="U614" t="str">
            <v>SUN_1_6_00_13096</v>
          </cell>
        </row>
        <row r="615">
          <cell r="O615" t="str">
            <v>13098</v>
          </cell>
          <cell r="U615" t="str">
            <v>SUN_1_6_00_13098</v>
          </cell>
        </row>
        <row r="616">
          <cell r="O616" t="str">
            <v>14236</v>
          </cell>
          <cell r="U616" t="str">
            <v>SUN_1_6_00_14236</v>
          </cell>
        </row>
        <row r="617">
          <cell r="O617" t="str">
            <v>14236</v>
          </cell>
          <cell r="U617" t="str">
            <v>SUN_1_6_01_14236</v>
          </cell>
        </row>
        <row r="618">
          <cell r="O618" t="str">
            <v>13099</v>
          </cell>
          <cell r="U618" t="str">
            <v>SUN_1_6_01_13099</v>
          </cell>
        </row>
        <row r="619">
          <cell r="O619" t="str">
            <v>12783</v>
          </cell>
          <cell r="U619" t="str">
            <v>SUN_1_6_01_12783</v>
          </cell>
        </row>
        <row r="620">
          <cell r="O620" t="str">
            <v>12907</v>
          </cell>
          <cell r="U620" t="str">
            <v>SUN_1_6_01_12907</v>
          </cell>
        </row>
        <row r="621">
          <cell r="O621" t="str">
            <v>12786</v>
          </cell>
          <cell r="U621" t="str">
            <v>SUN_1_6_01_12786</v>
          </cell>
        </row>
        <row r="622">
          <cell r="O622" t="str">
            <v>12910</v>
          </cell>
          <cell r="U622" t="str">
            <v>SUN_1_6_01_12910</v>
          </cell>
        </row>
        <row r="623">
          <cell r="O623" t="str">
            <v>12911</v>
          </cell>
          <cell r="U623" t="str">
            <v>SUN_1_6_01_12911</v>
          </cell>
        </row>
        <row r="624">
          <cell r="O624" t="str">
            <v>12912</v>
          </cell>
          <cell r="U624" t="str">
            <v>SUN_1_6_01_12912</v>
          </cell>
        </row>
        <row r="625">
          <cell r="O625" t="str">
            <v>12913</v>
          </cell>
          <cell r="U625" t="str">
            <v>SUN_1_6_01_12913</v>
          </cell>
        </row>
        <row r="626">
          <cell r="O626" t="str">
            <v>333</v>
          </cell>
          <cell r="U626" t="str">
            <v>SUN_1_6_01_333</v>
          </cell>
        </row>
        <row r="627">
          <cell r="O627" t="str">
            <v>12914</v>
          </cell>
          <cell r="U627" t="str">
            <v>SUN_1_6_01_12914</v>
          </cell>
        </row>
        <row r="628">
          <cell r="O628" t="str">
            <v>12915</v>
          </cell>
          <cell r="U628" t="str">
            <v>SUN_1_6_01_12915</v>
          </cell>
        </row>
        <row r="629">
          <cell r="O629" t="str">
            <v>12916</v>
          </cell>
          <cell r="U629" t="str">
            <v>SUN_1_6_01_12916</v>
          </cell>
        </row>
        <row r="630">
          <cell r="O630" t="str">
            <v>12098</v>
          </cell>
          <cell r="U630" t="str">
            <v>SUN_1_6_01_12098</v>
          </cell>
        </row>
        <row r="631">
          <cell r="O631" t="str">
            <v>12918</v>
          </cell>
          <cell r="U631" t="str">
            <v>SUN_1_6_01_12918</v>
          </cell>
        </row>
        <row r="632">
          <cell r="O632" t="str">
            <v>12919</v>
          </cell>
          <cell r="U632" t="str">
            <v>SUN_1_6_01_12919</v>
          </cell>
        </row>
        <row r="633">
          <cell r="O633" t="str">
            <v>12920</v>
          </cell>
          <cell r="U633" t="str">
            <v>SUN_1_6_01_12920</v>
          </cell>
        </row>
        <row r="634">
          <cell r="O634" t="str">
            <v>12921</v>
          </cell>
          <cell r="U634" t="str">
            <v>SUN_1_6_01_12921</v>
          </cell>
        </row>
        <row r="635">
          <cell r="O635" t="str">
            <v>12922</v>
          </cell>
          <cell r="U635" t="str">
            <v>SUN_1_6_01_12922</v>
          </cell>
        </row>
        <row r="636">
          <cell r="O636" t="str">
            <v>12923</v>
          </cell>
          <cell r="U636" t="str">
            <v>SUN_1_6_01_12923</v>
          </cell>
        </row>
        <row r="637">
          <cell r="O637" t="str">
            <v>65</v>
          </cell>
          <cell r="U637" t="str">
            <v>SUN_1_6_01_65</v>
          </cell>
        </row>
        <row r="638">
          <cell r="O638" t="str">
            <v>14364</v>
          </cell>
          <cell r="U638" t="str">
            <v>SUN_1_6_01_14364</v>
          </cell>
        </row>
        <row r="639">
          <cell r="O639" t="str">
            <v>10925</v>
          </cell>
          <cell r="U639" t="str">
            <v>SUN_1_6_01_10925</v>
          </cell>
        </row>
        <row r="640">
          <cell r="O640" t="str">
            <v>42</v>
          </cell>
          <cell r="U640" t="str">
            <v>SUN_1_6_01_42</v>
          </cell>
        </row>
        <row r="641">
          <cell r="O641" t="str">
            <v>15027</v>
          </cell>
          <cell r="U641" t="str">
            <v>SUN_1_7_00_15027</v>
          </cell>
        </row>
        <row r="642">
          <cell r="O642" t="str">
            <v>15992</v>
          </cell>
          <cell r="U642" t="str">
            <v>SUN_1_7_00_15992</v>
          </cell>
        </row>
        <row r="643">
          <cell r="O643" t="str">
            <v>15990</v>
          </cell>
          <cell r="U643" t="str">
            <v>SUN_1_7_00_15990</v>
          </cell>
        </row>
        <row r="644">
          <cell r="O644" t="str">
            <v>14533</v>
          </cell>
          <cell r="U644" t="str">
            <v>SUN_1_7_00_14533</v>
          </cell>
        </row>
        <row r="645">
          <cell r="O645" t="str">
            <v>14534</v>
          </cell>
          <cell r="U645" t="str">
            <v>SUN_1_7_00_14534</v>
          </cell>
        </row>
        <row r="646">
          <cell r="O646" t="str">
            <v>16001</v>
          </cell>
          <cell r="U646" t="str">
            <v>SUN_1_7_00_16001</v>
          </cell>
        </row>
        <row r="647">
          <cell r="O647" t="str">
            <v>14536</v>
          </cell>
          <cell r="U647" t="str">
            <v>SUN_1_7_00_14536</v>
          </cell>
        </row>
        <row r="648">
          <cell r="O648" t="str">
            <v>13335</v>
          </cell>
          <cell r="U648" t="str">
            <v>SUN_1_7_00_13335</v>
          </cell>
        </row>
        <row r="649">
          <cell r="O649" t="str">
            <v>12366</v>
          </cell>
          <cell r="U649" t="str">
            <v>SUN_1_7_00_12366</v>
          </cell>
        </row>
        <row r="650">
          <cell r="O650" t="str">
            <v>13337</v>
          </cell>
          <cell r="U650" t="str">
            <v>SUN_1_7_00_13337</v>
          </cell>
        </row>
        <row r="651">
          <cell r="O651" t="str">
            <v>11866</v>
          </cell>
          <cell r="U651" t="str">
            <v>SUN_1_7_00_11866</v>
          </cell>
        </row>
        <row r="652">
          <cell r="O652" t="str">
            <v>13338</v>
          </cell>
          <cell r="U652" t="str">
            <v>SUN_1_7_00_13338</v>
          </cell>
        </row>
        <row r="653">
          <cell r="O653" t="str">
            <v>11867</v>
          </cell>
          <cell r="U653" t="str">
            <v>SUN_1_7_00_11867</v>
          </cell>
        </row>
        <row r="654">
          <cell r="O654" t="str">
            <v>13341</v>
          </cell>
          <cell r="U654" t="str">
            <v>SUN_1_7_00_13341</v>
          </cell>
        </row>
        <row r="655">
          <cell r="O655" t="str">
            <v>11868</v>
          </cell>
          <cell r="U655" t="str">
            <v>SUN_1_7_00_11868</v>
          </cell>
        </row>
        <row r="656">
          <cell r="O656" t="str">
            <v>13344</v>
          </cell>
          <cell r="U656" t="str">
            <v>SUN_1_7_00_13344</v>
          </cell>
        </row>
        <row r="657">
          <cell r="O657" t="str">
            <v>13345</v>
          </cell>
          <cell r="U657" t="str">
            <v>SUN_1_7_00_13345</v>
          </cell>
        </row>
        <row r="658">
          <cell r="O658" t="str">
            <v>13346</v>
          </cell>
          <cell r="U658" t="str">
            <v>SUN_1_7_00_13346</v>
          </cell>
        </row>
        <row r="659">
          <cell r="O659" t="str">
            <v>70</v>
          </cell>
          <cell r="U659" t="str">
            <v>SUN_1_7_00_70</v>
          </cell>
        </row>
        <row r="660">
          <cell r="O660" t="str">
            <v>13347</v>
          </cell>
          <cell r="U660" t="str">
            <v>SUN_1_7_00_13347</v>
          </cell>
        </row>
        <row r="661">
          <cell r="O661" t="str">
            <v>13348</v>
          </cell>
          <cell r="U661" t="str">
            <v>SUN_1_7_00_13348</v>
          </cell>
        </row>
        <row r="662">
          <cell r="O662" t="str">
            <v>13349</v>
          </cell>
          <cell r="U662" t="str">
            <v>SUN_1_7_00_13349</v>
          </cell>
        </row>
        <row r="663">
          <cell r="O663" t="str">
            <v>304</v>
          </cell>
          <cell r="U663" t="str">
            <v>SUN_1_7_00_304</v>
          </cell>
        </row>
        <row r="664">
          <cell r="O664" t="str">
            <v>13352</v>
          </cell>
          <cell r="U664" t="str">
            <v>SUN_1_7_00_13352</v>
          </cell>
        </row>
        <row r="665">
          <cell r="O665" t="str">
            <v>13354</v>
          </cell>
          <cell r="U665" t="str">
            <v>SUN_1_7_00_13354</v>
          </cell>
        </row>
        <row r="666">
          <cell r="O666" t="str">
            <v>13355</v>
          </cell>
          <cell r="U666" t="str">
            <v>SUN_1_7_00_13355</v>
          </cell>
        </row>
        <row r="667">
          <cell r="O667" t="str">
            <v>13356</v>
          </cell>
          <cell r="U667" t="str">
            <v>SUN_1_7_00_13356</v>
          </cell>
        </row>
        <row r="668">
          <cell r="O668" t="str">
            <v>13357</v>
          </cell>
          <cell r="U668" t="str">
            <v>SUN_1_7_00_13357</v>
          </cell>
        </row>
        <row r="669">
          <cell r="O669" t="str">
            <v>13358</v>
          </cell>
          <cell r="U669" t="str">
            <v>SUN_1_7_00_13358</v>
          </cell>
        </row>
        <row r="670">
          <cell r="O670" t="str">
            <v>74</v>
          </cell>
          <cell r="U670" t="str">
            <v>SUN_1_7_00_74</v>
          </cell>
        </row>
        <row r="671">
          <cell r="O671" t="str">
            <v>13359</v>
          </cell>
          <cell r="U671" t="str">
            <v>SUN_1_7_00_13359</v>
          </cell>
        </row>
        <row r="672">
          <cell r="O672" t="str">
            <v>16004</v>
          </cell>
          <cell r="U672" t="str">
            <v>SUN_1_7_00_16004</v>
          </cell>
        </row>
        <row r="673">
          <cell r="O673" t="str">
            <v>16003</v>
          </cell>
          <cell r="U673" t="str">
            <v>SUN_1_7_00_16003</v>
          </cell>
        </row>
        <row r="674">
          <cell r="O674" t="str">
            <v>13362</v>
          </cell>
          <cell r="U674" t="str">
            <v>SUN_1_7_00_13362</v>
          </cell>
        </row>
        <row r="675">
          <cell r="O675" t="str">
            <v>13363</v>
          </cell>
          <cell r="U675" t="str">
            <v>SUN_1_7_00_13363</v>
          </cell>
        </row>
        <row r="676">
          <cell r="O676" t="str">
            <v>13364</v>
          </cell>
          <cell r="U676" t="str">
            <v>SUN_1_7_00_13364</v>
          </cell>
        </row>
        <row r="677">
          <cell r="O677" t="str">
            <v>14210</v>
          </cell>
          <cell r="U677" t="str">
            <v>SUN_1_7_00_14210</v>
          </cell>
        </row>
        <row r="678">
          <cell r="O678" t="str">
            <v>14210</v>
          </cell>
          <cell r="U678" t="str">
            <v>SUN_1_7_01_14210</v>
          </cell>
        </row>
        <row r="679">
          <cell r="O679" t="str">
            <v>10858</v>
          </cell>
          <cell r="U679" t="str">
            <v>SUN_1_7_01_10858</v>
          </cell>
        </row>
        <row r="680">
          <cell r="O680" t="str">
            <v>10859</v>
          </cell>
          <cell r="U680" t="str">
            <v>SUN_1_7_01_10859</v>
          </cell>
        </row>
        <row r="681">
          <cell r="O681" t="str">
            <v>10861</v>
          </cell>
          <cell r="U681" t="str">
            <v>SUN_1_7_01_10861</v>
          </cell>
        </row>
        <row r="682">
          <cell r="O682" t="str">
            <v>11932</v>
          </cell>
          <cell r="U682" t="str">
            <v>SUN_1_7_01_11932</v>
          </cell>
        </row>
        <row r="683">
          <cell r="O683" t="str">
            <v>13291</v>
          </cell>
          <cell r="U683" t="str">
            <v>SUN_1_7_01_13291</v>
          </cell>
        </row>
        <row r="684">
          <cell r="O684" t="str">
            <v>11751</v>
          </cell>
          <cell r="U684" t="str">
            <v>SUN_1_7_01_11751</v>
          </cell>
        </row>
        <row r="685">
          <cell r="O685" t="str">
            <v>11752</v>
          </cell>
          <cell r="U685" t="str">
            <v>SUN_1_7_01_11752</v>
          </cell>
        </row>
        <row r="686">
          <cell r="O686" t="str">
            <v>11754</v>
          </cell>
          <cell r="U686" t="str">
            <v>SUN_1_7_01_11754</v>
          </cell>
        </row>
        <row r="687">
          <cell r="O687" t="str">
            <v>13296</v>
          </cell>
          <cell r="U687" t="str">
            <v>SUN_1_7_01_13296</v>
          </cell>
        </row>
        <row r="688">
          <cell r="O688" t="str">
            <v>71</v>
          </cell>
          <cell r="U688" t="str">
            <v>SUN_1_7_01_71</v>
          </cell>
        </row>
        <row r="689">
          <cell r="O689" t="str">
            <v>13297</v>
          </cell>
          <cell r="U689" t="str">
            <v>SUN_1_7_01_13297</v>
          </cell>
        </row>
        <row r="690">
          <cell r="O690" t="str">
            <v>13298</v>
          </cell>
          <cell r="U690" t="str">
            <v>SUN_1_7_01_13298</v>
          </cell>
        </row>
        <row r="691">
          <cell r="O691" t="str">
            <v>13299</v>
          </cell>
          <cell r="U691" t="str">
            <v>SUN_1_7_01_13299</v>
          </cell>
        </row>
        <row r="692">
          <cell r="O692" t="str">
            <v>13300</v>
          </cell>
          <cell r="U692" t="str">
            <v>SUN_1_7_01_13300</v>
          </cell>
        </row>
        <row r="693">
          <cell r="O693" t="str">
            <v>13301</v>
          </cell>
          <cell r="U693" t="str">
            <v>SUN_1_7_01_13301</v>
          </cell>
        </row>
        <row r="694">
          <cell r="O694" t="str">
            <v>13302</v>
          </cell>
          <cell r="U694" t="str">
            <v>SUN_1_7_01_13302</v>
          </cell>
        </row>
        <row r="695">
          <cell r="O695" t="str">
            <v>13304</v>
          </cell>
          <cell r="U695" t="str">
            <v>SUN_1_7_01_13304</v>
          </cell>
        </row>
        <row r="696">
          <cell r="O696" t="str">
            <v>311</v>
          </cell>
          <cell r="U696" t="str">
            <v>SUN_1_7_01_311</v>
          </cell>
        </row>
        <row r="697">
          <cell r="O697" t="str">
            <v>13306</v>
          </cell>
          <cell r="U697" t="str">
            <v>SUN_1_7_01_13306</v>
          </cell>
        </row>
        <row r="698">
          <cell r="O698" t="str">
            <v>13307</v>
          </cell>
          <cell r="U698" t="str">
            <v>SUN_1_7_01_13307</v>
          </cell>
        </row>
        <row r="699">
          <cell r="O699" t="str">
            <v>13308</v>
          </cell>
          <cell r="U699" t="str">
            <v>SUN_1_7_01_13308</v>
          </cell>
        </row>
        <row r="700">
          <cell r="O700" t="str">
            <v>75</v>
          </cell>
          <cell r="U700" t="str">
            <v>SUN_1_7_01_75</v>
          </cell>
        </row>
        <row r="701">
          <cell r="O701" t="str">
            <v>13309</v>
          </cell>
          <cell r="U701" t="str">
            <v>SUN_1_7_01_13309</v>
          </cell>
        </row>
        <row r="702">
          <cell r="O702" t="str">
            <v>13310</v>
          </cell>
          <cell r="U702" t="str">
            <v>SUN_1_7_01_13310</v>
          </cell>
        </row>
        <row r="703">
          <cell r="O703" t="str">
            <v>12337</v>
          </cell>
          <cell r="U703" t="str">
            <v>SUN_1_7_01_12337</v>
          </cell>
        </row>
        <row r="704">
          <cell r="O704" t="str">
            <v>12338</v>
          </cell>
          <cell r="U704" t="str">
            <v>SUN_1_7_01_12338</v>
          </cell>
        </row>
        <row r="705">
          <cell r="O705" t="str">
            <v>13313</v>
          </cell>
          <cell r="U705" t="str">
            <v>SUN_1_7_01_13313</v>
          </cell>
        </row>
        <row r="706">
          <cell r="O706" t="str">
            <v>12339</v>
          </cell>
          <cell r="U706" t="str">
            <v>SUN_1_7_01_12339</v>
          </cell>
        </row>
        <row r="707">
          <cell r="O707" t="str">
            <v>12340</v>
          </cell>
          <cell r="U707" t="str">
            <v>SUN_1_7_01_12340</v>
          </cell>
        </row>
        <row r="708">
          <cell r="O708" t="str">
            <v>13316</v>
          </cell>
          <cell r="U708" t="str">
            <v>SUN_1_7_01_13316</v>
          </cell>
        </row>
        <row r="709">
          <cell r="O709" t="str">
            <v>13317</v>
          </cell>
          <cell r="U709" t="str">
            <v>SUN_1_7_01_13317</v>
          </cell>
        </row>
        <row r="710">
          <cell r="O710" t="str">
            <v>12341</v>
          </cell>
          <cell r="U710" t="str">
            <v>SUN_1_7_01_12341</v>
          </cell>
        </row>
        <row r="711">
          <cell r="O711" t="str">
            <v>13319</v>
          </cell>
          <cell r="U711" t="str">
            <v>SUN_1_7_01_13319</v>
          </cell>
        </row>
        <row r="712">
          <cell r="O712" t="str">
            <v>14537</v>
          </cell>
          <cell r="U712" t="str">
            <v>SUN_1_7_01_14537</v>
          </cell>
        </row>
        <row r="713">
          <cell r="O713" t="str">
            <v>14538</v>
          </cell>
          <cell r="U713" t="str">
            <v>SUN_1_7_01_14538</v>
          </cell>
        </row>
        <row r="714">
          <cell r="O714" t="str">
            <v>14539</v>
          </cell>
          <cell r="U714" t="str">
            <v>SUN_1_7_01_14539</v>
          </cell>
        </row>
        <row r="715">
          <cell r="O715" t="str">
            <v>15981</v>
          </cell>
          <cell r="U715" t="str">
            <v>SUN_1_7_01_15981</v>
          </cell>
        </row>
        <row r="716">
          <cell r="O716" t="str">
            <v>15924</v>
          </cell>
          <cell r="U716" t="str">
            <v>SUN_1_7_01_15924</v>
          </cell>
        </row>
        <row r="717">
          <cell r="O717" t="str">
            <v>16270</v>
          </cell>
          <cell r="U717" t="str">
            <v>SUN_1_7_01_16270</v>
          </cell>
        </row>
        <row r="718">
          <cell r="O718" t="str">
            <v>15027</v>
          </cell>
          <cell r="U718" t="str">
            <v>SUN_1_7_01_15027</v>
          </cell>
        </row>
        <row r="719">
          <cell r="O719" t="str">
            <v>14203</v>
          </cell>
          <cell r="U719" t="str">
            <v>SUN_1_8_00_14203</v>
          </cell>
        </row>
        <row r="720">
          <cell r="O720" t="str">
            <v>10858</v>
          </cell>
          <cell r="U720" t="str">
            <v>SUN_1_8_00_10858</v>
          </cell>
        </row>
        <row r="721">
          <cell r="O721" t="str">
            <v>10859</v>
          </cell>
          <cell r="U721" t="str">
            <v>SUN_1_8_00_10859</v>
          </cell>
        </row>
        <row r="722">
          <cell r="O722" t="str">
            <v>10861</v>
          </cell>
          <cell r="U722" t="str">
            <v>SUN_1_8_00_10861</v>
          </cell>
        </row>
        <row r="723">
          <cell r="O723" t="str">
            <v>13481</v>
          </cell>
          <cell r="U723" t="str">
            <v>SUN_1_8_00_13481</v>
          </cell>
        </row>
        <row r="724">
          <cell r="O724" t="str">
            <v>16364</v>
          </cell>
          <cell r="U724" t="str">
            <v>SUN_1_8_00_16364</v>
          </cell>
        </row>
        <row r="725">
          <cell r="O725" t="str">
            <v>13483</v>
          </cell>
          <cell r="U725" t="str">
            <v>SUN_1_8_00_13483</v>
          </cell>
        </row>
        <row r="726">
          <cell r="O726" t="str">
            <v>16369</v>
          </cell>
          <cell r="U726" t="str">
            <v>SUN_1_8_00_16369</v>
          </cell>
        </row>
        <row r="727">
          <cell r="O727" t="str">
            <v>13485</v>
          </cell>
          <cell r="U727" t="str">
            <v>SUN_1_8_00_13485</v>
          </cell>
        </row>
        <row r="728">
          <cell r="O728" t="str">
            <v>13486</v>
          </cell>
          <cell r="U728" t="str">
            <v>SUN_1_8_00_13486</v>
          </cell>
        </row>
        <row r="729">
          <cell r="O729" t="str">
            <v>13487</v>
          </cell>
          <cell r="U729" t="str">
            <v>SUN_1_8_00_13487</v>
          </cell>
        </row>
        <row r="730">
          <cell r="O730" t="str">
            <v>13488</v>
          </cell>
          <cell r="U730" t="str">
            <v>SUN_1_8_00_13488</v>
          </cell>
        </row>
        <row r="731">
          <cell r="O731" t="str">
            <v>13490</v>
          </cell>
          <cell r="U731" t="str">
            <v>SUN_1_8_00_13490</v>
          </cell>
        </row>
        <row r="732">
          <cell r="O732" t="str">
            <v>78</v>
          </cell>
          <cell r="U732" t="str">
            <v>SUN_1_8_00_78</v>
          </cell>
        </row>
        <row r="733">
          <cell r="O733" t="str">
            <v>16214</v>
          </cell>
          <cell r="U733" t="str">
            <v>SUN_1_8_00_16214</v>
          </cell>
        </row>
        <row r="734">
          <cell r="O734" t="str">
            <v>11008</v>
          </cell>
          <cell r="U734" t="str">
            <v>SUN_1_8_00_11008</v>
          </cell>
        </row>
        <row r="735">
          <cell r="O735" t="str">
            <v>13493</v>
          </cell>
          <cell r="U735" t="str">
            <v>SUN_1_8_00_13493</v>
          </cell>
        </row>
        <row r="736">
          <cell r="O736" t="str">
            <v>13494</v>
          </cell>
          <cell r="U736" t="str">
            <v>SUN_1_8_00_13494</v>
          </cell>
        </row>
        <row r="737">
          <cell r="O737" t="str">
            <v>13495</v>
          </cell>
          <cell r="U737" t="str">
            <v>SUN_1_8_00_13495</v>
          </cell>
        </row>
        <row r="738">
          <cell r="O738" t="str">
            <v>307</v>
          </cell>
          <cell r="U738" t="str">
            <v>SUN_1_8_00_307</v>
          </cell>
        </row>
        <row r="739">
          <cell r="O739" t="str">
            <v>13498</v>
          </cell>
          <cell r="U739" t="str">
            <v>SUN_1_8_00_13498</v>
          </cell>
        </row>
        <row r="740">
          <cell r="O740" t="str">
            <v>13499</v>
          </cell>
          <cell r="U740" t="str">
            <v>SUN_1_8_00_13499</v>
          </cell>
        </row>
        <row r="741">
          <cell r="O741" t="str">
            <v>13500</v>
          </cell>
          <cell r="U741" t="str">
            <v>SUN_1_8_00_13500</v>
          </cell>
        </row>
        <row r="742">
          <cell r="O742" t="str">
            <v>13501</v>
          </cell>
          <cell r="U742" t="str">
            <v>SUN_1_8_00_13501</v>
          </cell>
        </row>
        <row r="743">
          <cell r="O743" t="str">
            <v>13502</v>
          </cell>
          <cell r="U743" t="str">
            <v>SUN_1_8_00_13502</v>
          </cell>
        </row>
        <row r="744">
          <cell r="O744" t="str">
            <v>13503</v>
          </cell>
          <cell r="U744" t="str">
            <v>SUN_1_8_00_13503</v>
          </cell>
        </row>
        <row r="745">
          <cell r="O745" t="str">
            <v>13505</v>
          </cell>
          <cell r="U745" t="str">
            <v>SUN_1_8_00_13505</v>
          </cell>
        </row>
        <row r="746">
          <cell r="O746" t="str">
            <v>13506</v>
          </cell>
          <cell r="U746" t="str">
            <v>SUN_1_8_00_13506</v>
          </cell>
        </row>
        <row r="747">
          <cell r="O747" t="str">
            <v>13512</v>
          </cell>
          <cell r="U747" t="str">
            <v>SUN_1_8_00_13512</v>
          </cell>
        </row>
        <row r="748">
          <cell r="O748" t="str">
            <v>13513</v>
          </cell>
          <cell r="U748" t="str">
            <v>SUN_1_8_00_13513</v>
          </cell>
        </row>
        <row r="749">
          <cell r="O749" t="str">
            <v>14941</v>
          </cell>
          <cell r="U749" t="str">
            <v>SUN_1_8_00_14941</v>
          </cell>
        </row>
        <row r="750">
          <cell r="O750" t="str">
            <v>13510</v>
          </cell>
          <cell r="U750" t="str">
            <v>SUN_1_8_00_13510</v>
          </cell>
        </row>
        <row r="751">
          <cell r="O751" t="str">
            <v>13511</v>
          </cell>
          <cell r="U751" t="str">
            <v>SUN_1_8_00_13511</v>
          </cell>
        </row>
        <row r="752">
          <cell r="O752" t="str">
            <v>13508</v>
          </cell>
          <cell r="U752" t="str">
            <v>SUN_1_8_00_13508</v>
          </cell>
        </row>
        <row r="753">
          <cell r="O753" t="str">
            <v>81</v>
          </cell>
          <cell r="U753" t="str">
            <v>SUN_1_8_00_81</v>
          </cell>
        </row>
        <row r="754">
          <cell r="O754" t="str">
            <v>13525</v>
          </cell>
          <cell r="U754" t="str">
            <v>SUN_1_8_00_13525</v>
          </cell>
        </row>
        <row r="755">
          <cell r="O755" t="str">
            <v>13517</v>
          </cell>
          <cell r="U755" t="str">
            <v>SUN_1_8_00_13517</v>
          </cell>
        </row>
        <row r="756">
          <cell r="O756" t="str">
            <v>13526</v>
          </cell>
          <cell r="U756" t="str">
            <v>SUN_1_8_00_13526</v>
          </cell>
        </row>
        <row r="757">
          <cell r="O757" t="str">
            <v>13519</v>
          </cell>
          <cell r="U757" t="str">
            <v>SUN_1_8_00_13519</v>
          </cell>
        </row>
        <row r="758">
          <cell r="O758" t="str">
            <v>13527</v>
          </cell>
          <cell r="U758" t="str">
            <v>SUN_1_8_00_13527</v>
          </cell>
        </row>
        <row r="759">
          <cell r="O759" t="str">
            <v>13520</v>
          </cell>
          <cell r="U759" t="str">
            <v>SUN_1_8_00_13520</v>
          </cell>
        </row>
        <row r="760">
          <cell r="O760" t="str">
            <v>13528</v>
          </cell>
          <cell r="U760" t="str">
            <v>SUN_1_8_00_13528</v>
          </cell>
        </row>
        <row r="761">
          <cell r="O761" t="str">
            <v>13522</v>
          </cell>
          <cell r="U761" t="str">
            <v>SUN_1_8_00_13522</v>
          </cell>
        </row>
        <row r="762">
          <cell r="O762" t="str">
            <v>85</v>
          </cell>
          <cell r="U762" t="str">
            <v>SUN_1_8_00_85</v>
          </cell>
        </row>
        <row r="763">
          <cell r="O763" t="str">
            <v>13530</v>
          </cell>
          <cell r="U763" t="str">
            <v>SUN_1_8_00_13530</v>
          </cell>
        </row>
        <row r="764">
          <cell r="O764" t="str">
            <v>13531</v>
          </cell>
          <cell r="U764" t="str">
            <v>SUN_1_8_00_13531</v>
          </cell>
        </row>
        <row r="765">
          <cell r="O765" t="str">
            <v>13532</v>
          </cell>
          <cell r="U765" t="str">
            <v>SUN_1_8_00_13532</v>
          </cell>
        </row>
        <row r="766">
          <cell r="O766" t="str">
            <v>13533</v>
          </cell>
          <cell r="U766" t="str">
            <v>SUN_1_8_00_13533</v>
          </cell>
        </row>
        <row r="767">
          <cell r="O767" t="str">
            <v>14452</v>
          </cell>
          <cell r="U767" t="str">
            <v>SUN_1_8_00_14452</v>
          </cell>
        </row>
        <row r="768">
          <cell r="O768" t="str">
            <v>14544</v>
          </cell>
          <cell r="U768" t="str">
            <v>SUN_1_8_00_14544</v>
          </cell>
        </row>
        <row r="769">
          <cell r="O769" t="str">
            <v>14545</v>
          </cell>
          <cell r="U769" t="str">
            <v>SUN_1_8_00_14545</v>
          </cell>
        </row>
        <row r="770">
          <cell r="O770" t="str">
            <v>14546</v>
          </cell>
          <cell r="U770" t="str">
            <v>SUN_1_8_00_14546</v>
          </cell>
        </row>
        <row r="771">
          <cell r="O771" t="str">
            <v>14937</v>
          </cell>
          <cell r="U771" t="str">
            <v>SUN_1_8_00_14937</v>
          </cell>
        </row>
        <row r="772">
          <cell r="O772" t="str">
            <v>14934</v>
          </cell>
          <cell r="U772" t="str">
            <v>SUN_1_8_00_14934</v>
          </cell>
        </row>
        <row r="773">
          <cell r="O773" t="str">
            <v>14938</v>
          </cell>
          <cell r="U773" t="str">
            <v>SUN_1_8_00_14938</v>
          </cell>
        </row>
        <row r="774">
          <cell r="O774" t="str">
            <v>16135</v>
          </cell>
          <cell r="U774" t="str">
            <v>SUN_1_8_00_16135</v>
          </cell>
        </row>
        <row r="775">
          <cell r="O775" t="str">
            <v>16267</v>
          </cell>
          <cell r="U775" t="str">
            <v>SUN_1_8_00_16267</v>
          </cell>
        </row>
        <row r="776">
          <cell r="O776" t="str">
            <v>16268</v>
          </cell>
          <cell r="U776" t="str">
            <v>SUN_1_8_00_16268</v>
          </cell>
        </row>
        <row r="777">
          <cell r="O777" t="str">
            <v>16269</v>
          </cell>
          <cell r="U777" t="str">
            <v>SUN_1_8_00_16269</v>
          </cell>
        </row>
        <row r="778">
          <cell r="O778" t="str">
            <v>15027</v>
          </cell>
          <cell r="U778" t="str">
            <v>SUN_1_8_00_15027</v>
          </cell>
        </row>
        <row r="779">
          <cell r="O779" t="str">
            <v>15027</v>
          </cell>
          <cell r="U779" t="str">
            <v>SUN_1_8_01_15027</v>
          </cell>
        </row>
        <row r="780">
          <cell r="O780" t="str">
            <v>16270</v>
          </cell>
          <cell r="U780" t="str">
            <v>SUN_1_8_01_16270</v>
          </cell>
        </row>
        <row r="781">
          <cell r="O781" t="str">
            <v>16264</v>
          </cell>
          <cell r="U781" t="str">
            <v>SUN_1_8_01_16264</v>
          </cell>
        </row>
        <row r="782">
          <cell r="O782" t="str">
            <v>16265</v>
          </cell>
          <cell r="U782" t="str">
            <v>SUN_1_8_01_16265</v>
          </cell>
        </row>
        <row r="783">
          <cell r="O783" t="str">
            <v>16266</v>
          </cell>
          <cell r="U783" t="str">
            <v>SUN_1_8_01_16266</v>
          </cell>
        </row>
        <row r="784">
          <cell r="O784" t="str">
            <v>14555</v>
          </cell>
          <cell r="U784" t="str">
            <v>SUN_1_8_01_14555</v>
          </cell>
        </row>
        <row r="785">
          <cell r="O785" t="str">
            <v>14939</v>
          </cell>
          <cell r="U785" t="str">
            <v>SUN_1_8_01_14939</v>
          </cell>
        </row>
        <row r="786">
          <cell r="O786" t="str">
            <v>14935</v>
          </cell>
          <cell r="U786" t="str">
            <v>SUN_1_8_01_14935</v>
          </cell>
        </row>
        <row r="787">
          <cell r="O787" t="str">
            <v>14936</v>
          </cell>
          <cell r="U787" t="str">
            <v>SUN_1_8_01_14936</v>
          </cell>
        </row>
        <row r="788">
          <cell r="O788" t="str">
            <v>14558</v>
          </cell>
          <cell r="U788" t="str">
            <v>SUN_1_8_01_14558</v>
          </cell>
        </row>
        <row r="789">
          <cell r="O789" t="str">
            <v>14559</v>
          </cell>
          <cell r="U789" t="str">
            <v>SUN_1_8_01_14559</v>
          </cell>
        </row>
        <row r="790">
          <cell r="O790" t="str">
            <v>12343</v>
          </cell>
          <cell r="U790" t="str">
            <v>SUN_1_8_01_12343</v>
          </cell>
        </row>
        <row r="791">
          <cell r="O791" t="str">
            <v>13384</v>
          </cell>
          <cell r="U791" t="str">
            <v>SUN_1_8_01_13384</v>
          </cell>
        </row>
        <row r="792">
          <cell r="O792" t="str">
            <v>13385</v>
          </cell>
          <cell r="U792" t="str">
            <v>SUN_1_8_01_13385</v>
          </cell>
        </row>
        <row r="793">
          <cell r="O793" t="str">
            <v>13386</v>
          </cell>
          <cell r="U793" t="str">
            <v>SUN_1_8_01_13386</v>
          </cell>
        </row>
        <row r="794">
          <cell r="O794" t="str">
            <v>13387</v>
          </cell>
          <cell r="U794" t="str">
            <v>SUN_1_8_01_13387</v>
          </cell>
        </row>
        <row r="795">
          <cell r="O795" t="str">
            <v>13388</v>
          </cell>
          <cell r="U795" t="str">
            <v>SUN_1_8_01_13388</v>
          </cell>
        </row>
        <row r="796">
          <cell r="O796" t="str">
            <v>13389</v>
          </cell>
          <cell r="U796" t="str">
            <v>SUN_1_8_01_13389</v>
          </cell>
        </row>
        <row r="797">
          <cell r="O797" t="str">
            <v>85</v>
          </cell>
          <cell r="U797" t="str">
            <v>SUN_1_8_01_85</v>
          </cell>
        </row>
        <row r="798">
          <cell r="O798" t="str">
            <v>82</v>
          </cell>
          <cell r="U798" t="str">
            <v>SUN_1_8_01_82</v>
          </cell>
        </row>
        <row r="799">
          <cell r="O799" t="str">
            <v>13390</v>
          </cell>
          <cell r="U799" t="str">
            <v>SUN_1_8_01_13390</v>
          </cell>
        </row>
        <row r="800">
          <cell r="O800" t="str">
            <v>13395</v>
          </cell>
          <cell r="U800" t="str">
            <v>SUN_1_8_01_13395</v>
          </cell>
        </row>
        <row r="801">
          <cell r="O801" t="str">
            <v>13392</v>
          </cell>
          <cell r="U801" t="str">
            <v>SUN_1_8_01_13392</v>
          </cell>
        </row>
        <row r="802">
          <cell r="O802" t="str">
            <v>13396</v>
          </cell>
          <cell r="U802" t="str">
            <v>SUN_1_8_01_13396</v>
          </cell>
        </row>
        <row r="803">
          <cell r="O803" t="str">
            <v>13393</v>
          </cell>
          <cell r="U803" t="str">
            <v>SUN_1_8_01_13393</v>
          </cell>
        </row>
        <row r="804">
          <cell r="O804" t="str">
            <v>15047</v>
          </cell>
          <cell r="U804" t="str">
            <v>SUN_1_8_01_15047</v>
          </cell>
        </row>
        <row r="805">
          <cell r="O805" t="str">
            <v>86</v>
          </cell>
          <cell r="U805" t="str">
            <v>SUN_1_8_01_86</v>
          </cell>
        </row>
        <row r="806">
          <cell r="O806" t="str">
            <v>13404</v>
          </cell>
          <cell r="U806" t="str">
            <v>SUN_1_8_01_13404</v>
          </cell>
        </row>
        <row r="807">
          <cell r="O807" t="str">
            <v>13403</v>
          </cell>
          <cell r="U807" t="str">
            <v>SUN_1_8_01_13403</v>
          </cell>
        </row>
        <row r="808">
          <cell r="O808" t="str">
            <v>13402</v>
          </cell>
          <cell r="U808" t="str">
            <v>SUN_1_8_01_13402</v>
          </cell>
        </row>
        <row r="809">
          <cell r="O809" t="str">
            <v>13401</v>
          </cell>
          <cell r="U809" t="str">
            <v>SUN_1_8_01_13401</v>
          </cell>
        </row>
        <row r="810">
          <cell r="O810" t="str">
            <v>13217</v>
          </cell>
          <cell r="U810" t="str">
            <v>SUN_1_8_01_13217</v>
          </cell>
        </row>
        <row r="811">
          <cell r="O811" t="str">
            <v>13399</v>
          </cell>
          <cell r="U811" t="str">
            <v>SUN_1_8_01_13399</v>
          </cell>
        </row>
        <row r="812">
          <cell r="O812" t="str">
            <v>13405</v>
          </cell>
          <cell r="U812" t="str">
            <v>SUN_1_8_01_13405</v>
          </cell>
        </row>
        <row r="813">
          <cell r="O813" t="str">
            <v>12347</v>
          </cell>
          <cell r="U813" t="str">
            <v>SUN_1_8_01_12347</v>
          </cell>
        </row>
        <row r="814">
          <cell r="O814" t="str">
            <v>12857</v>
          </cell>
          <cell r="U814" t="str">
            <v>SUN_1_8_01_12857</v>
          </cell>
        </row>
        <row r="815">
          <cell r="O815" t="str">
            <v>13408</v>
          </cell>
          <cell r="U815" t="str">
            <v>SUN_1_8_01_13408</v>
          </cell>
        </row>
        <row r="816">
          <cell r="O816" t="str">
            <v>13409</v>
          </cell>
          <cell r="U816" t="str">
            <v>SUN_1_8_01_13409</v>
          </cell>
        </row>
        <row r="817">
          <cell r="O817" t="str">
            <v>13410</v>
          </cell>
          <cell r="U817" t="str">
            <v>SUN_1_8_01_13410</v>
          </cell>
        </row>
        <row r="818">
          <cell r="O818" t="str">
            <v>13411</v>
          </cell>
          <cell r="U818" t="str">
            <v>SUN_1_8_01_13411</v>
          </cell>
        </row>
        <row r="819">
          <cell r="O819" t="str">
            <v>16234</v>
          </cell>
          <cell r="U819" t="str">
            <v>SUN_1_8_01_16234</v>
          </cell>
        </row>
        <row r="820">
          <cell r="O820" t="str">
            <v>308</v>
          </cell>
          <cell r="U820" t="str">
            <v>SUN_1_8_01_308</v>
          </cell>
        </row>
        <row r="821">
          <cell r="O821" t="str">
            <v>13415</v>
          </cell>
          <cell r="U821" t="str">
            <v>SUN_1_8_01_13415</v>
          </cell>
        </row>
        <row r="822">
          <cell r="O822" t="str">
            <v>13416</v>
          </cell>
          <cell r="U822" t="str">
            <v>SUN_1_8_01_13416</v>
          </cell>
        </row>
        <row r="823">
          <cell r="O823" t="str">
            <v>13417</v>
          </cell>
          <cell r="U823" t="str">
            <v>SUN_1_8_01_13417</v>
          </cell>
        </row>
        <row r="824">
          <cell r="O824" t="str">
            <v>14336</v>
          </cell>
          <cell r="U824" t="str">
            <v>SUN_1_8_01_14336</v>
          </cell>
        </row>
        <row r="825">
          <cell r="O825" t="str">
            <v>13419</v>
          </cell>
          <cell r="U825" t="str">
            <v>SUN_1_8_01_13419</v>
          </cell>
        </row>
        <row r="826">
          <cell r="O826" t="str">
            <v>89</v>
          </cell>
          <cell r="U826" t="str">
            <v>SUN_1_8_01_89</v>
          </cell>
        </row>
        <row r="827">
          <cell r="O827" t="str">
            <v>16368</v>
          </cell>
          <cell r="U827" t="str">
            <v>SUN_1_8_01_16368</v>
          </cell>
        </row>
        <row r="828">
          <cell r="O828" t="str">
            <v>13422</v>
          </cell>
          <cell r="U828" t="str">
            <v>SUN_1_8_01_13422</v>
          </cell>
        </row>
        <row r="829">
          <cell r="O829" t="str">
            <v>13423</v>
          </cell>
          <cell r="U829" t="str">
            <v>SUN_1_8_01_13423</v>
          </cell>
        </row>
        <row r="830">
          <cell r="O830" t="str">
            <v>13424</v>
          </cell>
          <cell r="U830" t="str">
            <v>SUN_1_8_01_13424</v>
          </cell>
        </row>
        <row r="831">
          <cell r="O831" t="str">
            <v>13425</v>
          </cell>
          <cell r="U831" t="str">
            <v>SUN_1_8_01_13425</v>
          </cell>
        </row>
        <row r="832">
          <cell r="O832" t="str">
            <v>13426</v>
          </cell>
          <cell r="U832" t="str">
            <v>SUN_1_8_01_13426</v>
          </cell>
        </row>
        <row r="833">
          <cell r="O833" t="str">
            <v>13427</v>
          </cell>
          <cell r="U833" t="str">
            <v>SUN_1_8_01_13427</v>
          </cell>
        </row>
        <row r="834">
          <cell r="O834" t="str">
            <v>13429</v>
          </cell>
          <cell r="U834" t="str">
            <v>SUN_1_8_01_13429</v>
          </cell>
        </row>
        <row r="835">
          <cell r="O835" t="str">
            <v>10925</v>
          </cell>
          <cell r="U835" t="str">
            <v>SUN_1_8_01_10925</v>
          </cell>
        </row>
        <row r="836">
          <cell r="O836" t="str">
            <v>14203</v>
          </cell>
          <cell r="U836" t="str">
            <v>SUN_1_8_01_14203</v>
          </cell>
        </row>
        <row r="837">
          <cell r="O837" t="str">
            <v>85</v>
          </cell>
          <cell r="U837" t="str">
            <v>SUN_1_9_00_85</v>
          </cell>
        </row>
        <row r="838">
          <cell r="O838" t="str">
            <v>82</v>
          </cell>
          <cell r="U838" t="str">
            <v>SUN_1_9_00_82</v>
          </cell>
        </row>
        <row r="839">
          <cell r="O839" t="str">
            <v>13395</v>
          </cell>
          <cell r="U839" t="str">
            <v>SUN_1_9_00_13395</v>
          </cell>
        </row>
        <row r="840">
          <cell r="O840" t="str">
            <v>13559</v>
          </cell>
          <cell r="U840" t="str">
            <v>SUN_1_9_00_13559</v>
          </cell>
        </row>
        <row r="841">
          <cell r="O841" t="str">
            <v>13560</v>
          </cell>
          <cell r="U841" t="str">
            <v>SUN_1_9_00_13560</v>
          </cell>
        </row>
        <row r="842">
          <cell r="O842" t="str">
            <v>13561</v>
          </cell>
          <cell r="U842" t="str">
            <v>SUN_1_9_00_13561</v>
          </cell>
        </row>
        <row r="843">
          <cell r="O843" t="str">
            <v>15958</v>
          </cell>
          <cell r="U843" t="str">
            <v>SUN_1_9_00_15958</v>
          </cell>
        </row>
        <row r="844">
          <cell r="O844" t="str">
            <v>13564</v>
          </cell>
          <cell r="U844" t="str">
            <v>SUN_1_9_00_13564</v>
          </cell>
        </row>
        <row r="845">
          <cell r="O845" t="str">
            <v>13565</v>
          </cell>
          <cell r="U845" t="str">
            <v>SUN_1_9_00_13565</v>
          </cell>
        </row>
        <row r="846">
          <cell r="O846" t="str">
            <v>96</v>
          </cell>
          <cell r="U846" t="str">
            <v>SUN_1_9_00_96</v>
          </cell>
        </row>
        <row r="847">
          <cell r="O847" t="str">
            <v>13567</v>
          </cell>
          <cell r="U847" t="str">
            <v>SUN_1_9_00_13567</v>
          </cell>
        </row>
        <row r="848">
          <cell r="O848" t="str">
            <v>13568</v>
          </cell>
          <cell r="U848" t="str">
            <v>SUN_1_9_00_13568</v>
          </cell>
        </row>
        <row r="849">
          <cell r="O849" t="str">
            <v>13570</v>
          </cell>
          <cell r="U849" t="str">
            <v>SUN_1_9_00_13570</v>
          </cell>
        </row>
        <row r="850">
          <cell r="O850" t="str">
            <v>13571</v>
          </cell>
          <cell r="U850" t="str">
            <v>SUN_1_9_00_13571</v>
          </cell>
        </row>
        <row r="851">
          <cell r="O851" t="str">
            <v>13572</v>
          </cell>
          <cell r="U851" t="str">
            <v>SUN_1_9_00_13572</v>
          </cell>
        </row>
        <row r="852">
          <cell r="O852" t="str">
            <v>13573</v>
          </cell>
          <cell r="U852" t="str">
            <v>SUN_1_9_00_13573</v>
          </cell>
        </row>
        <row r="853">
          <cell r="O853" t="str">
            <v>13574</v>
          </cell>
          <cell r="U853" t="str">
            <v>SUN_1_9_00_13574</v>
          </cell>
        </row>
        <row r="854">
          <cell r="O854" t="str">
            <v>15679</v>
          </cell>
          <cell r="U854" t="str">
            <v>SUN_1_9_00_15679</v>
          </cell>
        </row>
        <row r="855">
          <cell r="O855" t="str">
            <v>14889</v>
          </cell>
          <cell r="U855" t="str">
            <v>SUN_1_9_00_14889</v>
          </cell>
        </row>
        <row r="856">
          <cell r="O856" t="str">
            <v>13577</v>
          </cell>
          <cell r="U856" t="str">
            <v>SUN_1_9_00_13577</v>
          </cell>
        </row>
        <row r="857">
          <cell r="O857" t="str">
            <v>13578</v>
          </cell>
          <cell r="U857" t="str">
            <v>SUN_1_9_00_13578</v>
          </cell>
        </row>
        <row r="858">
          <cell r="O858" t="str">
            <v>13580</v>
          </cell>
          <cell r="U858" t="str">
            <v>SUN_1_9_00_13580</v>
          </cell>
        </row>
        <row r="859">
          <cell r="O859" t="str">
            <v>13581</v>
          </cell>
          <cell r="U859" t="str">
            <v>SUN_1_9_00_13581</v>
          </cell>
        </row>
        <row r="860">
          <cell r="O860" t="str">
            <v>13582</v>
          </cell>
          <cell r="U860" t="str">
            <v>SUN_1_9_00_13582</v>
          </cell>
        </row>
        <row r="861">
          <cell r="O861" t="str">
            <v>13583</v>
          </cell>
          <cell r="U861" t="str">
            <v>SUN_1_9_00_13583</v>
          </cell>
        </row>
        <row r="862">
          <cell r="O862" t="str">
            <v>13584</v>
          </cell>
          <cell r="U862" t="str">
            <v>SUN_1_9_00_13584</v>
          </cell>
        </row>
        <row r="863">
          <cell r="O863" t="str">
            <v>14320</v>
          </cell>
          <cell r="U863" t="str">
            <v>SUN_1_9_00_14320</v>
          </cell>
        </row>
        <row r="864">
          <cell r="O864" t="str">
            <v>11970</v>
          </cell>
          <cell r="U864" t="str">
            <v>SUN_1_9_00_11970</v>
          </cell>
        </row>
        <row r="865">
          <cell r="O865" t="str">
            <v>11971</v>
          </cell>
          <cell r="U865" t="str">
            <v>SUN_1_9_00_11971</v>
          </cell>
        </row>
        <row r="866">
          <cell r="O866" t="str">
            <v>11972</v>
          </cell>
          <cell r="U866" t="str">
            <v>SUN_1_9_00_11972</v>
          </cell>
        </row>
        <row r="867">
          <cell r="O867" t="str">
            <v>11973</v>
          </cell>
          <cell r="U867" t="str">
            <v>SUN_1_9_00_11973</v>
          </cell>
        </row>
        <row r="868">
          <cell r="O868" t="str">
            <v>11975</v>
          </cell>
          <cell r="U868" t="str">
            <v>SUN_1_9_00_11975</v>
          </cell>
        </row>
        <row r="869">
          <cell r="O869" t="str">
            <v>12391</v>
          </cell>
          <cell r="U869" t="str">
            <v>SUN_1_9_00_12391</v>
          </cell>
        </row>
        <row r="870">
          <cell r="O870" t="str">
            <v>184</v>
          </cell>
          <cell r="U870" t="str">
            <v>SUN_1_9_00_184</v>
          </cell>
        </row>
        <row r="871">
          <cell r="O871" t="str">
            <v>12393</v>
          </cell>
          <cell r="U871" t="str">
            <v>SUN_1_9_00_12393</v>
          </cell>
        </row>
        <row r="872">
          <cell r="O872" t="str">
            <v>12394</v>
          </cell>
          <cell r="U872" t="str">
            <v>SUN_1_9_00_12394</v>
          </cell>
        </row>
        <row r="873">
          <cell r="O873" t="str">
            <v>12395</v>
          </cell>
          <cell r="U873" t="str">
            <v>SUN_1_9_00_12395</v>
          </cell>
        </row>
        <row r="874">
          <cell r="O874" t="str">
            <v>14794</v>
          </cell>
          <cell r="U874" t="str">
            <v>SUN_1_9_00_14794</v>
          </cell>
        </row>
        <row r="875">
          <cell r="O875" t="str">
            <v>12397</v>
          </cell>
          <cell r="U875" t="str">
            <v>SUN_1_9_00_12397</v>
          </cell>
        </row>
        <row r="876">
          <cell r="O876" t="str">
            <v>12398</v>
          </cell>
          <cell r="U876" t="str">
            <v>SUN_1_9_00_12398</v>
          </cell>
        </row>
        <row r="877">
          <cell r="O877" t="str">
            <v>12399</v>
          </cell>
          <cell r="U877" t="str">
            <v>SUN_1_9_00_12399</v>
          </cell>
        </row>
        <row r="878">
          <cell r="O878" t="str">
            <v>14589</v>
          </cell>
          <cell r="U878" t="str">
            <v>SUN_1_9_00_14589</v>
          </cell>
        </row>
        <row r="879">
          <cell r="O879" t="str">
            <v>14590</v>
          </cell>
          <cell r="U879" t="str">
            <v>SUN_1_9_00_14590</v>
          </cell>
        </row>
        <row r="880">
          <cell r="O880" t="str">
            <v>16002</v>
          </cell>
          <cell r="U880" t="str">
            <v>SUN_1_9_00_16002</v>
          </cell>
        </row>
        <row r="881">
          <cell r="O881" t="str">
            <v>16418</v>
          </cell>
          <cell r="U881" t="str">
            <v>SUN_1_9_00_16418</v>
          </cell>
        </row>
        <row r="882">
          <cell r="O882" t="str">
            <v>12580</v>
          </cell>
          <cell r="U882" t="str">
            <v>SUN_1_9_00_12580</v>
          </cell>
        </row>
        <row r="883">
          <cell r="O883" t="str">
            <v>14758</v>
          </cell>
          <cell r="U883" t="str">
            <v>SUN_1_9_00_14758</v>
          </cell>
        </row>
        <row r="884">
          <cell r="O884" t="str">
            <v>16152</v>
          </cell>
          <cell r="U884" t="str">
            <v>SUN_1_9_00_16152</v>
          </cell>
        </row>
        <row r="885">
          <cell r="O885" t="str">
            <v>16152</v>
          </cell>
          <cell r="U885" t="str">
            <v>SUN_1_9_01_16152</v>
          </cell>
        </row>
        <row r="886">
          <cell r="O886" t="str">
            <v>16170</v>
          </cell>
          <cell r="U886" t="str">
            <v>SUN_1_9_01_16170</v>
          </cell>
        </row>
        <row r="887">
          <cell r="O887" t="str">
            <v>16224</v>
          </cell>
          <cell r="U887" t="str">
            <v>SUN_1_9_01_16224</v>
          </cell>
        </row>
        <row r="888">
          <cell r="O888" t="str">
            <v>16417</v>
          </cell>
          <cell r="U888" t="str">
            <v>SUN_1_9_01_16417</v>
          </cell>
        </row>
        <row r="889">
          <cell r="O889" t="str">
            <v>15995</v>
          </cell>
          <cell r="U889" t="str">
            <v>SUN_1_9_01_15995</v>
          </cell>
        </row>
        <row r="890">
          <cell r="O890" t="str">
            <v>14591</v>
          </cell>
          <cell r="U890" t="str">
            <v>SUN_1_9_01_14591</v>
          </cell>
        </row>
        <row r="891">
          <cell r="O891" t="str">
            <v>186</v>
          </cell>
          <cell r="U891" t="str">
            <v>SUN_1_9_01_186</v>
          </cell>
        </row>
        <row r="892">
          <cell r="O892" t="str">
            <v>12400</v>
          </cell>
          <cell r="U892" t="str">
            <v>SUN_1_9_01_12400</v>
          </cell>
        </row>
        <row r="893">
          <cell r="O893" t="str">
            <v>12451</v>
          </cell>
          <cell r="U893" t="str">
            <v>SUN_1_9_01_12451</v>
          </cell>
        </row>
        <row r="894">
          <cell r="O894" t="str">
            <v>12402</v>
          </cell>
          <cell r="U894" t="str">
            <v>SUN_1_9_01_12402</v>
          </cell>
        </row>
        <row r="895">
          <cell r="O895" t="str">
            <v>12403</v>
          </cell>
          <cell r="U895" t="str">
            <v>SUN_1_9_01_12403</v>
          </cell>
        </row>
        <row r="896">
          <cell r="O896" t="str">
            <v>12404</v>
          </cell>
          <cell r="U896" t="str">
            <v>SUN_1_9_01_12404</v>
          </cell>
        </row>
        <row r="897">
          <cell r="O897" t="str">
            <v>12405</v>
          </cell>
          <cell r="U897" t="str">
            <v>SUN_1_9_01_12405</v>
          </cell>
        </row>
        <row r="898">
          <cell r="O898" t="str">
            <v>187</v>
          </cell>
          <cell r="U898" t="str">
            <v>SUN_1_9_01_187</v>
          </cell>
        </row>
        <row r="899">
          <cell r="O899" t="str">
            <v>12407</v>
          </cell>
          <cell r="U899" t="str">
            <v>SUN_1_9_01_12407</v>
          </cell>
        </row>
        <row r="900">
          <cell r="O900" t="str">
            <v>12408</v>
          </cell>
          <cell r="U900" t="str">
            <v>SUN_1_9_01_12408</v>
          </cell>
        </row>
        <row r="901">
          <cell r="O901" t="str">
            <v>12409</v>
          </cell>
          <cell r="U901" t="str">
            <v>SUN_1_9_01_12409</v>
          </cell>
        </row>
        <row r="902">
          <cell r="O902" t="str">
            <v>14914</v>
          </cell>
          <cell r="U902" t="str">
            <v>SUN_1_9_01_14914</v>
          </cell>
        </row>
        <row r="903">
          <cell r="O903" t="str">
            <v>12411</v>
          </cell>
          <cell r="U903" t="str">
            <v>SUN_1_9_01_12411</v>
          </cell>
        </row>
        <row r="904">
          <cell r="O904" t="str">
            <v>12412</v>
          </cell>
          <cell r="U904" t="str">
            <v>SUN_1_9_01_12412</v>
          </cell>
        </row>
        <row r="905">
          <cell r="O905" t="str">
            <v>12413</v>
          </cell>
          <cell r="U905" t="str">
            <v>SUN_1_9_01_12413</v>
          </cell>
        </row>
        <row r="906">
          <cell r="O906" t="str">
            <v>12414</v>
          </cell>
          <cell r="U906" t="str">
            <v>SUN_1_9_01_12414</v>
          </cell>
        </row>
        <row r="907">
          <cell r="O907" t="str">
            <v>13616</v>
          </cell>
          <cell r="U907" t="str">
            <v>SUN_1_9_01_13616</v>
          </cell>
        </row>
        <row r="908">
          <cell r="O908" t="str">
            <v>13617</v>
          </cell>
          <cell r="U908" t="str">
            <v>SUN_1_9_01_13617</v>
          </cell>
        </row>
        <row r="909">
          <cell r="O909" t="str">
            <v>13618</v>
          </cell>
          <cell r="U909" t="str">
            <v>SUN_1_9_01_13618</v>
          </cell>
        </row>
        <row r="910">
          <cell r="O910" t="str">
            <v>13619</v>
          </cell>
          <cell r="U910" t="str">
            <v>SUN_1_9_01_13619</v>
          </cell>
        </row>
        <row r="911">
          <cell r="O911" t="str">
            <v>13620</v>
          </cell>
          <cell r="U911" t="str">
            <v>SUN_1_9_01_13620</v>
          </cell>
        </row>
        <row r="912">
          <cell r="O912" t="str">
            <v>13621</v>
          </cell>
          <cell r="U912" t="str">
            <v>SUN_1_9_01_13621</v>
          </cell>
        </row>
        <row r="913">
          <cell r="O913" t="str">
            <v>13622</v>
          </cell>
          <cell r="U913" t="str">
            <v>SUN_1_9_01_13622</v>
          </cell>
        </row>
        <row r="914">
          <cell r="O914" t="str">
            <v>13623</v>
          </cell>
          <cell r="U914" t="str">
            <v>SUN_1_9_01_13623</v>
          </cell>
        </row>
        <row r="915">
          <cell r="O915" t="str">
            <v>107</v>
          </cell>
          <cell r="U915" t="str">
            <v>SUN_1_9_01_107</v>
          </cell>
        </row>
        <row r="916">
          <cell r="O916" t="str">
            <v>13624</v>
          </cell>
          <cell r="U916" t="str">
            <v>SUN_1_9_01_13624</v>
          </cell>
        </row>
        <row r="917">
          <cell r="O917" t="str">
            <v>13625</v>
          </cell>
          <cell r="U917" t="str">
            <v>SUN_1_9_01_13625</v>
          </cell>
        </row>
        <row r="918">
          <cell r="O918" t="str">
            <v>13626</v>
          </cell>
          <cell r="U918" t="str">
            <v>SUN_1_9_01_13626</v>
          </cell>
        </row>
        <row r="919">
          <cell r="O919" t="str">
            <v>13627</v>
          </cell>
          <cell r="U919" t="str">
            <v>SUN_1_9_01_13627</v>
          </cell>
        </row>
        <row r="920">
          <cell r="O920" t="str">
            <v>13628</v>
          </cell>
          <cell r="U920" t="str">
            <v>SUN_1_9_01_13628</v>
          </cell>
        </row>
        <row r="921">
          <cell r="O921" t="str">
            <v>13630</v>
          </cell>
          <cell r="U921" t="str">
            <v>SUN_1_9_01_13630</v>
          </cell>
        </row>
        <row r="922">
          <cell r="O922" t="str">
            <v>13631</v>
          </cell>
          <cell r="U922" t="str">
            <v>SUN_1_9_01_13631</v>
          </cell>
        </row>
        <row r="923">
          <cell r="O923" t="str">
            <v>108</v>
          </cell>
          <cell r="U923" t="str">
            <v>SUN_1_9_01_108</v>
          </cell>
        </row>
        <row r="924">
          <cell r="O924" t="str">
            <v>13633</v>
          </cell>
          <cell r="U924" t="str">
            <v>SUN_1_9_01_13633</v>
          </cell>
        </row>
        <row r="925">
          <cell r="O925" t="str">
            <v>13634</v>
          </cell>
          <cell r="U925" t="str">
            <v>SUN_1_9_01_13634</v>
          </cell>
        </row>
        <row r="926">
          <cell r="O926" t="str">
            <v>13635</v>
          </cell>
          <cell r="U926" t="str">
            <v>SUN_1_9_01_13635</v>
          </cell>
        </row>
        <row r="927">
          <cell r="O927" t="str">
            <v>13636</v>
          </cell>
          <cell r="U927" t="str">
            <v>SUN_1_9_01_13636</v>
          </cell>
        </row>
        <row r="928">
          <cell r="O928" t="str">
            <v>13637</v>
          </cell>
          <cell r="U928" t="str">
            <v>SUN_1_9_01_13637</v>
          </cell>
        </row>
        <row r="929">
          <cell r="O929" t="str">
            <v>16332</v>
          </cell>
          <cell r="U929" t="str">
            <v>SUN_1_9_01_16332</v>
          </cell>
        </row>
        <row r="930">
          <cell r="O930" t="str">
            <v>16329</v>
          </cell>
          <cell r="U930" t="str">
            <v>SUN_1_9_01_16329</v>
          </cell>
        </row>
        <row r="931">
          <cell r="O931" t="str">
            <v>16333</v>
          </cell>
          <cell r="U931" t="str">
            <v>SUN_1_9_01_16333</v>
          </cell>
        </row>
        <row r="932">
          <cell r="O932" t="str">
            <v>85</v>
          </cell>
          <cell r="U932" t="str">
            <v>SUN_1_9_01_85</v>
          </cell>
        </row>
        <row r="933">
          <cell r="O933" t="str">
            <v>14205</v>
          </cell>
          <cell r="U933" t="str">
            <v>SUN_1_10_00_14205</v>
          </cell>
        </row>
        <row r="934">
          <cell r="O934" t="str">
            <v>14761</v>
          </cell>
          <cell r="U934" t="str">
            <v>SUN_1_10_00_14761</v>
          </cell>
        </row>
        <row r="935">
          <cell r="O935" t="str">
            <v>12140</v>
          </cell>
          <cell r="U935" t="str">
            <v>SUN_1_10_00_12140</v>
          </cell>
        </row>
        <row r="936">
          <cell r="O936" t="str">
            <v>12570</v>
          </cell>
          <cell r="U936" t="str">
            <v>SUN_1_10_00_12570</v>
          </cell>
        </row>
        <row r="937">
          <cell r="O937" t="str">
            <v>12571</v>
          </cell>
          <cell r="U937" t="str">
            <v>SUN_1_10_00_12571</v>
          </cell>
        </row>
        <row r="938">
          <cell r="O938" t="str">
            <v>11407</v>
          </cell>
          <cell r="U938" t="str">
            <v>SUN_1_10_00_11407</v>
          </cell>
        </row>
        <row r="939">
          <cell r="O939" t="str">
            <v>11408</v>
          </cell>
          <cell r="U939" t="str">
            <v>SUN_1_10_00_11408</v>
          </cell>
        </row>
        <row r="940">
          <cell r="O940" t="str">
            <v>11409</v>
          </cell>
          <cell r="U940" t="str">
            <v>SUN_1_10_00_11409</v>
          </cell>
        </row>
        <row r="941">
          <cell r="O941" t="str">
            <v>14843</v>
          </cell>
          <cell r="U941" t="str">
            <v>SUN_1_10_00_14843</v>
          </cell>
        </row>
        <row r="942">
          <cell r="O942" t="str">
            <v>16156</v>
          </cell>
          <cell r="U942" t="str">
            <v>SUN_1_10_00_16156</v>
          </cell>
        </row>
        <row r="943">
          <cell r="O943" t="str">
            <v>157</v>
          </cell>
          <cell r="U943" t="str">
            <v>SUN_1_10_00_157</v>
          </cell>
        </row>
        <row r="944">
          <cell r="O944" t="str">
            <v>11413</v>
          </cell>
          <cell r="U944" t="str">
            <v>SUN_1_10_00_11413</v>
          </cell>
        </row>
        <row r="945">
          <cell r="O945" t="str">
            <v>11414</v>
          </cell>
          <cell r="U945" t="str">
            <v>SUN_1_10_00_11414</v>
          </cell>
        </row>
        <row r="946">
          <cell r="O946" t="str">
            <v>11415</v>
          </cell>
          <cell r="U946" t="str">
            <v>SUN_1_10_00_11415</v>
          </cell>
        </row>
        <row r="947">
          <cell r="O947" t="str">
            <v>14899</v>
          </cell>
          <cell r="U947" t="str">
            <v>SUN_1_10_00_14899</v>
          </cell>
        </row>
        <row r="948">
          <cell r="O948" t="str">
            <v>11417</v>
          </cell>
          <cell r="U948" t="str">
            <v>SUN_1_10_00_11417</v>
          </cell>
        </row>
        <row r="949">
          <cell r="O949" t="str">
            <v>11418</v>
          </cell>
          <cell r="U949" t="str">
            <v>SUN_1_10_00_11418</v>
          </cell>
        </row>
        <row r="950">
          <cell r="O950" t="str">
            <v>11419</v>
          </cell>
          <cell r="U950" t="str">
            <v>SUN_1_10_00_11419</v>
          </cell>
        </row>
        <row r="951">
          <cell r="O951" t="str">
            <v>14560</v>
          </cell>
          <cell r="U951" t="str">
            <v>SUN_1_10_00_14560</v>
          </cell>
        </row>
        <row r="952">
          <cell r="O952" t="str">
            <v>16146</v>
          </cell>
          <cell r="U952" t="str">
            <v>SUN_1_10_00_16146</v>
          </cell>
        </row>
        <row r="953">
          <cell r="O953" t="str">
            <v>12087</v>
          </cell>
          <cell r="U953" t="str">
            <v>SUN_1_10_00_12087</v>
          </cell>
        </row>
        <row r="954">
          <cell r="O954" t="str">
            <v>14880</v>
          </cell>
          <cell r="U954" t="str">
            <v>SUN_1_10_00_14880</v>
          </cell>
        </row>
        <row r="955">
          <cell r="O955" t="str">
            <v>13900</v>
          </cell>
          <cell r="U955" t="str">
            <v>SUN_1_10_00_13900</v>
          </cell>
        </row>
        <row r="956">
          <cell r="O956" t="str">
            <v>15949</v>
          </cell>
          <cell r="U956" t="str">
            <v>SUN_1_10_00_15949</v>
          </cell>
        </row>
        <row r="957">
          <cell r="O957" t="str">
            <v>11430</v>
          </cell>
          <cell r="U957" t="str">
            <v>SUN_1_10_00_11430</v>
          </cell>
        </row>
        <row r="958">
          <cell r="O958" t="str">
            <v>16217</v>
          </cell>
          <cell r="U958" t="str">
            <v>SUN_1_10_00_16217</v>
          </cell>
        </row>
        <row r="959">
          <cell r="O959" t="str">
            <v>14486</v>
          </cell>
          <cell r="U959" t="str">
            <v>SUN_1_10_00_14486</v>
          </cell>
        </row>
        <row r="960">
          <cell r="O960" t="str">
            <v>16232</v>
          </cell>
          <cell r="U960" t="str">
            <v>SUN_1_10_00_16232</v>
          </cell>
        </row>
        <row r="961">
          <cell r="O961" t="str">
            <v>14620</v>
          </cell>
          <cell r="U961" t="str">
            <v>SUN_1_10_00_14620</v>
          </cell>
        </row>
        <row r="962">
          <cell r="O962" t="str">
            <v>14820</v>
          </cell>
          <cell r="U962" t="str">
            <v>SUN_1_10_00_14820</v>
          </cell>
        </row>
        <row r="963">
          <cell r="O963" t="str">
            <v>14618</v>
          </cell>
          <cell r="U963" t="str">
            <v>SUN_1_10_00_14618</v>
          </cell>
        </row>
        <row r="964">
          <cell r="O964" t="str">
            <v>11964</v>
          </cell>
          <cell r="U964" t="str">
            <v>SUN_1_10_00_11964</v>
          </cell>
        </row>
        <row r="965">
          <cell r="O965" t="str">
            <v>13909</v>
          </cell>
          <cell r="U965" t="str">
            <v>SUN_1_10_00_13909</v>
          </cell>
        </row>
        <row r="966">
          <cell r="O966" t="str">
            <v>13919</v>
          </cell>
          <cell r="U966" t="str">
            <v>SUN_1_10_00_13919</v>
          </cell>
        </row>
        <row r="967">
          <cell r="O967" t="str">
            <v>13910</v>
          </cell>
          <cell r="U967" t="str">
            <v>SUN_1_10_00_13910</v>
          </cell>
        </row>
        <row r="968">
          <cell r="O968" t="str">
            <v>13918</v>
          </cell>
          <cell r="U968" t="str">
            <v>SUN_1_10_00_13918</v>
          </cell>
        </row>
        <row r="969">
          <cell r="O969" t="str">
            <v>13911</v>
          </cell>
          <cell r="U969" t="str">
            <v>SUN_1_10_00_13911</v>
          </cell>
        </row>
        <row r="970">
          <cell r="O970" t="str">
            <v>13912</v>
          </cell>
          <cell r="U970" t="str">
            <v>SUN_1_10_00_13912</v>
          </cell>
        </row>
        <row r="971">
          <cell r="O971" t="str">
            <v>13913</v>
          </cell>
          <cell r="U971" t="str">
            <v>SUN_1_10_00_13913</v>
          </cell>
        </row>
        <row r="972">
          <cell r="O972" t="str">
            <v>174</v>
          </cell>
          <cell r="U972" t="str">
            <v>SUN_1_10_00_174</v>
          </cell>
        </row>
        <row r="973">
          <cell r="O973" t="str">
            <v>13915</v>
          </cell>
          <cell r="U973" t="str">
            <v>SUN_1_10_00_13915</v>
          </cell>
        </row>
        <row r="974">
          <cell r="O974" t="str">
            <v>16350</v>
          </cell>
          <cell r="U974" t="str">
            <v>SUN_1_10_00_16350</v>
          </cell>
        </row>
        <row r="975">
          <cell r="O975" t="str">
            <v>14618</v>
          </cell>
          <cell r="U975" t="str">
            <v>SUN_1_10_01_14618</v>
          </cell>
        </row>
        <row r="976">
          <cell r="O976" t="str">
            <v>14821</v>
          </cell>
          <cell r="U976" t="str">
            <v>SUN_1_10_01_14821</v>
          </cell>
        </row>
        <row r="977">
          <cell r="O977" t="str">
            <v>14783</v>
          </cell>
          <cell r="U977" t="str">
            <v>SUN_1_10_01_14783</v>
          </cell>
        </row>
        <row r="978">
          <cell r="O978" t="str">
            <v>14782</v>
          </cell>
          <cell r="U978" t="str">
            <v>SUN_1_10_01_14782</v>
          </cell>
        </row>
        <row r="979">
          <cell r="O979" t="str">
            <v>173</v>
          </cell>
          <cell r="U979" t="str">
            <v>SUN_1_10_01_173</v>
          </cell>
        </row>
        <row r="980">
          <cell r="O980" t="str">
            <v>16218</v>
          </cell>
          <cell r="U980" t="str">
            <v>SUN_1_10_01_16218</v>
          </cell>
        </row>
        <row r="981">
          <cell r="O981" t="str">
            <v>15948</v>
          </cell>
          <cell r="U981" t="str">
            <v>SUN_1_10_01_15948</v>
          </cell>
        </row>
        <row r="982">
          <cell r="O982" t="str">
            <v>15950</v>
          </cell>
          <cell r="U982" t="str">
            <v>SUN_1_10_01_15950</v>
          </cell>
        </row>
        <row r="983">
          <cell r="O983" t="str">
            <v>335</v>
          </cell>
          <cell r="U983" t="str">
            <v>SUN_1_10_01_335</v>
          </cell>
        </row>
        <row r="984">
          <cell r="O984" t="str">
            <v>11425</v>
          </cell>
          <cell r="U984" t="str">
            <v>SUN_1_10_01_11425</v>
          </cell>
        </row>
        <row r="985">
          <cell r="O985" t="str">
            <v>11426</v>
          </cell>
          <cell r="U985" t="str">
            <v>SUN_1_10_01_11426</v>
          </cell>
        </row>
        <row r="986">
          <cell r="O986" t="str">
            <v>14215</v>
          </cell>
          <cell r="U986" t="str">
            <v>SUN_1_10_01_14215</v>
          </cell>
        </row>
        <row r="987">
          <cell r="O987" t="str">
            <v>11378</v>
          </cell>
          <cell r="U987" t="str">
            <v>SUN_1_10_01_11378</v>
          </cell>
        </row>
        <row r="988">
          <cell r="O988" t="str">
            <v>11379</v>
          </cell>
          <cell r="U988" t="str">
            <v>SUN_1_10_01_11379</v>
          </cell>
        </row>
        <row r="989">
          <cell r="O989" t="str">
            <v>11380</v>
          </cell>
          <cell r="U989" t="str">
            <v>SUN_1_10_01_11380</v>
          </cell>
        </row>
        <row r="990">
          <cell r="O990" t="str">
            <v>11381</v>
          </cell>
          <cell r="U990" t="str">
            <v>SUN_1_10_01_11381</v>
          </cell>
        </row>
        <row r="991">
          <cell r="O991" t="str">
            <v>11382</v>
          </cell>
          <cell r="U991" t="str">
            <v>SUN_1_10_01_11382</v>
          </cell>
        </row>
        <row r="992">
          <cell r="O992" t="str">
            <v>11383</v>
          </cell>
          <cell r="U992" t="str">
            <v>SUN_1_10_01_11383</v>
          </cell>
        </row>
        <row r="993">
          <cell r="O993" t="str">
            <v>11384</v>
          </cell>
          <cell r="U993" t="str">
            <v>SUN_1_10_01_11384</v>
          </cell>
        </row>
        <row r="994">
          <cell r="O994" t="str">
            <v>116</v>
          </cell>
          <cell r="U994" t="str">
            <v>SUN_1_10_01_116</v>
          </cell>
        </row>
        <row r="995">
          <cell r="O995" t="str">
            <v>16200</v>
          </cell>
          <cell r="U995" t="str">
            <v>SUN_1_10_01_16200</v>
          </cell>
        </row>
        <row r="996">
          <cell r="O996" t="str">
            <v>11387</v>
          </cell>
          <cell r="U996" t="str">
            <v>SUN_1_10_01_11387</v>
          </cell>
        </row>
        <row r="997">
          <cell r="O997" t="str">
            <v>11388</v>
          </cell>
          <cell r="U997" t="str">
            <v>SUN_1_10_01_11388</v>
          </cell>
        </row>
        <row r="998">
          <cell r="O998" t="str">
            <v>11389</v>
          </cell>
          <cell r="U998" t="str">
            <v>SUN_1_10_01_11389</v>
          </cell>
        </row>
        <row r="999">
          <cell r="O999" t="str">
            <v>12594</v>
          </cell>
          <cell r="U999" t="str">
            <v>SUN_1_10_01_12594</v>
          </cell>
        </row>
        <row r="1000">
          <cell r="O1000" t="str">
            <v>12595</v>
          </cell>
          <cell r="U1000" t="str">
            <v>SUN_1_10_01_12595</v>
          </cell>
        </row>
        <row r="1001">
          <cell r="O1001" t="str">
            <v>11167</v>
          </cell>
          <cell r="U1001" t="str">
            <v>SUN_1_10_01_11167</v>
          </cell>
        </row>
        <row r="1002">
          <cell r="O1002" t="str">
            <v>11168</v>
          </cell>
          <cell r="U1002" t="str">
            <v>SUN_1_10_01_11168</v>
          </cell>
        </row>
        <row r="1003">
          <cell r="O1003" t="str">
            <v>11525</v>
          </cell>
          <cell r="U1003" t="str">
            <v>SUN_1_10_01_11525</v>
          </cell>
        </row>
        <row r="1004">
          <cell r="O1004" t="str">
            <v>14205</v>
          </cell>
          <cell r="U1004" t="str">
            <v>SUN_1_10_01_14205</v>
          </cell>
        </row>
        <row r="1005">
          <cell r="O1005" t="str">
            <v>118</v>
          </cell>
          <cell r="U1005" t="str">
            <v>SUN_1_11_00_118</v>
          </cell>
        </row>
        <row r="1006">
          <cell r="O1006" t="str">
            <v>10945</v>
          </cell>
          <cell r="U1006" t="str">
            <v>SUN_1_11_00_10945</v>
          </cell>
        </row>
        <row r="1007">
          <cell r="O1007" t="str">
            <v>10946</v>
          </cell>
          <cell r="U1007" t="str">
            <v>SUN_1_11_00_10946</v>
          </cell>
        </row>
        <row r="1008">
          <cell r="O1008" t="str">
            <v>10947</v>
          </cell>
          <cell r="U1008" t="str">
            <v>SUN_1_11_00_10947</v>
          </cell>
        </row>
        <row r="1009">
          <cell r="O1009" t="str">
            <v>14224</v>
          </cell>
          <cell r="U1009" t="str">
            <v>SUN_1_11_00_14224</v>
          </cell>
        </row>
        <row r="1010">
          <cell r="O1010" t="str">
            <v>10926</v>
          </cell>
          <cell r="U1010" t="str">
            <v>SUN_1_11_00_10926</v>
          </cell>
        </row>
        <row r="1011">
          <cell r="O1011" t="str">
            <v>10927</v>
          </cell>
          <cell r="U1011" t="str">
            <v>SUN_1_11_00_10927</v>
          </cell>
        </row>
        <row r="1012">
          <cell r="O1012" t="str">
            <v>10948</v>
          </cell>
          <cell r="U1012" t="str">
            <v>SUN_1_11_00_10948</v>
          </cell>
        </row>
        <row r="1013">
          <cell r="O1013" t="str">
            <v>10949</v>
          </cell>
          <cell r="U1013" t="str">
            <v>SUN_1_11_00_10949</v>
          </cell>
        </row>
        <row r="1014">
          <cell r="O1014" t="str">
            <v>10950</v>
          </cell>
          <cell r="U1014" t="str">
            <v>SUN_1_11_00_10950</v>
          </cell>
        </row>
        <row r="1015">
          <cell r="O1015" t="str">
            <v>10951</v>
          </cell>
          <cell r="U1015" t="str">
            <v>SUN_1_11_00_10951</v>
          </cell>
        </row>
        <row r="1016">
          <cell r="O1016" t="str">
            <v>16163</v>
          </cell>
          <cell r="U1016" t="str">
            <v>SUN_1_11_00_16163</v>
          </cell>
        </row>
        <row r="1017">
          <cell r="O1017" t="str">
            <v>16292</v>
          </cell>
          <cell r="U1017" t="str">
            <v>SUN_1_11_00_16292</v>
          </cell>
        </row>
        <row r="1018">
          <cell r="O1018" t="str">
            <v>16349</v>
          </cell>
          <cell r="U1018" t="str">
            <v>SUN_1_11_00_16349</v>
          </cell>
        </row>
        <row r="1019">
          <cell r="O1019" t="str">
            <v>15980</v>
          </cell>
          <cell r="U1019" t="str">
            <v>SUN_1_11_00_15980</v>
          </cell>
        </row>
        <row r="1020">
          <cell r="O1020" t="str">
            <v>10952</v>
          </cell>
          <cell r="U1020" t="str">
            <v>SUN_1_11_00_10952</v>
          </cell>
        </row>
        <row r="1021">
          <cell r="O1021" t="str">
            <v>11040</v>
          </cell>
          <cell r="U1021" t="str">
            <v>SUN_1_11_00_11040</v>
          </cell>
        </row>
        <row r="1022">
          <cell r="O1022" t="str">
            <v>10953</v>
          </cell>
          <cell r="U1022" t="str">
            <v>SUN_1_11_00_10953</v>
          </cell>
        </row>
        <row r="1023">
          <cell r="O1023" t="str">
            <v>14373</v>
          </cell>
          <cell r="U1023" t="str">
            <v>SUN_1_11_00_14373</v>
          </cell>
        </row>
        <row r="1024">
          <cell r="O1024" t="str">
            <v>10954</v>
          </cell>
          <cell r="U1024" t="str">
            <v>SUN_1_11_00_10954</v>
          </cell>
        </row>
        <row r="1025">
          <cell r="O1025" t="str">
            <v>10955</v>
          </cell>
          <cell r="U1025" t="str">
            <v>SUN_1_11_00_10955</v>
          </cell>
        </row>
        <row r="1026">
          <cell r="O1026" t="str">
            <v>10956</v>
          </cell>
          <cell r="U1026" t="str">
            <v>SUN_1_11_00_10956</v>
          </cell>
        </row>
        <row r="1027">
          <cell r="O1027" t="str">
            <v>119</v>
          </cell>
          <cell r="U1027" t="str">
            <v>SUN_1_11_00_119</v>
          </cell>
        </row>
        <row r="1028">
          <cell r="O1028" t="str">
            <v>16160</v>
          </cell>
          <cell r="U1028" t="str">
            <v>SUN_1_11_00_16160</v>
          </cell>
        </row>
        <row r="1029">
          <cell r="O1029" t="str">
            <v>10928</v>
          </cell>
          <cell r="U1029" t="str">
            <v>SUN_1_11_00_10928</v>
          </cell>
        </row>
        <row r="1030">
          <cell r="O1030" t="str">
            <v>10929</v>
          </cell>
          <cell r="U1030" t="str">
            <v>SUN_1_11_00_10929</v>
          </cell>
        </row>
        <row r="1031">
          <cell r="O1031" t="str">
            <v>10958</v>
          </cell>
          <cell r="U1031" t="str">
            <v>SUN_1_11_00_10958</v>
          </cell>
        </row>
        <row r="1032">
          <cell r="O1032" t="str">
            <v>10959</v>
          </cell>
          <cell r="U1032" t="str">
            <v>SUN_1_11_00_10959</v>
          </cell>
        </row>
        <row r="1033">
          <cell r="O1033" t="str">
            <v>10930</v>
          </cell>
          <cell r="U1033" t="str">
            <v>SUN_1_11_00_10930</v>
          </cell>
        </row>
        <row r="1034">
          <cell r="O1034" t="str">
            <v>10931</v>
          </cell>
          <cell r="U1034" t="str">
            <v>SUN_1_11_00_10931</v>
          </cell>
        </row>
        <row r="1035">
          <cell r="O1035" t="str">
            <v>18</v>
          </cell>
          <cell r="U1035" t="str">
            <v>SUN_1_11_00_18</v>
          </cell>
        </row>
        <row r="1036">
          <cell r="O1036" t="str">
            <v>10893</v>
          </cell>
          <cell r="U1036" t="str">
            <v>SUN_1_11_00_10893</v>
          </cell>
        </row>
        <row r="1037">
          <cell r="O1037" t="str">
            <v>10943</v>
          </cell>
          <cell r="U1037" t="str">
            <v>SUN_1_11_00_10943</v>
          </cell>
        </row>
        <row r="1038">
          <cell r="O1038" t="str">
            <v>128</v>
          </cell>
          <cell r="U1038" t="str">
            <v>SUN_1_11_00_128</v>
          </cell>
        </row>
        <row r="1039">
          <cell r="O1039" t="str">
            <v>10937</v>
          </cell>
          <cell r="U1039" t="str">
            <v>SUN_1_11_00_10937</v>
          </cell>
        </row>
        <row r="1040">
          <cell r="O1040" t="str">
            <v>10938</v>
          </cell>
          <cell r="U1040" t="str">
            <v>SUN_1_11_00_10938</v>
          </cell>
        </row>
        <row r="1041">
          <cell r="O1041" t="str">
            <v>10942</v>
          </cell>
          <cell r="U1041" t="str">
            <v>SUN_1_11_00_10942</v>
          </cell>
        </row>
        <row r="1042">
          <cell r="O1042" t="str">
            <v>10935</v>
          </cell>
          <cell r="U1042" t="str">
            <v>SUN_1_11_00_10935</v>
          </cell>
        </row>
        <row r="1043">
          <cell r="O1043" t="str">
            <v>10939</v>
          </cell>
          <cell r="U1043" t="str">
            <v>SUN_1_11_00_10939</v>
          </cell>
        </row>
        <row r="1044">
          <cell r="O1044" t="str">
            <v>10960</v>
          </cell>
          <cell r="U1044" t="str">
            <v>SUN_1_11_00_10960</v>
          </cell>
        </row>
        <row r="1045">
          <cell r="O1045" t="str">
            <v>10932</v>
          </cell>
          <cell r="U1045" t="str">
            <v>SUN_1_11_00_10932</v>
          </cell>
        </row>
        <row r="1046">
          <cell r="O1046" t="str">
            <v>16330</v>
          </cell>
          <cell r="U1046" t="str">
            <v>SUN_1_11_00_16330</v>
          </cell>
        </row>
        <row r="1047">
          <cell r="O1047" t="str">
            <v>10934</v>
          </cell>
          <cell r="U1047" t="str">
            <v>SUN_1_11_00_10934</v>
          </cell>
        </row>
        <row r="1048">
          <cell r="O1048" t="str">
            <v>10961</v>
          </cell>
          <cell r="U1048" t="str">
            <v>SUN_1_11_00_10961</v>
          </cell>
        </row>
        <row r="1049">
          <cell r="O1049" t="str">
            <v>10962</v>
          </cell>
          <cell r="U1049" t="str">
            <v>SUN_1_11_00_10962</v>
          </cell>
        </row>
        <row r="1050">
          <cell r="O1050" t="str">
            <v>10969</v>
          </cell>
          <cell r="U1050" t="str">
            <v>SUN_1_11_00_10969</v>
          </cell>
        </row>
        <row r="1051">
          <cell r="O1051" t="str">
            <v>292</v>
          </cell>
          <cell r="U1051" t="str">
            <v>SUN_1_11_00_292</v>
          </cell>
        </row>
        <row r="1052">
          <cell r="O1052" t="str">
            <v>139</v>
          </cell>
          <cell r="U1052" t="str">
            <v>SUN_1_11_00_139</v>
          </cell>
        </row>
        <row r="1053">
          <cell r="O1053" t="str">
            <v>10972</v>
          </cell>
          <cell r="U1053" t="str">
            <v>SUN_1_11_00_10972</v>
          </cell>
        </row>
        <row r="1054">
          <cell r="O1054" t="str">
            <v>10973</v>
          </cell>
          <cell r="U1054" t="str">
            <v>SUN_1_11_00_10973</v>
          </cell>
        </row>
        <row r="1055">
          <cell r="O1055" t="str">
            <v>10974</v>
          </cell>
          <cell r="U1055" t="str">
            <v>SUN_1_11_00_10974</v>
          </cell>
        </row>
        <row r="1056">
          <cell r="O1056" t="str">
            <v>120</v>
          </cell>
          <cell r="U1056" t="str">
            <v>SUN_1_11_00_120</v>
          </cell>
        </row>
        <row r="1057">
          <cell r="O1057" t="str">
            <v>10977</v>
          </cell>
          <cell r="U1057" t="str">
            <v>SUN_1_11_00_10977</v>
          </cell>
        </row>
        <row r="1058">
          <cell r="O1058" t="str">
            <v>10978</v>
          </cell>
          <cell r="U1058" t="str">
            <v>SUN_1_11_00_10978</v>
          </cell>
        </row>
        <row r="1059">
          <cell r="O1059" t="str">
            <v>10979</v>
          </cell>
          <cell r="U1059" t="str">
            <v>SUN_1_11_00_10979</v>
          </cell>
        </row>
        <row r="1060">
          <cell r="O1060" t="str">
            <v>10980</v>
          </cell>
          <cell r="U1060" t="str">
            <v>SUN_1_11_00_10980</v>
          </cell>
        </row>
        <row r="1061">
          <cell r="O1061" t="str">
            <v>10981</v>
          </cell>
          <cell r="U1061" t="str">
            <v>SUN_1_11_00_10981</v>
          </cell>
        </row>
        <row r="1062">
          <cell r="O1062" t="str">
            <v>10982</v>
          </cell>
          <cell r="U1062" t="str">
            <v>SUN_1_11_00_10982</v>
          </cell>
        </row>
        <row r="1063">
          <cell r="O1063" t="str">
            <v>10983</v>
          </cell>
          <cell r="U1063" t="str">
            <v>SUN_1_11_00_10983</v>
          </cell>
        </row>
        <row r="1064">
          <cell r="O1064" t="str">
            <v>10984</v>
          </cell>
          <cell r="U1064" t="str">
            <v>SUN_1_11_00_10984</v>
          </cell>
        </row>
        <row r="1065">
          <cell r="O1065" t="str">
            <v>121</v>
          </cell>
          <cell r="U1065" t="str">
            <v>SUN_1_11_00_121</v>
          </cell>
        </row>
        <row r="1066">
          <cell r="O1066" t="str">
            <v>10985</v>
          </cell>
          <cell r="U1066" t="str">
            <v>SUN_1_11_00_10985</v>
          </cell>
        </row>
        <row r="1067">
          <cell r="O1067" t="str">
            <v>10986</v>
          </cell>
          <cell r="U1067" t="str">
            <v>SUN_1_11_00_10986</v>
          </cell>
        </row>
        <row r="1068">
          <cell r="O1068" t="str">
            <v>10987</v>
          </cell>
          <cell r="U1068" t="str">
            <v>SUN_1_11_00_10987</v>
          </cell>
        </row>
        <row r="1069">
          <cell r="O1069" t="str">
            <v>14926</v>
          </cell>
          <cell r="U1069" t="str">
            <v>SUN_1_11_00_14926</v>
          </cell>
        </row>
        <row r="1070">
          <cell r="O1070" t="str">
            <v>14927</v>
          </cell>
          <cell r="U1070" t="str">
            <v>SUN_1_11_00_14927</v>
          </cell>
        </row>
        <row r="1071">
          <cell r="O1071" t="str">
            <v>122</v>
          </cell>
          <cell r="U1071" t="str">
            <v>SUN_1_11_00_122</v>
          </cell>
        </row>
        <row r="1072">
          <cell r="O1072" t="str">
            <v>122</v>
          </cell>
          <cell r="U1072" t="str">
            <v>SUN_1_11_01_122</v>
          </cell>
        </row>
        <row r="1073">
          <cell r="O1073" t="str">
            <v>14928</v>
          </cell>
          <cell r="U1073" t="str">
            <v>SUN_1_11_01_14928</v>
          </cell>
        </row>
        <row r="1074">
          <cell r="O1074" t="str">
            <v>14929</v>
          </cell>
          <cell r="U1074" t="str">
            <v>SUN_1_11_01_14929</v>
          </cell>
        </row>
        <row r="1075">
          <cell r="O1075" t="str">
            <v>14930</v>
          </cell>
          <cell r="U1075" t="str">
            <v>SUN_1_11_01_14930</v>
          </cell>
        </row>
        <row r="1076">
          <cell r="O1076" t="str">
            <v>10996</v>
          </cell>
          <cell r="U1076" t="str">
            <v>SUN_1_11_01_10996</v>
          </cell>
        </row>
        <row r="1077">
          <cell r="O1077" t="str">
            <v>10997</v>
          </cell>
          <cell r="U1077" t="str">
            <v>SUN_1_11_01_10997</v>
          </cell>
        </row>
        <row r="1078">
          <cell r="O1078" t="str">
            <v>10998</v>
          </cell>
          <cell r="U1078" t="str">
            <v>SUN_1_11_01_10998</v>
          </cell>
        </row>
        <row r="1079">
          <cell r="O1079" t="str">
            <v>124</v>
          </cell>
          <cell r="U1079" t="str">
            <v>SUN_1_11_01_124</v>
          </cell>
        </row>
        <row r="1080">
          <cell r="O1080" t="str">
            <v>11000</v>
          </cell>
          <cell r="U1080" t="str">
            <v>SUN_1_11_01_11000</v>
          </cell>
        </row>
        <row r="1081">
          <cell r="O1081" t="str">
            <v>11001</v>
          </cell>
          <cell r="U1081" t="str">
            <v>SUN_1_11_01_11001</v>
          </cell>
        </row>
        <row r="1082">
          <cell r="O1082" t="str">
            <v>11002</v>
          </cell>
          <cell r="U1082" t="str">
            <v>SUN_1_11_01_11002</v>
          </cell>
        </row>
        <row r="1083">
          <cell r="O1083" t="str">
            <v>11610</v>
          </cell>
          <cell r="U1083" t="str">
            <v>SUN_1_11_01_11610</v>
          </cell>
        </row>
        <row r="1084">
          <cell r="O1084" t="str">
            <v>11005</v>
          </cell>
          <cell r="U1084" t="str">
            <v>SUN_1_11_01_11005</v>
          </cell>
        </row>
        <row r="1085">
          <cell r="O1085" t="str">
            <v>16188</v>
          </cell>
          <cell r="U1085" t="str">
            <v>SUN_1_11_01_16188</v>
          </cell>
        </row>
        <row r="1086">
          <cell r="O1086" t="str">
            <v>11007</v>
          </cell>
          <cell r="U1086" t="str">
            <v>SUN_1_11_01_11007</v>
          </cell>
        </row>
        <row r="1087">
          <cell r="O1087" t="str">
            <v>125</v>
          </cell>
          <cell r="U1087" t="str">
            <v>SUN_1_11_01_125</v>
          </cell>
        </row>
        <row r="1088">
          <cell r="O1088" t="str">
            <v>11012</v>
          </cell>
          <cell r="U1088" t="str">
            <v>SUN_1_11_01_11012</v>
          </cell>
        </row>
        <row r="1089">
          <cell r="O1089" t="str">
            <v>11013</v>
          </cell>
          <cell r="U1089" t="str">
            <v>SUN_1_11_01_11013</v>
          </cell>
        </row>
        <row r="1090">
          <cell r="O1090" t="str">
            <v>11014</v>
          </cell>
          <cell r="U1090" t="str">
            <v>SUN_1_11_01_11014</v>
          </cell>
        </row>
        <row r="1091">
          <cell r="O1091" t="str">
            <v>136</v>
          </cell>
          <cell r="U1091" t="str">
            <v>SUN_1_11_01_136</v>
          </cell>
        </row>
        <row r="1092">
          <cell r="O1092" t="str">
            <v>303</v>
          </cell>
          <cell r="U1092" t="str">
            <v>SUN_1_11_01_303</v>
          </cell>
        </row>
        <row r="1093">
          <cell r="O1093" t="str">
            <v>11018</v>
          </cell>
          <cell r="U1093" t="str">
            <v>SUN_1_11_01_11018</v>
          </cell>
        </row>
        <row r="1094">
          <cell r="O1094" t="str">
            <v>11027</v>
          </cell>
          <cell r="U1094" t="str">
            <v>SUN_1_11_01_11027</v>
          </cell>
        </row>
        <row r="1095">
          <cell r="O1095" t="str">
            <v>16208</v>
          </cell>
          <cell r="U1095" t="str">
            <v>SUN_1_11_01_16208</v>
          </cell>
        </row>
        <row r="1096">
          <cell r="O1096" t="str">
            <v>11029</v>
          </cell>
          <cell r="U1096" t="str">
            <v>SUN_1_11_01_11029</v>
          </cell>
        </row>
        <row r="1097">
          <cell r="O1097" t="str">
            <v>11050</v>
          </cell>
          <cell r="U1097" t="str">
            <v>SUN_1_11_01_11050</v>
          </cell>
        </row>
        <row r="1098">
          <cell r="O1098" t="str">
            <v>11049</v>
          </cell>
          <cell r="U1098" t="str">
            <v>SUN_1_11_01_11049</v>
          </cell>
        </row>
        <row r="1099">
          <cell r="O1099" t="str">
            <v>11053</v>
          </cell>
          <cell r="U1099" t="str">
            <v>SUN_1_11_01_11053</v>
          </cell>
        </row>
        <row r="1100">
          <cell r="O1100" t="str">
            <v>11054</v>
          </cell>
          <cell r="U1100" t="str">
            <v>SUN_1_11_01_11054</v>
          </cell>
        </row>
        <row r="1101">
          <cell r="O1101" t="str">
            <v>11055</v>
          </cell>
          <cell r="U1101" t="str">
            <v>SUN_1_11_01_11055</v>
          </cell>
        </row>
        <row r="1102">
          <cell r="O1102" t="str">
            <v>117</v>
          </cell>
          <cell r="U1102" t="str">
            <v>SUN_1_11_01_117</v>
          </cell>
        </row>
        <row r="1103">
          <cell r="O1103" t="str">
            <v>11056</v>
          </cell>
          <cell r="U1103" t="str">
            <v>SUN_1_11_01_11056</v>
          </cell>
        </row>
        <row r="1104">
          <cell r="O1104" t="str">
            <v>11058</v>
          </cell>
          <cell r="U1104" t="str">
            <v>SUN_1_11_01_11058</v>
          </cell>
        </row>
        <row r="1105">
          <cell r="O1105" t="str">
            <v>11057</v>
          </cell>
          <cell r="U1105" t="str">
            <v>SUN_1_11_01_11057</v>
          </cell>
        </row>
        <row r="1106">
          <cell r="O1106" t="str">
            <v>11059</v>
          </cell>
          <cell r="U1106" t="str">
            <v>SUN_1_11_01_11059</v>
          </cell>
        </row>
        <row r="1107">
          <cell r="O1107" t="str">
            <v>11689</v>
          </cell>
          <cell r="U1107" t="str">
            <v>SUN_1_11_01_11689</v>
          </cell>
        </row>
        <row r="1108">
          <cell r="O1108" t="str">
            <v>11030</v>
          </cell>
          <cell r="U1108" t="str">
            <v>SUN_1_11_01_11030</v>
          </cell>
        </row>
        <row r="1109">
          <cell r="O1109" t="str">
            <v>10893</v>
          </cell>
          <cell r="U1109" t="str">
            <v>SUN_1_11_01_10893</v>
          </cell>
        </row>
        <row r="1110">
          <cell r="O1110" t="str">
            <v>18</v>
          </cell>
          <cell r="U1110" t="str">
            <v>SUN_1_11_01_18</v>
          </cell>
        </row>
        <row r="1111">
          <cell r="O1111" t="str">
            <v>11061</v>
          </cell>
          <cell r="U1111" t="str">
            <v>SUN_1_11_01_11061</v>
          </cell>
        </row>
        <row r="1112">
          <cell r="O1112" t="str">
            <v>11031</v>
          </cell>
          <cell r="U1112" t="str">
            <v>SUN_1_11_01_11031</v>
          </cell>
        </row>
        <row r="1113">
          <cell r="O1113" t="str">
            <v>11063</v>
          </cell>
          <cell r="U1113" t="str">
            <v>SUN_1_11_01_11063</v>
          </cell>
        </row>
        <row r="1114">
          <cell r="O1114" t="str">
            <v>11032</v>
          </cell>
          <cell r="U1114" t="str">
            <v>SUN_1_11_01_11032</v>
          </cell>
        </row>
        <row r="1115">
          <cell r="O1115" t="str">
            <v>11064</v>
          </cell>
          <cell r="U1115" t="str">
            <v>SUN_1_11_01_11064</v>
          </cell>
        </row>
        <row r="1116">
          <cell r="O1116" t="str">
            <v>11033</v>
          </cell>
          <cell r="U1116" t="str">
            <v>SUN_1_11_01_11033</v>
          </cell>
        </row>
        <row r="1117">
          <cell r="O1117" t="str">
            <v>126</v>
          </cell>
          <cell r="U1117" t="str">
            <v>SUN_1_11_01_126</v>
          </cell>
        </row>
        <row r="1118">
          <cell r="O1118" t="str">
            <v>11034</v>
          </cell>
          <cell r="U1118" t="str">
            <v>SUN_1_11_01_11034</v>
          </cell>
        </row>
        <row r="1119">
          <cell r="O1119" t="str">
            <v>11035</v>
          </cell>
          <cell r="U1119" t="str">
            <v>SUN_1_11_01_11035</v>
          </cell>
        </row>
        <row r="1120">
          <cell r="O1120" t="str">
            <v>16126</v>
          </cell>
          <cell r="U1120" t="str">
            <v>SUN_1_11_01_16126</v>
          </cell>
        </row>
        <row r="1121">
          <cell r="O1121" t="str">
            <v>11037</v>
          </cell>
          <cell r="U1121" t="str">
            <v>SUN_1_11_01_11037</v>
          </cell>
        </row>
        <row r="1122">
          <cell r="O1122" t="str">
            <v>16295</v>
          </cell>
          <cell r="U1122" t="str">
            <v>SUN_1_11_01_16295</v>
          </cell>
        </row>
        <row r="1123">
          <cell r="O1123" t="str">
            <v>11039</v>
          </cell>
          <cell r="U1123" t="str">
            <v>SUN_1_11_01_11039</v>
          </cell>
        </row>
        <row r="1124">
          <cell r="O1124" t="str">
            <v>14313</v>
          </cell>
          <cell r="U1124" t="str">
            <v>SUN_1_11_01_14313</v>
          </cell>
        </row>
        <row r="1125">
          <cell r="O1125" t="str">
            <v>11041</v>
          </cell>
          <cell r="U1125" t="str">
            <v>SUN_1_11_01_11041</v>
          </cell>
        </row>
        <row r="1126">
          <cell r="O1126" t="str">
            <v>16163</v>
          </cell>
          <cell r="U1126" t="str">
            <v>SUN_1_11_01_16163</v>
          </cell>
        </row>
        <row r="1127">
          <cell r="O1127" t="str">
            <v>16292</v>
          </cell>
          <cell r="U1127" t="str">
            <v>SUN_1_11_01_16292</v>
          </cell>
        </row>
        <row r="1128">
          <cell r="O1128" t="str">
            <v>16349</v>
          </cell>
          <cell r="U1128" t="str">
            <v>SUN_1_11_01_16349</v>
          </cell>
        </row>
        <row r="1129">
          <cell r="O1129" t="str">
            <v>15980</v>
          </cell>
          <cell r="U1129" t="str">
            <v>SUN_1_11_01_15980</v>
          </cell>
        </row>
        <row r="1130">
          <cell r="O1130" t="str">
            <v>11042</v>
          </cell>
          <cell r="U1130" t="str">
            <v>SUN_1_11_01_11042</v>
          </cell>
        </row>
        <row r="1131">
          <cell r="O1131" t="str">
            <v>11043</v>
          </cell>
          <cell r="U1131" t="str">
            <v>SUN_1_11_01_11043</v>
          </cell>
        </row>
        <row r="1132">
          <cell r="O1132" t="str">
            <v>11044</v>
          </cell>
          <cell r="U1132" t="str">
            <v>SUN_1_11_01_11044</v>
          </cell>
        </row>
        <row r="1133">
          <cell r="O1133" t="str">
            <v>14224</v>
          </cell>
          <cell r="U1133" t="str">
            <v>SUN_1_11_01_14224</v>
          </cell>
        </row>
        <row r="1134">
          <cell r="O1134" t="str">
            <v>11065</v>
          </cell>
          <cell r="U1134" t="str">
            <v>SUN_1_11_01_11065</v>
          </cell>
        </row>
        <row r="1135">
          <cell r="O1135" t="str">
            <v>11045</v>
          </cell>
          <cell r="U1135" t="str">
            <v>SUN_1_11_01_11045</v>
          </cell>
        </row>
        <row r="1136">
          <cell r="O1136" t="str">
            <v>11046</v>
          </cell>
          <cell r="U1136" t="str">
            <v>SUN_1_11_01_11046</v>
          </cell>
        </row>
        <row r="1137">
          <cell r="O1137" t="str">
            <v>11047</v>
          </cell>
          <cell r="U1137" t="str">
            <v>SUN_1_11_01_11047</v>
          </cell>
        </row>
        <row r="1138">
          <cell r="O1138" t="str">
            <v>11048</v>
          </cell>
          <cell r="U1138" t="str">
            <v>SUN_1_11_01_11048</v>
          </cell>
        </row>
        <row r="1139">
          <cell r="O1139" t="str">
            <v>118</v>
          </cell>
          <cell r="U1139" t="str">
            <v>SUN_1_11_01_118</v>
          </cell>
        </row>
        <row r="1140">
          <cell r="O1140" t="str">
            <v>14225</v>
          </cell>
          <cell r="U1140" t="str">
            <v>SUN_1_12_00_14225</v>
          </cell>
        </row>
        <row r="1141">
          <cell r="O1141" t="str">
            <v>12111</v>
          </cell>
          <cell r="U1141" t="str">
            <v>SUN_1_12_00_12111</v>
          </cell>
        </row>
        <row r="1142">
          <cell r="O1142" t="str">
            <v>14819</v>
          </cell>
          <cell r="U1142" t="str">
            <v>SUN_1_12_00_14819</v>
          </cell>
        </row>
        <row r="1143">
          <cell r="O1143" t="str">
            <v>12114</v>
          </cell>
          <cell r="U1143" t="str">
            <v>SUN_1_12_00_12114</v>
          </cell>
        </row>
        <row r="1144">
          <cell r="O1144" t="str">
            <v>12115</v>
          </cell>
          <cell r="U1144" t="str">
            <v>SUN_1_12_00_12115</v>
          </cell>
        </row>
        <row r="1145">
          <cell r="O1145" t="str">
            <v>12116</v>
          </cell>
          <cell r="U1145" t="str">
            <v>SUN_1_12_00_12116</v>
          </cell>
        </row>
        <row r="1146">
          <cell r="O1146" t="str">
            <v>12117</v>
          </cell>
          <cell r="U1146" t="str">
            <v>SUN_1_12_00_12117</v>
          </cell>
        </row>
        <row r="1147">
          <cell r="O1147" t="str">
            <v>12118</v>
          </cell>
          <cell r="U1147" t="str">
            <v>SUN_1_12_00_12118</v>
          </cell>
        </row>
        <row r="1148">
          <cell r="O1148" t="str">
            <v>12120</v>
          </cell>
          <cell r="U1148" t="str">
            <v>SUN_1_12_00_12120</v>
          </cell>
        </row>
        <row r="1149">
          <cell r="O1149" t="str">
            <v>331</v>
          </cell>
          <cell r="U1149" t="str">
            <v>SUN_1_12_00_331</v>
          </cell>
        </row>
        <row r="1150">
          <cell r="O1150" t="str">
            <v>12123</v>
          </cell>
          <cell r="U1150" t="str">
            <v>SUN_1_12_00_12123</v>
          </cell>
        </row>
        <row r="1151">
          <cell r="O1151" t="str">
            <v>12124</v>
          </cell>
          <cell r="U1151" t="str">
            <v>SUN_1_12_00_12124</v>
          </cell>
        </row>
        <row r="1152">
          <cell r="O1152" t="str">
            <v>12125</v>
          </cell>
          <cell r="U1152" t="str">
            <v>SUN_1_12_00_12125</v>
          </cell>
        </row>
        <row r="1153">
          <cell r="O1153" t="str">
            <v>12127</v>
          </cell>
          <cell r="U1153" t="str">
            <v>SUN_1_12_00_12127</v>
          </cell>
        </row>
        <row r="1154">
          <cell r="O1154" t="str">
            <v>12128</v>
          </cell>
          <cell r="U1154" t="str">
            <v>SUN_1_12_00_12128</v>
          </cell>
        </row>
        <row r="1155">
          <cell r="O1155" t="str">
            <v>156</v>
          </cell>
          <cell r="U1155" t="str">
            <v>SUN_1_12_00_156</v>
          </cell>
        </row>
        <row r="1156">
          <cell r="O1156" t="str">
            <v>12129</v>
          </cell>
          <cell r="U1156" t="str">
            <v>SUN_1_12_00_12129</v>
          </cell>
        </row>
        <row r="1157">
          <cell r="O1157" t="str">
            <v>12130</v>
          </cell>
          <cell r="U1157" t="str">
            <v>SUN_1_12_00_12130</v>
          </cell>
        </row>
        <row r="1158">
          <cell r="O1158" t="str">
            <v>14876</v>
          </cell>
          <cell r="U1158" t="str">
            <v>SUN_1_12_00_14876</v>
          </cell>
        </row>
        <row r="1159">
          <cell r="O1159" t="str">
            <v>12132</v>
          </cell>
          <cell r="U1159" t="str">
            <v>SUN_1_12_00_12132</v>
          </cell>
        </row>
        <row r="1160">
          <cell r="O1160" t="str">
            <v>12133</v>
          </cell>
          <cell r="U1160" t="str">
            <v>SUN_1_12_00_12133</v>
          </cell>
        </row>
        <row r="1161">
          <cell r="O1161" t="str">
            <v>13434</v>
          </cell>
          <cell r="U1161" t="str">
            <v>SUN_1_12_00_13434</v>
          </cell>
        </row>
        <row r="1162">
          <cell r="O1162" t="str">
            <v>14797</v>
          </cell>
          <cell r="U1162" t="str">
            <v>SUN_1_12_00_14797</v>
          </cell>
        </row>
        <row r="1163">
          <cell r="O1163" t="str">
            <v>14201</v>
          </cell>
          <cell r="U1163" t="str">
            <v>SUN_1_12_00_14201</v>
          </cell>
        </row>
        <row r="1164">
          <cell r="O1164" t="str">
            <v>14201</v>
          </cell>
          <cell r="U1164" t="str">
            <v>SUN_1_12_01_14201</v>
          </cell>
        </row>
        <row r="1165">
          <cell r="O1165" t="str">
            <v>10858</v>
          </cell>
          <cell r="U1165" t="str">
            <v>SUN_1_12_01_10858</v>
          </cell>
        </row>
        <row r="1166">
          <cell r="O1166" t="str">
            <v>10859</v>
          </cell>
          <cell r="U1166" t="str">
            <v>SUN_1_12_01_10859</v>
          </cell>
        </row>
        <row r="1167">
          <cell r="O1167" t="str">
            <v>14796</v>
          </cell>
          <cell r="U1167" t="str">
            <v>SUN_1_12_01_14796</v>
          </cell>
        </row>
        <row r="1168">
          <cell r="O1168" t="str">
            <v>13278</v>
          </cell>
          <cell r="U1168" t="str">
            <v>SUN_1_12_01_13278</v>
          </cell>
        </row>
        <row r="1169">
          <cell r="O1169" t="str">
            <v>12266</v>
          </cell>
          <cell r="U1169" t="str">
            <v>SUN_1_12_01_12266</v>
          </cell>
        </row>
        <row r="1170">
          <cell r="O1170" t="str">
            <v>12267</v>
          </cell>
          <cell r="U1170" t="str">
            <v>SUN_1_12_01_12267</v>
          </cell>
        </row>
        <row r="1171">
          <cell r="O1171" t="str">
            <v>12268</v>
          </cell>
          <cell r="U1171" t="str">
            <v>SUN_1_12_01_12268</v>
          </cell>
        </row>
        <row r="1172">
          <cell r="O1172" t="str">
            <v>12079</v>
          </cell>
          <cell r="U1172" t="str">
            <v>SUN_1_12_01_12079</v>
          </cell>
        </row>
        <row r="1173">
          <cell r="O1173" t="str">
            <v>12270</v>
          </cell>
          <cell r="U1173" t="str">
            <v>SUN_1_12_01_12270</v>
          </cell>
        </row>
        <row r="1174">
          <cell r="O1174" t="str">
            <v>167</v>
          </cell>
          <cell r="U1174" t="str">
            <v>SUN_1_12_01_167</v>
          </cell>
        </row>
        <row r="1175">
          <cell r="O1175" t="str">
            <v>12271</v>
          </cell>
          <cell r="U1175" t="str">
            <v>SUN_1_12_01_12271</v>
          </cell>
        </row>
        <row r="1176">
          <cell r="O1176" t="str">
            <v>14872</v>
          </cell>
          <cell r="U1176" t="str">
            <v>SUN_1_12_01_14872</v>
          </cell>
        </row>
        <row r="1177">
          <cell r="O1177" t="str">
            <v>14871</v>
          </cell>
          <cell r="U1177" t="str">
            <v>SUN_1_12_01_14871</v>
          </cell>
        </row>
        <row r="1178">
          <cell r="O1178" t="str">
            <v>12274</v>
          </cell>
          <cell r="U1178" t="str">
            <v>SUN_1_12_01_12274</v>
          </cell>
        </row>
        <row r="1179">
          <cell r="O1179" t="str">
            <v>12275</v>
          </cell>
          <cell r="U1179" t="str">
            <v>SUN_1_12_01_12275</v>
          </cell>
        </row>
        <row r="1180">
          <cell r="O1180" t="str">
            <v>12276</v>
          </cell>
          <cell r="U1180" t="str">
            <v>SUN_1_12_01_12276</v>
          </cell>
        </row>
        <row r="1181">
          <cell r="O1181" t="str">
            <v>338</v>
          </cell>
          <cell r="U1181" t="str">
            <v>SUN_1_12_01_338</v>
          </cell>
        </row>
        <row r="1182">
          <cell r="O1182" t="str">
            <v>12278</v>
          </cell>
          <cell r="U1182" t="str">
            <v>SUN_1_12_01_12278</v>
          </cell>
        </row>
        <row r="1183">
          <cell r="O1183" t="str">
            <v>12279</v>
          </cell>
          <cell r="U1183" t="str">
            <v>SUN_1_12_01_12279</v>
          </cell>
        </row>
        <row r="1184">
          <cell r="O1184" t="str">
            <v>12280</v>
          </cell>
          <cell r="U1184" t="str">
            <v>SUN_1_12_01_12280</v>
          </cell>
        </row>
        <row r="1185">
          <cell r="O1185" t="str">
            <v>12281</v>
          </cell>
          <cell r="U1185" t="str">
            <v>SUN_1_12_01_12281</v>
          </cell>
        </row>
        <row r="1186">
          <cell r="O1186" t="str">
            <v>12542</v>
          </cell>
          <cell r="U1186" t="str">
            <v>SUN_1_12_01_12542</v>
          </cell>
        </row>
        <row r="1187">
          <cell r="O1187" t="str">
            <v>14225</v>
          </cell>
          <cell r="U1187" t="str">
            <v>SUN_1_12_01_14225</v>
          </cell>
        </row>
        <row r="1188">
          <cell r="O1188" t="str">
            <v>18</v>
          </cell>
          <cell r="U1188" t="str">
            <v>SUN_1_15_00_18</v>
          </cell>
        </row>
        <row r="1189">
          <cell r="O1189" t="str">
            <v>11053</v>
          </cell>
          <cell r="U1189" t="str">
            <v>SUN_1_15_00_11053</v>
          </cell>
        </row>
        <row r="1190">
          <cell r="O1190" t="str">
            <v>11054</v>
          </cell>
          <cell r="U1190" t="str">
            <v>SUN_1_15_00_11054</v>
          </cell>
        </row>
        <row r="1191">
          <cell r="O1191" t="str">
            <v>11055</v>
          </cell>
          <cell r="U1191" t="str">
            <v>SUN_1_15_00_11055</v>
          </cell>
        </row>
        <row r="1192">
          <cell r="O1192" t="str">
            <v>16371</v>
          </cell>
          <cell r="U1192" t="str">
            <v>SUN_1_15_00_16371</v>
          </cell>
        </row>
        <row r="1193">
          <cell r="O1193" t="str">
            <v>14948</v>
          </cell>
          <cell r="U1193" t="str">
            <v>SUN_1_15_00_14948</v>
          </cell>
        </row>
        <row r="1194">
          <cell r="O1194" t="str">
            <v>11062</v>
          </cell>
          <cell r="U1194" t="str">
            <v>SUN_1_15_00_11062</v>
          </cell>
        </row>
        <row r="1195">
          <cell r="O1195" t="str">
            <v>14913</v>
          </cell>
          <cell r="U1195" t="str">
            <v>SUN_1_15_00_14913</v>
          </cell>
        </row>
        <row r="1196">
          <cell r="O1196" t="str">
            <v>11865</v>
          </cell>
          <cell r="U1196" t="str">
            <v>SUN_1_15_00_11865</v>
          </cell>
        </row>
        <row r="1197">
          <cell r="O1197" t="str">
            <v>144</v>
          </cell>
          <cell r="U1197" t="str">
            <v>SUN_1_15_00_144</v>
          </cell>
        </row>
        <row r="1198">
          <cell r="O1198" t="str">
            <v>11879</v>
          </cell>
          <cell r="U1198" t="str">
            <v>SUN_1_15_00_11879</v>
          </cell>
        </row>
        <row r="1199">
          <cell r="O1199" t="str">
            <v>11880</v>
          </cell>
          <cell r="U1199" t="str">
            <v>SUN_1_15_00_11880</v>
          </cell>
        </row>
        <row r="1200">
          <cell r="O1200" t="str">
            <v>100</v>
          </cell>
          <cell r="U1200" t="str">
            <v>SUN_1_15_00_100</v>
          </cell>
        </row>
        <row r="1201">
          <cell r="O1201" t="str">
            <v>11881</v>
          </cell>
          <cell r="U1201" t="str">
            <v>SUN_1_15_00_11881</v>
          </cell>
        </row>
        <row r="1202">
          <cell r="O1202" t="str">
            <v>11882</v>
          </cell>
          <cell r="U1202" t="str">
            <v>SUN_1_15_00_11882</v>
          </cell>
        </row>
        <row r="1203">
          <cell r="O1203" t="str">
            <v>11883</v>
          </cell>
          <cell r="U1203" t="str">
            <v>SUN_1_15_00_11883</v>
          </cell>
        </row>
        <row r="1204">
          <cell r="O1204" t="str">
            <v>11884</v>
          </cell>
          <cell r="U1204" t="str">
            <v>SUN_1_15_00_11884</v>
          </cell>
        </row>
        <row r="1205">
          <cell r="O1205" t="str">
            <v>14031</v>
          </cell>
          <cell r="U1205" t="str">
            <v>SUN_1_15_00_14031</v>
          </cell>
        </row>
        <row r="1206">
          <cell r="O1206" t="str">
            <v>11886</v>
          </cell>
          <cell r="U1206" t="str">
            <v>SUN_1_15_00_11886</v>
          </cell>
        </row>
        <row r="1207">
          <cell r="O1207" t="str">
            <v>11887</v>
          </cell>
          <cell r="U1207" t="str">
            <v>SUN_1_15_00_11887</v>
          </cell>
        </row>
        <row r="1208">
          <cell r="O1208" t="str">
            <v>11888</v>
          </cell>
          <cell r="U1208" t="str">
            <v>SUN_1_15_00_11888</v>
          </cell>
        </row>
        <row r="1209">
          <cell r="O1209" t="str">
            <v>16120</v>
          </cell>
          <cell r="U1209" t="str">
            <v>SUN_1_15_00_16120</v>
          </cell>
        </row>
        <row r="1210">
          <cell r="O1210" t="str">
            <v>11890</v>
          </cell>
          <cell r="U1210" t="str">
            <v>SUN_1_15_00_11890</v>
          </cell>
        </row>
        <row r="1211">
          <cell r="O1211" t="str">
            <v>148</v>
          </cell>
          <cell r="U1211" t="str">
            <v>SUN_1_15_00_148</v>
          </cell>
        </row>
        <row r="1212">
          <cell r="O1212" t="str">
            <v>11891</v>
          </cell>
          <cell r="U1212" t="str">
            <v>SUN_1_15_00_11891</v>
          </cell>
        </row>
        <row r="1213">
          <cell r="O1213" t="str">
            <v>11892</v>
          </cell>
          <cell r="U1213" t="str">
            <v>SUN_1_15_00_11892</v>
          </cell>
        </row>
        <row r="1214">
          <cell r="O1214" t="str">
            <v>11893</v>
          </cell>
          <cell r="U1214" t="str">
            <v>SUN_1_15_00_11893</v>
          </cell>
        </row>
        <row r="1215">
          <cell r="O1215" t="str">
            <v>11894</v>
          </cell>
          <cell r="U1215" t="str">
            <v>SUN_1_15_00_11894</v>
          </cell>
        </row>
        <row r="1216">
          <cell r="O1216" t="str">
            <v>14129</v>
          </cell>
          <cell r="U1216" t="str">
            <v>SUN_1_15_00_14129</v>
          </cell>
        </row>
        <row r="1217">
          <cell r="O1217" t="str">
            <v>11895</v>
          </cell>
          <cell r="U1217" t="str">
            <v>SUN_1_15_00_11895</v>
          </cell>
        </row>
        <row r="1218">
          <cell r="O1218" t="str">
            <v>14130</v>
          </cell>
          <cell r="U1218" t="str">
            <v>SUN_1_15_00_14130</v>
          </cell>
        </row>
        <row r="1219">
          <cell r="O1219" t="str">
            <v>11898</v>
          </cell>
          <cell r="U1219" t="str">
            <v>SUN_1_15_00_11898</v>
          </cell>
        </row>
        <row r="1220">
          <cell r="O1220" t="str">
            <v>11905</v>
          </cell>
          <cell r="U1220" t="str">
            <v>SUN_1_15_00_11905</v>
          </cell>
        </row>
        <row r="1221">
          <cell r="O1221" t="str">
            <v>13741</v>
          </cell>
          <cell r="U1221" t="str">
            <v>SUN_1_15_00_13741</v>
          </cell>
        </row>
        <row r="1222">
          <cell r="O1222" t="str">
            <v>14925</v>
          </cell>
          <cell r="U1222" t="str">
            <v>SUN_1_15_00_14925</v>
          </cell>
        </row>
        <row r="1223">
          <cell r="O1223" t="str">
            <v>14235</v>
          </cell>
          <cell r="U1223" t="str">
            <v>SUN_1_15_00_14235</v>
          </cell>
        </row>
        <row r="1224">
          <cell r="O1224" t="str">
            <v>14235</v>
          </cell>
          <cell r="U1224" t="str">
            <v>SUN_1_15_01_14235</v>
          </cell>
        </row>
        <row r="1225">
          <cell r="O1225" t="str">
            <v>11549</v>
          </cell>
          <cell r="U1225" t="str">
            <v>SUN_1_15_01_11549</v>
          </cell>
        </row>
        <row r="1226">
          <cell r="O1226" t="str">
            <v>11904</v>
          </cell>
          <cell r="U1226" t="str">
            <v>SUN_1_15_01_11904</v>
          </cell>
        </row>
        <row r="1227">
          <cell r="O1227" t="str">
            <v>11900</v>
          </cell>
          <cell r="U1227" t="str">
            <v>SUN_1_15_01_11900</v>
          </cell>
        </row>
        <row r="1228">
          <cell r="O1228" t="str">
            <v>11907</v>
          </cell>
          <cell r="U1228" t="str">
            <v>SUN_1_15_01_11907</v>
          </cell>
        </row>
        <row r="1229">
          <cell r="O1229" t="str">
            <v>11908</v>
          </cell>
          <cell r="U1229" t="str">
            <v>SUN_1_15_01_11908</v>
          </cell>
        </row>
        <row r="1230">
          <cell r="O1230" t="str">
            <v>11909</v>
          </cell>
          <cell r="U1230" t="str">
            <v>SUN_1_15_01_11909</v>
          </cell>
        </row>
        <row r="1231">
          <cell r="O1231" t="str">
            <v>11910</v>
          </cell>
          <cell r="U1231" t="str">
            <v>SUN_1_15_01_11910</v>
          </cell>
        </row>
        <row r="1232">
          <cell r="O1232" t="str">
            <v>11911</v>
          </cell>
          <cell r="U1232" t="str">
            <v>SUN_1_15_01_11911</v>
          </cell>
        </row>
        <row r="1233">
          <cell r="O1233" t="str">
            <v>11912</v>
          </cell>
          <cell r="U1233" t="str">
            <v>SUN_1_15_01_11912</v>
          </cell>
        </row>
        <row r="1234">
          <cell r="O1234" t="str">
            <v>11333</v>
          </cell>
          <cell r="U1234" t="str">
            <v>SUN_1_15_01_11333</v>
          </cell>
        </row>
        <row r="1235">
          <cell r="O1235" t="str">
            <v>16171</v>
          </cell>
          <cell r="U1235" t="str">
            <v>SUN_1_15_01_16171</v>
          </cell>
        </row>
        <row r="1236">
          <cell r="O1236" t="str">
            <v>11914</v>
          </cell>
          <cell r="U1236" t="str">
            <v>SUN_1_15_01_11914</v>
          </cell>
        </row>
        <row r="1237">
          <cell r="O1237" t="str">
            <v>11915</v>
          </cell>
          <cell r="U1237" t="str">
            <v>SUN_1_15_01_11915</v>
          </cell>
        </row>
        <row r="1238">
          <cell r="O1238" t="str">
            <v>11916</v>
          </cell>
          <cell r="U1238" t="str">
            <v>SUN_1_15_01_11916</v>
          </cell>
        </row>
        <row r="1239">
          <cell r="O1239" t="str">
            <v>11918</v>
          </cell>
          <cell r="U1239" t="str">
            <v>SUN_1_15_01_11918</v>
          </cell>
        </row>
        <row r="1240">
          <cell r="O1240" t="str">
            <v>11919</v>
          </cell>
          <cell r="U1240" t="str">
            <v>SUN_1_15_01_11919</v>
          </cell>
        </row>
        <row r="1241">
          <cell r="O1241" t="str">
            <v>106</v>
          </cell>
          <cell r="U1241" t="str">
            <v>SUN_1_15_01_106</v>
          </cell>
        </row>
        <row r="1242">
          <cell r="O1242" t="str">
            <v>11921</v>
          </cell>
          <cell r="U1242" t="str">
            <v>SUN_1_15_01_11921</v>
          </cell>
        </row>
        <row r="1243">
          <cell r="O1243" t="str">
            <v>220</v>
          </cell>
          <cell r="U1243" t="str">
            <v>SUN_1_15_01_220</v>
          </cell>
        </row>
        <row r="1244">
          <cell r="O1244" t="str">
            <v>11924</v>
          </cell>
          <cell r="U1244" t="str">
            <v>SUN_1_15_01_11924</v>
          </cell>
        </row>
        <row r="1245">
          <cell r="O1245" t="str">
            <v>100</v>
          </cell>
          <cell r="U1245" t="str">
            <v>SUN_1_15_01_100</v>
          </cell>
        </row>
        <row r="1246">
          <cell r="O1246" t="str">
            <v>11925</v>
          </cell>
          <cell r="U1246" t="str">
            <v>SUN_1_15_01_11925</v>
          </cell>
        </row>
        <row r="1247">
          <cell r="O1247" t="str">
            <v>11926</v>
          </cell>
          <cell r="U1247" t="str">
            <v>SUN_1_15_01_11926</v>
          </cell>
        </row>
        <row r="1248">
          <cell r="O1248" t="str">
            <v>16311</v>
          </cell>
          <cell r="U1248" t="str">
            <v>SUN_1_15_01_16311</v>
          </cell>
        </row>
        <row r="1249">
          <cell r="O1249" t="str">
            <v>16317</v>
          </cell>
          <cell r="U1249" t="str">
            <v>SUN_1_15_01_16317</v>
          </cell>
        </row>
        <row r="1250">
          <cell r="O1250" t="str">
            <v>14975</v>
          </cell>
          <cell r="U1250" t="str">
            <v>SUN_1_15_01_14975</v>
          </cell>
        </row>
        <row r="1251">
          <cell r="O1251" t="str">
            <v>14956</v>
          </cell>
          <cell r="U1251" t="str">
            <v>SUN_1_15_01_14956</v>
          </cell>
        </row>
        <row r="1252">
          <cell r="O1252" t="str">
            <v>16312</v>
          </cell>
          <cell r="U1252" t="str">
            <v>SUN_1_15_01_16312</v>
          </cell>
        </row>
        <row r="1253">
          <cell r="O1253" t="str">
            <v>10937</v>
          </cell>
          <cell r="U1253" t="str">
            <v>SUN_1_15_01_10937</v>
          </cell>
        </row>
        <row r="1254">
          <cell r="O1254" t="str">
            <v>10938</v>
          </cell>
          <cell r="U1254" t="str">
            <v>SUN_1_15_01_10938</v>
          </cell>
        </row>
        <row r="1255">
          <cell r="O1255" t="str">
            <v>10939</v>
          </cell>
          <cell r="U1255" t="str">
            <v>SUN_1_15_01_10939</v>
          </cell>
        </row>
        <row r="1256">
          <cell r="O1256" t="str">
            <v>10893</v>
          </cell>
          <cell r="U1256" t="str">
            <v>SUN_1_15_01_10893</v>
          </cell>
        </row>
        <row r="1257">
          <cell r="O1257" t="str">
            <v>18</v>
          </cell>
          <cell r="U1257" t="str">
            <v>SUN_1_15_01_18</v>
          </cell>
        </row>
        <row r="1258">
          <cell r="O1258" t="str">
            <v>14200</v>
          </cell>
          <cell r="U1258" t="str">
            <v>SUN_1_16_00_14200</v>
          </cell>
        </row>
        <row r="1259">
          <cell r="O1259" t="str">
            <v>14761</v>
          </cell>
          <cell r="U1259" t="str">
            <v>SUN_1_16_00_14761</v>
          </cell>
        </row>
        <row r="1260">
          <cell r="O1260" t="str">
            <v>12140</v>
          </cell>
          <cell r="U1260" t="str">
            <v>SUN_1_16_00_12140</v>
          </cell>
        </row>
        <row r="1261">
          <cell r="O1261" t="str">
            <v>11368</v>
          </cell>
          <cell r="U1261" t="str">
            <v>SUN_1_16_00_11368</v>
          </cell>
        </row>
        <row r="1262">
          <cell r="O1262" t="str">
            <v>12142</v>
          </cell>
          <cell r="U1262" t="str">
            <v>SUN_1_16_00_12142</v>
          </cell>
        </row>
        <row r="1263">
          <cell r="O1263" t="str">
            <v>12143</v>
          </cell>
          <cell r="U1263" t="str">
            <v>SUN_1_16_00_12143</v>
          </cell>
        </row>
        <row r="1264">
          <cell r="O1264" t="str">
            <v>11409</v>
          </cell>
          <cell r="U1264" t="str">
            <v>SUN_1_16_00_11409</v>
          </cell>
        </row>
        <row r="1265">
          <cell r="O1265" t="str">
            <v>14843</v>
          </cell>
          <cell r="U1265" t="str">
            <v>SUN_1_16_00_14843</v>
          </cell>
        </row>
        <row r="1266">
          <cell r="O1266" t="str">
            <v>16156</v>
          </cell>
          <cell r="U1266" t="str">
            <v>SUN_1_16_00_16156</v>
          </cell>
        </row>
        <row r="1267">
          <cell r="O1267" t="str">
            <v>157</v>
          </cell>
          <cell r="U1267" t="str">
            <v>SUN_1_16_00_157</v>
          </cell>
        </row>
        <row r="1268">
          <cell r="O1268" t="str">
            <v>11413</v>
          </cell>
          <cell r="U1268" t="str">
            <v>SUN_1_16_00_11413</v>
          </cell>
        </row>
        <row r="1269">
          <cell r="O1269" t="str">
            <v>11414</v>
          </cell>
          <cell r="U1269" t="str">
            <v>SUN_1_16_00_11414</v>
          </cell>
        </row>
        <row r="1270">
          <cell r="O1270" t="str">
            <v>12150</v>
          </cell>
          <cell r="U1270" t="str">
            <v>SUN_1_16_00_12150</v>
          </cell>
        </row>
        <row r="1271">
          <cell r="O1271" t="str">
            <v>12151</v>
          </cell>
          <cell r="U1271" t="str">
            <v>SUN_1_16_00_12151</v>
          </cell>
        </row>
        <row r="1272">
          <cell r="O1272" t="str">
            <v>12152</v>
          </cell>
          <cell r="U1272" t="str">
            <v>SUN_1_16_00_12152</v>
          </cell>
        </row>
        <row r="1273">
          <cell r="O1273" t="str">
            <v>12153</v>
          </cell>
          <cell r="U1273" t="str">
            <v>SUN_1_16_00_12153</v>
          </cell>
        </row>
        <row r="1274">
          <cell r="O1274" t="str">
            <v>12154</v>
          </cell>
          <cell r="U1274" t="str">
            <v>SUN_1_16_00_12154</v>
          </cell>
        </row>
        <row r="1275">
          <cell r="O1275" t="str">
            <v>12155</v>
          </cell>
          <cell r="U1275" t="str">
            <v>SUN_1_16_00_12155</v>
          </cell>
        </row>
        <row r="1276">
          <cell r="O1276" t="str">
            <v>12156</v>
          </cell>
          <cell r="U1276" t="str">
            <v>SUN_1_16_00_12156</v>
          </cell>
        </row>
        <row r="1277">
          <cell r="O1277" t="str">
            <v>12157</v>
          </cell>
          <cell r="U1277" t="str">
            <v>SUN_1_16_00_12157</v>
          </cell>
        </row>
        <row r="1278">
          <cell r="O1278" t="str">
            <v>14237</v>
          </cell>
          <cell r="U1278" t="str">
            <v>SUN_1_16_00_14237</v>
          </cell>
        </row>
        <row r="1279">
          <cell r="O1279" t="str">
            <v>14494</v>
          </cell>
          <cell r="U1279" t="str">
            <v>SUN_1_16_00_14494</v>
          </cell>
        </row>
        <row r="1280">
          <cell r="O1280" t="str">
            <v>11350</v>
          </cell>
          <cell r="U1280" t="str">
            <v>SUN_1_16_00_11350</v>
          </cell>
        </row>
        <row r="1281">
          <cell r="O1281" t="str">
            <v>12159</v>
          </cell>
          <cell r="U1281" t="str">
            <v>SUN_1_16_00_12159</v>
          </cell>
        </row>
        <row r="1282">
          <cell r="O1282" t="str">
            <v>12164</v>
          </cell>
          <cell r="U1282" t="str">
            <v>SUN_1_16_00_12164</v>
          </cell>
        </row>
        <row r="1283">
          <cell r="O1283" t="str">
            <v>14366</v>
          </cell>
          <cell r="U1283" t="str">
            <v>SUN_1_16_00_14366</v>
          </cell>
        </row>
        <row r="1284">
          <cell r="O1284" t="str">
            <v>284</v>
          </cell>
          <cell r="U1284" t="str">
            <v>SUN_1_16_00_284</v>
          </cell>
        </row>
        <row r="1285">
          <cell r="O1285" t="str">
            <v>12169</v>
          </cell>
          <cell r="U1285" t="str">
            <v>SUN_1_16_00_12169</v>
          </cell>
        </row>
        <row r="1286">
          <cell r="O1286" t="str">
            <v>14156</v>
          </cell>
          <cell r="U1286" t="str">
            <v>SUN_1_16_00_14156</v>
          </cell>
        </row>
        <row r="1287">
          <cell r="O1287" t="str">
            <v>11352</v>
          </cell>
          <cell r="U1287" t="str">
            <v>SUN_1_16_00_11352</v>
          </cell>
        </row>
        <row r="1288">
          <cell r="O1288" t="str">
            <v>12175</v>
          </cell>
          <cell r="U1288" t="str">
            <v>SUN_1_16_00_12175</v>
          </cell>
        </row>
        <row r="1289">
          <cell r="O1289" t="str">
            <v>11355</v>
          </cell>
          <cell r="U1289" t="str">
            <v>SUN_1_16_00_11355</v>
          </cell>
        </row>
        <row r="1290">
          <cell r="O1290" t="str">
            <v>12178</v>
          </cell>
          <cell r="U1290" t="str">
            <v>SUN_1_16_00_12178</v>
          </cell>
        </row>
        <row r="1291">
          <cell r="O1291" t="str">
            <v>11357</v>
          </cell>
          <cell r="U1291" t="str">
            <v>SUN_1_16_00_11357</v>
          </cell>
        </row>
        <row r="1292">
          <cell r="O1292" t="str">
            <v>11358</v>
          </cell>
          <cell r="U1292" t="str">
            <v>SUN_1_16_00_11358</v>
          </cell>
        </row>
        <row r="1293">
          <cell r="O1293" t="str">
            <v>271</v>
          </cell>
          <cell r="U1293" t="str">
            <v>SUN_1_16_00_271</v>
          </cell>
        </row>
        <row r="1294">
          <cell r="O1294" t="str">
            <v>11359</v>
          </cell>
          <cell r="U1294" t="str">
            <v>SUN_1_16_00_11359</v>
          </cell>
        </row>
        <row r="1295">
          <cell r="O1295" t="str">
            <v>12183</v>
          </cell>
          <cell r="U1295" t="str">
            <v>SUN_1_16_00_12183</v>
          </cell>
        </row>
        <row r="1296">
          <cell r="O1296" t="str">
            <v>11951</v>
          </cell>
          <cell r="U1296" t="str">
            <v>SUN_1_16_00_11951</v>
          </cell>
        </row>
        <row r="1297">
          <cell r="O1297" t="str">
            <v>11362</v>
          </cell>
          <cell r="U1297" t="str">
            <v>SUN_1_16_00_11362</v>
          </cell>
        </row>
        <row r="1298">
          <cell r="O1298" t="str">
            <v>14365</v>
          </cell>
          <cell r="U1298" t="str">
            <v>SUN_1_16_00_14365</v>
          </cell>
        </row>
        <row r="1299">
          <cell r="O1299" t="str">
            <v>11364</v>
          </cell>
          <cell r="U1299" t="str">
            <v>SUN_1_16_00_11364</v>
          </cell>
        </row>
        <row r="1300">
          <cell r="O1300" t="str">
            <v>14155</v>
          </cell>
          <cell r="U1300" t="str">
            <v>SUN_1_16_00_14155</v>
          </cell>
        </row>
        <row r="1301">
          <cell r="O1301" t="str">
            <v>159</v>
          </cell>
          <cell r="U1301" t="str">
            <v>SUN_1_16_00_159</v>
          </cell>
        </row>
        <row r="1302">
          <cell r="O1302" t="str">
            <v>159</v>
          </cell>
          <cell r="U1302" t="str">
            <v>SUN_1_16_01_159</v>
          </cell>
        </row>
        <row r="1303">
          <cell r="O1303" t="str">
            <v>11466</v>
          </cell>
          <cell r="U1303" t="str">
            <v>SUN_1_16_01_11466</v>
          </cell>
        </row>
        <row r="1304">
          <cell r="O1304" t="str">
            <v>11467</v>
          </cell>
          <cell r="U1304" t="str">
            <v>SUN_1_16_01_11467</v>
          </cell>
        </row>
        <row r="1305">
          <cell r="O1305" t="str">
            <v>11486</v>
          </cell>
          <cell r="U1305" t="str">
            <v>SUN_1_16_01_11486</v>
          </cell>
        </row>
        <row r="1306">
          <cell r="O1306" t="str">
            <v>11469</v>
          </cell>
          <cell r="U1306" t="str">
            <v>SUN_1_16_01_11469</v>
          </cell>
        </row>
        <row r="1307">
          <cell r="O1307" t="str">
            <v>11959</v>
          </cell>
          <cell r="U1307" t="str">
            <v>SUN_1_16_01_11959</v>
          </cell>
        </row>
        <row r="1308">
          <cell r="O1308" t="str">
            <v>11471</v>
          </cell>
          <cell r="U1308" t="str">
            <v>SUN_1_16_01_11471</v>
          </cell>
        </row>
        <row r="1309">
          <cell r="O1309" t="str">
            <v>283</v>
          </cell>
          <cell r="U1309" t="str">
            <v>SUN_1_16_01_283</v>
          </cell>
        </row>
        <row r="1310">
          <cell r="O1310" t="str">
            <v>12209</v>
          </cell>
          <cell r="U1310" t="str">
            <v>SUN_1_16_01_12209</v>
          </cell>
        </row>
        <row r="1311">
          <cell r="O1311" t="str">
            <v>12210</v>
          </cell>
          <cell r="U1311" t="str">
            <v>SUN_1_16_01_12210</v>
          </cell>
        </row>
        <row r="1312">
          <cell r="O1312" t="str">
            <v>12211</v>
          </cell>
          <cell r="U1312" t="str">
            <v>SUN_1_16_01_12211</v>
          </cell>
        </row>
        <row r="1313">
          <cell r="O1313" t="str">
            <v>12212</v>
          </cell>
          <cell r="U1313" t="str">
            <v>SUN_1_16_01_12212</v>
          </cell>
        </row>
        <row r="1314">
          <cell r="O1314" t="str">
            <v>11494</v>
          </cell>
          <cell r="U1314" t="str">
            <v>SUN_1_16_01_11494</v>
          </cell>
        </row>
        <row r="1315">
          <cell r="O1315" t="str">
            <v>12214</v>
          </cell>
          <cell r="U1315" t="str">
            <v>SUN_1_16_01_12214</v>
          </cell>
        </row>
        <row r="1316">
          <cell r="O1316" t="str">
            <v>11497</v>
          </cell>
          <cell r="U1316" t="str">
            <v>SUN_1_16_01_11497</v>
          </cell>
        </row>
        <row r="1317">
          <cell r="O1317" t="str">
            <v>165</v>
          </cell>
          <cell r="U1317" t="str">
            <v>SUN_1_16_01_165</v>
          </cell>
        </row>
        <row r="1318">
          <cell r="O1318" t="str">
            <v>12227</v>
          </cell>
          <cell r="U1318" t="str">
            <v>SUN_1_16_01_12227</v>
          </cell>
        </row>
        <row r="1319">
          <cell r="O1319" t="str">
            <v>287</v>
          </cell>
          <cell r="U1319" t="str">
            <v>SUN_1_16_01_287</v>
          </cell>
        </row>
        <row r="1320">
          <cell r="O1320" t="str">
            <v>16370</v>
          </cell>
          <cell r="U1320" t="str">
            <v>SUN_1_16_01_16370</v>
          </cell>
        </row>
        <row r="1321">
          <cell r="O1321" t="str">
            <v>12232</v>
          </cell>
          <cell r="U1321" t="str">
            <v>SUN_1_16_01_12232</v>
          </cell>
        </row>
        <row r="1322">
          <cell r="O1322" t="str">
            <v>12234</v>
          </cell>
          <cell r="U1322" t="str">
            <v>SUN_1_16_01_12234</v>
          </cell>
        </row>
        <row r="1323">
          <cell r="O1323" t="str">
            <v>12236</v>
          </cell>
          <cell r="U1323" t="str">
            <v>SUN_1_16_01_12236</v>
          </cell>
        </row>
        <row r="1324">
          <cell r="O1324" t="str">
            <v>12902</v>
          </cell>
          <cell r="U1324" t="str">
            <v>SUN_1_16_01_12902</v>
          </cell>
        </row>
        <row r="1325">
          <cell r="O1325" t="str">
            <v>14241</v>
          </cell>
          <cell r="U1325" t="str">
            <v>SUN_1_16_01_14241</v>
          </cell>
        </row>
        <row r="1326">
          <cell r="O1326" t="str">
            <v>12239</v>
          </cell>
          <cell r="U1326" t="str">
            <v>SUN_1_16_01_12239</v>
          </cell>
        </row>
        <row r="1327">
          <cell r="O1327" t="str">
            <v>12240</v>
          </cell>
          <cell r="U1327" t="str">
            <v>SUN_1_16_01_12240</v>
          </cell>
        </row>
        <row r="1328">
          <cell r="O1328" t="str">
            <v>12241</v>
          </cell>
          <cell r="U1328" t="str">
            <v>SUN_1_16_01_12241</v>
          </cell>
        </row>
        <row r="1329">
          <cell r="O1329" t="str">
            <v>12242</v>
          </cell>
          <cell r="U1329" t="str">
            <v>SUN_1_16_01_12242</v>
          </cell>
        </row>
        <row r="1330">
          <cell r="O1330" t="str">
            <v>12243</v>
          </cell>
          <cell r="U1330" t="str">
            <v>SUN_1_16_01_12243</v>
          </cell>
        </row>
        <row r="1331">
          <cell r="O1331" t="str">
            <v>12245</v>
          </cell>
          <cell r="U1331" t="str">
            <v>SUN_1_16_01_12245</v>
          </cell>
        </row>
        <row r="1332">
          <cell r="O1332" t="str">
            <v>12246</v>
          </cell>
          <cell r="U1332" t="str">
            <v>SUN_1_16_01_12246</v>
          </cell>
        </row>
        <row r="1333">
          <cell r="O1333" t="str">
            <v>11383</v>
          </cell>
          <cell r="U1333" t="str">
            <v>SUN_1_16_01_11383</v>
          </cell>
        </row>
        <row r="1334">
          <cell r="O1334" t="str">
            <v>11384</v>
          </cell>
          <cell r="U1334" t="str">
            <v>SUN_1_16_01_11384</v>
          </cell>
        </row>
        <row r="1335">
          <cell r="O1335" t="str">
            <v>116</v>
          </cell>
          <cell r="U1335" t="str">
            <v>SUN_1_16_01_116</v>
          </cell>
        </row>
        <row r="1336">
          <cell r="O1336" t="str">
            <v>16200</v>
          </cell>
          <cell r="U1336" t="str">
            <v>SUN_1_16_01_16200</v>
          </cell>
        </row>
        <row r="1337">
          <cell r="O1337" t="str">
            <v>11387</v>
          </cell>
          <cell r="U1337" t="str">
            <v>SUN_1_16_01_11387</v>
          </cell>
        </row>
        <row r="1338">
          <cell r="O1338" t="str">
            <v>11388</v>
          </cell>
          <cell r="U1338" t="str">
            <v>SUN_1_16_01_11388</v>
          </cell>
        </row>
        <row r="1339">
          <cell r="O1339" t="str">
            <v>12253</v>
          </cell>
          <cell r="U1339" t="str">
            <v>SUN_1_16_01_12253</v>
          </cell>
        </row>
        <row r="1340">
          <cell r="O1340" t="str">
            <v>15994</v>
          </cell>
          <cell r="U1340" t="str">
            <v>SUN_1_16_01_15994</v>
          </cell>
        </row>
        <row r="1341">
          <cell r="O1341" t="str">
            <v>11167</v>
          </cell>
          <cell r="U1341" t="str">
            <v>SUN_1_16_01_11167</v>
          </cell>
        </row>
        <row r="1342">
          <cell r="O1342" t="str">
            <v>11168</v>
          </cell>
          <cell r="U1342" t="str">
            <v>SUN_1_16_01_11168</v>
          </cell>
        </row>
        <row r="1343">
          <cell r="O1343" t="str">
            <v>11525</v>
          </cell>
          <cell r="U1343" t="str">
            <v>SUN_1_16_01_11525</v>
          </cell>
        </row>
        <row r="1344">
          <cell r="O1344" t="str">
            <v>14200</v>
          </cell>
          <cell r="U1344" t="str">
            <v>SUN_1_16_01_14200</v>
          </cell>
        </row>
        <row r="1345">
          <cell r="O1345" t="str">
            <v>15027</v>
          </cell>
          <cell r="U1345" t="str">
            <v>SUN_1_17_00_15027</v>
          </cell>
        </row>
        <row r="1346">
          <cell r="O1346" t="str">
            <v>16270</v>
          </cell>
          <cell r="U1346" t="str">
            <v>SUN_1_17_00_16270</v>
          </cell>
        </row>
        <row r="1347">
          <cell r="O1347" t="str">
            <v>16264</v>
          </cell>
          <cell r="U1347" t="str">
            <v>SUN_1_17_00_16264</v>
          </cell>
        </row>
        <row r="1348">
          <cell r="O1348" t="str">
            <v>16265</v>
          </cell>
          <cell r="U1348" t="str">
            <v>SUN_1_17_00_16265</v>
          </cell>
        </row>
        <row r="1349">
          <cell r="O1349" t="str">
            <v>16266</v>
          </cell>
          <cell r="U1349" t="str">
            <v>SUN_1_17_00_16266</v>
          </cell>
        </row>
        <row r="1350">
          <cell r="O1350" t="str">
            <v>14143</v>
          </cell>
          <cell r="U1350" t="str">
            <v>SUN_1_17_00_14143</v>
          </cell>
        </row>
        <row r="1351">
          <cell r="O1351" t="str">
            <v>15985</v>
          </cell>
          <cell r="U1351" t="str">
            <v>SUN_1_17_00_15985</v>
          </cell>
        </row>
        <row r="1352">
          <cell r="O1352" t="str">
            <v>14540</v>
          </cell>
          <cell r="U1352" t="str">
            <v>SUN_1_17_00_14540</v>
          </cell>
        </row>
        <row r="1353">
          <cell r="O1353" t="str">
            <v>14541</v>
          </cell>
          <cell r="U1353" t="str">
            <v>SUN_1_17_00_14541</v>
          </cell>
        </row>
        <row r="1354">
          <cell r="O1354" t="str">
            <v>14542</v>
          </cell>
          <cell r="U1354" t="str">
            <v>SUN_1_17_00_14542</v>
          </cell>
        </row>
        <row r="1355">
          <cell r="O1355" t="str">
            <v>14145</v>
          </cell>
          <cell r="U1355" t="str">
            <v>SUN_1_17_00_14145</v>
          </cell>
        </row>
        <row r="1356">
          <cell r="O1356" t="str">
            <v>14137</v>
          </cell>
          <cell r="U1356" t="str">
            <v>SUN_1_17_00_14137</v>
          </cell>
        </row>
        <row r="1357">
          <cell r="O1357" t="str">
            <v>51</v>
          </cell>
          <cell r="U1357" t="str">
            <v>SUN_1_17_00_51</v>
          </cell>
        </row>
        <row r="1358">
          <cell r="O1358" t="str">
            <v>14523</v>
          </cell>
          <cell r="U1358" t="str">
            <v>SUN_1_17_00_14523</v>
          </cell>
        </row>
        <row r="1359">
          <cell r="O1359" t="str">
            <v>14621</v>
          </cell>
          <cell r="U1359" t="str">
            <v>SUN_1_17_00_14621</v>
          </cell>
        </row>
        <row r="1360">
          <cell r="O1360" t="str">
            <v>11803</v>
          </cell>
          <cell r="U1360" t="str">
            <v>SUN_1_17_00_11803</v>
          </cell>
        </row>
        <row r="1361">
          <cell r="O1361" t="str">
            <v>11804</v>
          </cell>
          <cell r="U1361" t="str">
            <v>SUN_1_17_00_11804</v>
          </cell>
        </row>
        <row r="1362">
          <cell r="O1362" t="str">
            <v>11805</v>
          </cell>
          <cell r="U1362" t="str">
            <v>SUN_1_17_00_11805</v>
          </cell>
        </row>
        <row r="1363">
          <cell r="O1363" t="str">
            <v>14606</v>
          </cell>
          <cell r="U1363" t="str">
            <v>SUN_1_17_00_14606</v>
          </cell>
        </row>
        <row r="1364">
          <cell r="O1364" t="str">
            <v>11808</v>
          </cell>
          <cell r="U1364" t="str">
            <v>SUN_1_17_00_11808</v>
          </cell>
        </row>
        <row r="1365">
          <cell r="O1365" t="str">
            <v>11809</v>
          </cell>
          <cell r="U1365" t="str">
            <v>SUN_1_17_00_11809</v>
          </cell>
        </row>
        <row r="1366">
          <cell r="O1366" t="str">
            <v>11810</v>
          </cell>
          <cell r="U1366" t="str">
            <v>SUN_1_17_00_11810</v>
          </cell>
        </row>
        <row r="1367">
          <cell r="O1367" t="str">
            <v>11811</v>
          </cell>
          <cell r="U1367" t="str">
            <v>SUN_1_17_00_11811</v>
          </cell>
        </row>
        <row r="1368">
          <cell r="O1368" t="str">
            <v>11812</v>
          </cell>
          <cell r="U1368" t="str">
            <v>SUN_1_17_00_11812</v>
          </cell>
        </row>
        <row r="1369">
          <cell r="O1369" t="str">
            <v>11813</v>
          </cell>
          <cell r="U1369" t="str">
            <v>SUN_1_17_00_11813</v>
          </cell>
        </row>
        <row r="1370">
          <cell r="O1370" t="str">
            <v>11814</v>
          </cell>
          <cell r="U1370" t="str">
            <v>SUN_1_17_00_11814</v>
          </cell>
        </row>
        <row r="1371">
          <cell r="O1371" t="str">
            <v>11815</v>
          </cell>
          <cell r="U1371" t="str">
            <v>SUN_1_17_00_11815</v>
          </cell>
        </row>
        <row r="1372">
          <cell r="O1372" t="str">
            <v>11816</v>
          </cell>
          <cell r="U1372" t="str">
            <v>SUN_1_17_00_11816</v>
          </cell>
        </row>
        <row r="1373">
          <cell r="O1373" t="str">
            <v>11817</v>
          </cell>
          <cell r="U1373" t="str">
            <v>SUN_1_17_00_11817</v>
          </cell>
        </row>
        <row r="1374">
          <cell r="O1374" t="str">
            <v>14115</v>
          </cell>
          <cell r="U1374" t="str">
            <v>SUN_1_17_00_14115</v>
          </cell>
        </row>
        <row r="1375">
          <cell r="O1375" t="str">
            <v>14116</v>
          </cell>
          <cell r="U1375" t="str">
            <v>SUN_1_17_00_14116</v>
          </cell>
        </row>
        <row r="1376">
          <cell r="O1376" t="str">
            <v>11820</v>
          </cell>
          <cell r="U1376" t="str">
            <v>SUN_1_17_00_11820</v>
          </cell>
        </row>
        <row r="1377">
          <cell r="O1377" t="str">
            <v>11821</v>
          </cell>
          <cell r="U1377" t="str">
            <v>SUN_1_17_00_11821</v>
          </cell>
        </row>
        <row r="1378">
          <cell r="O1378" t="str">
            <v>11822</v>
          </cell>
          <cell r="U1378" t="str">
            <v>SUN_1_17_00_11822</v>
          </cell>
        </row>
        <row r="1379">
          <cell r="O1379" t="str">
            <v>11823</v>
          </cell>
          <cell r="U1379" t="str">
            <v>SUN_1_17_00_11823</v>
          </cell>
        </row>
        <row r="1380">
          <cell r="O1380" t="str">
            <v>14344</v>
          </cell>
          <cell r="U1380" t="str">
            <v>SUN_1_17_00_14344</v>
          </cell>
        </row>
        <row r="1381">
          <cell r="O1381" t="str">
            <v>11824</v>
          </cell>
          <cell r="U1381" t="str">
            <v>SUN_1_17_00_11824</v>
          </cell>
        </row>
        <row r="1382">
          <cell r="O1382" t="str">
            <v>11825</v>
          </cell>
          <cell r="U1382" t="str">
            <v>SUN_1_17_00_11825</v>
          </cell>
        </row>
        <row r="1383">
          <cell r="O1383" t="str">
            <v>11826</v>
          </cell>
          <cell r="U1383" t="str">
            <v>SUN_1_17_00_11826</v>
          </cell>
        </row>
        <row r="1384">
          <cell r="O1384" t="str">
            <v>11827</v>
          </cell>
          <cell r="U1384" t="str">
            <v>SUN_1_17_00_11827</v>
          </cell>
        </row>
        <row r="1385">
          <cell r="O1385" t="str">
            <v>11828</v>
          </cell>
          <cell r="U1385" t="str">
            <v>SUN_1_17_00_11828</v>
          </cell>
        </row>
        <row r="1386">
          <cell r="O1386" t="str">
            <v>11829</v>
          </cell>
          <cell r="U1386" t="str">
            <v>SUN_1_17_00_11829</v>
          </cell>
        </row>
        <row r="1387">
          <cell r="O1387" t="str">
            <v>140</v>
          </cell>
          <cell r="U1387" t="str">
            <v>SUN_1_17_00_140</v>
          </cell>
        </row>
        <row r="1388">
          <cell r="O1388" t="str">
            <v>14739</v>
          </cell>
          <cell r="U1388" t="str">
            <v>SUN_1_17_00_14739</v>
          </cell>
        </row>
        <row r="1389">
          <cell r="O1389" t="str">
            <v>11246</v>
          </cell>
          <cell r="U1389" t="str">
            <v>SUN_1_17_00_11246</v>
          </cell>
        </row>
        <row r="1390">
          <cell r="O1390" t="str">
            <v>11247</v>
          </cell>
          <cell r="U1390" t="str">
            <v>SUN_1_17_00_11247</v>
          </cell>
        </row>
        <row r="1391">
          <cell r="O1391" t="str">
            <v>11249</v>
          </cell>
          <cell r="U1391" t="str">
            <v>SUN_1_17_00_11249</v>
          </cell>
        </row>
        <row r="1392">
          <cell r="O1392" t="str">
            <v>11250</v>
          </cell>
          <cell r="U1392" t="str">
            <v>SUN_1_17_00_11250</v>
          </cell>
        </row>
        <row r="1393">
          <cell r="O1393" t="str">
            <v>11251</v>
          </cell>
          <cell r="U1393" t="str">
            <v>SUN_1_17_00_11251</v>
          </cell>
        </row>
        <row r="1394">
          <cell r="O1394" t="str">
            <v>11252</v>
          </cell>
          <cell r="U1394" t="str">
            <v>SUN_1_17_00_11252</v>
          </cell>
        </row>
        <row r="1395">
          <cell r="O1395" t="str">
            <v>143</v>
          </cell>
          <cell r="U1395" t="str">
            <v>SUN_1_17_00_143</v>
          </cell>
        </row>
        <row r="1396">
          <cell r="O1396" t="str">
            <v>11255</v>
          </cell>
          <cell r="U1396" t="str">
            <v>SUN_1_17_00_11255</v>
          </cell>
        </row>
        <row r="1397">
          <cell r="O1397" t="str">
            <v>11256</v>
          </cell>
          <cell r="U1397" t="str">
            <v>SUN_1_17_00_11256</v>
          </cell>
        </row>
        <row r="1398">
          <cell r="O1398" t="str">
            <v>11257</v>
          </cell>
          <cell r="U1398" t="str">
            <v>SUN_1_17_00_11257</v>
          </cell>
        </row>
        <row r="1399">
          <cell r="O1399" t="str">
            <v>170</v>
          </cell>
          <cell r="U1399" t="str">
            <v>SUN_1_17_00_170</v>
          </cell>
        </row>
        <row r="1400">
          <cell r="O1400" t="str">
            <v>11843</v>
          </cell>
          <cell r="U1400" t="str">
            <v>SUN_1_17_00_11843</v>
          </cell>
        </row>
        <row r="1401">
          <cell r="O1401" t="str">
            <v>13868</v>
          </cell>
          <cell r="U1401" t="str">
            <v>SUN_1_17_00_13868</v>
          </cell>
        </row>
        <row r="1402">
          <cell r="O1402" t="str">
            <v>13869</v>
          </cell>
          <cell r="U1402" t="str">
            <v>SUN_1_17_00_13869</v>
          </cell>
        </row>
        <row r="1403">
          <cell r="O1403" t="str">
            <v>13870</v>
          </cell>
          <cell r="U1403" t="str">
            <v>SUN_1_17_00_13870</v>
          </cell>
        </row>
        <row r="1404">
          <cell r="O1404" t="str">
            <v>13871</v>
          </cell>
          <cell r="U1404" t="str">
            <v>SUN_1_17_00_13871</v>
          </cell>
        </row>
        <row r="1405">
          <cell r="O1405" t="str">
            <v>13872</v>
          </cell>
          <cell r="U1405" t="str">
            <v>SUN_1_17_00_13872</v>
          </cell>
        </row>
        <row r="1406">
          <cell r="O1406" t="str">
            <v>13873</v>
          </cell>
          <cell r="U1406" t="str">
            <v>SUN_1_17_00_13873</v>
          </cell>
        </row>
        <row r="1407">
          <cell r="O1407" t="str">
            <v>171</v>
          </cell>
          <cell r="U1407" t="str">
            <v>SUN_1_17_00_171</v>
          </cell>
        </row>
        <row r="1408">
          <cell r="O1408" t="str">
            <v>13874</v>
          </cell>
          <cell r="U1408" t="str">
            <v>SUN_1_17_00_13874</v>
          </cell>
        </row>
        <row r="1409">
          <cell r="O1409" t="str">
            <v>13875</v>
          </cell>
          <cell r="U1409" t="str">
            <v>SUN_1_17_00_13875</v>
          </cell>
        </row>
        <row r="1410">
          <cell r="O1410" t="str">
            <v>13876</v>
          </cell>
          <cell r="U1410" t="str">
            <v>SUN_1_17_00_13876</v>
          </cell>
        </row>
        <row r="1411">
          <cell r="O1411" t="str">
            <v>13877</v>
          </cell>
          <cell r="U1411" t="str">
            <v>SUN_1_17_00_13877</v>
          </cell>
        </row>
        <row r="1412">
          <cell r="O1412" t="str">
            <v>13878</v>
          </cell>
          <cell r="U1412" t="str">
            <v>SUN_1_17_00_13878</v>
          </cell>
        </row>
        <row r="1413">
          <cell r="O1413" t="str">
            <v>13879</v>
          </cell>
          <cell r="U1413" t="str">
            <v>SUN_1_17_00_13879</v>
          </cell>
        </row>
        <row r="1414">
          <cell r="O1414" t="str">
            <v>13880</v>
          </cell>
          <cell r="U1414" t="str">
            <v>SUN_1_17_00_13880</v>
          </cell>
        </row>
        <row r="1415">
          <cell r="O1415" t="str">
            <v>13881</v>
          </cell>
          <cell r="U1415" t="str">
            <v>SUN_1_17_00_13881</v>
          </cell>
        </row>
        <row r="1416">
          <cell r="O1416" t="str">
            <v>13882</v>
          </cell>
          <cell r="U1416" t="str">
            <v>SUN_1_17_00_13882</v>
          </cell>
        </row>
        <row r="1417">
          <cell r="O1417" t="str">
            <v>13883</v>
          </cell>
          <cell r="U1417" t="str">
            <v>SUN_1_17_00_13883</v>
          </cell>
        </row>
        <row r="1418">
          <cell r="O1418" t="str">
            <v>13884</v>
          </cell>
          <cell r="U1418" t="str">
            <v>SUN_1_17_00_13884</v>
          </cell>
        </row>
        <row r="1419">
          <cell r="O1419" t="str">
            <v>14993</v>
          </cell>
          <cell r="U1419" t="str">
            <v>SUN_1_17_00_14993</v>
          </cell>
        </row>
        <row r="1420">
          <cell r="O1420" t="str">
            <v>13886</v>
          </cell>
          <cell r="U1420" t="str">
            <v>SUN_1_17_00_13886</v>
          </cell>
        </row>
        <row r="1421">
          <cell r="O1421" t="str">
            <v>177</v>
          </cell>
          <cell r="U1421" t="str">
            <v>SUN_1_17_00_177</v>
          </cell>
        </row>
        <row r="1422">
          <cell r="O1422" t="str">
            <v>14444</v>
          </cell>
          <cell r="U1422" t="str">
            <v>SUN_1_17_00_14444</v>
          </cell>
        </row>
        <row r="1423">
          <cell r="O1423" t="str">
            <v>12086</v>
          </cell>
          <cell r="U1423" t="str">
            <v>SUN_1_17_00_12086</v>
          </cell>
        </row>
        <row r="1424">
          <cell r="O1424" t="str">
            <v>13890</v>
          </cell>
          <cell r="U1424" t="str">
            <v>SUN_1_17_00_13890</v>
          </cell>
        </row>
        <row r="1425">
          <cell r="O1425" t="str">
            <v>334</v>
          </cell>
          <cell r="U1425" t="str">
            <v>SUN_1_17_00_334</v>
          </cell>
        </row>
        <row r="1426">
          <cell r="O1426" t="str">
            <v>14999</v>
          </cell>
          <cell r="U1426" t="str">
            <v>SUN_1_17_00_14999</v>
          </cell>
        </row>
        <row r="1427">
          <cell r="O1427" t="str">
            <v>13894</v>
          </cell>
          <cell r="U1427" t="str">
            <v>SUN_1_17_00_13894</v>
          </cell>
        </row>
        <row r="1428">
          <cell r="O1428" t="str">
            <v>13895</v>
          </cell>
          <cell r="U1428" t="str">
            <v>SUN_1_17_00_13895</v>
          </cell>
        </row>
        <row r="1429">
          <cell r="O1429" t="str">
            <v>13896</v>
          </cell>
          <cell r="U1429" t="str">
            <v>SUN_1_17_00_13896</v>
          </cell>
        </row>
        <row r="1430">
          <cell r="O1430" t="str">
            <v>11375</v>
          </cell>
          <cell r="U1430" t="str">
            <v>SUN_1_17_00_11375</v>
          </cell>
        </row>
        <row r="1431">
          <cell r="O1431" t="str">
            <v>11427</v>
          </cell>
          <cell r="U1431" t="str">
            <v>SUN_1_17_00_11427</v>
          </cell>
        </row>
        <row r="1432">
          <cell r="O1432" t="str">
            <v>14563</v>
          </cell>
          <cell r="U1432" t="str">
            <v>SUN_1_17_00_14563</v>
          </cell>
        </row>
        <row r="1433">
          <cell r="O1433" t="str">
            <v>14565</v>
          </cell>
          <cell r="U1433" t="str">
            <v>SUN_1_17_00_14565</v>
          </cell>
        </row>
        <row r="1434">
          <cell r="O1434" t="str">
            <v>14874</v>
          </cell>
          <cell r="U1434" t="str">
            <v>SUN_1_17_00_14874</v>
          </cell>
        </row>
        <row r="1435">
          <cell r="O1435" t="str">
            <v>14567</v>
          </cell>
          <cell r="U1435" t="str">
            <v>SUN_1_17_00_14567</v>
          </cell>
        </row>
        <row r="1436">
          <cell r="O1436" t="str">
            <v>14568</v>
          </cell>
          <cell r="U1436" t="str">
            <v>SUN_1_17_00_14568</v>
          </cell>
        </row>
        <row r="1437">
          <cell r="O1437" t="str">
            <v>14483</v>
          </cell>
          <cell r="U1437" t="str">
            <v>SUN_1_17_00_14483</v>
          </cell>
        </row>
        <row r="1438">
          <cell r="O1438" t="str">
            <v>14569</v>
          </cell>
          <cell r="U1438" t="str">
            <v>SUN_1_17_00_14569</v>
          </cell>
        </row>
        <row r="1439">
          <cell r="O1439" t="str">
            <v>14817</v>
          </cell>
          <cell r="U1439" t="str">
            <v>SUN_1_17_00_14817</v>
          </cell>
        </row>
        <row r="1440">
          <cell r="O1440" t="str">
            <v>12236</v>
          </cell>
          <cell r="U1440" t="str">
            <v>SUN_1_17_00_12236</v>
          </cell>
        </row>
        <row r="1441">
          <cell r="O1441" t="str">
            <v>12902</v>
          </cell>
          <cell r="U1441" t="str">
            <v>SUN_1_17_00_12902</v>
          </cell>
        </row>
        <row r="1442">
          <cell r="O1442" t="str">
            <v>14754</v>
          </cell>
          <cell r="U1442" t="str">
            <v>SUN_1_17_00_14754</v>
          </cell>
        </row>
        <row r="1443">
          <cell r="O1443" t="str">
            <v>14754</v>
          </cell>
          <cell r="U1443" t="str">
            <v>SUN_1_17_01_14754</v>
          </cell>
        </row>
        <row r="1444">
          <cell r="O1444" t="str">
            <v>14494</v>
          </cell>
          <cell r="U1444" t="str">
            <v>SUN_1_17_01_14494</v>
          </cell>
        </row>
        <row r="1445">
          <cell r="O1445" t="str">
            <v>11350</v>
          </cell>
          <cell r="U1445" t="str">
            <v>SUN_1_17_01_11350</v>
          </cell>
        </row>
        <row r="1446">
          <cell r="O1446" t="str">
            <v>14570</v>
          </cell>
          <cell r="U1446" t="str">
            <v>SUN_1_17_01_14570</v>
          </cell>
        </row>
        <row r="1447">
          <cell r="O1447" t="str">
            <v>14816</v>
          </cell>
          <cell r="U1447" t="str">
            <v>SUN_1_17_01_14816</v>
          </cell>
        </row>
        <row r="1448">
          <cell r="O1448" t="str">
            <v>14571</v>
          </cell>
          <cell r="U1448" t="str">
            <v>SUN_1_17_01_14571</v>
          </cell>
        </row>
        <row r="1449">
          <cell r="O1449" t="str">
            <v>14484</v>
          </cell>
          <cell r="U1449" t="str">
            <v>SUN_1_17_01_14484</v>
          </cell>
        </row>
        <row r="1450">
          <cell r="O1450" t="str">
            <v>14572</v>
          </cell>
          <cell r="U1450" t="str">
            <v>SUN_1_17_01_14572</v>
          </cell>
        </row>
        <row r="1451">
          <cell r="O1451" t="str">
            <v>14573</v>
          </cell>
          <cell r="U1451" t="str">
            <v>SUN_1_17_01_14573</v>
          </cell>
        </row>
        <row r="1452">
          <cell r="O1452" t="str">
            <v>14574</v>
          </cell>
          <cell r="U1452" t="str">
            <v>SUN_1_17_01_14574</v>
          </cell>
        </row>
        <row r="1453">
          <cell r="O1453" t="str">
            <v>14575</v>
          </cell>
          <cell r="U1453" t="str">
            <v>SUN_1_17_01_14575</v>
          </cell>
        </row>
        <row r="1454">
          <cell r="O1454" t="str">
            <v>11372</v>
          </cell>
          <cell r="U1454" t="str">
            <v>SUN_1_17_01_11372</v>
          </cell>
        </row>
        <row r="1455">
          <cell r="O1455" t="str">
            <v>11373</v>
          </cell>
          <cell r="U1455" t="str">
            <v>SUN_1_17_01_11373</v>
          </cell>
        </row>
        <row r="1456">
          <cell r="O1456" t="str">
            <v>12094</v>
          </cell>
          <cell r="U1456" t="str">
            <v>SUN_1_17_01_12094</v>
          </cell>
        </row>
        <row r="1457">
          <cell r="O1457" t="str">
            <v>13930</v>
          </cell>
          <cell r="U1457" t="str">
            <v>SUN_1_17_01_13930</v>
          </cell>
        </row>
        <row r="1458">
          <cell r="O1458" t="str">
            <v>13931</v>
          </cell>
          <cell r="U1458" t="str">
            <v>SUN_1_17_01_13931</v>
          </cell>
        </row>
        <row r="1459">
          <cell r="O1459" t="str">
            <v>14376</v>
          </cell>
          <cell r="U1459" t="str">
            <v>SUN_1_17_01_14376</v>
          </cell>
        </row>
        <row r="1460">
          <cell r="O1460" t="str">
            <v>342</v>
          </cell>
          <cell r="U1460" t="str">
            <v>SUN_1_17_01_342</v>
          </cell>
        </row>
        <row r="1461">
          <cell r="O1461" t="str">
            <v>13934</v>
          </cell>
          <cell r="U1461" t="str">
            <v>SUN_1_17_01_13934</v>
          </cell>
        </row>
        <row r="1462">
          <cell r="O1462" t="str">
            <v>12096</v>
          </cell>
          <cell r="U1462" t="str">
            <v>SUN_1_17_01_12096</v>
          </cell>
        </row>
        <row r="1463">
          <cell r="O1463" t="str">
            <v>13936</v>
          </cell>
          <cell r="U1463" t="str">
            <v>SUN_1_17_01_13936</v>
          </cell>
        </row>
        <row r="1464">
          <cell r="O1464" t="str">
            <v>14345</v>
          </cell>
          <cell r="U1464" t="str">
            <v>SUN_1_17_01_14345</v>
          </cell>
        </row>
        <row r="1465">
          <cell r="O1465" t="str">
            <v>172</v>
          </cell>
          <cell r="U1465" t="str">
            <v>SUN_1_17_01_172</v>
          </cell>
        </row>
        <row r="1466">
          <cell r="O1466" t="str">
            <v>13938</v>
          </cell>
          <cell r="U1466" t="str">
            <v>SUN_1_17_01_13938</v>
          </cell>
        </row>
        <row r="1467">
          <cell r="O1467" t="str">
            <v>13939</v>
          </cell>
          <cell r="U1467" t="str">
            <v>SUN_1_17_01_13939</v>
          </cell>
        </row>
        <row r="1468">
          <cell r="O1468" t="str">
            <v>13940</v>
          </cell>
          <cell r="U1468" t="str">
            <v>SUN_1_17_01_13940</v>
          </cell>
        </row>
        <row r="1469">
          <cell r="O1469" t="str">
            <v>13941</v>
          </cell>
          <cell r="U1469" t="str">
            <v>SUN_1_17_01_13941</v>
          </cell>
        </row>
        <row r="1470">
          <cell r="O1470" t="str">
            <v>13942</v>
          </cell>
          <cell r="U1470" t="str">
            <v>SUN_1_17_01_13942</v>
          </cell>
        </row>
        <row r="1471">
          <cell r="O1471" t="str">
            <v>13943</v>
          </cell>
          <cell r="U1471" t="str">
            <v>SUN_1_17_01_13943</v>
          </cell>
        </row>
        <row r="1472">
          <cell r="O1472" t="str">
            <v>13944</v>
          </cell>
          <cell r="U1472" t="str">
            <v>SUN_1_17_01_13944</v>
          </cell>
        </row>
        <row r="1473">
          <cell r="O1473" t="str">
            <v>13945</v>
          </cell>
          <cell r="U1473" t="str">
            <v>SUN_1_17_01_13945</v>
          </cell>
        </row>
        <row r="1474">
          <cell r="O1474" t="str">
            <v>13946</v>
          </cell>
          <cell r="U1474" t="str">
            <v>SUN_1_17_01_13946</v>
          </cell>
        </row>
        <row r="1475">
          <cell r="O1475" t="str">
            <v>13947</v>
          </cell>
          <cell r="U1475" t="str">
            <v>SUN_1_17_01_13947</v>
          </cell>
        </row>
        <row r="1476">
          <cell r="O1476" t="str">
            <v>13948</v>
          </cell>
          <cell r="U1476" t="str">
            <v>SUN_1_17_01_13948</v>
          </cell>
        </row>
        <row r="1477">
          <cell r="O1477" t="str">
            <v>13949</v>
          </cell>
          <cell r="U1477" t="str">
            <v>SUN_1_17_01_13949</v>
          </cell>
        </row>
        <row r="1478">
          <cell r="O1478" t="str">
            <v>13950</v>
          </cell>
          <cell r="U1478" t="str">
            <v>SUN_1_17_01_13950</v>
          </cell>
        </row>
        <row r="1479">
          <cell r="O1479" t="str">
            <v>178</v>
          </cell>
          <cell r="U1479" t="str">
            <v>SUN_1_17_01_178</v>
          </cell>
        </row>
        <row r="1480">
          <cell r="O1480" t="str">
            <v>13951</v>
          </cell>
          <cell r="U1480" t="str">
            <v>SUN_1_17_01_13951</v>
          </cell>
        </row>
        <row r="1481">
          <cell r="O1481" t="str">
            <v>13952</v>
          </cell>
          <cell r="U1481" t="str">
            <v>SUN_1_17_01_13952</v>
          </cell>
        </row>
        <row r="1482">
          <cell r="O1482" t="str">
            <v>13953</v>
          </cell>
          <cell r="U1482" t="str">
            <v>SUN_1_17_01_13953</v>
          </cell>
        </row>
        <row r="1483">
          <cell r="O1483" t="str">
            <v>13954</v>
          </cell>
          <cell r="U1483" t="str">
            <v>SUN_1_17_01_13954</v>
          </cell>
        </row>
        <row r="1484">
          <cell r="O1484" t="str">
            <v>13955</v>
          </cell>
          <cell r="U1484" t="str">
            <v>SUN_1_17_01_13955</v>
          </cell>
        </row>
        <row r="1485">
          <cell r="O1485" t="str">
            <v>13956</v>
          </cell>
          <cell r="U1485" t="str">
            <v>SUN_1_17_01_13956</v>
          </cell>
        </row>
        <row r="1486">
          <cell r="O1486" t="str">
            <v>11743</v>
          </cell>
          <cell r="U1486" t="str">
            <v>SUN_1_17_01_11743</v>
          </cell>
        </row>
        <row r="1487">
          <cell r="O1487" t="str">
            <v>179</v>
          </cell>
          <cell r="U1487" t="str">
            <v>SUN_1_17_01_179</v>
          </cell>
        </row>
        <row r="1488">
          <cell r="O1488" t="str">
            <v>11747</v>
          </cell>
          <cell r="U1488" t="str">
            <v>SUN_1_17_01_11747</v>
          </cell>
        </row>
        <row r="1489">
          <cell r="O1489" t="str">
            <v>16043</v>
          </cell>
          <cell r="U1489" t="str">
            <v>SUN_1_17_01_16043</v>
          </cell>
        </row>
        <row r="1490">
          <cell r="O1490" t="str">
            <v>11749</v>
          </cell>
          <cell r="U1490" t="str">
            <v>SUN_1_17_01_11749</v>
          </cell>
        </row>
        <row r="1491">
          <cell r="O1491" t="str">
            <v>13965</v>
          </cell>
          <cell r="U1491" t="str">
            <v>SUN_1_17_01_13965</v>
          </cell>
        </row>
        <row r="1492">
          <cell r="O1492" t="str">
            <v>13966</v>
          </cell>
          <cell r="U1492" t="str">
            <v>SUN_1_17_01_13966</v>
          </cell>
        </row>
        <row r="1493">
          <cell r="O1493" t="str">
            <v>13967</v>
          </cell>
          <cell r="U1493" t="str">
            <v>SUN_1_17_01_13967</v>
          </cell>
        </row>
        <row r="1494">
          <cell r="O1494" t="str">
            <v>13969</v>
          </cell>
          <cell r="U1494" t="str">
            <v>SUN_1_17_01_13969</v>
          </cell>
        </row>
        <row r="1495">
          <cell r="O1495" t="str">
            <v>13970</v>
          </cell>
          <cell r="U1495" t="str">
            <v>SUN_1_17_01_13970</v>
          </cell>
        </row>
        <row r="1496">
          <cell r="O1496" t="str">
            <v>14727</v>
          </cell>
          <cell r="U1496" t="str">
            <v>SUN_1_17_01_14727</v>
          </cell>
        </row>
        <row r="1497">
          <cell r="O1497" t="str">
            <v>14740</v>
          </cell>
          <cell r="U1497" t="str">
            <v>SUN_1_17_01_14740</v>
          </cell>
        </row>
        <row r="1498">
          <cell r="O1498" t="str">
            <v>135</v>
          </cell>
          <cell r="U1498" t="str">
            <v>SUN_1_17_01_135</v>
          </cell>
        </row>
        <row r="1499">
          <cell r="O1499" t="str">
            <v>16119</v>
          </cell>
          <cell r="U1499" t="str">
            <v>SUN_1_17_01_16119</v>
          </cell>
        </row>
        <row r="1500">
          <cell r="O1500" t="str">
            <v>11758</v>
          </cell>
          <cell r="U1500" t="str">
            <v>SUN_1_17_01_11758</v>
          </cell>
        </row>
        <row r="1501">
          <cell r="O1501" t="str">
            <v>11759</v>
          </cell>
          <cell r="U1501" t="str">
            <v>SUN_1_17_01_11759</v>
          </cell>
        </row>
        <row r="1502">
          <cell r="O1502" t="str">
            <v>11760</v>
          </cell>
          <cell r="U1502" t="str">
            <v>SUN_1_17_01_11760</v>
          </cell>
        </row>
        <row r="1503">
          <cell r="O1503" t="str">
            <v>11761</v>
          </cell>
          <cell r="U1503" t="str">
            <v>SUN_1_17_01_11761</v>
          </cell>
        </row>
        <row r="1504">
          <cell r="O1504" t="str">
            <v>11762</v>
          </cell>
          <cell r="U1504" t="str">
            <v>SUN_1_17_01_11762</v>
          </cell>
        </row>
        <row r="1505">
          <cell r="O1505" t="str">
            <v>12778</v>
          </cell>
          <cell r="U1505" t="str">
            <v>SUN_1_17_01_12778</v>
          </cell>
        </row>
        <row r="1506">
          <cell r="O1506" t="str">
            <v>12779</v>
          </cell>
          <cell r="U1506" t="str">
            <v>SUN_1_17_01_12779</v>
          </cell>
        </row>
        <row r="1507">
          <cell r="O1507" t="str">
            <v>11765</v>
          </cell>
          <cell r="U1507" t="str">
            <v>SUN_1_17_01_11765</v>
          </cell>
        </row>
        <row r="1508">
          <cell r="O1508" t="str">
            <v>11766</v>
          </cell>
          <cell r="U1508" t="str">
            <v>SUN_1_17_01_11766</v>
          </cell>
        </row>
        <row r="1509">
          <cell r="O1509" t="str">
            <v>11767</v>
          </cell>
          <cell r="U1509" t="str">
            <v>SUN_1_17_01_11767</v>
          </cell>
        </row>
        <row r="1510">
          <cell r="O1510" t="str">
            <v>11768</v>
          </cell>
          <cell r="U1510" t="str">
            <v>SUN_1_17_01_11768</v>
          </cell>
        </row>
        <row r="1511">
          <cell r="O1511" t="str">
            <v>11771</v>
          </cell>
          <cell r="U1511" t="str">
            <v>SUN_1_17_01_11771</v>
          </cell>
        </row>
        <row r="1512">
          <cell r="O1512" t="str">
            <v>11772</v>
          </cell>
          <cell r="U1512" t="str">
            <v>SUN_1_17_01_11772</v>
          </cell>
        </row>
        <row r="1513">
          <cell r="O1513" t="str">
            <v>11774</v>
          </cell>
          <cell r="U1513" t="str">
            <v>SUN_1_17_01_11774</v>
          </cell>
        </row>
        <row r="1514">
          <cell r="O1514" t="str">
            <v>11775</v>
          </cell>
          <cell r="U1514" t="str">
            <v>SUN_1_17_01_11775</v>
          </cell>
        </row>
        <row r="1515">
          <cell r="O1515" t="str">
            <v>14417</v>
          </cell>
          <cell r="U1515" t="str">
            <v>SUN_1_17_01_14417</v>
          </cell>
        </row>
        <row r="1516">
          <cell r="O1516" t="str">
            <v>11777</v>
          </cell>
          <cell r="U1516" t="str">
            <v>SUN_1_17_01_11777</v>
          </cell>
        </row>
        <row r="1517">
          <cell r="O1517" t="str">
            <v>11778</v>
          </cell>
          <cell r="U1517" t="str">
            <v>SUN_1_17_01_11778</v>
          </cell>
        </row>
        <row r="1518">
          <cell r="O1518" t="str">
            <v>11779</v>
          </cell>
          <cell r="U1518" t="str">
            <v>SUN_1_17_01_11779</v>
          </cell>
        </row>
        <row r="1519">
          <cell r="O1519" t="str">
            <v>11780</v>
          </cell>
          <cell r="U1519" t="str">
            <v>SUN_1_17_01_11780</v>
          </cell>
        </row>
        <row r="1520">
          <cell r="O1520" t="str">
            <v>11781</v>
          </cell>
          <cell r="U1520" t="str">
            <v>SUN_1_17_01_11781</v>
          </cell>
        </row>
        <row r="1521">
          <cell r="O1521" t="str">
            <v>11782</v>
          </cell>
          <cell r="U1521" t="str">
            <v>SUN_1_17_01_11782</v>
          </cell>
        </row>
        <row r="1522">
          <cell r="O1522" t="str">
            <v>11783</v>
          </cell>
          <cell r="U1522" t="str">
            <v>SUN_1_17_01_11783</v>
          </cell>
        </row>
        <row r="1523">
          <cell r="O1523" t="str">
            <v>11785</v>
          </cell>
          <cell r="U1523" t="str">
            <v>SUN_1_17_01_11785</v>
          </cell>
        </row>
        <row r="1524">
          <cell r="O1524" t="str">
            <v>11786</v>
          </cell>
          <cell r="U1524" t="str">
            <v>SUN_1_17_01_11786</v>
          </cell>
        </row>
        <row r="1525">
          <cell r="O1525" t="str">
            <v>16132</v>
          </cell>
          <cell r="U1525" t="str">
            <v>SUN_1_17_01_16132</v>
          </cell>
        </row>
        <row r="1526">
          <cell r="O1526" t="str">
            <v>14715</v>
          </cell>
          <cell r="U1526" t="str">
            <v>SUN_1_17_01_14715</v>
          </cell>
        </row>
        <row r="1527">
          <cell r="O1527" t="str">
            <v>35</v>
          </cell>
          <cell r="U1527" t="str">
            <v>SUN_1_17_01_35</v>
          </cell>
        </row>
        <row r="1528">
          <cell r="O1528" t="str">
            <v>14698</v>
          </cell>
          <cell r="U1528" t="str">
            <v>SUN_1_17_01_14698</v>
          </cell>
        </row>
        <row r="1529">
          <cell r="O1529" t="str">
            <v>12294</v>
          </cell>
          <cell r="U1529" t="str">
            <v>SUN_1_17_01_12294</v>
          </cell>
        </row>
        <row r="1530">
          <cell r="O1530" t="str">
            <v>14531</v>
          </cell>
          <cell r="U1530" t="str">
            <v>SUN_1_17_01_14531</v>
          </cell>
        </row>
        <row r="1531">
          <cell r="O1531" t="str">
            <v>14839</v>
          </cell>
          <cell r="U1531" t="str">
            <v>SUN_1_17_01_14839</v>
          </cell>
        </row>
        <row r="1532">
          <cell r="O1532" t="str">
            <v>14136</v>
          </cell>
          <cell r="U1532" t="str">
            <v>SUN_1_17_01_14136</v>
          </cell>
        </row>
        <row r="1533">
          <cell r="O1533" t="str">
            <v>15991</v>
          </cell>
          <cell r="U1533" t="str">
            <v>SUN_1_17_01_15991</v>
          </cell>
        </row>
        <row r="1534">
          <cell r="O1534" t="str">
            <v>16135</v>
          </cell>
          <cell r="U1534" t="str">
            <v>SUN_1_17_01_16135</v>
          </cell>
        </row>
        <row r="1535">
          <cell r="O1535" t="str">
            <v>16267</v>
          </cell>
          <cell r="U1535" t="str">
            <v>SUN_1_17_01_16267</v>
          </cell>
        </row>
        <row r="1536">
          <cell r="O1536" t="str">
            <v>16268</v>
          </cell>
          <cell r="U1536" t="str">
            <v>SUN_1_17_01_16268</v>
          </cell>
        </row>
        <row r="1537">
          <cell r="O1537" t="str">
            <v>16269</v>
          </cell>
          <cell r="U1537" t="str">
            <v>SUN_1_17_01_16269</v>
          </cell>
        </row>
        <row r="1538">
          <cell r="O1538" t="str">
            <v>15027</v>
          </cell>
          <cell r="U1538" t="str">
            <v>SUN_1_17_01_15027</v>
          </cell>
        </row>
        <row r="1539">
          <cell r="O1539" t="str">
            <v>14223</v>
          </cell>
          <cell r="U1539" t="str">
            <v>SUN_1_18_00_14223</v>
          </cell>
        </row>
        <row r="1540">
          <cell r="O1540" t="str">
            <v>10926</v>
          </cell>
          <cell r="U1540" t="str">
            <v>SUN_1_18_00_10926</v>
          </cell>
        </row>
        <row r="1541">
          <cell r="O1541" t="str">
            <v>10927</v>
          </cell>
          <cell r="U1541" t="str">
            <v>SUN_1_18_00_10927</v>
          </cell>
        </row>
        <row r="1542">
          <cell r="O1542" t="str">
            <v>10928</v>
          </cell>
          <cell r="U1542" t="str">
            <v>SUN_1_18_00_10928</v>
          </cell>
        </row>
        <row r="1543">
          <cell r="O1543" t="str">
            <v>10929</v>
          </cell>
          <cell r="U1543" t="str">
            <v>SUN_1_18_00_10929</v>
          </cell>
        </row>
        <row r="1544">
          <cell r="O1544" t="str">
            <v>10930</v>
          </cell>
          <cell r="U1544" t="str">
            <v>SUN_1_18_00_10930</v>
          </cell>
        </row>
        <row r="1545">
          <cell r="O1545" t="str">
            <v>10931</v>
          </cell>
          <cell r="U1545" t="str">
            <v>SUN_1_18_00_10931</v>
          </cell>
        </row>
        <row r="1546">
          <cell r="O1546" t="str">
            <v>11060</v>
          </cell>
          <cell r="U1546" t="str">
            <v>SUN_1_18_00_11060</v>
          </cell>
        </row>
        <row r="1547">
          <cell r="O1547" t="str">
            <v>13461</v>
          </cell>
          <cell r="U1547" t="str">
            <v>SUN_1_18_00_13461</v>
          </cell>
        </row>
        <row r="1548">
          <cell r="O1548" t="str">
            <v>16293</v>
          </cell>
          <cell r="U1548" t="str">
            <v>SUN_1_18_00_16293</v>
          </cell>
        </row>
        <row r="1549">
          <cell r="O1549" t="str">
            <v>13463</v>
          </cell>
          <cell r="U1549" t="str">
            <v>SUN_1_18_00_13463</v>
          </cell>
        </row>
        <row r="1550">
          <cell r="O1550" t="str">
            <v>13464</v>
          </cell>
          <cell r="U1550" t="str">
            <v>SUN_1_18_00_13464</v>
          </cell>
        </row>
        <row r="1551">
          <cell r="O1551" t="str">
            <v>13465</v>
          </cell>
          <cell r="U1551" t="str">
            <v>SUN_1_18_00_13465</v>
          </cell>
        </row>
        <row r="1552">
          <cell r="O1552" t="str">
            <v>13466</v>
          </cell>
          <cell r="U1552" t="str">
            <v>SUN_1_18_00_13466</v>
          </cell>
        </row>
        <row r="1553">
          <cell r="O1553" t="str">
            <v>76</v>
          </cell>
          <cell r="U1553" t="str">
            <v>SUN_1_18_00_76</v>
          </cell>
        </row>
        <row r="1554">
          <cell r="O1554" t="str">
            <v>13467</v>
          </cell>
          <cell r="U1554" t="str">
            <v>SUN_1_18_00_13467</v>
          </cell>
        </row>
        <row r="1555">
          <cell r="O1555" t="str">
            <v>13469</v>
          </cell>
          <cell r="U1555" t="str">
            <v>SUN_1_18_00_13469</v>
          </cell>
        </row>
        <row r="1556">
          <cell r="O1556" t="str">
            <v>13470</v>
          </cell>
          <cell r="U1556" t="str">
            <v>SUN_1_18_00_13470</v>
          </cell>
        </row>
        <row r="1557">
          <cell r="O1557" t="str">
            <v>13472</v>
          </cell>
          <cell r="U1557" t="str">
            <v>SUN_1_18_00_13472</v>
          </cell>
        </row>
        <row r="1558">
          <cell r="O1558" t="str">
            <v>16100</v>
          </cell>
          <cell r="U1558" t="str">
            <v>SUN_1_18_00_16100</v>
          </cell>
        </row>
        <row r="1559">
          <cell r="O1559" t="str">
            <v>13474</v>
          </cell>
          <cell r="U1559" t="str">
            <v>SUN_1_18_00_13474</v>
          </cell>
        </row>
        <row r="1560">
          <cell r="O1560" t="str">
            <v>129</v>
          </cell>
          <cell r="U1560" t="str">
            <v>SUN_1_18_00_129</v>
          </cell>
        </row>
        <row r="1561">
          <cell r="O1561" t="str">
            <v>129</v>
          </cell>
          <cell r="U1561" t="str">
            <v>SUN_1_18_01_129</v>
          </cell>
        </row>
        <row r="1562">
          <cell r="O1562" t="str">
            <v>16204</v>
          </cell>
          <cell r="U1562" t="str">
            <v>SUN_1_18_01_16204</v>
          </cell>
        </row>
        <row r="1563">
          <cell r="O1563" t="str">
            <v>16189</v>
          </cell>
          <cell r="U1563" t="str">
            <v>SUN_1_18_01_16189</v>
          </cell>
        </row>
        <row r="1564">
          <cell r="O1564" t="str">
            <v>13438</v>
          </cell>
          <cell r="U1564" t="str">
            <v>SUN_1_18_01_13438</v>
          </cell>
        </row>
        <row r="1565">
          <cell r="O1565" t="str">
            <v>13439</v>
          </cell>
          <cell r="U1565" t="str">
            <v>SUN_1_18_01_13439</v>
          </cell>
        </row>
        <row r="1566">
          <cell r="O1566" t="str">
            <v>13440</v>
          </cell>
          <cell r="U1566" t="str">
            <v>SUN_1_18_01_13440</v>
          </cell>
        </row>
        <row r="1567">
          <cell r="O1567" t="str">
            <v>13441</v>
          </cell>
          <cell r="U1567" t="str">
            <v>SUN_1_18_01_13441</v>
          </cell>
        </row>
        <row r="1568">
          <cell r="O1568" t="str">
            <v>91</v>
          </cell>
          <cell r="U1568" t="str">
            <v>SUN_1_18_01_91</v>
          </cell>
        </row>
        <row r="1569">
          <cell r="O1569" t="str">
            <v>13443</v>
          </cell>
          <cell r="U1569" t="str">
            <v>SUN_1_18_01_13443</v>
          </cell>
        </row>
        <row r="1570">
          <cell r="O1570" t="str">
            <v>13444</v>
          </cell>
          <cell r="U1570" t="str">
            <v>SUN_1_18_01_13444</v>
          </cell>
        </row>
        <row r="1571">
          <cell r="O1571" t="str">
            <v>13445</v>
          </cell>
          <cell r="U1571" t="str">
            <v>SUN_1_18_01_13445</v>
          </cell>
        </row>
        <row r="1572">
          <cell r="O1572" t="str">
            <v>13446</v>
          </cell>
          <cell r="U1572" t="str">
            <v>SUN_1_18_01_13446</v>
          </cell>
        </row>
        <row r="1573">
          <cell r="O1573" t="str">
            <v>13447</v>
          </cell>
          <cell r="U1573" t="str">
            <v>SUN_1_18_01_13447</v>
          </cell>
        </row>
        <row r="1574">
          <cell r="O1574" t="str">
            <v>11689</v>
          </cell>
          <cell r="U1574" t="str">
            <v>SUN_1_18_01_11689</v>
          </cell>
        </row>
        <row r="1575">
          <cell r="O1575" t="str">
            <v>11061</v>
          </cell>
          <cell r="U1575" t="str">
            <v>SUN_1_18_01_11061</v>
          </cell>
        </row>
        <row r="1576">
          <cell r="O1576" t="str">
            <v>11063</v>
          </cell>
          <cell r="U1576" t="str">
            <v>SUN_1_18_01_11063</v>
          </cell>
        </row>
        <row r="1577">
          <cell r="O1577" t="str">
            <v>11064</v>
          </cell>
          <cell r="U1577" t="str">
            <v>SUN_1_18_01_11064</v>
          </cell>
        </row>
        <row r="1578">
          <cell r="O1578" t="str">
            <v>11065</v>
          </cell>
          <cell r="U1578" t="str">
            <v>SUN_1_18_01_11065</v>
          </cell>
        </row>
        <row r="1579">
          <cell r="O1579" t="str">
            <v>14223</v>
          </cell>
          <cell r="U1579" t="str">
            <v>SUN_1_18_01_14223</v>
          </cell>
        </row>
        <row r="1580">
          <cell r="O1580" t="str">
            <v>14206</v>
          </cell>
          <cell r="U1580" t="str">
            <v>SUN_1_19_00_14206</v>
          </cell>
        </row>
        <row r="1581">
          <cell r="O1581" t="str">
            <v>14761</v>
          </cell>
          <cell r="U1581" t="str">
            <v>SUN_1_19_00_14761</v>
          </cell>
        </row>
        <row r="1582">
          <cell r="O1582" t="str">
            <v>12140</v>
          </cell>
          <cell r="U1582" t="str">
            <v>SUN_1_19_00_12140</v>
          </cell>
        </row>
        <row r="1583">
          <cell r="O1583" t="str">
            <v>11368</v>
          </cell>
          <cell r="U1583" t="str">
            <v>SUN_1_19_00_11368</v>
          </cell>
        </row>
        <row r="1584">
          <cell r="O1584" t="str">
            <v>16110</v>
          </cell>
          <cell r="U1584" t="str">
            <v>SUN_1_19_00_16110</v>
          </cell>
        </row>
        <row r="1585">
          <cell r="O1585" t="str">
            <v>14962</v>
          </cell>
          <cell r="U1585" t="str">
            <v>SUN_1_19_00_14962</v>
          </cell>
        </row>
        <row r="1586">
          <cell r="O1586" t="str">
            <v>13732</v>
          </cell>
          <cell r="U1586" t="str">
            <v>SUN_1_19_00_13732</v>
          </cell>
        </row>
        <row r="1587">
          <cell r="O1587" t="str">
            <v>14179</v>
          </cell>
          <cell r="U1587" t="str">
            <v>SUN_1_19_00_14179</v>
          </cell>
        </row>
        <row r="1588">
          <cell r="O1588" t="str">
            <v>13733</v>
          </cell>
          <cell r="U1588" t="str">
            <v>SUN_1_19_00_13733</v>
          </cell>
        </row>
        <row r="1589">
          <cell r="O1589" t="str">
            <v>11499</v>
          </cell>
          <cell r="U1589" t="str">
            <v>SUN_1_19_00_11499</v>
          </cell>
        </row>
        <row r="1590">
          <cell r="O1590" t="str">
            <v>13735</v>
          </cell>
          <cell r="U1590" t="str">
            <v>SUN_1_19_00_13735</v>
          </cell>
        </row>
        <row r="1591">
          <cell r="O1591" t="str">
            <v>13736</v>
          </cell>
          <cell r="U1591" t="str">
            <v>SUN_1_19_00_13736</v>
          </cell>
        </row>
        <row r="1592">
          <cell r="O1592" t="str">
            <v>13737</v>
          </cell>
          <cell r="U1592" t="str">
            <v>SUN_1_19_00_13737</v>
          </cell>
        </row>
        <row r="1593">
          <cell r="O1593" t="str">
            <v>12095</v>
          </cell>
          <cell r="U1593" t="str">
            <v>SUN_1_19_00_12095</v>
          </cell>
        </row>
        <row r="1594">
          <cell r="O1594" t="str">
            <v>13739</v>
          </cell>
          <cell r="U1594" t="str">
            <v>SUN_1_19_00_13739</v>
          </cell>
        </row>
        <row r="1595">
          <cell r="O1595" t="str">
            <v>11500</v>
          </cell>
          <cell r="U1595" t="str">
            <v>SUN_1_19_00_11500</v>
          </cell>
        </row>
        <row r="1596">
          <cell r="O1596" t="str">
            <v>13741</v>
          </cell>
          <cell r="U1596" t="str">
            <v>SUN_1_19_00_13741</v>
          </cell>
        </row>
        <row r="1597">
          <cell r="O1597" t="str">
            <v>14925</v>
          </cell>
          <cell r="U1597" t="str">
            <v>SUN_1_19_00_14925</v>
          </cell>
        </row>
        <row r="1598">
          <cell r="O1598" t="str">
            <v>14240</v>
          </cell>
          <cell r="U1598" t="str">
            <v>SUN_1_19_00_14240</v>
          </cell>
        </row>
        <row r="1599">
          <cell r="O1599" t="str">
            <v>14240</v>
          </cell>
          <cell r="U1599" t="str">
            <v>SUN_1_19_01_14240</v>
          </cell>
        </row>
        <row r="1600">
          <cell r="O1600" t="str">
            <v>11549</v>
          </cell>
          <cell r="U1600" t="str">
            <v>SUN_1_19_01_11549</v>
          </cell>
        </row>
        <row r="1601">
          <cell r="O1601" t="str">
            <v>11904</v>
          </cell>
          <cell r="U1601" t="str">
            <v>SUN_1_19_01_11904</v>
          </cell>
        </row>
        <row r="1602">
          <cell r="O1602" t="str">
            <v>11550</v>
          </cell>
          <cell r="U1602" t="str">
            <v>SUN_1_19_01_11550</v>
          </cell>
        </row>
        <row r="1603">
          <cell r="O1603" t="str">
            <v>13746</v>
          </cell>
          <cell r="U1603" t="str">
            <v>SUN_1_19_01_13746</v>
          </cell>
        </row>
        <row r="1604">
          <cell r="O1604" t="str">
            <v>13747</v>
          </cell>
          <cell r="U1604" t="str">
            <v>SUN_1_19_01_13747</v>
          </cell>
        </row>
        <row r="1605">
          <cell r="O1605" t="str">
            <v>13748</v>
          </cell>
          <cell r="U1605" t="str">
            <v>SUN_1_19_01_13748</v>
          </cell>
        </row>
        <row r="1606">
          <cell r="O1606" t="str">
            <v>13749</v>
          </cell>
          <cell r="U1606" t="str">
            <v>SUN_1_19_01_13749</v>
          </cell>
        </row>
        <row r="1607">
          <cell r="O1607" t="str">
            <v>13750</v>
          </cell>
          <cell r="U1607" t="str">
            <v>SUN_1_19_01_13750</v>
          </cell>
        </row>
        <row r="1608">
          <cell r="O1608" t="str">
            <v>13751</v>
          </cell>
          <cell r="U1608" t="str">
            <v>SUN_1_19_01_13751</v>
          </cell>
        </row>
        <row r="1609">
          <cell r="O1609" t="str">
            <v>13752</v>
          </cell>
          <cell r="U1609" t="str">
            <v>SUN_1_19_01_13752</v>
          </cell>
        </row>
        <row r="1610">
          <cell r="O1610" t="str">
            <v>14189</v>
          </cell>
          <cell r="U1610" t="str">
            <v>SUN_1_19_01_14189</v>
          </cell>
        </row>
        <row r="1611">
          <cell r="O1611" t="str">
            <v>13753</v>
          </cell>
          <cell r="U1611" t="str">
            <v>SUN_1_19_01_13753</v>
          </cell>
        </row>
        <row r="1612">
          <cell r="O1612" t="str">
            <v>13754</v>
          </cell>
          <cell r="U1612" t="str">
            <v>SUN_1_19_01_13754</v>
          </cell>
        </row>
        <row r="1613">
          <cell r="O1613" t="str">
            <v>15994</v>
          </cell>
          <cell r="U1613" t="str">
            <v>SUN_1_19_01_15994</v>
          </cell>
        </row>
        <row r="1614">
          <cell r="O1614" t="str">
            <v>11167</v>
          </cell>
          <cell r="U1614" t="str">
            <v>SUN_1_19_01_11167</v>
          </cell>
        </row>
        <row r="1615">
          <cell r="O1615" t="str">
            <v>11168</v>
          </cell>
          <cell r="U1615" t="str">
            <v>SUN_1_19_01_11168</v>
          </cell>
        </row>
        <row r="1616">
          <cell r="O1616" t="str">
            <v>11525</v>
          </cell>
          <cell r="U1616" t="str">
            <v>SUN_1_19_01_11525</v>
          </cell>
        </row>
        <row r="1617">
          <cell r="O1617" t="str">
            <v>14206</v>
          </cell>
          <cell r="U1617" t="str">
            <v>SUN_1_19_01_14206</v>
          </cell>
        </row>
        <row r="1618">
          <cell r="O1618" t="str">
            <v>14216</v>
          </cell>
          <cell r="U1618" t="str">
            <v>SUN_1_21_00_14216</v>
          </cell>
        </row>
        <row r="1619">
          <cell r="O1619" t="str">
            <v>10858</v>
          </cell>
          <cell r="U1619" t="str">
            <v>SUN_1_21_00_10858</v>
          </cell>
        </row>
        <row r="1620">
          <cell r="O1620" t="str">
            <v>11172</v>
          </cell>
          <cell r="U1620" t="str">
            <v>SUN_1_21_00_11172</v>
          </cell>
        </row>
        <row r="1621">
          <cell r="O1621" t="str">
            <v>11464</v>
          </cell>
          <cell r="U1621" t="str">
            <v>SUN_1_21_00_11464</v>
          </cell>
        </row>
        <row r="1622">
          <cell r="O1622" t="str">
            <v>12473</v>
          </cell>
          <cell r="U1622" t="str">
            <v>SUN_1_21_00_12473</v>
          </cell>
        </row>
        <row r="1623">
          <cell r="O1623" t="str">
            <v>12467</v>
          </cell>
          <cell r="U1623" t="str">
            <v>SUN_1_21_00_12467</v>
          </cell>
        </row>
        <row r="1624">
          <cell r="O1624" t="str">
            <v>12466</v>
          </cell>
          <cell r="U1624" t="str">
            <v>SUN_1_21_00_12466</v>
          </cell>
        </row>
        <row r="1625">
          <cell r="O1625" t="str">
            <v>132</v>
          </cell>
          <cell r="U1625" t="str">
            <v>SUN_1_21_00_132</v>
          </cell>
        </row>
        <row r="1626">
          <cell r="O1626" t="str">
            <v>12429</v>
          </cell>
          <cell r="U1626" t="str">
            <v>SUN_1_21_00_12429</v>
          </cell>
        </row>
        <row r="1627">
          <cell r="O1627" t="str">
            <v>12430</v>
          </cell>
          <cell r="U1627" t="str">
            <v>SUN_1_21_00_12430</v>
          </cell>
        </row>
        <row r="1628">
          <cell r="O1628" t="str">
            <v>12431</v>
          </cell>
          <cell r="U1628" t="str">
            <v>SUN_1_21_00_12431</v>
          </cell>
        </row>
        <row r="1629">
          <cell r="O1629" t="str">
            <v>14198</v>
          </cell>
          <cell r="U1629" t="str">
            <v>SUN_1_21_00_14198</v>
          </cell>
        </row>
        <row r="1630">
          <cell r="O1630" t="str">
            <v>12433</v>
          </cell>
          <cell r="U1630" t="str">
            <v>SUN_1_21_00_12433</v>
          </cell>
        </row>
        <row r="1631">
          <cell r="O1631" t="str">
            <v>12434</v>
          </cell>
          <cell r="U1631" t="str">
            <v>SUN_1_21_00_12434</v>
          </cell>
        </row>
        <row r="1632">
          <cell r="O1632" t="str">
            <v>12586</v>
          </cell>
          <cell r="U1632" t="str">
            <v>SUN_1_21_00_12586</v>
          </cell>
        </row>
        <row r="1633">
          <cell r="O1633" t="str">
            <v>11718</v>
          </cell>
          <cell r="U1633" t="str">
            <v>SUN_1_21_00_11718</v>
          </cell>
        </row>
        <row r="1634">
          <cell r="O1634" t="str">
            <v>12588</v>
          </cell>
          <cell r="U1634" t="str">
            <v>SUN_1_21_00_12588</v>
          </cell>
        </row>
        <row r="1635">
          <cell r="O1635" t="str">
            <v>14506</v>
          </cell>
          <cell r="U1635" t="str">
            <v>SUN_1_21_00_14506</v>
          </cell>
        </row>
        <row r="1636">
          <cell r="O1636" t="str">
            <v>14507</v>
          </cell>
          <cell r="U1636" t="str">
            <v>SUN_1_21_00_14507</v>
          </cell>
        </row>
        <row r="1637">
          <cell r="O1637" t="str">
            <v>14508</v>
          </cell>
          <cell r="U1637" t="str">
            <v>SUN_1_21_00_14508</v>
          </cell>
        </row>
        <row r="1638">
          <cell r="O1638" t="str">
            <v>12489</v>
          </cell>
          <cell r="U1638" t="str">
            <v>SUN_1_21_00_12489</v>
          </cell>
        </row>
        <row r="1639">
          <cell r="O1639" t="str">
            <v>12490</v>
          </cell>
          <cell r="U1639" t="str">
            <v>SUN_1_21_00_12490</v>
          </cell>
        </row>
        <row r="1640">
          <cell r="O1640" t="str">
            <v>12491</v>
          </cell>
          <cell r="U1640" t="str">
            <v>SUN_1_21_00_12491</v>
          </cell>
        </row>
        <row r="1641">
          <cell r="O1641" t="str">
            <v>14808</v>
          </cell>
          <cell r="U1641" t="str">
            <v>SUN_1_21_00_14808</v>
          </cell>
        </row>
        <row r="1642">
          <cell r="O1642" t="str">
            <v>14810</v>
          </cell>
          <cell r="U1642" t="str">
            <v>SUN_1_21_00_14810</v>
          </cell>
        </row>
        <row r="1643">
          <cell r="O1643" t="str">
            <v>14811</v>
          </cell>
          <cell r="U1643" t="str">
            <v>SUN_1_21_00_14811</v>
          </cell>
        </row>
        <row r="1644">
          <cell r="O1644" t="str">
            <v>15987</v>
          </cell>
          <cell r="U1644" t="str">
            <v>SUN_1_21_00_15987</v>
          </cell>
        </row>
        <row r="1645">
          <cell r="O1645" t="str">
            <v>15003</v>
          </cell>
          <cell r="U1645" t="str">
            <v>SUN_1_21_00_15003</v>
          </cell>
        </row>
        <row r="1646">
          <cell r="O1646" t="str">
            <v>15003</v>
          </cell>
          <cell r="U1646" t="str">
            <v>SUN_1_21_01_15003</v>
          </cell>
        </row>
        <row r="1647">
          <cell r="O1647" t="str">
            <v>15986</v>
          </cell>
          <cell r="U1647" t="str">
            <v>SUN_1_21_01_15986</v>
          </cell>
        </row>
        <row r="1648">
          <cell r="O1648" t="str">
            <v>15984</v>
          </cell>
          <cell r="U1648" t="str">
            <v>SUN_1_21_01_15984</v>
          </cell>
        </row>
        <row r="1649">
          <cell r="O1649" t="str">
            <v>14813</v>
          </cell>
          <cell r="U1649" t="str">
            <v>SUN_1_21_01_14813</v>
          </cell>
        </row>
        <row r="1650">
          <cell r="O1650" t="str">
            <v>14503</v>
          </cell>
          <cell r="U1650" t="str">
            <v>SUN_1_21_01_14503</v>
          </cell>
        </row>
        <row r="1651">
          <cell r="O1651" t="str">
            <v>15963</v>
          </cell>
          <cell r="U1651" t="str">
            <v>SUN_1_21_01_15963</v>
          </cell>
        </row>
        <row r="1652">
          <cell r="O1652" t="str">
            <v>14511</v>
          </cell>
          <cell r="U1652" t="str">
            <v>SUN_1_21_01_14511</v>
          </cell>
        </row>
        <row r="1653">
          <cell r="O1653" t="str">
            <v>14512</v>
          </cell>
          <cell r="U1653" t="str">
            <v>SUN_1_21_01_14512</v>
          </cell>
        </row>
        <row r="1654">
          <cell r="O1654" t="str">
            <v>14513</v>
          </cell>
          <cell r="U1654" t="str">
            <v>SUN_1_21_01_14513</v>
          </cell>
        </row>
        <row r="1655">
          <cell r="O1655" t="str">
            <v>11716</v>
          </cell>
          <cell r="U1655" t="str">
            <v>SUN_1_21_01_11716</v>
          </cell>
        </row>
        <row r="1656">
          <cell r="O1656" t="str">
            <v>11717</v>
          </cell>
          <cell r="U1656" t="str">
            <v>SUN_1_21_01_11717</v>
          </cell>
        </row>
        <row r="1657">
          <cell r="O1657" t="str">
            <v>12587</v>
          </cell>
          <cell r="U1657" t="str">
            <v>SUN_1_21_01_12587</v>
          </cell>
        </row>
        <row r="1658">
          <cell r="O1658" t="str">
            <v>14196</v>
          </cell>
          <cell r="U1658" t="str">
            <v>SUN_1_21_01_14196</v>
          </cell>
        </row>
        <row r="1659">
          <cell r="O1659" t="str">
            <v>11719</v>
          </cell>
          <cell r="U1659" t="str">
            <v>SUN_1_21_01_11719</v>
          </cell>
        </row>
        <row r="1660">
          <cell r="O1660" t="str">
            <v>11720</v>
          </cell>
          <cell r="U1660" t="str">
            <v>SUN_1_21_01_11720</v>
          </cell>
        </row>
        <row r="1661">
          <cell r="O1661" t="str">
            <v>11722</v>
          </cell>
          <cell r="U1661" t="str">
            <v>SUN_1_21_01_11722</v>
          </cell>
        </row>
        <row r="1662">
          <cell r="O1662" t="str">
            <v>11723</v>
          </cell>
          <cell r="U1662" t="str">
            <v>SUN_1_21_01_11723</v>
          </cell>
        </row>
        <row r="1663">
          <cell r="O1663" t="str">
            <v>11725</v>
          </cell>
          <cell r="U1663" t="str">
            <v>SUN_1_21_01_11725</v>
          </cell>
        </row>
        <row r="1664">
          <cell r="O1664" t="str">
            <v>14197</v>
          </cell>
          <cell r="U1664" t="str">
            <v>SUN_1_21_01_14197</v>
          </cell>
        </row>
        <row r="1665">
          <cell r="O1665" t="str">
            <v>11727</v>
          </cell>
          <cell r="U1665" t="str">
            <v>SUN_1_21_01_11727</v>
          </cell>
        </row>
        <row r="1666">
          <cell r="O1666" t="str">
            <v>14900</v>
          </cell>
          <cell r="U1666" t="str">
            <v>SUN_1_21_01_14900</v>
          </cell>
        </row>
        <row r="1667">
          <cell r="O1667" t="str">
            <v>11455</v>
          </cell>
          <cell r="U1667" t="str">
            <v>SUN_1_21_01_11455</v>
          </cell>
        </row>
        <row r="1668">
          <cell r="O1668" t="str">
            <v>16212</v>
          </cell>
          <cell r="U1668" t="str">
            <v>SUN_1_21_01_16212</v>
          </cell>
        </row>
        <row r="1669">
          <cell r="O1669" t="str">
            <v>14216</v>
          </cell>
          <cell r="U1669" t="str">
            <v>SUN_1_21_01_14216</v>
          </cell>
        </row>
        <row r="1670">
          <cell r="O1670" t="str">
            <v>42</v>
          </cell>
          <cell r="U1670" t="str">
            <v>SUN_1_22_00_42</v>
          </cell>
        </row>
        <row r="1671">
          <cell r="O1671" t="str">
            <v>14761</v>
          </cell>
          <cell r="U1671" t="str">
            <v>SUN_1_22_00_14761</v>
          </cell>
        </row>
        <row r="1672">
          <cell r="O1672" t="str">
            <v>12140</v>
          </cell>
          <cell r="U1672" t="str">
            <v>SUN_1_22_00_12140</v>
          </cell>
        </row>
        <row r="1673">
          <cell r="O1673" t="str">
            <v>12570</v>
          </cell>
          <cell r="U1673" t="str">
            <v>SUN_1_22_00_12570</v>
          </cell>
        </row>
        <row r="1674">
          <cell r="O1674" t="str">
            <v>12571</v>
          </cell>
          <cell r="U1674" t="str">
            <v>SUN_1_22_00_12571</v>
          </cell>
        </row>
        <row r="1675">
          <cell r="O1675" t="str">
            <v>12572</v>
          </cell>
          <cell r="U1675" t="str">
            <v>SUN_1_22_00_12572</v>
          </cell>
        </row>
        <row r="1676">
          <cell r="O1676" t="str">
            <v>226</v>
          </cell>
          <cell r="U1676" t="str">
            <v>SUN_1_22_00_226</v>
          </cell>
        </row>
        <row r="1677">
          <cell r="O1677" t="str">
            <v>11712</v>
          </cell>
          <cell r="U1677" t="str">
            <v>SUN_1_22_00_11712</v>
          </cell>
        </row>
        <row r="1678">
          <cell r="O1678" t="str">
            <v>11714</v>
          </cell>
          <cell r="U1678" t="str">
            <v>SUN_1_22_00_11714</v>
          </cell>
        </row>
        <row r="1679">
          <cell r="O1679" t="str">
            <v>16346</v>
          </cell>
          <cell r="U1679" t="str">
            <v>SUN_1_22_00_16346</v>
          </cell>
        </row>
        <row r="1680">
          <cell r="O1680" t="str">
            <v>12456</v>
          </cell>
          <cell r="U1680" t="str">
            <v>SUN_1_22_00_12456</v>
          </cell>
        </row>
        <row r="1681">
          <cell r="O1681" t="str">
            <v>12457</v>
          </cell>
          <cell r="U1681" t="str">
            <v>SUN_1_22_00_12457</v>
          </cell>
        </row>
        <row r="1682">
          <cell r="O1682" t="str">
            <v>12484</v>
          </cell>
          <cell r="U1682" t="str">
            <v>SUN_1_22_00_12484</v>
          </cell>
        </row>
        <row r="1683">
          <cell r="O1683" t="str">
            <v>12459</v>
          </cell>
          <cell r="U1683" t="str">
            <v>SUN_1_22_00_12459</v>
          </cell>
        </row>
        <row r="1684">
          <cell r="O1684" t="str">
            <v>192</v>
          </cell>
          <cell r="U1684" t="str">
            <v>SUN_1_22_00_192</v>
          </cell>
        </row>
        <row r="1685">
          <cell r="O1685" t="str">
            <v>192</v>
          </cell>
          <cell r="U1685" t="str">
            <v>SUN_1_22_01_192</v>
          </cell>
        </row>
        <row r="1686">
          <cell r="O1686" t="str">
            <v>188</v>
          </cell>
          <cell r="U1686" t="str">
            <v>SUN_1_22_01_188</v>
          </cell>
        </row>
        <row r="1687">
          <cell r="O1687" t="str">
            <v>12594</v>
          </cell>
          <cell r="U1687" t="str">
            <v>SUN_1_22_01_12594</v>
          </cell>
        </row>
        <row r="1688">
          <cell r="O1688" t="str">
            <v>12595</v>
          </cell>
          <cell r="U1688" t="str">
            <v>SUN_1_22_01_12595</v>
          </cell>
        </row>
        <row r="1689">
          <cell r="O1689" t="str">
            <v>11167</v>
          </cell>
          <cell r="U1689" t="str">
            <v>SUN_1_22_01_11167</v>
          </cell>
        </row>
        <row r="1690">
          <cell r="O1690" t="str">
            <v>11168</v>
          </cell>
          <cell r="U1690" t="str">
            <v>SUN_1_22_01_11168</v>
          </cell>
        </row>
        <row r="1691">
          <cell r="O1691" t="str">
            <v>11525</v>
          </cell>
          <cell r="U1691" t="str">
            <v>SUN_1_22_01_11525</v>
          </cell>
        </row>
        <row r="1692">
          <cell r="O1692" t="str">
            <v>42</v>
          </cell>
          <cell r="U1692" t="str">
            <v>SUN_1_22_01_42</v>
          </cell>
        </row>
        <row r="1693">
          <cell r="O1693" t="str">
            <v>14218</v>
          </cell>
          <cell r="U1693" t="str">
            <v>SUN_1_23_00_14218</v>
          </cell>
        </row>
        <row r="1694">
          <cell r="O1694" t="str">
            <v>12111</v>
          </cell>
          <cell r="U1694" t="str">
            <v>SUN_1_23_00_12111</v>
          </cell>
        </row>
        <row r="1695">
          <cell r="O1695" t="str">
            <v>14819</v>
          </cell>
          <cell r="U1695" t="str">
            <v>SUN_1_23_00_14819</v>
          </cell>
        </row>
        <row r="1696">
          <cell r="O1696" t="str">
            <v>12114</v>
          </cell>
          <cell r="U1696" t="str">
            <v>SUN_1_23_00_12114</v>
          </cell>
        </row>
        <row r="1697">
          <cell r="O1697" t="str">
            <v>11976</v>
          </cell>
          <cell r="U1697" t="str">
            <v>SUN_1_23_00_11976</v>
          </cell>
        </row>
        <row r="1698">
          <cell r="O1698" t="str">
            <v>11977</v>
          </cell>
          <cell r="U1698" t="str">
            <v>SUN_1_23_00_11977</v>
          </cell>
        </row>
        <row r="1699">
          <cell r="O1699" t="str">
            <v>14737</v>
          </cell>
          <cell r="U1699" t="str">
            <v>SUN_1_23_00_14737</v>
          </cell>
        </row>
        <row r="1700">
          <cell r="O1700" t="str">
            <v>12715</v>
          </cell>
          <cell r="U1700" t="str">
            <v>SUN_1_23_00_12715</v>
          </cell>
        </row>
        <row r="1701">
          <cell r="O1701" t="str">
            <v>14718</v>
          </cell>
          <cell r="U1701" t="str">
            <v>SUN_1_23_00_14718</v>
          </cell>
        </row>
        <row r="1702">
          <cell r="O1702" t="str">
            <v>11993</v>
          </cell>
          <cell r="U1702" t="str">
            <v>SUN_1_23_00_11993</v>
          </cell>
        </row>
        <row r="1703">
          <cell r="O1703" t="str">
            <v>11994</v>
          </cell>
          <cell r="U1703" t="str">
            <v>SUN_1_23_00_11994</v>
          </cell>
        </row>
        <row r="1704">
          <cell r="O1704" t="str">
            <v>15935</v>
          </cell>
          <cell r="U1704" t="str">
            <v>SUN_1_23_00_15935</v>
          </cell>
        </row>
        <row r="1705">
          <cell r="O1705" t="str">
            <v>11995</v>
          </cell>
          <cell r="U1705" t="str">
            <v>SUN_1_23_00_11995</v>
          </cell>
        </row>
        <row r="1706">
          <cell r="O1706" t="str">
            <v>195</v>
          </cell>
          <cell r="U1706" t="str">
            <v>SUN_1_23_00_195</v>
          </cell>
        </row>
        <row r="1707">
          <cell r="O1707" t="str">
            <v>11996</v>
          </cell>
          <cell r="U1707" t="str">
            <v>SUN_1_23_00_11996</v>
          </cell>
        </row>
        <row r="1708">
          <cell r="O1708" t="str">
            <v>11997</v>
          </cell>
          <cell r="U1708" t="str">
            <v>SUN_1_23_00_11997</v>
          </cell>
        </row>
        <row r="1709">
          <cell r="O1709" t="str">
            <v>11999</v>
          </cell>
          <cell r="U1709" t="str">
            <v>SUN_1_23_00_11999</v>
          </cell>
        </row>
        <row r="1710">
          <cell r="O1710" t="str">
            <v>12000</v>
          </cell>
          <cell r="U1710" t="str">
            <v>SUN_1_23_00_12000</v>
          </cell>
        </row>
        <row r="1711">
          <cell r="O1711" t="str">
            <v>12001</v>
          </cell>
          <cell r="U1711" t="str">
            <v>SUN_1_23_00_12001</v>
          </cell>
        </row>
        <row r="1712">
          <cell r="O1712" t="str">
            <v>12002</v>
          </cell>
          <cell r="U1712" t="str">
            <v>SUN_1_23_00_12002</v>
          </cell>
        </row>
        <row r="1713">
          <cell r="O1713" t="str">
            <v>16045</v>
          </cell>
          <cell r="U1713" t="str">
            <v>SUN_1_23_00_16045</v>
          </cell>
        </row>
        <row r="1714">
          <cell r="O1714" t="str">
            <v>12004</v>
          </cell>
          <cell r="U1714" t="str">
            <v>SUN_1_23_00_12004</v>
          </cell>
        </row>
        <row r="1715">
          <cell r="O1715" t="str">
            <v>12005</v>
          </cell>
          <cell r="U1715" t="str">
            <v>SUN_1_23_00_12005</v>
          </cell>
        </row>
        <row r="1716">
          <cell r="O1716" t="str">
            <v>196</v>
          </cell>
          <cell r="U1716" t="str">
            <v>SUN_1_23_00_196</v>
          </cell>
        </row>
        <row r="1717">
          <cell r="O1717" t="str">
            <v>12006</v>
          </cell>
          <cell r="U1717" t="str">
            <v>SUN_1_23_00_12006</v>
          </cell>
        </row>
        <row r="1718">
          <cell r="O1718" t="str">
            <v>16206</v>
          </cell>
          <cell r="U1718" t="str">
            <v>SUN_1_23_00_16206</v>
          </cell>
        </row>
        <row r="1719">
          <cell r="O1719" t="str">
            <v>12010</v>
          </cell>
          <cell r="U1719" t="str">
            <v>SUN_1_23_00_12010</v>
          </cell>
        </row>
        <row r="1720">
          <cell r="O1720" t="str">
            <v>14633</v>
          </cell>
          <cell r="U1720" t="str">
            <v>SUN_1_23_00_14633</v>
          </cell>
        </row>
        <row r="1721">
          <cell r="O1721" t="str">
            <v>12011</v>
          </cell>
          <cell r="U1721" t="str">
            <v>SUN_1_23_00_12011</v>
          </cell>
        </row>
        <row r="1722">
          <cell r="O1722" t="str">
            <v>12012</v>
          </cell>
          <cell r="U1722" t="str">
            <v>SUN_1_23_00_12012</v>
          </cell>
        </row>
        <row r="1723">
          <cell r="O1723" t="str">
            <v>12013</v>
          </cell>
          <cell r="U1723" t="str">
            <v>SUN_1_23_00_12013</v>
          </cell>
        </row>
        <row r="1724">
          <cell r="O1724" t="str">
            <v>12014</v>
          </cell>
          <cell r="U1724" t="str">
            <v>SUN_1_23_00_12014</v>
          </cell>
        </row>
        <row r="1725">
          <cell r="O1725" t="str">
            <v>12015</v>
          </cell>
          <cell r="U1725" t="str">
            <v>SUN_1_23_00_12015</v>
          </cell>
        </row>
        <row r="1726">
          <cell r="O1726" t="str">
            <v>12016</v>
          </cell>
          <cell r="U1726" t="str">
            <v>SUN_1_23_00_12016</v>
          </cell>
        </row>
        <row r="1727">
          <cell r="O1727" t="str">
            <v>197</v>
          </cell>
          <cell r="U1727" t="str">
            <v>SUN_1_23_00_197</v>
          </cell>
        </row>
        <row r="1728">
          <cell r="O1728" t="str">
            <v>12018</v>
          </cell>
          <cell r="U1728" t="str">
            <v>SUN_1_23_00_12018</v>
          </cell>
        </row>
        <row r="1729">
          <cell r="O1729" t="str">
            <v>12019</v>
          </cell>
          <cell r="U1729" t="str">
            <v>SUN_1_23_00_12019</v>
          </cell>
        </row>
        <row r="1730">
          <cell r="O1730" t="str">
            <v>12021</v>
          </cell>
          <cell r="U1730" t="str">
            <v>SUN_1_23_00_12021</v>
          </cell>
        </row>
        <row r="1731">
          <cell r="O1731" t="str">
            <v>12022</v>
          </cell>
          <cell r="U1731" t="str">
            <v>SUN_1_23_00_12022</v>
          </cell>
        </row>
        <row r="1732">
          <cell r="O1732" t="str">
            <v>12023</v>
          </cell>
          <cell r="U1732" t="str">
            <v>SUN_1_23_00_12023</v>
          </cell>
        </row>
        <row r="1733">
          <cell r="O1733" t="str">
            <v>12024</v>
          </cell>
          <cell r="U1733" t="str">
            <v>SUN_1_23_00_12024</v>
          </cell>
        </row>
        <row r="1734">
          <cell r="O1734" t="str">
            <v>12025</v>
          </cell>
          <cell r="U1734" t="str">
            <v>SUN_1_23_00_12025</v>
          </cell>
        </row>
        <row r="1735">
          <cell r="O1735" t="str">
            <v>14217</v>
          </cell>
          <cell r="U1735" t="str">
            <v>SUN_1_23_00_14217</v>
          </cell>
        </row>
        <row r="1736">
          <cell r="O1736" t="str">
            <v>14217</v>
          </cell>
          <cell r="U1736" t="str">
            <v>SUN_1_23_01_14217</v>
          </cell>
        </row>
        <row r="1737">
          <cell r="O1737" t="str">
            <v>12492</v>
          </cell>
          <cell r="U1737" t="str">
            <v>SUN_1_23_01_12492</v>
          </cell>
        </row>
        <row r="1738">
          <cell r="O1738" t="str">
            <v>12493</v>
          </cell>
          <cell r="U1738" t="str">
            <v>SUN_1_23_01_12493</v>
          </cell>
        </row>
        <row r="1739">
          <cell r="O1739" t="str">
            <v>12494</v>
          </cell>
          <cell r="U1739" t="str">
            <v>SUN_1_23_01_12494</v>
          </cell>
        </row>
        <row r="1740">
          <cell r="O1740" t="str">
            <v>12495</v>
          </cell>
          <cell r="U1740" t="str">
            <v>SUN_1_23_01_12495</v>
          </cell>
        </row>
        <row r="1741">
          <cell r="O1741" t="str">
            <v>13069</v>
          </cell>
          <cell r="U1741" t="str">
            <v>SUN_1_23_01_13069</v>
          </cell>
        </row>
        <row r="1742">
          <cell r="O1742" t="str">
            <v>16351</v>
          </cell>
          <cell r="U1742" t="str">
            <v>SUN_1_23_01_16351</v>
          </cell>
        </row>
        <row r="1743">
          <cell r="O1743" t="str">
            <v>14951</v>
          </cell>
          <cell r="U1743" t="str">
            <v>SUN_1_23_01_14951</v>
          </cell>
        </row>
        <row r="1744">
          <cell r="O1744" t="str">
            <v>12499</v>
          </cell>
          <cell r="U1744" t="str">
            <v>SUN_1_23_01_12499</v>
          </cell>
        </row>
        <row r="1745">
          <cell r="O1745" t="str">
            <v>14490</v>
          </cell>
          <cell r="U1745" t="str">
            <v>SUN_1_23_01_14490</v>
          </cell>
        </row>
        <row r="1746">
          <cell r="O1746" t="str">
            <v>198</v>
          </cell>
          <cell r="U1746" t="str">
            <v>SUN_1_23_01_198</v>
          </cell>
        </row>
        <row r="1747">
          <cell r="O1747" t="str">
            <v>12500</v>
          </cell>
          <cell r="U1747" t="str">
            <v>SUN_1_23_01_12500</v>
          </cell>
        </row>
        <row r="1748">
          <cell r="O1748" t="str">
            <v>12501</v>
          </cell>
          <cell r="U1748" t="str">
            <v>SUN_1_23_01_12501</v>
          </cell>
        </row>
        <row r="1749">
          <cell r="O1749" t="str">
            <v>12424</v>
          </cell>
          <cell r="U1749" t="str">
            <v>SUN_1_23_01_12424</v>
          </cell>
        </row>
        <row r="1750">
          <cell r="O1750" t="str">
            <v>12425</v>
          </cell>
          <cell r="U1750" t="str">
            <v>SUN_1_23_01_12425</v>
          </cell>
        </row>
        <row r="1751">
          <cell r="O1751" t="str">
            <v>12426</v>
          </cell>
          <cell r="U1751" t="str">
            <v>SUN_1_23_01_12426</v>
          </cell>
        </row>
        <row r="1752">
          <cell r="O1752" t="str">
            <v>12427</v>
          </cell>
          <cell r="U1752" t="str">
            <v>SUN_1_23_01_12427</v>
          </cell>
        </row>
        <row r="1753">
          <cell r="O1753" t="str">
            <v>12507</v>
          </cell>
          <cell r="U1753" t="str">
            <v>SUN_1_23_01_12507</v>
          </cell>
        </row>
        <row r="1754">
          <cell r="O1754" t="str">
            <v>12508</v>
          </cell>
          <cell r="U1754" t="str">
            <v>SUN_1_23_01_12508</v>
          </cell>
        </row>
        <row r="1755">
          <cell r="O1755" t="str">
            <v>16238</v>
          </cell>
          <cell r="U1755" t="str">
            <v>SUN_1_23_01_16238</v>
          </cell>
        </row>
        <row r="1756">
          <cell r="O1756" t="str">
            <v>12511</v>
          </cell>
          <cell r="U1756" t="str">
            <v>SUN_1_23_01_12511</v>
          </cell>
        </row>
        <row r="1757">
          <cell r="O1757" t="str">
            <v>199</v>
          </cell>
          <cell r="U1757" t="str">
            <v>SUN_1_23_01_199</v>
          </cell>
        </row>
        <row r="1758">
          <cell r="O1758" t="str">
            <v>12512</v>
          </cell>
          <cell r="U1758" t="str">
            <v>SUN_1_23_01_12512</v>
          </cell>
        </row>
        <row r="1759">
          <cell r="O1759" t="str">
            <v>12513</v>
          </cell>
          <cell r="U1759" t="str">
            <v>SUN_1_23_01_12513</v>
          </cell>
        </row>
        <row r="1760">
          <cell r="O1760" t="str">
            <v>12514</v>
          </cell>
          <cell r="U1760" t="str">
            <v>SUN_1_23_01_12514</v>
          </cell>
        </row>
        <row r="1761">
          <cell r="O1761" t="str">
            <v>12515</v>
          </cell>
          <cell r="U1761" t="str">
            <v>SUN_1_23_01_12515</v>
          </cell>
        </row>
        <row r="1762">
          <cell r="O1762" t="str">
            <v>12516</v>
          </cell>
          <cell r="U1762" t="str">
            <v>SUN_1_23_01_12516</v>
          </cell>
        </row>
        <row r="1763">
          <cell r="O1763" t="str">
            <v>12517</v>
          </cell>
          <cell r="U1763" t="str">
            <v>SUN_1_23_01_12517</v>
          </cell>
        </row>
        <row r="1764">
          <cell r="O1764" t="str">
            <v>12518</v>
          </cell>
          <cell r="U1764" t="str">
            <v>SUN_1_23_01_12518</v>
          </cell>
        </row>
        <row r="1765">
          <cell r="O1765" t="str">
            <v>12521</v>
          </cell>
          <cell r="U1765" t="str">
            <v>SUN_1_23_01_12521</v>
          </cell>
        </row>
        <row r="1766">
          <cell r="O1766" t="str">
            <v>12522</v>
          </cell>
          <cell r="U1766" t="str">
            <v>SUN_1_23_01_12522</v>
          </cell>
        </row>
        <row r="1767">
          <cell r="O1767" t="str">
            <v>200</v>
          </cell>
          <cell r="U1767" t="str">
            <v>SUN_1_23_01_200</v>
          </cell>
        </row>
        <row r="1768">
          <cell r="O1768" t="str">
            <v>12528</v>
          </cell>
          <cell r="U1768" t="str">
            <v>SUN_1_23_01_12528</v>
          </cell>
        </row>
        <row r="1769">
          <cell r="O1769" t="str">
            <v>15934</v>
          </cell>
          <cell r="U1769" t="str">
            <v>SUN_1_23_01_15934</v>
          </cell>
        </row>
        <row r="1770">
          <cell r="O1770" t="str">
            <v>14495</v>
          </cell>
          <cell r="U1770" t="str">
            <v>SUN_1_23_01_14495</v>
          </cell>
        </row>
        <row r="1771">
          <cell r="O1771" t="str">
            <v>14719</v>
          </cell>
          <cell r="U1771" t="str">
            <v>SUN_1_23_01_14719</v>
          </cell>
        </row>
        <row r="1772">
          <cell r="O1772" t="str">
            <v>12566</v>
          </cell>
          <cell r="U1772" t="str">
            <v>SUN_1_23_01_12566</v>
          </cell>
        </row>
        <row r="1773">
          <cell r="O1773" t="str">
            <v>14738</v>
          </cell>
          <cell r="U1773" t="str">
            <v>SUN_1_23_01_14738</v>
          </cell>
        </row>
        <row r="1774">
          <cell r="O1774" t="str">
            <v>16429</v>
          </cell>
          <cell r="U1774" t="str">
            <v>SUN_1_23_01_16429</v>
          </cell>
        </row>
        <row r="1775">
          <cell r="O1775" t="str">
            <v>12542</v>
          </cell>
          <cell r="U1775" t="str">
            <v>SUN_1_23_01_12542</v>
          </cell>
        </row>
        <row r="1776">
          <cell r="O1776" t="str">
            <v>14218</v>
          </cell>
          <cell r="U1776" t="str">
            <v>SUN_1_23_01_14218</v>
          </cell>
        </row>
        <row r="1777">
          <cell r="O1777" t="str">
            <v>12288</v>
          </cell>
          <cell r="U1777" t="str">
            <v>SUN_1_24_01_12288</v>
          </cell>
        </row>
        <row r="1778">
          <cell r="O1778" t="str">
            <v>14952</v>
          </cell>
          <cell r="U1778" t="str">
            <v>SUN_1_24_01_14952</v>
          </cell>
        </row>
        <row r="1779">
          <cell r="O1779" t="str">
            <v>12290</v>
          </cell>
          <cell r="U1779" t="str">
            <v>SUN_1_24_01_12290</v>
          </cell>
        </row>
        <row r="1780">
          <cell r="O1780" t="str">
            <v>12292</v>
          </cell>
          <cell r="U1780" t="str">
            <v>SUN_1_24_01_12292</v>
          </cell>
        </row>
        <row r="1781">
          <cell r="O1781" t="str">
            <v>155</v>
          </cell>
          <cell r="U1781" t="str">
            <v>SUN_1_24_01_155</v>
          </cell>
        </row>
        <row r="1782">
          <cell r="O1782" t="str">
            <v>14833</v>
          </cell>
          <cell r="U1782" t="str">
            <v>SUN_1_24_01_14833</v>
          </cell>
        </row>
        <row r="1783">
          <cell r="O1783" t="str">
            <v>11935</v>
          </cell>
          <cell r="U1783" t="str">
            <v>SUN_1_24_01_11935</v>
          </cell>
        </row>
        <row r="1784">
          <cell r="O1784" t="str">
            <v>11936</v>
          </cell>
          <cell r="U1784" t="str">
            <v>SUN_1_24_01_11936</v>
          </cell>
        </row>
        <row r="1785">
          <cell r="O1785" t="str">
            <v>12045</v>
          </cell>
          <cell r="U1785" t="str">
            <v>SUN_1_24_01_12045</v>
          </cell>
        </row>
        <row r="1786">
          <cell r="O1786" t="str">
            <v>12043</v>
          </cell>
          <cell r="U1786" t="str">
            <v>SUN_1_24_01_12043</v>
          </cell>
        </row>
        <row r="1787">
          <cell r="O1787" t="str">
            <v>14916</v>
          </cell>
          <cell r="U1787" t="str">
            <v>SUN_1_24_01_14916</v>
          </cell>
        </row>
        <row r="1788">
          <cell r="O1788" t="str">
            <v>16331</v>
          </cell>
          <cell r="U1788" t="str">
            <v>SUN_1_24_01_16331</v>
          </cell>
        </row>
        <row r="1789">
          <cell r="O1789" t="str">
            <v>12046</v>
          </cell>
          <cell r="U1789" t="str">
            <v>SUN_1_24_01_12046</v>
          </cell>
        </row>
        <row r="1790">
          <cell r="O1790" t="str">
            <v>14832</v>
          </cell>
          <cell r="U1790" t="str">
            <v>SUN_1_24_01_14832</v>
          </cell>
        </row>
        <row r="1791">
          <cell r="O1791" t="str">
            <v>14862</v>
          </cell>
          <cell r="U1791" t="str">
            <v>SUN_1_24_01_14862</v>
          </cell>
        </row>
        <row r="1792">
          <cell r="O1792" t="str">
            <v>12050</v>
          </cell>
          <cell r="U1792" t="str">
            <v>SUN_1_24_01_12050</v>
          </cell>
        </row>
        <row r="1793">
          <cell r="O1793" t="str">
            <v>12102</v>
          </cell>
          <cell r="U1793" t="str">
            <v>SUN_1_24_01_12102</v>
          </cell>
        </row>
        <row r="1794">
          <cell r="O1794" t="str">
            <v>12104</v>
          </cell>
          <cell r="U1794" t="str">
            <v>SUN_1_24_01_12104</v>
          </cell>
        </row>
        <row r="1795">
          <cell r="O1795" t="str">
            <v>12106</v>
          </cell>
          <cell r="U1795" t="str">
            <v>SUN_1_24_01_12106</v>
          </cell>
        </row>
        <row r="1796">
          <cell r="O1796" t="str">
            <v>12107</v>
          </cell>
          <cell r="U1796" t="str">
            <v>SUN_1_24_01_12107</v>
          </cell>
        </row>
        <row r="1797">
          <cell r="O1797" t="str">
            <v>12108</v>
          </cell>
          <cell r="U1797" t="str">
            <v>SUN_1_24_01_12108</v>
          </cell>
        </row>
        <row r="1798">
          <cell r="O1798" t="str">
            <v>12109</v>
          </cell>
          <cell r="U1798" t="str">
            <v>SUN_1_24_01_12109</v>
          </cell>
        </row>
        <row r="1799">
          <cell r="O1799" t="str">
            <v>12287</v>
          </cell>
          <cell r="U1799" t="str">
            <v>SUN_1_24_01_12287</v>
          </cell>
        </row>
        <row r="1800">
          <cell r="O1800" t="str">
            <v>12285</v>
          </cell>
          <cell r="U1800" t="str">
            <v>SUN_1_24_01_12285</v>
          </cell>
        </row>
        <row r="1801">
          <cell r="O1801" t="str">
            <v>12111</v>
          </cell>
          <cell r="U1801" t="str">
            <v>SUN_1_24_01_12111</v>
          </cell>
        </row>
        <row r="1802">
          <cell r="O1802" t="str">
            <v>14819</v>
          </cell>
          <cell r="U1802" t="str">
            <v>SUN_1_24_01_14819</v>
          </cell>
        </row>
        <row r="1803">
          <cell r="O1803" t="str">
            <v>12114</v>
          </cell>
          <cell r="U1803" t="str">
            <v>SUN_1_24_01_12114</v>
          </cell>
        </row>
        <row r="1804">
          <cell r="O1804" t="str">
            <v>12115</v>
          </cell>
          <cell r="U1804" t="str">
            <v>SUN_1_24_01_12115</v>
          </cell>
        </row>
        <row r="1805">
          <cell r="O1805" t="str">
            <v>12542</v>
          </cell>
          <cell r="U1805" t="str">
            <v>SUN_1_24_01_12542</v>
          </cell>
        </row>
        <row r="1806">
          <cell r="O1806" t="str">
            <v>14229</v>
          </cell>
          <cell r="U1806" t="str">
            <v>SUN_1_24_01_14229</v>
          </cell>
        </row>
        <row r="1807">
          <cell r="O1807" t="str">
            <v>118</v>
          </cell>
          <cell r="U1807" t="str">
            <v>SUN_1_25_00_118</v>
          </cell>
        </row>
        <row r="1808">
          <cell r="O1808" t="str">
            <v>10945</v>
          </cell>
          <cell r="U1808" t="str">
            <v>SUN_1_25_00_10945</v>
          </cell>
        </row>
        <row r="1809">
          <cell r="O1809" t="str">
            <v>10946</v>
          </cell>
          <cell r="U1809" t="str">
            <v>SUN_1_25_00_10946</v>
          </cell>
        </row>
        <row r="1810">
          <cell r="O1810" t="str">
            <v>10947</v>
          </cell>
          <cell r="U1810" t="str">
            <v>SUN_1_25_00_10947</v>
          </cell>
        </row>
        <row r="1811">
          <cell r="O1811" t="str">
            <v>12384</v>
          </cell>
          <cell r="U1811" t="str">
            <v>SUN_1_25_00_12384</v>
          </cell>
        </row>
        <row r="1812">
          <cell r="O1812" t="str">
            <v>14994</v>
          </cell>
          <cell r="U1812" t="str">
            <v>SUN_1_25_00_14994</v>
          </cell>
        </row>
        <row r="1813">
          <cell r="O1813" t="str">
            <v>12385</v>
          </cell>
          <cell r="U1813" t="str">
            <v>SUN_1_25_00_12385</v>
          </cell>
        </row>
        <row r="1814">
          <cell r="O1814" t="str">
            <v>12386</v>
          </cell>
          <cell r="U1814" t="str">
            <v>SUN_1_25_00_12386</v>
          </cell>
        </row>
        <row r="1815">
          <cell r="O1815" t="str">
            <v>12387</v>
          </cell>
          <cell r="U1815" t="str">
            <v>SUN_1_25_00_12387</v>
          </cell>
        </row>
        <row r="1816">
          <cell r="O1816" t="str">
            <v>12388</v>
          </cell>
          <cell r="U1816" t="str">
            <v>SUN_1_25_00_12388</v>
          </cell>
        </row>
        <row r="1817">
          <cell r="O1817" t="str">
            <v>57</v>
          </cell>
          <cell r="U1817" t="str">
            <v>SUN_1_25_00_57</v>
          </cell>
        </row>
        <row r="1818">
          <cell r="O1818" t="str">
            <v>12389</v>
          </cell>
          <cell r="U1818" t="str">
            <v>SUN_1_25_00_12389</v>
          </cell>
        </row>
        <row r="1819">
          <cell r="O1819" t="str">
            <v>13050</v>
          </cell>
          <cell r="U1819" t="str">
            <v>SUN_1_25_00_13050</v>
          </cell>
        </row>
        <row r="1820">
          <cell r="O1820" t="str">
            <v>13051</v>
          </cell>
          <cell r="U1820" t="str">
            <v>SUN_1_25_00_13051</v>
          </cell>
        </row>
        <row r="1821">
          <cell r="O1821" t="str">
            <v>13052</v>
          </cell>
          <cell r="U1821" t="str">
            <v>SUN_1_25_00_13052</v>
          </cell>
        </row>
        <row r="1822">
          <cell r="O1822" t="str">
            <v>13053</v>
          </cell>
          <cell r="U1822" t="str">
            <v>SUN_1_25_00_13053</v>
          </cell>
        </row>
        <row r="1823">
          <cell r="O1823" t="str">
            <v>12635</v>
          </cell>
          <cell r="U1823" t="str">
            <v>SUN_1_25_00_12635</v>
          </cell>
        </row>
        <row r="1824">
          <cell r="O1824" t="str">
            <v>12634</v>
          </cell>
          <cell r="U1824" t="str">
            <v>SUN_1_25_00_12634</v>
          </cell>
        </row>
        <row r="1825">
          <cell r="O1825" t="str">
            <v>12709</v>
          </cell>
          <cell r="U1825" t="str">
            <v>SUN_1_25_00_12709</v>
          </cell>
        </row>
        <row r="1826">
          <cell r="O1826" t="str">
            <v>12633</v>
          </cell>
          <cell r="U1826" t="str">
            <v>SUN_1_25_00_12633</v>
          </cell>
        </row>
        <row r="1827">
          <cell r="O1827" t="str">
            <v>14227</v>
          </cell>
          <cell r="U1827" t="str">
            <v>SUN_1_25_00_14227</v>
          </cell>
        </row>
        <row r="1828">
          <cell r="O1828" t="str">
            <v>12708</v>
          </cell>
          <cell r="U1828" t="str">
            <v>SUN_1_25_00_12708</v>
          </cell>
        </row>
        <row r="1829">
          <cell r="O1829" t="str">
            <v>12707</v>
          </cell>
          <cell r="U1829" t="str">
            <v>SUN_1_25_00_12707</v>
          </cell>
        </row>
        <row r="1830">
          <cell r="O1830" t="str">
            <v>13054</v>
          </cell>
          <cell r="U1830" t="str">
            <v>SUN_1_25_00_13054</v>
          </cell>
        </row>
        <row r="1831">
          <cell r="O1831" t="str">
            <v>13055</v>
          </cell>
          <cell r="U1831" t="str">
            <v>SUN_1_25_00_13055</v>
          </cell>
        </row>
        <row r="1832">
          <cell r="O1832" t="str">
            <v>330</v>
          </cell>
          <cell r="U1832" t="str">
            <v>SUN_1_25_00_330</v>
          </cell>
        </row>
        <row r="1833">
          <cell r="O1833" t="str">
            <v>13057</v>
          </cell>
          <cell r="U1833" t="str">
            <v>SUN_1_25_00_13057</v>
          </cell>
        </row>
        <row r="1834">
          <cell r="O1834" t="str">
            <v>58</v>
          </cell>
          <cell r="U1834" t="str">
            <v>SUN_1_25_00_58</v>
          </cell>
        </row>
        <row r="1835">
          <cell r="O1835" t="str">
            <v>13058</v>
          </cell>
          <cell r="U1835" t="str">
            <v>SUN_1_25_00_13058</v>
          </cell>
        </row>
        <row r="1836">
          <cell r="O1836" t="str">
            <v>13060</v>
          </cell>
          <cell r="U1836" t="str">
            <v>SUN_1_25_00_13060</v>
          </cell>
        </row>
        <row r="1837">
          <cell r="O1837" t="str">
            <v>13061</v>
          </cell>
          <cell r="U1837" t="str">
            <v>SUN_1_25_00_13061</v>
          </cell>
        </row>
        <row r="1838">
          <cell r="O1838" t="str">
            <v>13062</v>
          </cell>
          <cell r="U1838" t="str">
            <v>SUN_1_25_00_13062</v>
          </cell>
        </row>
        <row r="1839">
          <cell r="O1839" t="str">
            <v>13063</v>
          </cell>
          <cell r="U1839" t="str">
            <v>SUN_1_25_00_13063</v>
          </cell>
        </row>
        <row r="1840">
          <cell r="O1840" t="str">
            <v>13064</v>
          </cell>
          <cell r="U1840" t="str">
            <v>SUN_1_25_00_13064</v>
          </cell>
        </row>
        <row r="1841">
          <cell r="O1841" t="str">
            <v>14017</v>
          </cell>
          <cell r="U1841" t="str">
            <v>SUN_1_25_00_14017</v>
          </cell>
        </row>
        <row r="1842">
          <cell r="O1842" t="str">
            <v>14864</v>
          </cell>
          <cell r="U1842" t="str">
            <v>SUN_1_25_00_14864</v>
          </cell>
        </row>
        <row r="1843">
          <cell r="O1843" t="str">
            <v>14370</v>
          </cell>
          <cell r="U1843" t="str">
            <v>SUN_1_25_00_14370</v>
          </cell>
        </row>
        <row r="1844">
          <cell r="O1844" t="str">
            <v>14726</v>
          </cell>
          <cell r="U1844" t="str">
            <v>SUN_1_25_00_14726</v>
          </cell>
        </row>
        <row r="1845">
          <cell r="O1845" t="str">
            <v>10925</v>
          </cell>
          <cell r="U1845" t="str">
            <v>SUN_1_25_00_10925</v>
          </cell>
        </row>
        <row r="1846">
          <cell r="O1846" t="str">
            <v>42</v>
          </cell>
          <cell r="U1846" t="str">
            <v>SUN_1_25_00_42</v>
          </cell>
        </row>
        <row r="1847">
          <cell r="O1847" t="str">
            <v>42</v>
          </cell>
          <cell r="U1847" t="str">
            <v>SUN_1_25_01_42</v>
          </cell>
        </row>
        <row r="1848">
          <cell r="O1848" t="str">
            <v>10858</v>
          </cell>
          <cell r="U1848" t="str">
            <v>SUN_1_25_01_10858</v>
          </cell>
        </row>
        <row r="1849">
          <cell r="O1849" t="str">
            <v>10859</v>
          </cell>
          <cell r="U1849" t="str">
            <v>SUN_1_25_01_10859</v>
          </cell>
        </row>
        <row r="1850">
          <cell r="O1850" t="str">
            <v>10861</v>
          </cell>
          <cell r="U1850" t="str">
            <v>SUN_1_25_01_10861</v>
          </cell>
        </row>
        <row r="1851">
          <cell r="O1851" t="str">
            <v>10862</v>
          </cell>
          <cell r="U1851" t="str">
            <v>SUN_1_25_01_10862</v>
          </cell>
        </row>
        <row r="1852">
          <cell r="O1852" t="str">
            <v>14867</v>
          </cell>
          <cell r="U1852" t="str">
            <v>SUN_1_25_01_14867</v>
          </cell>
        </row>
        <row r="1853">
          <cell r="O1853" t="str">
            <v>12938</v>
          </cell>
          <cell r="U1853" t="str">
            <v>SUN_1_25_01_12938</v>
          </cell>
        </row>
        <row r="1854">
          <cell r="O1854" t="str">
            <v>14018</v>
          </cell>
          <cell r="U1854" t="str">
            <v>SUN_1_25_01_14018</v>
          </cell>
        </row>
        <row r="1855">
          <cell r="O1855" t="str">
            <v>12939</v>
          </cell>
          <cell r="U1855" t="str">
            <v>SUN_1_25_01_12939</v>
          </cell>
        </row>
        <row r="1856">
          <cell r="O1856" t="str">
            <v>12940</v>
          </cell>
          <cell r="U1856" t="str">
            <v>SUN_1_25_01_12940</v>
          </cell>
        </row>
        <row r="1857">
          <cell r="O1857" t="str">
            <v>12941</v>
          </cell>
          <cell r="U1857" t="str">
            <v>SUN_1_25_01_12941</v>
          </cell>
        </row>
        <row r="1858">
          <cell r="O1858" t="str">
            <v>12942</v>
          </cell>
          <cell r="U1858" t="str">
            <v>SUN_1_25_01_12942</v>
          </cell>
        </row>
        <row r="1859">
          <cell r="O1859" t="str">
            <v>12943</v>
          </cell>
          <cell r="U1859" t="str">
            <v>SUN_1_25_01_12943</v>
          </cell>
        </row>
        <row r="1860">
          <cell r="O1860" t="str">
            <v>12944</v>
          </cell>
          <cell r="U1860" t="str">
            <v>SUN_1_25_01_12944</v>
          </cell>
        </row>
        <row r="1861">
          <cell r="O1861" t="str">
            <v>16348</v>
          </cell>
          <cell r="U1861" t="str">
            <v>SUN_1_25_01_16348</v>
          </cell>
        </row>
        <row r="1862">
          <cell r="O1862" t="str">
            <v>67</v>
          </cell>
          <cell r="U1862" t="str">
            <v>SUN_1_25_01_67</v>
          </cell>
        </row>
        <row r="1863">
          <cell r="O1863" t="str">
            <v>12946</v>
          </cell>
          <cell r="U1863" t="str">
            <v>SUN_1_25_01_12946</v>
          </cell>
        </row>
        <row r="1864">
          <cell r="O1864" t="str">
            <v>12947</v>
          </cell>
          <cell r="U1864" t="str">
            <v>SUN_1_25_01_12947</v>
          </cell>
        </row>
        <row r="1865">
          <cell r="O1865" t="str">
            <v>12948</v>
          </cell>
          <cell r="U1865" t="str">
            <v>SUN_1_25_01_12948</v>
          </cell>
        </row>
        <row r="1866">
          <cell r="O1866" t="str">
            <v>12635</v>
          </cell>
          <cell r="U1866" t="str">
            <v>SUN_1_25_01_12635</v>
          </cell>
        </row>
        <row r="1867">
          <cell r="O1867" t="str">
            <v>12634</v>
          </cell>
          <cell r="U1867" t="str">
            <v>SUN_1_25_01_12634</v>
          </cell>
        </row>
        <row r="1868">
          <cell r="O1868" t="str">
            <v>12709</v>
          </cell>
          <cell r="U1868" t="str">
            <v>SUN_1_25_01_12709</v>
          </cell>
        </row>
        <row r="1869">
          <cell r="O1869" t="str">
            <v>12633</v>
          </cell>
          <cell r="U1869" t="str">
            <v>SUN_1_25_01_12633</v>
          </cell>
        </row>
        <row r="1870">
          <cell r="O1870" t="str">
            <v>14755</v>
          </cell>
          <cell r="U1870" t="str">
            <v>SUN_1_25_01_14755</v>
          </cell>
        </row>
        <row r="1871">
          <cell r="O1871" t="str">
            <v>12708</v>
          </cell>
          <cell r="U1871" t="str">
            <v>SUN_1_25_01_12708</v>
          </cell>
        </row>
        <row r="1872">
          <cell r="O1872" t="str">
            <v>12707</v>
          </cell>
          <cell r="U1872" t="str">
            <v>SUN_1_25_01_12707</v>
          </cell>
        </row>
        <row r="1873">
          <cell r="O1873" t="str">
            <v>14295</v>
          </cell>
          <cell r="U1873" t="str">
            <v>SUN_1_25_01_14295</v>
          </cell>
        </row>
        <row r="1874">
          <cell r="O1874" t="str">
            <v>12950</v>
          </cell>
          <cell r="U1874" t="str">
            <v>SUN_1_25_01_12950</v>
          </cell>
        </row>
        <row r="1875">
          <cell r="O1875" t="str">
            <v>12951</v>
          </cell>
          <cell r="U1875" t="str">
            <v>SUN_1_25_01_12951</v>
          </cell>
        </row>
        <row r="1876">
          <cell r="O1876" t="str">
            <v>12952</v>
          </cell>
          <cell r="U1876" t="str">
            <v>SUN_1_25_01_12952</v>
          </cell>
        </row>
        <row r="1877">
          <cell r="O1877" t="str">
            <v>12067</v>
          </cell>
          <cell r="U1877" t="str">
            <v>SUN_1_25_01_12067</v>
          </cell>
        </row>
        <row r="1878">
          <cell r="O1878" t="str">
            <v>12367</v>
          </cell>
          <cell r="U1878" t="str">
            <v>SUN_1_25_01_12367</v>
          </cell>
        </row>
        <row r="1879">
          <cell r="O1879" t="str">
            <v>14299</v>
          </cell>
          <cell r="U1879" t="str">
            <v>SUN_1_25_01_14299</v>
          </cell>
        </row>
        <row r="1880">
          <cell r="O1880" t="str">
            <v>12368</v>
          </cell>
          <cell r="U1880" t="str">
            <v>SUN_1_25_01_12368</v>
          </cell>
        </row>
        <row r="1881">
          <cell r="O1881" t="str">
            <v>12369</v>
          </cell>
          <cell r="U1881" t="str">
            <v>SUN_1_25_01_12369</v>
          </cell>
        </row>
        <row r="1882">
          <cell r="O1882" t="str">
            <v>12370</v>
          </cell>
          <cell r="U1882" t="str">
            <v>SUN_1_25_01_12370</v>
          </cell>
        </row>
        <row r="1883">
          <cell r="O1883" t="str">
            <v>12371</v>
          </cell>
          <cell r="U1883" t="str">
            <v>SUN_1_25_01_12371</v>
          </cell>
        </row>
        <row r="1884">
          <cell r="O1884" t="str">
            <v>14995</v>
          </cell>
          <cell r="U1884" t="str">
            <v>SUN_1_25_01_14995</v>
          </cell>
        </row>
        <row r="1885">
          <cell r="O1885" t="str">
            <v>11045</v>
          </cell>
          <cell r="U1885" t="str">
            <v>SUN_1_25_01_11045</v>
          </cell>
        </row>
        <row r="1886">
          <cell r="O1886" t="str">
            <v>11046</v>
          </cell>
          <cell r="U1886" t="str">
            <v>SUN_1_25_01_11046</v>
          </cell>
        </row>
        <row r="1887">
          <cell r="O1887" t="str">
            <v>11047</v>
          </cell>
          <cell r="U1887" t="str">
            <v>SUN_1_25_01_11047</v>
          </cell>
        </row>
        <row r="1888">
          <cell r="O1888" t="str">
            <v>11048</v>
          </cell>
          <cell r="U1888" t="str">
            <v>SUN_1_25_01_11048</v>
          </cell>
        </row>
        <row r="1889">
          <cell r="O1889" t="str">
            <v>118</v>
          </cell>
          <cell r="U1889" t="str">
            <v>SUN_1_25_01_118</v>
          </cell>
        </row>
        <row r="1890">
          <cell r="O1890" t="str">
            <v>209</v>
          </cell>
          <cell r="U1890" t="str">
            <v>SUN_1_26_00_209</v>
          </cell>
        </row>
        <row r="1891">
          <cell r="O1891" t="str">
            <v>14443</v>
          </cell>
          <cell r="U1891" t="str">
            <v>SUN_1_26_00_14443</v>
          </cell>
        </row>
        <row r="1892">
          <cell r="O1892" t="str">
            <v>14865</v>
          </cell>
          <cell r="U1892" t="str">
            <v>SUN_1_26_00_14865</v>
          </cell>
        </row>
        <row r="1893">
          <cell r="O1893" t="str">
            <v>14388</v>
          </cell>
          <cell r="U1893" t="str">
            <v>SUN_1_26_00_14388</v>
          </cell>
        </row>
        <row r="1894">
          <cell r="O1894" t="str">
            <v>16134</v>
          </cell>
          <cell r="U1894" t="str">
            <v>SUN_1_26_00_16134</v>
          </cell>
        </row>
        <row r="1895">
          <cell r="O1895" t="str">
            <v>14423</v>
          </cell>
          <cell r="U1895" t="str">
            <v>SUN_1_26_00_14423</v>
          </cell>
        </row>
        <row r="1896">
          <cell r="O1896" t="str">
            <v>14424</v>
          </cell>
          <cell r="U1896" t="str">
            <v>SUN_1_26_00_14424</v>
          </cell>
        </row>
        <row r="1897">
          <cell r="O1897" t="str">
            <v>12681</v>
          </cell>
          <cell r="U1897" t="str">
            <v>SUN_1_26_00_12681</v>
          </cell>
        </row>
        <row r="1898">
          <cell r="O1898" t="str">
            <v>12682</v>
          </cell>
          <cell r="U1898" t="str">
            <v>SUN_1_26_00_12682</v>
          </cell>
        </row>
        <row r="1899">
          <cell r="O1899" t="str">
            <v>12660</v>
          </cell>
          <cell r="U1899" t="str">
            <v>SUN_1_26_00_12660</v>
          </cell>
        </row>
        <row r="1900">
          <cell r="O1900" t="str">
            <v>12684</v>
          </cell>
          <cell r="U1900" t="str">
            <v>SUN_1_26_00_12684</v>
          </cell>
        </row>
        <row r="1901">
          <cell r="O1901" t="str">
            <v>16255</v>
          </cell>
          <cell r="U1901" t="str">
            <v>SUN_1_26_00_16255</v>
          </cell>
        </row>
        <row r="1902">
          <cell r="O1902" t="str">
            <v>16252</v>
          </cell>
          <cell r="U1902" t="str">
            <v>SUN_1_26_00_16252</v>
          </cell>
        </row>
        <row r="1903">
          <cell r="O1903" t="str">
            <v>16250</v>
          </cell>
          <cell r="U1903" t="str">
            <v>SUN_1_26_00_16250</v>
          </cell>
        </row>
        <row r="1904">
          <cell r="O1904" t="str">
            <v>16259</v>
          </cell>
          <cell r="U1904" t="str">
            <v>SUN_1_26_00_16259</v>
          </cell>
        </row>
        <row r="1905">
          <cell r="O1905" t="str">
            <v>14381</v>
          </cell>
          <cell r="U1905" t="str">
            <v>SUN_1_26_00_14381</v>
          </cell>
        </row>
        <row r="1906">
          <cell r="O1906" t="str">
            <v>12697</v>
          </cell>
          <cell r="U1906" t="str">
            <v>SUN_1_26_00_12697</v>
          </cell>
        </row>
        <row r="1907">
          <cell r="O1907" t="str">
            <v>12698</v>
          </cell>
          <cell r="U1907" t="str">
            <v>SUN_1_26_00_12698</v>
          </cell>
        </row>
        <row r="1908">
          <cell r="O1908" t="str">
            <v>12699</v>
          </cell>
          <cell r="U1908" t="str">
            <v>SUN_1_26_00_12699</v>
          </cell>
        </row>
        <row r="1909">
          <cell r="O1909" t="str">
            <v>12644</v>
          </cell>
          <cell r="U1909" t="str">
            <v>SUN_1_26_00_12644</v>
          </cell>
        </row>
        <row r="1910">
          <cell r="O1910" t="str">
            <v>12701</v>
          </cell>
          <cell r="U1910" t="str">
            <v>SUN_1_26_00_12701</v>
          </cell>
        </row>
        <row r="1911">
          <cell r="O1911" t="str">
            <v>12702</v>
          </cell>
          <cell r="U1911" t="str">
            <v>SUN_1_26_00_12702</v>
          </cell>
        </row>
        <row r="1912">
          <cell r="O1912" t="str">
            <v>12704</v>
          </cell>
          <cell r="U1912" t="str">
            <v>SUN_1_26_00_12704</v>
          </cell>
        </row>
        <row r="1913">
          <cell r="O1913" t="str">
            <v>213</v>
          </cell>
          <cell r="U1913" t="str">
            <v>SUN_1_26_00_213</v>
          </cell>
        </row>
        <row r="1914">
          <cell r="O1914" t="str">
            <v>14890</v>
          </cell>
          <cell r="U1914" t="str">
            <v>SUN_1_26_00_14890</v>
          </cell>
        </row>
        <row r="1915">
          <cell r="O1915" t="str">
            <v>12706</v>
          </cell>
          <cell r="U1915" t="str">
            <v>SUN_1_26_00_12706</v>
          </cell>
        </row>
        <row r="1916">
          <cell r="O1916" t="str">
            <v>12707</v>
          </cell>
          <cell r="U1916" t="str">
            <v>SUN_1_26_00_12707</v>
          </cell>
        </row>
        <row r="1917">
          <cell r="O1917" t="str">
            <v>12708</v>
          </cell>
          <cell r="U1917" t="str">
            <v>SUN_1_26_00_12708</v>
          </cell>
        </row>
        <row r="1918">
          <cell r="O1918" t="str">
            <v>12709</v>
          </cell>
          <cell r="U1918" t="str">
            <v>SUN_1_26_00_12709</v>
          </cell>
        </row>
        <row r="1919">
          <cell r="O1919" t="str">
            <v>14219</v>
          </cell>
          <cell r="U1919" t="str">
            <v>SUN_1_26_00_14219</v>
          </cell>
        </row>
        <row r="1920">
          <cell r="O1920" t="str">
            <v>14219</v>
          </cell>
          <cell r="U1920" t="str">
            <v>SUN_1_26_01_14219</v>
          </cell>
        </row>
        <row r="1921">
          <cell r="O1921" t="str">
            <v>12633</v>
          </cell>
          <cell r="U1921" t="str">
            <v>SUN_1_26_01_12633</v>
          </cell>
        </row>
        <row r="1922">
          <cell r="O1922" t="str">
            <v>12634</v>
          </cell>
          <cell r="U1922" t="str">
            <v>SUN_1_26_01_12634</v>
          </cell>
        </row>
        <row r="1923">
          <cell r="O1923" t="str">
            <v>12635</v>
          </cell>
          <cell r="U1923" t="str">
            <v>SUN_1_26_01_12635</v>
          </cell>
        </row>
        <row r="1924">
          <cell r="O1924" t="str">
            <v>12637</v>
          </cell>
          <cell r="U1924" t="str">
            <v>SUN_1_26_01_12637</v>
          </cell>
        </row>
        <row r="1925">
          <cell r="O1925" t="str">
            <v>12638</v>
          </cell>
          <cell r="U1925" t="str">
            <v>SUN_1_26_01_12638</v>
          </cell>
        </row>
        <row r="1926">
          <cell r="O1926" t="str">
            <v>12639</v>
          </cell>
          <cell r="U1926" t="str">
            <v>SUN_1_26_01_12639</v>
          </cell>
        </row>
        <row r="1927">
          <cell r="O1927" t="str">
            <v>12640</v>
          </cell>
          <cell r="U1927" t="str">
            <v>SUN_1_26_01_12640</v>
          </cell>
        </row>
        <row r="1928">
          <cell r="O1928" t="str">
            <v>14324</v>
          </cell>
          <cell r="U1928" t="str">
            <v>SUN_1_26_01_14324</v>
          </cell>
        </row>
        <row r="1929">
          <cell r="O1929" t="str">
            <v>12641</v>
          </cell>
          <cell r="U1929" t="str">
            <v>SUN_1_26_01_12641</v>
          </cell>
        </row>
        <row r="1930">
          <cell r="O1930" t="str">
            <v>12642</v>
          </cell>
          <cell r="U1930" t="str">
            <v>SUN_1_26_01_12642</v>
          </cell>
        </row>
        <row r="1931">
          <cell r="O1931" t="str">
            <v>12643</v>
          </cell>
          <cell r="U1931" t="str">
            <v>SUN_1_26_01_12643</v>
          </cell>
        </row>
        <row r="1932">
          <cell r="O1932" t="str">
            <v>12700</v>
          </cell>
          <cell r="U1932" t="str">
            <v>SUN_1_26_01_12700</v>
          </cell>
        </row>
        <row r="1933">
          <cell r="O1933" t="str">
            <v>12645</v>
          </cell>
          <cell r="U1933" t="str">
            <v>SUN_1_26_01_12645</v>
          </cell>
        </row>
        <row r="1934">
          <cell r="O1934" t="str">
            <v>12646</v>
          </cell>
          <cell r="U1934" t="str">
            <v>SUN_1_26_01_12646</v>
          </cell>
        </row>
        <row r="1935">
          <cell r="O1935" t="str">
            <v>12647</v>
          </cell>
          <cell r="U1935" t="str">
            <v>SUN_1_26_01_12647</v>
          </cell>
        </row>
        <row r="1936">
          <cell r="O1936" t="str">
            <v>14380</v>
          </cell>
          <cell r="U1936" t="str">
            <v>SUN_1_26_01_14380</v>
          </cell>
        </row>
        <row r="1937">
          <cell r="O1937" t="str">
            <v>12649</v>
          </cell>
          <cell r="U1937" t="str">
            <v>SUN_1_26_01_12649</v>
          </cell>
        </row>
        <row r="1938">
          <cell r="O1938" t="str">
            <v>16253</v>
          </cell>
          <cell r="U1938" t="str">
            <v>SUN_1_26_01_16253</v>
          </cell>
        </row>
        <row r="1939">
          <cell r="O1939" t="str">
            <v>16249</v>
          </cell>
          <cell r="U1939" t="str">
            <v>SUN_1_26_01_16249</v>
          </cell>
        </row>
        <row r="1940">
          <cell r="O1940" t="str">
            <v>16251</v>
          </cell>
          <cell r="U1940" t="str">
            <v>SUN_1_26_01_16251</v>
          </cell>
        </row>
        <row r="1941">
          <cell r="O1941" t="str">
            <v>16254</v>
          </cell>
          <cell r="U1941" t="str">
            <v>SUN_1_26_01_16254</v>
          </cell>
        </row>
        <row r="1942">
          <cell r="O1942" t="str">
            <v>12659</v>
          </cell>
          <cell r="U1942" t="str">
            <v>SUN_1_26_01_12659</v>
          </cell>
        </row>
        <row r="1943">
          <cell r="O1943" t="str">
            <v>14387</v>
          </cell>
          <cell r="U1943" t="str">
            <v>SUN_1_26_01_14387</v>
          </cell>
        </row>
        <row r="1944">
          <cell r="O1944" t="str">
            <v>16318</v>
          </cell>
          <cell r="U1944" t="str">
            <v>SUN_1_26_01_16318</v>
          </cell>
        </row>
        <row r="1945">
          <cell r="O1945" t="str">
            <v>14425</v>
          </cell>
          <cell r="U1945" t="str">
            <v>SUN_1_26_01_14425</v>
          </cell>
        </row>
        <row r="1946">
          <cell r="O1946" t="str">
            <v>14942</v>
          </cell>
          <cell r="U1946" t="str">
            <v>SUN_1_26_01_14942</v>
          </cell>
        </row>
        <row r="1947">
          <cell r="O1947" t="str">
            <v>12667</v>
          </cell>
          <cell r="U1947" t="str">
            <v>SUN_1_26_01_12667</v>
          </cell>
        </row>
        <row r="1948">
          <cell r="O1948" t="str">
            <v>12668</v>
          </cell>
          <cell r="U1948" t="str">
            <v>SUN_1_26_01_12668</v>
          </cell>
        </row>
        <row r="1949">
          <cell r="O1949" t="str">
            <v>12669</v>
          </cell>
          <cell r="U1949" t="str">
            <v>SUN_1_26_01_12669</v>
          </cell>
        </row>
        <row r="1950">
          <cell r="O1950" t="str">
            <v>219</v>
          </cell>
          <cell r="U1950" t="str">
            <v>SUN_1_26_01_219</v>
          </cell>
        </row>
        <row r="1951">
          <cell r="O1951" t="str">
            <v>14931</v>
          </cell>
          <cell r="U1951" t="str">
            <v>SUN_1_26_01_14931</v>
          </cell>
        </row>
        <row r="1952">
          <cell r="O1952" t="str">
            <v>14802</v>
          </cell>
          <cell r="U1952" t="str">
            <v>SUN_1_26_01_14802</v>
          </cell>
        </row>
        <row r="1953">
          <cell r="O1953" t="str">
            <v>14803</v>
          </cell>
          <cell r="U1953" t="str">
            <v>SUN_1_26_01_14803</v>
          </cell>
        </row>
        <row r="1954">
          <cell r="O1954" t="str">
            <v>14804</v>
          </cell>
          <cell r="U1954" t="str">
            <v>SUN_1_26_01_14804</v>
          </cell>
        </row>
        <row r="1955">
          <cell r="O1955" t="str">
            <v>14805</v>
          </cell>
          <cell r="U1955" t="str">
            <v>SUN_1_26_01_14805</v>
          </cell>
        </row>
        <row r="1956">
          <cell r="O1956" t="str">
            <v>16133</v>
          </cell>
          <cell r="U1956" t="str">
            <v>SUN_1_26_01_16133</v>
          </cell>
        </row>
        <row r="1957">
          <cell r="O1957" t="str">
            <v>14943</v>
          </cell>
          <cell r="U1957" t="str">
            <v>SUN_1_26_01_14943</v>
          </cell>
        </row>
        <row r="1958">
          <cell r="O1958" t="str">
            <v>16374</v>
          </cell>
          <cell r="U1958" t="str">
            <v>SUN_1_26_01_16374</v>
          </cell>
        </row>
        <row r="1959">
          <cell r="O1959" t="str">
            <v>14996</v>
          </cell>
          <cell r="U1959" t="str">
            <v>SUN_1_26_01_14996</v>
          </cell>
        </row>
        <row r="1960">
          <cell r="O1960" t="str">
            <v>12671</v>
          </cell>
          <cell r="U1960" t="str">
            <v>SUN_1_26_01_12671</v>
          </cell>
        </row>
        <row r="1961">
          <cell r="O1961" t="str">
            <v>12672</v>
          </cell>
          <cell r="U1961" t="str">
            <v>SUN_1_26_01_12672</v>
          </cell>
        </row>
        <row r="1962">
          <cell r="O1962" t="str">
            <v>209</v>
          </cell>
          <cell r="U1962" t="str">
            <v>SUN_1_26_01_209</v>
          </cell>
        </row>
        <row r="1963">
          <cell r="O1963" t="str">
            <v>15951</v>
          </cell>
          <cell r="U1963" t="str">
            <v>SUN_1_27_00_15951</v>
          </cell>
        </row>
        <row r="1964">
          <cell r="O1964" t="str">
            <v>16138</v>
          </cell>
          <cell r="U1964" t="str">
            <v>SUN_1_27_00_16138</v>
          </cell>
        </row>
        <row r="1965">
          <cell r="O1965" t="str">
            <v>15957</v>
          </cell>
          <cell r="U1965" t="str">
            <v>SUN_1_27_00_15957</v>
          </cell>
        </row>
        <row r="1966">
          <cell r="O1966" t="str">
            <v>15959</v>
          </cell>
          <cell r="U1966" t="str">
            <v>SUN_1_27_00_15959</v>
          </cell>
        </row>
        <row r="1967">
          <cell r="O1967" t="str">
            <v>15956</v>
          </cell>
          <cell r="U1967" t="str">
            <v>SUN_1_27_00_15956</v>
          </cell>
        </row>
        <row r="1968">
          <cell r="O1968" t="str">
            <v>15960</v>
          </cell>
          <cell r="U1968" t="str">
            <v>SUN_1_27_00_15960</v>
          </cell>
        </row>
        <row r="1969">
          <cell r="O1969" t="str">
            <v>16053</v>
          </cell>
          <cell r="U1969" t="str">
            <v>SUN_1_27_00_16053</v>
          </cell>
        </row>
        <row r="1970">
          <cell r="O1970" t="str">
            <v>15962</v>
          </cell>
          <cell r="U1970" t="str">
            <v>SUN_1_27_00_15962</v>
          </cell>
        </row>
        <row r="1971">
          <cell r="O1971" t="str">
            <v>16047</v>
          </cell>
          <cell r="U1971" t="str">
            <v>SUN_1_27_00_16047</v>
          </cell>
        </row>
        <row r="1972">
          <cell r="O1972" t="str">
            <v>16048</v>
          </cell>
          <cell r="U1972" t="str">
            <v>SUN_1_27_00_16048</v>
          </cell>
        </row>
        <row r="1973">
          <cell r="O1973" t="str">
            <v>16049</v>
          </cell>
          <cell r="U1973" t="str">
            <v>SUN_1_27_00_16049</v>
          </cell>
        </row>
        <row r="1974">
          <cell r="O1974" t="str">
            <v>16051</v>
          </cell>
          <cell r="U1974" t="str">
            <v>SUN_1_27_00_16051</v>
          </cell>
        </row>
        <row r="1975">
          <cell r="O1975" t="str">
            <v>12557</v>
          </cell>
          <cell r="U1975" t="str">
            <v>SUN_1_27_00_12557</v>
          </cell>
        </row>
        <row r="1976">
          <cell r="O1976" t="str">
            <v>12558</v>
          </cell>
          <cell r="U1976" t="str">
            <v>SUN_1_27_00_12558</v>
          </cell>
        </row>
        <row r="1977">
          <cell r="O1977" t="str">
            <v>12559</v>
          </cell>
          <cell r="U1977" t="str">
            <v>SUN_1_27_00_12559</v>
          </cell>
        </row>
        <row r="1978">
          <cell r="O1978" t="str">
            <v>222</v>
          </cell>
          <cell r="U1978" t="str">
            <v>SUN_1_27_00_222</v>
          </cell>
        </row>
        <row r="1979">
          <cell r="O1979" t="str">
            <v>14436</v>
          </cell>
          <cell r="U1979" t="str">
            <v>SUN_1_27_00_14436</v>
          </cell>
        </row>
        <row r="1980">
          <cell r="O1980" t="str">
            <v>14437</v>
          </cell>
          <cell r="U1980" t="str">
            <v>SUN_1_27_00_14437</v>
          </cell>
        </row>
        <row r="1981">
          <cell r="O1981" t="str">
            <v>12527</v>
          </cell>
          <cell r="U1981" t="str">
            <v>SUN_1_27_00_12527</v>
          </cell>
        </row>
        <row r="1982">
          <cell r="O1982" t="str">
            <v>12529</v>
          </cell>
          <cell r="U1982" t="str">
            <v>SUN_1_27_00_12529</v>
          </cell>
        </row>
        <row r="1983">
          <cell r="O1983" t="str">
            <v>12530</v>
          </cell>
          <cell r="U1983" t="str">
            <v>SUN_1_27_00_12530</v>
          </cell>
        </row>
        <row r="1984">
          <cell r="O1984" t="str">
            <v>12531</v>
          </cell>
          <cell r="U1984" t="str">
            <v>SUN_1_27_00_12531</v>
          </cell>
        </row>
        <row r="1985">
          <cell r="O1985" t="str">
            <v>230</v>
          </cell>
          <cell r="U1985" t="str">
            <v>SUN_1_27_00_230</v>
          </cell>
        </row>
        <row r="1986">
          <cell r="O1986" t="str">
            <v>193</v>
          </cell>
          <cell r="U1986" t="str">
            <v>SUN_1_27_00_193</v>
          </cell>
        </row>
        <row r="1987">
          <cell r="O1987" t="str">
            <v>16359</v>
          </cell>
          <cell r="U1987" t="str">
            <v>SUN_1_27_00_16359</v>
          </cell>
        </row>
        <row r="1988">
          <cell r="O1988" t="str">
            <v>12108</v>
          </cell>
          <cell r="U1988" t="str">
            <v>SUN_1_27_00_12108</v>
          </cell>
        </row>
        <row r="1989">
          <cell r="O1989" t="str">
            <v>12109</v>
          </cell>
          <cell r="U1989" t="str">
            <v>SUN_1_27_00_12109</v>
          </cell>
        </row>
        <row r="1990">
          <cell r="O1990" t="str">
            <v>12114</v>
          </cell>
          <cell r="U1990" t="str">
            <v>SUN_1_27_00_12114</v>
          </cell>
        </row>
        <row r="1991">
          <cell r="O1991" t="str">
            <v>12115</v>
          </cell>
          <cell r="U1991" t="str">
            <v>SUN_1_27_00_12115</v>
          </cell>
        </row>
        <row r="1992">
          <cell r="O1992" t="str">
            <v>12542</v>
          </cell>
          <cell r="U1992" t="str">
            <v>SUN_1_27_00_12542</v>
          </cell>
        </row>
        <row r="1993">
          <cell r="O1993" t="str">
            <v>14221</v>
          </cell>
          <cell r="U1993" t="str">
            <v>SUN_1_27_00_14221</v>
          </cell>
        </row>
        <row r="1994">
          <cell r="O1994" t="str">
            <v>14221</v>
          </cell>
          <cell r="U1994" t="str">
            <v>SUN_1_27_01_14221</v>
          </cell>
        </row>
        <row r="1995">
          <cell r="O1995" t="str">
            <v>12111</v>
          </cell>
          <cell r="U1995" t="str">
            <v>SUN_1_27_01_12111</v>
          </cell>
        </row>
        <row r="1996">
          <cell r="O1996" t="str">
            <v>14819</v>
          </cell>
          <cell r="U1996" t="str">
            <v>SUN_1_27_01_14819</v>
          </cell>
        </row>
        <row r="1997">
          <cell r="O1997" t="str">
            <v>12285</v>
          </cell>
          <cell r="U1997" t="str">
            <v>SUN_1_27_01_12285</v>
          </cell>
        </row>
        <row r="1998">
          <cell r="O1998" t="str">
            <v>12287</v>
          </cell>
          <cell r="U1998" t="str">
            <v>SUN_1_27_01_12287</v>
          </cell>
        </row>
        <row r="1999">
          <cell r="O1999" t="str">
            <v>14735</v>
          </cell>
          <cell r="U1999" t="str">
            <v>SUN_1_27_01_14735</v>
          </cell>
        </row>
        <row r="2000">
          <cell r="O2000" t="str">
            <v>16360</v>
          </cell>
          <cell r="U2000" t="str">
            <v>SUN_1_27_01_16360</v>
          </cell>
        </row>
        <row r="2001">
          <cell r="O2001" t="str">
            <v>193</v>
          </cell>
          <cell r="U2001" t="str">
            <v>SUN_1_27_01_193</v>
          </cell>
        </row>
        <row r="2002">
          <cell r="O2002" t="str">
            <v>13984</v>
          </cell>
          <cell r="U2002" t="str">
            <v>SUN_1_27_01_13984</v>
          </cell>
        </row>
        <row r="2003">
          <cell r="O2003" t="str">
            <v>194</v>
          </cell>
          <cell r="U2003" t="str">
            <v>SUN_1_27_01_194</v>
          </cell>
        </row>
        <row r="2004">
          <cell r="O2004" t="str">
            <v>14353</v>
          </cell>
          <cell r="U2004" t="str">
            <v>SUN_1_27_01_14353</v>
          </cell>
        </row>
        <row r="2005">
          <cell r="O2005" t="str">
            <v>14351</v>
          </cell>
          <cell r="U2005" t="str">
            <v>SUN_1_27_01_14351</v>
          </cell>
        </row>
        <row r="2006">
          <cell r="O2006" t="str">
            <v>14354</v>
          </cell>
          <cell r="U2006" t="str">
            <v>SUN_1_27_01_14354</v>
          </cell>
        </row>
        <row r="2007">
          <cell r="O2007" t="str">
            <v>14919</v>
          </cell>
          <cell r="U2007" t="str">
            <v>SUN_1_27_01_14919</v>
          </cell>
        </row>
        <row r="2008">
          <cell r="O2008" t="str">
            <v>14692</v>
          </cell>
          <cell r="U2008" t="str">
            <v>SUN_1_27_01_14692</v>
          </cell>
        </row>
        <row r="2009">
          <cell r="O2009" t="str">
            <v>16114</v>
          </cell>
          <cell r="U2009" t="str">
            <v>SUN_1_27_01_16114</v>
          </cell>
        </row>
        <row r="2010">
          <cell r="O2010" t="str">
            <v>223</v>
          </cell>
          <cell r="U2010" t="str">
            <v>SUN_1_27_01_223</v>
          </cell>
        </row>
        <row r="2011">
          <cell r="O2011" t="str">
            <v>12723</v>
          </cell>
          <cell r="U2011" t="str">
            <v>SUN_1_27_01_12723</v>
          </cell>
        </row>
        <row r="2012">
          <cell r="O2012" t="str">
            <v>16153</v>
          </cell>
          <cell r="U2012" t="str">
            <v>SUN_1_27_01_16153</v>
          </cell>
        </row>
        <row r="2013">
          <cell r="O2013" t="str">
            <v>12547</v>
          </cell>
          <cell r="U2013" t="str">
            <v>SUN_1_27_01_12547</v>
          </cell>
        </row>
        <row r="2014">
          <cell r="O2014" t="str">
            <v>16052</v>
          </cell>
          <cell r="U2014" t="str">
            <v>SUN_1_27_01_16052</v>
          </cell>
        </row>
        <row r="2015">
          <cell r="O2015" t="str">
            <v>16050</v>
          </cell>
          <cell r="U2015" t="str">
            <v>SUN_1_27_01_16050</v>
          </cell>
        </row>
        <row r="2016">
          <cell r="O2016" t="str">
            <v>11103</v>
          </cell>
          <cell r="U2016" t="str">
            <v>SUN_1_27_01_11103</v>
          </cell>
        </row>
        <row r="2017">
          <cell r="O2017" t="str">
            <v>12552</v>
          </cell>
          <cell r="U2017" t="str">
            <v>SUN_1_27_01_12552</v>
          </cell>
        </row>
        <row r="2018">
          <cell r="O2018" t="str">
            <v>15953</v>
          </cell>
          <cell r="U2018" t="str">
            <v>SUN_1_27_01_15953</v>
          </cell>
        </row>
        <row r="2019">
          <cell r="O2019" t="str">
            <v>15955</v>
          </cell>
          <cell r="U2019" t="str">
            <v>SUN_1_27_01_15955</v>
          </cell>
        </row>
        <row r="2020">
          <cell r="O2020" t="str">
            <v>15956</v>
          </cell>
          <cell r="U2020" t="str">
            <v>SUN_1_27_01_15956</v>
          </cell>
        </row>
        <row r="2021">
          <cell r="O2021" t="str">
            <v>14230</v>
          </cell>
          <cell r="U2021" t="str">
            <v>SUN_1_29_00_14230</v>
          </cell>
        </row>
        <row r="2022">
          <cell r="O2022" t="str">
            <v>13974</v>
          </cell>
          <cell r="U2022" t="str">
            <v>SUN_1_29_00_13974</v>
          </cell>
        </row>
        <row r="2023">
          <cell r="O2023" t="str">
            <v>16207</v>
          </cell>
          <cell r="U2023" t="str">
            <v>SUN_1_29_00_16207</v>
          </cell>
        </row>
        <row r="2024">
          <cell r="O2024" t="str">
            <v>12062</v>
          </cell>
          <cell r="U2024" t="str">
            <v>SUN_1_29_00_12062</v>
          </cell>
        </row>
        <row r="2025">
          <cell r="O2025" t="str">
            <v>16271</v>
          </cell>
          <cell r="U2025" t="str">
            <v>SUN_1_29_00_16271</v>
          </cell>
        </row>
        <row r="2026">
          <cell r="O2026" t="str">
            <v>208</v>
          </cell>
          <cell r="U2026" t="str">
            <v>SUN_1_29_00_208</v>
          </cell>
        </row>
        <row r="2027">
          <cell r="O2027" t="str">
            <v>13979</v>
          </cell>
          <cell r="U2027" t="str">
            <v>SUN_1_29_00_13979</v>
          </cell>
        </row>
        <row r="2028">
          <cell r="O2028" t="str">
            <v>13980</v>
          </cell>
          <cell r="U2028" t="str">
            <v>SUN_1_29_00_13980</v>
          </cell>
        </row>
        <row r="2029">
          <cell r="O2029" t="str">
            <v>13981</v>
          </cell>
          <cell r="U2029" t="str">
            <v>SUN_1_29_00_13981</v>
          </cell>
        </row>
        <row r="2030">
          <cell r="O2030" t="str">
            <v>229</v>
          </cell>
          <cell r="U2030" t="str">
            <v>SUN_1_29_00_229</v>
          </cell>
        </row>
        <row r="2031">
          <cell r="O2031" t="str">
            <v>13982</v>
          </cell>
          <cell r="U2031" t="str">
            <v>SUN_1_29_00_13982</v>
          </cell>
        </row>
        <row r="2032">
          <cell r="O2032" t="str">
            <v>13983</v>
          </cell>
          <cell r="U2032" t="str">
            <v>SUN_1_29_00_13983</v>
          </cell>
        </row>
        <row r="2033">
          <cell r="O2033" t="str">
            <v>16354</v>
          </cell>
          <cell r="U2033" t="str">
            <v>SUN_1_29_00_16354</v>
          </cell>
        </row>
        <row r="2034">
          <cell r="O2034" t="str">
            <v>13984</v>
          </cell>
          <cell r="U2034" t="str">
            <v>SUN_1_29_00_13984</v>
          </cell>
        </row>
        <row r="2035">
          <cell r="O2035" t="str">
            <v>201</v>
          </cell>
          <cell r="U2035" t="str">
            <v>SUN_1_29_00_201</v>
          </cell>
        </row>
        <row r="2036">
          <cell r="O2036" t="str">
            <v>14949</v>
          </cell>
          <cell r="U2036" t="str">
            <v>SUN_1_29_00_14949</v>
          </cell>
        </row>
        <row r="2037">
          <cell r="O2037" t="str">
            <v>14906</v>
          </cell>
          <cell r="U2037" t="str">
            <v>SUN_1_29_00_14906</v>
          </cell>
        </row>
        <row r="2038">
          <cell r="O2038" t="str">
            <v>13987</v>
          </cell>
          <cell r="U2038" t="str">
            <v>SUN_1_29_00_13987</v>
          </cell>
        </row>
        <row r="2039">
          <cell r="O2039" t="str">
            <v>13988</v>
          </cell>
          <cell r="U2039" t="str">
            <v>SUN_1_29_00_13988</v>
          </cell>
        </row>
        <row r="2040">
          <cell r="O2040" t="str">
            <v>13989</v>
          </cell>
          <cell r="U2040" t="str">
            <v>SUN_1_29_00_13989</v>
          </cell>
        </row>
        <row r="2041">
          <cell r="O2041" t="str">
            <v>231</v>
          </cell>
          <cell r="U2041" t="str">
            <v>SUN_1_29_00_231</v>
          </cell>
        </row>
        <row r="2042">
          <cell r="O2042" t="str">
            <v>15005</v>
          </cell>
          <cell r="U2042" t="str">
            <v>SUN_1_29_00_15005</v>
          </cell>
        </row>
        <row r="2043">
          <cell r="O2043" t="str">
            <v>13996</v>
          </cell>
          <cell r="U2043" t="str">
            <v>SUN_1_29_00_13996</v>
          </cell>
        </row>
        <row r="2044">
          <cell r="O2044" t="str">
            <v>15931</v>
          </cell>
          <cell r="U2044" t="str">
            <v>SUN_1_29_00_15931</v>
          </cell>
        </row>
        <row r="2045">
          <cell r="O2045" t="str">
            <v>15928</v>
          </cell>
          <cell r="U2045" t="str">
            <v>SUN_1_29_00_15928</v>
          </cell>
        </row>
        <row r="2046">
          <cell r="O2046" t="str">
            <v>14000</v>
          </cell>
          <cell r="U2046" t="str">
            <v>SUN_1_29_00_14000</v>
          </cell>
        </row>
        <row r="2047">
          <cell r="O2047" t="str">
            <v>14001</v>
          </cell>
          <cell r="U2047" t="str">
            <v>SUN_1_29_00_14001</v>
          </cell>
        </row>
        <row r="2048">
          <cell r="O2048" t="str">
            <v>14947</v>
          </cell>
          <cell r="U2048" t="str">
            <v>SUN_1_29_00_14947</v>
          </cell>
        </row>
        <row r="2049">
          <cell r="O2049" t="str">
            <v>14002</v>
          </cell>
          <cell r="U2049" t="str">
            <v>SUN_1_29_00_14002</v>
          </cell>
        </row>
        <row r="2050">
          <cell r="O2050" t="str">
            <v>16201</v>
          </cell>
          <cell r="U2050" t="str">
            <v>SUN_1_29_00_16201</v>
          </cell>
        </row>
        <row r="2051">
          <cell r="O2051" t="str">
            <v>11085</v>
          </cell>
          <cell r="U2051" t="str">
            <v>SUN_1_29_00_11085</v>
          </cell>
        </row>
        <row r="2052">
          <cell r="O2052" t="str">
            <v>234</v>
          </cell>
          <cell r="U2052" t="str">
            <v>SUN_1_29_00_234</v>
          </cell>
        </row>
        <row r="2053">
          <cell r="O2053" t="str">
            <v>11086</v>
          </cell>
          <cell r="U2053" t="str">
            <v>SUN_1_29_00_11086</v>
          </cell>
        </row>
        <row r="2054">
          <cell r="O2054" t="str">
            <v>11087</v>
          </cell>
          <cell r="U2054" t="str">
            <v>SUN_1_29_00_11087</v>
          </cell>
        </row>
        <row r="2055">
          <cell r="O2055" t="str">
            <v>14595</v>
          </cell>
          <cell r="U2055" t="str">
            <v>SUN_1_29_00_14595</v>
          </cell>
        </row>
        <row r="2056">
          <cell r="O2056" t="str">
            <v>16236</v>
          </cell>
          <cell r="U2056" t="str">
            <v>SUN_1_29_00_16236</v>
          </cell>
        </row>
        <row r="2057">
          <cell r="O2057" t="str">
            <v>16210</v>
          </cell>
          <cell r="U2057" t="str">
            <v>SUN_1_29_00_16210</v>
          </cell>
        </row>
        <row r="2058">
          <cell r="O2058" t="str">
            <v>16225</v>
          </cell>
          <cell r="U2058" t="str">
            <v>SUN_1_29_00_16225</v>
          </cell>
        </row>
        <row r="2059">
          <cell r="O2059" t="str">
            <v>16226</v>
          </cell>
          <cell r="U2059" t="str">
            <v>SUN_1_29_00_16226</v>
          </cell>
        </row>
        <row r="2060">
          <cell r="O2060" t="str">
            <v>16138</v>
          </cell>
          <cell r="U2060" t="str">
            <v>SUN_1_29_00_16138</v>
          </cell>
        </row>
        <row r="2061">
          <cell r="O2061" t="str">
            <v>15951</v>
          </cell>
          <cell r="U2061" t="str">
            <v>SUN_1_29_00_15951</v>
          </cell>
        </row>
        <row r="2062">
          <cell r="O2062" t="str">
            <v>15951</v>
          </cell>
          <cell r="U2062" t="str">
            <v>SUN_1_29_01_15951</v>
          </cell>
        </row>
        <row r="2063">
          <cell r="O2063" t="str">
            <v>16233</v>
          </cell>
          <cell r="U2063" t="str">
            <v>SUN_1_29_01_16233</v>
          </cell>
        </row>
        <row r="2064">
          <cell r="O2064" t="str">
            <v>16228</v>
          </cell>
          <cell r="U2064" t="str">
            <v>SUN_1_29_01_16228</v>
          </cell>
        </row>
        <row r="2065">
          <cell r="O2065" t="str">
            <v>16278</v>
          </cell>
          <cell r="U2065" t="str">
            <v>SUN_1_29_01_16278</v>
          </cell>
        </row>
        <row r="2066">
          <cell r="O2066" t="str">
            <v>16328</v>
          </cell>
          <cell r="U2066" t="str">
            <v>SUN_1_29_01_16328</v>
          </cell>
        </row>
        <row r="2067">
          <cell r="O2067" t="str">
            <v>14598</v>
          </cell>
          <cell r="U2067" t="str">
            <v>SUN_1_29_01_14598</v>
          </cell>
        </row>
        <row r="2068">
          <cell r="O2068" t="str">
            <v>16279</v>
          </cell>
          <cell r="U2068" t="str">
            <v>SUN_1_29_01_16279</v>
          </cell>
        </row>
        <row r="2069">
          <cell r="O2069" t="str">
            <v>14600</v>
          </cell>
          <cell r="U2069" t="str">
            <v>SUN_1_29_01_14600</v>
          </cell>
        </row>
        <row r="2070">
          <cell r="O2070" t="str">
            <v>14518</v>
          </cell>
          <cell r="U2070" t="str">
            <v>SUN_1_29_01_14518</v>
          </cell>
        </row>
        <row r="2071">
          <cell r="O2071" t="str">
            <v>16353</v>
          </cell>
          <cell r="U2071" t="str">
            <v>SUN_1_29_01_16353</v>
          </cell>
        </row>
        <row r="2072">
          <cell r="O2072" t="str">
            <v>11091</v>
          </cell>
          <cell r="U2072" t="str">
            <v>SUN_1_29_01_11091</v>
          </cell>
        </row>
        <row r="2073">
          <cell r="O2073" t="str">
            <v>16202</v>
          </cell>
          <cell r="U2073" t="str">
            <v>SUN_1_29_01_16202</v>
          </cell>
        </row>
        <row r="2074">
          <cell r="O2074" t="str">
            <v>14870</v>
          </cell>
          <cell r="U2074" t="str">
            <v>SUN_1_29_01_14870</v>
          </cell>
        </row>
        <row r="2075">
          <cell r="O2075" t="str">
            <v>11092</v>
          </cell>
          <cell r="U2075" t="str">
            <v>SUN_1_29_01_11092</v>
          </cell>
        </row>
        <row r="2076">
          <cell r="O2076" t="str">
            <v>11093</v>
          </cell>
          <cell r="U2076" t="str">
            <v>SUN_1_29_01_11093</v>
          </cell>
        </row>
        <row r="2077">
          <cell r="O2077" t="str">
            <v>11094</v>
          </cell>
          <cell r="U2077" t="str">
            <v>SUN_1_29_01_11094</v>
          </cell>
        </row>
        <row r="2078">
          <cell r="O2078" t="str">
            <v>11095</v>
          </cell>
          <cell r="U2078" t="str">
            <v>SUN_1_29_01_11095</v>
          </cell>
        </row>
        <row r="2079">
          <cell r="O2079" t="str">
            <v>11096</v>
          </cell>
          <cell r="U2079" t="str">
            <v>SUN_1_29_01_11096</v>
          </cell>
        </row>
        <row r="2080">
          <cell r="O2080" t="str">
            <v>11097</v>
          </cell>
          <cell r="U2080" t="str">
            <v>SUN_1_29_01_11097</v>
          </cell>
        </row>
        <row r="2081">
          <cell r="O2081" t="str">
            <v>11098</v>
          </cell>
          <cell r="U2081" t="str">
            <v>SUN_1_29_01_11098</v>
          </cell>
        </row>
        <row r="2082">
          <cell r="O2082" t="str">
            <v>11099</v>
          </cell>
          <cell r="U2082" t="str">
            <v>SUN_1_29_01_11099</v>
          </cell>
        </row>
        <row r="2083">
          <cell r="O2083" t="str">
            <v>238</v>
          </cell>
          <cell r="U2083" t="str">
            <v>SUN_1_29_01_238</v>
          </cell>
        </row>
        <row r="2084">
          <cell r="O2084" t="str">
            <v>11105</v>
          </cell>
          <cell r="U2084" t="str">
            <v>SUN_1_29_01_11105</v>
          </cell>
        </row>
        <row r="2085">
          <cell r="O2085" t="str">
            <v>16307</v>
          </cell>
          <cell r="U2085" t="str">
            <v>SUN_1_29_01_16307</v>
          </cell>
        </row>
        <row r="2086">
          <cell r="O2086" t="str">
            <v>11107</v>
          </cell>
          <cell r="U2086" t="str">
            <v>SUN_1_29_01_11107</v>
          </cell>
        </row>
        <row r="2087">
          <cell r="O2087" t="str">
            <v>230</v>
          </cell>
          <cell r="U2087" t="str">
            <v>SUN_1_29_01_230</v>
          </cell>
        </row>
        <row r="2088">
          <cell r="O2088" t="str">
            <v>11108</v>
          </cell>
          <cell r="U2088" t="str">
            <v>SUN_1_29_01_11108</v>
          </cell>
        </row>
        <row r="2089">
          <cell r="O2089" t="str">
            <v>11109</v>
          </cell>
          <cell r="U2089" t="str">
            <v>SUN_1_29_01_11109</v>
          </cell>
        </row>
        <row r="2090">
          <cell r="O2090" t="str">
            <v>12051</v>
          </cell>
          <cell r="U2090" t="str">
            <v>SUN_1_29_01_12051</v>
          </cell>
        </row>
        <row r="2091">
          <cell r="O2091" t="str">
            <v>240</v>
          </cell>
          <cell r="U2091" t="str">
            <v>SUN_1_29_01_240</v>
          </cell>
        </row>
        <row r="2092">
          <cell r="O2092" t="str">
            <v>11111</v>
          </cell>
          <cell r="U2092" t="str">
            <v>SUN_1_29_01_11111</v>
          </cell>
        </row>
        <row r="2093">
          <cell r="O2093" t="str">
            <v>11112</v>
          </cell>
          <cell r="U2093" t="str">
            <v>SUN_1_29_01_11112</v>
          </cell>
        </row>
        <row r="2094">
          <cell r="O2094" t="str">
            <v>11113</v>
          </cell>
          <cell r="U2094" t="str">
            <v>SUN_1_29_01_11113</v>
          </cell>
        </row>
        <row r="2095">
          <cell r="O2095" t="str">
            <v>207</v>
          </cell>
          <cell r="U2095" t="str">
            <v>SUN_1_29_01_207</v>
          </cell>
        </row>
        <row r="2096">
          <cell r="O2096" t="str">
            <v>16273</v>
          </cell>
          <cell r="U2096" t="str">
            <v>SUN_1_29_01_16273</v>
          </cell>
        </row>
        <row r="2097">
          <cell r="O2097" t="str">
            <v>14349</v>
          </cell>
          <cell r="U2097" t="str">
            <v>SUN_1_29_01_14349</v>
          </cell>
        </row>
        <row r="2098">
          <cell r="O2098" t="str">
            <v>11117</v>
          </cell>
          <cell r="U2098" t="str">
            <v>SUN_1_29_01_11117</v>
          </cell>
        </row>
        <row r="2099">
          <cell r="O2099" t="str">
            <v>14824</v>
          </cell>
          <cell r="U2099" t="str">
            <v>SUN_1_29_01_14824</v>
          </cell>
        </row>
        <row r="2100">
          <cell r="O2100" t="str">
            <v>14823</v>
          </cell>
          <cell r="U2100" t="str">
            <v>SUN_1_29_01_14823</v>
          </cell>
        </row>
        <row r="2101">
          <cell r="O2101" t="str">
            <v>14230</v>
          </cell>
          <cell r="U2101" t="str">
            <v>SUN_1_29_01_14230</v>
          </cell>
        </row>
        <row r="2102">
          <cell r="O2102" t="str">
            <v>134</v>
          </cell>
          <cell r="U2102" t="str">
            <v>SUN_1_34_00_134</v>
          </cell>
        </row>
        <row r="2103">
          <cell r="O2103" t="str">
            <v>12849</v>
          </cell>
          <cell r="U2103" t="str">
            <v>SUN_1_34_00_12849</v>
          </cell>
        </row>
        <row r="2104">
          <cell r="O2104" t="str">
            <v>12850</v>
          </cell>
          <cell r="U2104" t="str">
            <v>SUN_1_34_00_12850</v>
          </cell>
        </row>
        <row r="2105">
          <cell r="O2105" t="str">
            <v>12851</v>
          </cell>
          <cell r="U2105" t="str">
            <v>SUN_1_34_00_12851</v>
          </cell>
        </row>
        <row r="2106">
          <cell r="O2106" t="str">
            <v>12852</v>
          </cell>
          <cell r="U2106" t="str">
            <v>SUN_1_34_00_12852</v>
          </cell>
        </row>
        <row r="2107">
          <cell r="O2107" t="str">
            <v>12853</v>
          </cell>
          <cell r="U2107" t="str">
            <v>SUN_1_34_00_12853</v>
          </cell>
        </row>
        <row r="2108">
          <cell r="O2108" t="str">
            <v>12854</v>
          </cell>
          <cell r="U2108" t="str">
            <v>SUN_1_34_00_12854</v>
          </cell>
        </row>
        <row r="2109">
          <cell r="O2109" t="str">
            <v>14307</v>
          </cell>
          <cell r="U2109" t="str">
            <v>SUN_1_34_00_14307</v>
          </cell>
        </row>
        <row r="2110">
          <cell r="O2110" t="str">
            <v>14310</v>
          </cell>
          <cell r="U2110" t="str">
            <v>SUN_1_34_00_14310</v>
          </cell>
        </row>
        <row r="2111">
          <cell r="O2111" t="str">
            <v>12860</v>
          </cell>
          <cell r="U2111" t="str">
            <v>SUN_1_34_00_12860</v>
          </cell>
        </row>
        <row r="2112">
          <cell r="O2112" t="str">
            <v>12861</v>
          </cell>
          <cell r="U2112" t="str">
            <v>SUN_1_34_00_12861</v>
          </cell>
        </row>
        <row r="2113">
          <cell r="O2113" t="str">
            <v>12862</v>
          </cell>
          <cell r="U2113" t="str">
            <v>SUN_1_34_00_12862</v>
          </cell>
        </row>
        <row r="2114">
          <cell r="O2114" t="str">
            <v>12864</v>
          </cell>
          <cell r="U2114" t="str">
            <v>SUN_1_34_00_12864</v>
          </cell>
        </row>
        <row r="2115">
          <cell r="O2115" t="str">
            <v>12866</v>
          </cell>
          <cell r="U2115" t="str">
            <v>SUN_1_34_00_12866</v>
          </cell>
        </row>
        <row r="2116">
          <cell r="O2116" t="str">
            <v>12867</v>
          </cell>
          <cell r="U2116" t="str">
            <v>SUN_1_34_00_12867</v>
          </cell>
        </row>
        <row r="2117">
          <cell r="O2117" t="str">
            <v>12868</v>
          </cell>
          <cell r="U2117" t="str">
            <v>SUN_1_34_00_12868</v>
          </cell>
        </row>
        <row r="2118">
          <cell r="O2118" t="str">
            <v>12869</v>
          </cell>
          <cell r="U2118" t="str">
            <v>SUN_1_34_00_12869</v>
          </cell>
        </row>
        <row r="2119">
          <cell r="O2119" t="str">
            <v>257</v>
          </cell>
          <cell r="U2119" t="str">
            <v>SUN_1_34_00_257</v>
          </cell>
        </row>
        <row r="2120">
          <cell r="O2120" t="str">
            <v>14311</v>
          </cell>
          <cell r="U2120" t="str">
            <v>SUN_1_34_00_14311</v>
          </cell>
        </row>
        <row r="2121">
          <cell r="O2121" t="str">
            <v>12871</v>
          </cell>
          <cell r="U2121" t="str">
            <v>SUN_1_34_00_12871</v>
          </cell>
        </row>
        <row r="2122">
          <cell r="O2122" t="str">
            <v>12872</v>
          </cell>
          <cell r="U2122" t="str">
            <v>SUN_1_34_00_12872</v>
          </cell>
        </row>
        <row r="2123">
          <cell r="O2123" t="str">
            <v>12873</v>
          </cell>
          <cell r="U2123" t="str">
            <v>SUN_1_34_00_12873</v>
          </cell>
        </row>
        <row r="2124">
          <cell r="O2124" t="str">
            <v>16124</v>
          </cell>
          <cell r="U2124" t="str">
            <v>SUN_1_34_00_16124</v>
          </cell>
        </row>
        <row r="2125">
          <cell r="O2125" t="str">
            <v>15002</v>
          </cell>
          <cell r="U2125" t="str">
            <v>SUN_1_34_00_15002</v>
          </cell>
        </row>
        <row r="2126">
          <cell r="O2126" t="str">
            <v>14603</v>
          </cell>
          <cell r="U2126" t="str">
            <v>SUN_1_34_00_14603</v>
          </cell>
        </row>
        <row r="2127">
          <cell r="O2127" t="str">
            <v>14605</v>
          </cell>
          <cell r="U2127" t="str">
            <v>SUN_1_34_00_14605</v>
          </cell>
        </row>
        <row r="2128">
          <cell r="O2128" t="str">
            <v>14607</v>
          </cell>
          <cell r="U2128" t="str">
            <v>SUN_1_34_00_14607</v>
          </cell>
        </row>
        <row r="2129">
          <cell r="O2129" t="str">
            <v>12880</v>
          </cell>
          <cell r="U2129" t="str">
            <v>SUN_1_34_00_12880</v>
          </cell>
        </row>
        <row r="2130">
          <cell r="O2130" t="str">
            <v>12881</v>
          </cell>
          <cell r="U2130" t="str">
            <v>SUN_1_34_00_12881</v>
          </cell>
        </row>
        <row r="2131">
          <cell r="O2131" t="str">
            <v>258</v>
          </cell>
          <cell r="U2131" t="str">
            <v>SUN_1_34_00_258</v>
          </cell>
        </row>
        <row r="2132">
          <cell r="O2132" t="str">
            <v>12882</v>
          </cell>
          <cell r="U2132" t="str">
            <v>SUN_1_34_00_12882</v>
          </cell>
        </row>
        <row r="2133">
          <cell r="O2133" t="str">
            <v>12883</v>
          </cell>
          <cell r="U2133" t="str">
            <v>SUN_1_34_00_12883</v>
          </cell>
        </row>
        <row r="2134">
          <cell r="O2134" t="str">
            <v>12884</v>
          </cell>
          <cell r="U2134" t="str">
            <v>SUN_1_34_00_12884</v>
          </cell>
        </row>
        <row r="2135">
          <cell r="O2135" t="str">
            <v>12885</v>
          </cell>
          <cell r="U2135" t="str">
            <v>SUN_1_34_00_12885</v>
          </cell>
        </row>
        <row r="2136">
          <cell r="O2136" t="str">
            <v>16235</v>
          </cell>
          <cell r="U2136" t="str">
            <v>SUN_1_34_00_16235</v>
          </cell>
        </row>
        <row r="2137">
          <cell r="O2137" t="str">
            <v>12887</v>
          </cell>
          <cell r="U2137" t="str">
            <v>SUN_1_34_00_12887</v>
          </cell>
        </row>
        <row r="2138">
          <cell r="O2138" t="str">
            <v>12888</v>
          </cell>
          <cell r="U2138" t="str">
            <v>SUN_1_34_00_12888</v>
          </cell>
        </row>
        <row r="2139">
          <cell r="O2139" t="str">
            <v>12794</v>
          </cell>
          <cell r="U2139" t="str">
            <v>SUN_1_34_00_12794</v>
          </cell>
        </row>
        <row r="2140">
          <cell r="O2140" t="str">
            <v>14892</v>
          </cell>
          <cell r="U2140" t="str">
            <v>SUN_1_34_00_14892</v>
          </cell>
        </row>
        <row r="2141">
          <cell r="O2141" t="str">
            <v>12891</v>
          </cell>
          <cell r="U2141" t="str">
            <v>SUN_1_34_00_12891</v>
          </cell>
        </row>
        <row r="2142">
          <cell r="O2142" t="str">
            <v>14909</v>
          </cell>
          <cell r="U2142" t="str">
            <v>SUN_1_34_00_14909</v>
          </cell>
        </row>
        <row r="2143">
          <cell r="O2143" t="str">
            <v>16274</v>
          </cell>
          <cell r="U2143" t="str">
            <v>SUN_1_34_00_16274</v>
          </cell>
        </row>
        <row r="2144">
          <cell r="O2144" t="str">
            <v>16361</v>
          </cell>
          <cell r="U2144" t="str">
            <v>SUN_1_34_00_16361</v>
          </cell>
        </row>
        <row r="2145">
          <cell r="O2145" t="str">
            <v>13736</v>
          </cell>
          <cell r="U2145" t="str">
            <v>SUN_1_34_00_13736</v>
          </cell>
        </row>
        <row r="2146">
          <cell r="O2146" t="str">
            <v>13737</v>
          </cell>
          <cell r="U2146" t="str">
            <v>SUN_1_34_00_13737</v>
          </cell>
        </row>
        <row r="2147">
          <cell r="O2147" t="str">
            <v>12095</v>
          </cell>
          <cell r="U2147" t="str">
            <v>SUN_1_34_00_12095</v>
          </cell>
        </row>
        <row r="2148">
          <cell r="O2148" t="str">
            <v>13739</v>
          </cell>
          <cell r="U2148" t="str">
            <v>SUN_1_34_00_13739</v>
          </cell>
        </row>
        <row r="2149">
          <cell r="O2149" t="str">
            <v>11500</v>
          </cell>
          <cell r="U2149" t="str">
            <v>SUN_1_34_00_11500</v>
          </cell>
        </row>
        <row r="2150">
          <cell r="O2150" t="str">
            <v>13741</v>
          </cell>
          <cell r="U2150" t="str">
            <v>SUN_1_34_00_13741</v>
          </cell>
        </row>
        <row r="2151">
          <cell r="O2151" t="str">
            <v>14925</v>
          </cell>
          <cell r="U2151" t="str">
            <v>SUN_1_34_00_14925</v>
          </cell>
        </row>
        <row r="2152">
          <cell r="O2152" t="str">
            <v>14242</v>
          </cell>
          <cell r="U2152" t="str">
            <v>SUN_1_34_00_14242</v>
          </cell>
        </row>
        <row r="2153">
          <cell r="O2153" t="str">
            <v>14242</v>
          </cell>
          <cell r="U2153" t="str">
            <v>SUN_1_34_01_14242</v>
          </cell>
        </row>
        <row r="2154">
          <cell r="O2154" t="str">
            <v>11549</v>
          </cell>
          <cell r="U2154" t="str">
            <v>SUN_1_34_01_11549</v>
          </cell>
        </row>
        <row r="2155">
          <cell r="O2155" t="str">
            <v>11904</v>
          </cell>
          <cell r="U2155" t="str">
            <v>SUN_1_34_01_11904</v>
          </cell>
        </row>
        <row r="2156">
          <cell r="O2156" t="str">
            <v>11550</v>
          </cell>
          <cell r="U2156" t="str">
            <v>SUN_1_34_01_11550</v>
          </cell>
        </row>
        <row r="2157">
          <cell r="O2157" t="str">
            <v>13746</v>
          </cell>
          <cell r="U2157" t="str">
            <v>SUN_1_34_01_13746</v>
          </cell>
        </row>
        <row r="2158">
          <cell r="O2158" t="str">
            <v>13747</v>
          </cell>
          <cell r="U2158" t="str">
            <v>SUN_1_34_01_13747</v>
          </cell>
        </row>
        <row r="2159">
          <cell r="O2159" t="str">
            <v>13748</v>
          </cell>
          <cell r="U2159" t="str">
            <v>SUN_1_34_01_13748</v>
          </cell>
        </row>
        <row r="2160">
          <cell r="O2160" t="str">
            <v>16277</v>
          </cell>
          <cell r="U2160" t="str">
            <v>SUN_1_34_01_16277</v>
          </cell>
        </row>
        <row r="2161">
          <cell r="O2161" t="str">
            <v>16276</v>
          </cell>
          <cell r="U2161" t="str">
            <v>SUN_1_34_01_16276</v>
          </cell>
        </row>
        <row r="2162">
          <cell r="O2162" t="str">
            <v>64</v>
          </cell>
          <cell r="U2162" t="str">
            <v>SUN_1_34_01_64</v>
          </cell>
        </row>
        <row r="2163">
          <cell r="O2163" t="str">
            <v>12790</v>
          </cell>
          <cell r="U2163" t="str">
            <v>SUN_1_34_01_12790</v>
          </cell>
        </row>
        <row r="2164">
          <cell r="O2164" t="str">
            <v>12792</v>
          </cell>
          <cell r="U2164" t="str">
            <v>SUN_1_34_01_12792</v>
          </cell>
        </row>
        <row r="2165">
          <cell r="O2165" t="str">
            <v>14904</v>
          </cell>
          <cell r="U2165" t="str">
            <v>SUN_1_34_01_14904</v>
          </cell>
        </row>
        <row r="2166">
          <cell r="O2166" t="str">
            <v>12889</v>
          </cell>
          <cell r="U2166" t="str">
            <v>SUN_1_34_01_12889</v>
          </cell>
        </row>
        <row r="2167">
          <cell r="O2167" t="str">
            <v>12795</v>
          </cell>
          <cell r="U2167" t="str">
            <v>SUN_1_34_01_12795</v>
          </cell>
        </row>
        <row r="2168">
          <cell r="O2168" t="str">
            <v>12796</v>
          </cell>
          <cell r="U2168" t="str">
            <v>SUN_1_34_01_12796</v>
          </cell>
        </row>
        <row r="2169">
          <cell r="O2169" t="str">
            <v>12797</v>
          </cell>
          <cell r="U2169" t="str">
            <v>SUN_1_34_01_12797</v>
          </cell>
        </row>
        <row r="2170">
          <cell r="O2170" t="str">
            <v>12798</v>
          </cell>
          <cell r="U2170" t="str">
            <v>SUN_1_34_01_12798</v>
          </cell>
        </row>
        <row r="2171">
          <cell r="O2171" t="str">
            <v>12799</v>
          </cell>
          <cell r="U2171" t="str">
            <v>SUN_1_34_01_12799</v>
          </cell>
        </row>
        <row r="2172">
          <cell r="O2172" t="str">
            <v>12800</v>
          </cell>
          <cell r="U2172" t="str">
            <v>SUN_1_34_01_12800</v>
          </cell>
        </row>
        <row r="2173">
          <cell r="O2173" t="str">
            <v>10994</v>
          </cell>
          <cell r="U2173" t="str">
            <v>SUN_1_34_01_10994</v>
          </cell>
        </row>
        <row r="2174">
          <cell r="O2174" t="str">
            <v>259</v>
          </cell>
          <cell r="U2174" t="str">
            <v>SUN_1_34_01_259</v>
          </cell>
        </row>
        <row r="2175">
          <cell r="O2175" t="str">
            <v>14933</v>
          </cell>
          <cell r="U2175" t="str">
            <v>SUN_1_34_01_14933</v>
          </cell>
        </row>
        <row r="2176">
          <cell r="O2176" t="str">
            <v>14609</v>
          </cell>
          <cell r="U2176" t="str">
            <v>SUN_1_34_01_14609</v>
          </cell>
        </row>
        <row r="2177">
          <cell r="O2177" t="str">
            <v>14610</v>
          </cell>
          <cell r="U2177" t="str">
            <v>SUN_1_34_01_14610</v>
          </cell>
        </row>
        <row r="2178">
          <cell r="O2178" t="str">
            <v>14501</v>
          </cell>
          <cell r="U2178" t="str">
            <v>SUN_1_34_01_14501</v>
          </cell>
        </row>
        <row r="2179">
          <cell r="O2179" t="str">
            <v>246</v>
          </cell>
          <cell r="U2179" t="str">
            <v>SUN_1_34_01_246</v>
          </cell>
        </row>
        <row r="2180">
          <cell r="O2180" t="str">
            <v>12807</v>
          </cell>
          <cell r="U2180" t="str">
            <v>SUN_1_34_01_12807</v>
          </cell>
        </row>
        <row r="2181">
          <cell r="O2181" t="str">
            <v>12808</v>
          </cell>
          <cell r="U2181" t="str">
            <v>SUN_1_34_01_12808</v>
          </cell>
        </row>
        <row r="2182">
          <cell r="O2182" t="str">
            <v>15945</v>
          </cell>
          <cell r="U2182" t="str">
            <v>SUN_1_34_01_15945</v>
          </cell>
        </row>
        <row r="2183">
          <cell r="O2183" t="str">
            <v>12171</v>
          </cell>
          <cell r="U2183" t="str">
            <v>SUN_1_34_01_12171</v>
          </cell>
        </row>
        <row r="2184">
          <cell r="O2184" t="str">
            <v>12811</v>
          </cell>
          <cell r="U2184" t="str">
            <v>SUN_1_34_01_12811</v>
          </cell>
        </row>
        <row r="2185">
          <cell r="O2185" t="str">
            <v>12812</v>
          </cell>
          <cell r="U2185" t="str">
            <v>SUN_1_34_01_12812</v>
          </cell>
        </row>
        <row r="2186">
          <cell r="O2186" t="str">
            <v>12813</v>
          </cell>
          <cell r="U2186" t="str">
            <v>SUN_1_34_01_12813</v>
          </cell>
        </row>
        <row r="2187">
          <cell r="O2187" t="str">
            <v>16000</v>
          </cell>
          <cell r="U2187" t="str">
            <v>SUN_1_34_01_16000</v>
          </cell>
        </row>
        <row r="2188">
          <cell r="O2188" t="str">
            <v>12816</v>
          </cell>
          <cell r="U2188" t="str">
            <v>SUN_1_34_01_12816</v>
          </cell>
        </row>
        <row r="2189">
          <cell r="O2189" t="str">
            <v>14944</v>
          </cell>
          <cell r="U2189" t="str">
            <v>SUN_1_34_01_14944</v>
          </cell>
        </row>
        <row r="2190">
          <cell r="O2190" t="str">
            <v>12819</v>
          </cell>
          <cell r="U2190" t="str">
            <v>SUN_1_34_01_12819</v>
          </cell>
        </row>
        <row r="2191">
          <cell r="O2191" t="str">
            <v>14873</v>
          </cell>
          <cell r="U2191" t="str">
            <v>SUN_1_34_01_14873</v>
          </cell>
        </row>
        <row r="2192">
          <cell r="O2192" t="str">
            <v>12822</v>
          </cell>
          <cell r="U2192" t="str">
            <v>SUN_1_34_01_12822</v>
          </cell>
        </row>
        <row r="2193">
          <cell r="O2193" t="str">
            <v>12823</v>
          </cell>
          <cell r="U2193" t="str">
            <v>SUN_1_34_01_12823</v>
          </cell>
        </row>
        <row r="2194">
          <cell r="O2194" t="str">
            <v>261</v>
          </cell>
          <cell r="U2194" t="str">
            <v>SUN_1_34_01_261</v>
          </cell>
        </row>
        <row r="2195">
          <cell r="O2195" t="str">
            <v>15938</v>
          </cell>
          <cell r="U2195" t="str">
            <v>SUN_1_34_01_15938</v>
          </cell>
        </row>
        <row r="2196">
          <cell r="O2196" t="str">
            <v>12828</v>
          </cell>
          <cell r="U2196" t="str">
            <v>SUN_1_34_01_12828</v>
          </cell>
        </row>
        <row r="2197">
          <cell r="O2197" t="str">
            <v>15926</v>
          </cell>
          <cell r="U2197" t="str">
            <v>SUN_1_34_01_15926</v>
          </cell>
        </row>
        <row r="2198">
          <cell r="O2198" t="str">
            <v>12831</v>
          </cell>
          <cell r="U2198" t="str">
            <v>SUN_1_34_01_12831</v>
          </cell>
        </row>
        <row r="2199">
          <cell r="O2199" t="str">
            <v>12832</v>
          </cell>
          <cell r="U2199" t="str">
            <v>SUN_1_34_01_12832</v>
          </cell>
        </row>
        <row r="2200">
          <cell r="O2200" t="str">
            <v>134</v>
          </cell>
          <cell r="U2200" t="str">
            <v>SUN_1_34_01_134</v>
          </cell>
        </row>
        <row r="2201">
          <cell r="O2201" t="str">
            <v>255</v>
          </cell>
          <cell r="U2201" t="str">
            <v>SUN_1_34_01_255</v>
          </cell>
        </row>
        <row r="2202">
          <cell r="O2202" t="str">
            <v>12848</v>
          </cell>
          <cell r="U2202" t="str">
            <v>SUN_1_34_01_12848</v>
          </cell>
        </row>
        <row r="2203">
          <cell r="O2203" t="str">
            <v>12834</v>
          </cell>
          <cell r="U2203" t="str">
            <v>SUN_1_34_01_12834</v>
          </cell>
        </row>
        <row r="2204">
          <cell r="O2204" t="str">
            <v>12847</v>
          </cell>
          <cell r="U2204" t="str">
            <v>SUN_1_34_01_12847</v>
          </cell>
        </row>
        <row r="2205">
          <cell r="O2205" t="str">
            <v>14837</v>
          </cell>
          <cell r="U2205" t="str">
            <v>SUN_1_34_01_14837</v>
          </cell>
        </row>
        <row r="2206">
          <cell r="O2206" t="str">
            <v>14980</v>
          </cell>
          <cell r="U2206" t="str">
            <v>SUN_1_37_00_14980</v>
          </cell>
        </row>
        <row r="2207">
          <cell r="O2207" t="str">
            <v>34</v>
          </cell>
          <cell r="U2207" t="str">
            <v>SUN_1_37_00_34</v>
          </cell>
        </row>
        <row r="2208">
          <cell r="O2208" t="str">
            <v>14898</v>
          </cell>
          <cell r="U2208" t="str">
            <v>SUN_1_37_00_14898</v>
          </cell>
        </row>
        <row r="2209">
          <cell r="O2209" t="str">
            <v>12613</v>
          </cell>
          <cell r="U2209" t="str">
            <v>SUN_1_37_00_12613</v>
          </cell>
        </row>
        <row r="2210">
          <cell r="O2210" t="str">
            <v>12614</v>
          </cell>
          <cell r="U2210" t="str">
            <v>SUN_1_37_00_12614</v>
          </cell>
        </row>
        <row r="2211">
          <cell r="O2211" t="str">
            <v>14576</v>
          </cell>
          <cell r="U2211" t="str">
            <v>SUN_1_37_00_14576</v>
          </cell>
        </row>
        <row r="2212">
          <cell r="O2212" t="str">
            <v>14577</v>
          </cell>
          <cell r="U2212" t="str">
            <v>SUN_1_37_00_14577</v>
          </cell>
        </row>
        <row r="2213">
          <cell r="O2213" t="str">
            <v>14579</v>
          </cell>
          <cell r="U2213" t="str">
            <v>SUN_1_37_00_14579</v>
          </cell>
        </row>
        <row r="2214">
          <cell r="O2214" t="str">
            <v>14580</v>
          </cell>
          <cell r="U2214" t="str">
            <v>SUN_1_37_00_14580</v>
          </cell>
        </row>
        <row r="2215">
          <cell r="O2215" t="str">
            <v>14455</v>
          </cell>
          <cell r="U2215" t="str">
            <v>SUN_1_37_00_14455</v>
          </cell>
        </row>
        <row r="2216">
          <cell r="O2216" t="str">
            <v>14733</v>
          </cell>
          <cell r="U2216" t="str">
            <v>SUN_1_37_00_14733</v>
          </cell>
        </row>
        <row r="2217">
          <cell r="O2217" t="str">
            <v>14920</v>
          </cell>
          <cell r="U2217" t="str">
            <v>SUN_1_37_00_14920</v>
          </cell>
        </row>
        <row r="2218">
          <cell r="O2218" t="str">
            <v>14624</v>
          </cell>
          <cell r="U2218" t="str">
            <v>SUN_1_37_00_14624</v>
          </cell>
        </row>
        <row r="2219">
          <cell r="O2219" t="str">
            <v>266</v>
          </cell>
          <cell r="U2219" t="str">
            <v>SUN_1_37_00_266</v>
          </cell>
        </row>
        <row r="2220">
          <cell r="O2220" t="str">
            <v>13131</v>
          </cell>
          <cell r="U2220" t="str">
            <v>SUN_1_37_00_13131</v>
          </cell>
        </row>
        <row r="2221">
          <cell r="O2221" t="str">
            <v>13136</v>
          </cell>
          <cell r="U2221" t="str">
            <v>SUN_1_37_00_13136</v>
          </cell>
        </row>
        <row r="2222">
          <cell r="O2222" t="str">
            <v>13137</v>
          </cell>
          <cell r="U2222" t="str">
            <v>SUN_1_37_00_13137</v>
          </cell>
        </row>
        <row r="2223">
          <cell r="O2223" t="str">
            <v>14315</v>
          </cell>
          <cell r="U2223" t="str">
            <v>SUN_1_37_00_14315</v>
          </cell>
        </row>
        <row r="2224">
          <cell r="O2224" t="str">
            <v>14361</v>
          </cell>
          <cell r="U2224" t="str">
            <v>SUN_1_37_00_14361</v>
          </cell>
        </row>
        <row r="2225">
          <cell r="O2225" t="str">
            <v>13139</v>
          </cell>
          <cell r="U2225" t="str">
            <v>SUN_1_37_00_13139</v>
          </cell>
        </row>
        <row r="2226">
          <cell r="O2226" t="str">
            <v>14932</v>
          </cell>
          <cell r="U2226" t="str">
            <v>SUN_1_37_00_14932</v>
          </cell>
        </row>
        <row r="2227">
          <cell r="O2227" t="str">
            <v>13124</v>
          </cell>
          <cell r="U2227" t="str">
            <v>SUN_1_37_00_13124</v>
          </cell>
        </row>
        <row r="2228">
          <cell r="O2228" t="str">
            <v>14940</v>
          </cell>
          <cell r="U2228" t="str">
            <v>SUN_1_37_00_14940</v>
          </cell>
        </row>
        <row r="2229">
          <cell r="O2229" t="str">
            <v>13143</v>
          </cell>
          <cell r="U2229" t="str">
            <v>SUN_1_37_00_13143</v>
          </cell>
        </row>
        <row r="2230">
          <cell r="O2230" t="str">
            <v>14886</v>
          </cell>
          <cell r="U2230" t="str">
            <v>SUN_1_37_00_14886</v>
          </cell>
        </row>
        <row r="2231">
          <cell r="O2231" t="str">
            <v>13240</v>
          </cell>
          <cell r="U2231" t="str">
            <v>SUN_1_37_00_13240</v>
          </cell>
        </row>
        <row r="2232">
          <cell r="O2232" t="str">
            <v>85</v>
          </cell>
          <cell r="U2232" t="str">
            <v>SUN_1_37_00_85</v>
          </cell>
        </row>
        <row r="2233">
          <cell r="O2233" t="str">
            <v>85</v>
          </cell>
          <cell r="U2233" t="str">
            <v>SUN_1_37_01_85</v>
          </cell>
        </row>
        <row r="2234">
          <cell r="O2234" t="str">
            <v>14499</v>
          </cell>
          <cell r="U2234" t="str">
            <v>SUN_1_37_01_14499</v>
          </cell>
        </row>
        <row r="2235">
          <cell r="O2235" t="str">
            <v>14785</v>
          </cell>
          <cell r="U2235" t="str">
            <v>SUN_1_37_01_14785</v>
          </cell>
        </row>
        <row r="2236">
          <cell r="O2236" t="str">
            <v>13652</v>
          </cell>
          <cell r="U2236" t="str">
            <v>SUN_1_37_01_13652</v>
          </cell>
        </row>
        <row r="2237">
          <cell r="O2237" t="str">
            <v>13118</v>
          </cell>
          <cell r="U2237" t="str">
            <v>SUN_1_37_01_13118</v>
          </cell>
        </row>
        <row r="2238">
          <cell r="O2238" t="str">
            <v>13119</v>
          </cell>
          <cell r="U2238" t="str">
            <v>SUN_1_37_01_13119</v>
          </cell>
        </row>
        <row r="2239">
          <cell r="O2239" t="str">
            <v>13121</v>
          </cell>
          <cell r="U2239" t="str">
            <v>SUN_1_37_01_13121</v>
          </cell>
        </row>
        <row r="2240">
          <cell r="O2240" t="str">
            <v>13123</v>
          </cell>
          <cell r="U2240" t="str">
            <v>SUN_1_37_01_13123</v>
          </cell>
        </row>
        <row r="2241">
          <cell r="O2241" t="str">
            <v>13142</v>
          </cell>
          <cell r="U2241" t="str">
            <v>SUN_1_37_01_13142</v>
          </cell>
        </row>
        <row r="2242">
          <cell r="O2242" t="str">
            <v>15930</v>
          </cell>
          <cell r="U2242" t="str">
            <v>SUN_1_37_01_15930</v>
          </cell>
        </row>
        <row r="2243">
          <cell r="O2243" t="str">
            <v>13127</v>
          </cell>
          <cell r="U2243" t="str">
            <v>SUN_1_37_01_13127</v>
          </cell>
        </row>
        <row r="2244">
          <cell r="O2244" t="str">
            <v>13128</v>
          </cell>
          <cell r="U2244" t="str">
            <v>SUN_1_37_01_13128</v>
          </cell>
        </row>
        <row r="2245">
          <cell r="O2245" t="str">
            <v>265</v>
          </cell>
          <cell r="U2245" t="str">
            <v>SUN_1_37_01_265</v>
          </cell>
        </row>
        <row r="2246">
          <cell r="O2246" t="str">
            <v>13129</v>
          </cell>
          <cell r="U2246" t="str">
            <v>SUN_1_37_01_13129</v>
          </cell>
        </row>
        <row r="2247">
          <cell r="O2247" t="str">
            <v>13130</v>
          </cell>
          <cell r="U2247" t="str">
            <v>SUN_1_37_01_13130</v>
          </cell>
        </row>
        <row r="2248">
          <cell r="O2248" t="str">
            <v>13135</v>
          </cell>
          <cell r="U2248" t="str">
            <v>SUN_1_37_01_13135</v>
          </cell>
        </row>
        <row r="2249">
          <cell r="O2249" t="str">
            <v>14908</v>
          </cell>
          <cell r="U2249" t="str">
            <v>SUN_1_37_01_14908</v>
          </cell>
        </row>
        <row r="2250">
          <cell r="O2250" t="str">
            <v>15971</v>
          </cell>
          <cell r="U2250" t="str">
            <v>SUN_1_37_01_15971</v>
          </cell>
        </row>
        <row r="2251">
          <cell r="O2251" t="str">
            <v>14921</v>
          </cell>
          <cell r="U2251" t="str">
            <v>SUN_1_37_01_14921</v>
          </cell>
        </row>
        <row r="2252">
          <cell r="O2252" t="str">
            <v>14741</v>
          </cell>
          <cell r="U2252" t="str">
            <v>SUN_1_37_01_14741</v>
          </cell>
        </row>
        <row r="2253">
          <cell r="O2253" t="str">
            <v>14627</v>
          </cell>
          <cell r="U2253" t="str">
            <v>SUN_1_37_01_14627</v>
          </cell>
        </row>
        <row r="2254">
          <cell r="O2254" t="str">
            <v>14456</v>
          </cell>
          <cell r="U2254" t="str">
            <v>SUN_1_37_01_14456</v>
          </cell>
        </row>
        <row r="2255">
          <cell r="O2255" t="str">
            <v>14584</v>
          </cell>
          <cell r="U2255" t="str">
            <v>SUN_1_37_01_14584</v>
          </cell>
        </row>
        <row r="2256">
          <cell r="O2256" t="str">
            <v>14585</v>
          </cell>
          <cell r="U2256" t="str">
            <v>SUN_1_37_01_14585</v>
          </cell>
        </row>
        <row r="2257">
          <cell r="O2257" t="str">
            <v>14587</v>
          </cell>
          <cell r="U2257" t="str">
            <v>SUN_1_37_01_14587</v>
          </cell>
        </row>
        <row r="2258">
          <cell r="O2258" t="str">
            <v>12743</v>
          </cell>
          <cell r="U2258" t="str">
            <v>SUN_1_37_01_12743</v>
          </cell>
        </row>
        <row r="2259">
          <cell r="O2259" t="str">
            <v>12744</v>
          </cell>
          <cell r="U2259" t="str">
            <v>SUN_1_37_01_12744</v>
          </cell>
        </row>
        <row r="2260">
          <cell r="O2260" t="str">
            <v>14887</v>
          </cell>
          <cell r="U2260" t="str">
            <v>SUN_1_37_01_14887</v>
          </cell>
        </row>
        <row r="2261">
          <cell r="O2261" t="str">
            <v>14897</v>
          </cell>
          <cell r="U2261" t="str">
            <v>SUN_1_37_01_14897</v>
          </cell>
        </row>
        <row r="2262">
          <cell r="O2262" t="str">
            <v>34</v>
          </cell>
          <cell r="U2262" t="str">
            <v>SUN_1_37_01_34</v>
          </cell>
        </row>
        <row r="2263">
          <cell r="O2263" t="str">
            <v>14980</v>
          </cell>
          <cell r="U2263" t="str">
            <v>SUN_1_37_01_14980</v>
          </cell>
        </row>
        <row r="2264">
          <cell r="O2264" t="str">
            <v>14220</v>
          </cell>
          <cell r="U2264" t="str">
            <v>SUN_1_50_00_14220</v>
          </cell>
        </row>
        <row r="2265">
          <cell r="O2265" t="str">
            <v>14823</v>
          </cell>
          <cell r="U2265" t="str">
            <v>SUN_1_50_00_14823</v>
          </cell>
        </row>
        <row r="2266">
          <cell r="O2266" t="str">
            <v>10926</v>
          </cell>
          <cell r="U2266" t="str">
            <v>SUN_1_50_00_10926</v>
          </cell>
        </row>
        <row r="2267">
          <cell r="O2267" t="str">
            <v>10927</v>
          </cell>
          <cell r="U2267" t="str">
            <v>SUN_1_50_00_10927</v>
          </cell>
        </row>
        <row r="2268">
          <cell r="O2268" t="str">
            <v>10928</v>
          </cell>
          <cell r="U2268" t="str">
            <v>SUN_1_50_00_10928</v>
          </cell>
        </row>
        <row r="2269">
          <cell r="O2269" t="str">
            <v>10929</v>
          </cell>
          <cell r="U2269" t="str">
            <v>SUN_1_50_00_10929</v>
          </cell>
        </row>
        <row r="2270">
          <cell r="O2270" t="str">
            <v>10930</v>
          </cell>
          <cell r="U2270" t="str">
            <v>SUN_1_50_00_10930</v>
          </cell>
        </row>
        <row r="2271">
          <cell r="O2271" t="str">
            <v>11561</v>
          </cell>
          <cell r="U2271" t="str">
            <v>SUN_1_50_00_11561</v>
          </cell>
        </row>
        <row r="2272">
          <cell r="O2272" t="str">
            <v>13030</v>
          </cell>
          <cell r="U2272" t="str">
            <v>SUN_1_50_00_13030</v>
          </cell>
        </row>
        <row r="2273">
          <cell r="O2273" t="str">
            <v>13031</v>
          </cell>
          <cell r="U2273" t="str">
            <v>SUN_1_50_00_13031</v>
          </cell>
        </row>
        <row r="2274">
          <cell r="O2274" t="str">
            <v>13032</v>
          </cell>
          <cell r="U2274" t="str">
            <v>SUN_1_50_00_13032</v>
          </cell>
        </row>
        <row r="2275">
          <cell r="O2275" t="str">
            <v>13033</v>
          </cell>
          <cell r="U2275" t="str">
            <v>SUN_1_50_00_13033</v>
          </cell>
        </row>
        <row r="2276">
          <cell r="O2276" t="str">
            <v>16337</v>
          </cell>
          <cell r="U2276" t="str">
            <v>SUN_1_50_00_16337</v>
          </cell>
        </row>
        <row r="2277">
          <cell r="O2277" t="str">
            <v>13036</v>
          </cell>
          <cell r="U2277" t="str">
            <v>SUN_1_50_00_13036</v>
          </cell>
        </row>
        <row r="2278">
          <cell r="O2278" t="str">
            <v>200</v>
          </cell>
          <cell r="U2278" t="str">
            <v>SUN_1_50_00_200</v>
          </cell>
        </row>
        <row r="2279">
          <cell r="O2279" t="str">
            <v>13038</v>
          </cell>
          <cell r="U2279" t="str">
            <v>SUN_1_50_00_13038</v>
          </cell>
        </row>
        <row r="2280">
          <cell r="O2280" t="str">
            <v>268</v>
          </cell>
          <cell r="U2280" t="str">
            <v>SUN_1_50_00_268</v>
          </cell>
        </row>
        <row r="2281">
          <cell r="O2281" t="str">
            <v>268</v>
          </cell>
          <cell r="U2281" t="str">
            <v>SUN_1_50_01_268</v>
          </cell>
        </row>
        <row r="2282">
          <cell r="O2282" t="str">
            <v>13010</v>
          </cell>
          <cell r="U2282" t="str">
            <v>SUN_1_50_01_13010</v>
          </cell>
        </row>
        <row r="2283">
          <cell r="O2283" t="str">
            <v>13011</v>
          </cell>
          <cell r="U2283" t="str">
            <v>SUN_1_50_01_13011</v>
          </cell>
        </row>
        <row r="2284">
          <cell r="O2284" t="str">
            <v>13012</v>
          </cell>
          <cell r="U2284" t="str">
            <v>SUN_1_50_01_13012</v>
          </cell>
        </row>
        <row r="2285">
          <cell r="O2285" t="str">
            <v>13013</v>
          </cell>
          <cell r="U2285" t="str">
            <v>SUN_1_50_01_13013</v>
          </cell>
        </row>
        <row r="2286">
          <cell r="O2286" t="str">
            <v>13014</v>
          </cell>
          <cell r="U2286" t="str">
            <v>SUN_1_50_01_13014</v>
          </cell>
        </row>
        <row r="2287">
          <cell r="O2287" t="str">
            <v>13016</v>
          </cell>
          <cell r="U2287" t="str">
            <v>SUN_1_50_01_13016</v>
          </cell>
        </row>
        <row r="2288">
          <cell r="O2288" t="str">
            <v>13017</v>
          </cell>
          <cell r="U2288" t="str">
            <v>SUN_1_50_01_13017</v>
          </cell>
        </row>
        <row r="2289">
          <cell r="O2289" t="str">
            <v>11689</v>
          </cell>
          <cell r="U2289" t="str">
            <v>SUN_1_50_01_11689</v>
          </cell>
        </row>
        <row r="2290">
          <cell r="O2290" t="str">
            <v>11061</v>
          </cell>
          <cell r="U2290" t="str">
            <v>SUN_1_50_01_11061</v>
          </cell>
        </row>
        <row r="2291">
          <cell r="O2291" t="str">
            <v>11063</v>
          </cell>
          <cell r="U2291" t="str">
            <v>SUN_1_50_01_11063</v>
          </cell>
        </row>
        <row r="2292">
          <cell r="O2292" t="str">
            <v>11064</v>
          </cell>
          <cell r="U2292" t="str">
            <v>SUN_1_50_01_11064</v>
          </cell>
        </row>
        <row r="2293">
          <cell r="O2293" t="str">
            <v>11065</v>
          </cell>
          <cell r="U2293" t="str">
            <v>SUN_1_50_01_11065</v>
          </cell>
        </row>
        <row r="2294">
          <cell r="O2294" t="str">
            <v>14220</v>
          </cell>
          <cell r="U2294" t="str">
            <v>SUN_1_50_01_14220</v>
          </cell>
        </row>
        <row r="2295">
          <cell r="O2295" t="str">
            <v>14756</v>
          </cell>
          <cell r="U2295" t="str">
            <v>SUN_1_61_00_14756</v>
          </cell>
        </row>
        <row r="2296">
          <cell r="O2296" t="str">
            <v>11321</v>
          </cell>
          <cell r="U2296" t="str">
            <v>SUN_1_61_00_11321</v>
          </cell>
        </row>
        <row r="2297">
          <cell r="O2297" t="str">
            <v>16157</v>
          </cell>
          <cell r="U2297" t="str">
            <v>SUN_1_61_00_16157</v>
          </cell>
        </row>
        <row r="2298">
          <cell r="O2298" t="str">
            <v>11324</v>
          </cell>
          <cell r="U2298" t="str">
            <v>SUN_1_61_00_11324</v>
          </cell>
        </row>
        <row r="2299">
          <cell r="O2299" t="str">
            <v>11325</v>
          </cell>
          <cell r="U2299" t="str">
            <v>SUN_1_61_00_11325</v>
          </cell>
        </row>
        <row r="2300">
          <cell r="O2300" t="str">
            <v>11326</v>
          </cell>
          <cell r="U2300" t="str">
            <v>SUN_1_61_00_11326</v>
          </cell>
        </row>
        <row r="2301">
          <cell r="O2301" t="str">
            <v>11327</v>
          </cell>
          <cell r="U2301" t="str">
            <v>SUN_1_61_00_11327</v>
          </cell>
        </row>
        <row r="2302">
          <cell r="O2302" t="str">
            <v>14881</v>
          </cell>
          <cell r="U2302" t="str">
            <v>SUN_1_61_00_14881</v>
          </cell>
        </row>
        <row r="2303">
          <cell r="O2303" t="str">
            <v>14882</v>
          </cell>
          <cell r="U2303" t="str">
            <v>SUN_1_61_00_14882</v>
          </cell>
        </row>
        <row r="2304">
          <cell r="O2304" t="str">
            <v>14883</v>
          </cell>
          <cell r="U2304" t="str">
            <v>SUN_1_61_00_14883</v>
          </cell>
        </row>
        <row r="2305">
          <cell r="O2305" t="str">
            <v>11946</v>
          </cell>
          <cell r="U2305" t="str">
            <v>SUN_1_61_00_11946</v>
          </cell>
        </row>
        <row r="2306">
          <cell r="O2306" t="str">
            <v>14749</v>
          </cell>
          <cell r="U2306" t="str">
            <v>SUN_1_61_00_14749</v>
          </cell>
        </row>
        <row r="2307">
          <cell r="O2307" t="str">
            <v>14617</v>
          </cell>
          <cell r="U2307" t="str">
            <v>SUN_1_61_00_14617</v>
          </cell>
        </row>
        <row r="2308">
          <cell r="O2308" t="str">
            <v>14752</v>
          </cell>
          <cell r="U2308" t="str">
            <v>SUN_1_61_00_14752</v>
          </cell>
        </row>
        <row r="2309">
          <cell r="O2309" t="str">
            <v>11947</v>
          </cell>
          <cell r="U2309" t="str">
            <v>SUN_1_61_00_11947</v>
          </cell>
        </row>
        <row r="2310">
          <cell r="O2310" t="str">
            <v>14780</v>
          </cell>
          <cell r="U2310" t="str">
            <v>SUN_1_61_00_14780</v>
          </cell>
        </row>
        <row r="2311">
          <cell r="O2311" t="str">
            <v>14799</v>
          </cell>
          <cell r="U2311" t="str">
            <v>SUN_1_61_00_14799</v>
          </cell>
        </row>
        <row r="2312">
          <cell r="O2312" t="str">
            <v>14716</v>
          </cell>
          <cell r="U2312" t="str">
            <v>SUN_1_61_00_14716</v>
          </cell>
        </row>
        <row r="2313">
          <cell r="O2313" t="str">
            <v>11948</v>
          </cell>
          <cell r="U2313" t="str">
            <v>SUN_1_61_00_11948</v>
          </cell>
        </row>
        <row r="2314">
          <cell r="O2314" t="str">
            <v>14615</v>
          </cell>
          <cell r="U2314" t="str">
            <v>SUN_1_61_00_14615</v>
          </cell>
        </row>
        <row r="2315">
          <cell r="O2315" t="str">
            <v>14747</v>
          </cell>
          <cell r="U2315" t="str">
            <v>SUN_1_61_00_14747</v>
          </cell>
        </row>
        <row r="2316">
          <cell r="O2316" t="str">
            <v>271</v>
          </cell>
          <cell r="U2316" t="str">
            <v>SUN_1_61_00_271</v>
          </cell>
        </row>
        <row r="2317">
          <cell r="O2317" t="str">
            <v>11359</v>
          </cell>
          <cell r="U2317" t="str">
            <v>SUN_1_61_00_11359</v>
          </cell>
        </row>
        <row r="2318">
          <cell r="O2318" t="str">
            <v>12183</v>
          </cell>
          <cell r="U2318" t="str">
            <v>SUN_1_61_00_12183</v>
          </cell>
        </row>
        <row r="2319">
          <cell r="O2319" t="str">
            <v>11951</v>
          </cell>
          <cell r="U2319" t="str">
            <v>SUN_1_61_00_11951</v>
          </cell>
        </row>
        <row r="2320">
          <cell r="O2320" t="str">
            <v>14829</v>
          </cell>
          <cell r="U2320" t="str">
            <v>SUN_1_61_00_14829</v>
          </cell>
        </row>
        <row r="2321">
          <cell r="O2321" t="str">
            <v>14830</v>
          </cell>
          <cell r="U2321" t="str">
            <v>SUN_1_61_00_14830</v>
          </cell>
        </row>
        <row r="2322">
          <cell r="O2322" t="str">
            <v>14831</v>
          </cell>
          <cell r="U2322" t="str">
            <v>SUN_1_61_00_14831</v>
          </cell>
        </row>
        <row r="2323">
          <cell r="O2323" t="str">
            <v>16209</v>
          </cell>
          <cell r="U2323" t="str">
            <v>SUN_1_61_00_16209</v>
          </cell>
        </row>
        <row r="2324">
          <cell r="O2324" t="str">
            <v>14631</v>
          </cell>
          <cell r="U2324" t="str">
            <v>SUN_1_61_00_14631</v>
          </cell>
        </row>
        <row r="2325">
          <cell r="O2325" t="str">
            <v>14631</v>
          </cell>
          <cell r="U2325" t="str">
            <v>SUN_1_61_01_14631</v>
          </cell>
        </row>
        <row r="2326">
          <cell r="O2326" t="str">
            <v>14613</v>
          </cell>
          <cell r="U2326" t="str">
            <v>SUN_1_61_01_14613</v>
          </cell>
        </row>
        <row r="2327">
          <cell r="O2327" t="str">
            <v>14753</v>
          </cell>
          <cell r="U2327" t="str">
            <v>SUN_1_61_01_14753</v>
          </cell>
        </row>
        <row r="2328">
          <cell r="O2328" t="str">
            <v>14614</v>
          </cell>
          <cell r="U2328" t="str">
            <v>SUN_1_61_01_14614</v>
          </cell>
        </row>
        <row r="2329">
          <cell r="O2329" t="str">
            <v>11962</v>
          </cell>
          <cell r="U2329" t="str">
            <v>SUN_1_61_01_11962</v>
          </cell>
        </row>
        <row r="2330">
          <cell r="O2330" t="str">
            <v>14717</v>
          </cell>
          <cell r="U2330" t="str">
            <v>SUN_1_61_01_14717</v>
          </cell>
        </row>
        <row r="2331">
          <cell r="O2331" t="str">
            <v>14800</v>
          </cell>
          <cell r="U2331" t="str">
            <v>SUN_1_61_01_14800</v>
          </cell>
        </row>
        <row r="2332">
          <cell r="O2332" t="str">
            <v>14781</v>
          </cell>
          <cell r="U2332" t="str">
            <v>SUN_1_61_01_14781</v>
          </cell>
        </row>
        <row r="2333">
          <cell r="O2333" t="str">
            <v>11963</v>
          </cell>
          <cell r="U2333" t="str">
            <v>SUN_1_61_01_11963</v>
          </cell>
        </row>
        <row r="2334">
          <cell r="O2334" t="str">
            <v>14750</v>
          </cell>
          <cell r="U2334" t="str">
            <v>SUN_1_61_01_14750</v>
          </cell>
        </row>
        <row r="2335">
          <cell r="O2335" t="str">
            <v>14616</v>
          </cell>
          <cell r="U2335" t="str">
            <v>SUN_1_61_01_14616</v>
          </cell>
        </row>
        <row r="2336">
          <cell r="O2336" t="str">
            <v>14748</v>
          </cell>
          <cell r="U2336" t="str">
            <v>SUN_1_61_01_14748</v>
          </cell>
        </row>
        <row r="2337">
          <cell r="O2337" t="str">
            <v>13920</v>
          </cell>
          <cell r="U2337" t="str">
            <v>SUN_1_61_01_13920</v>
          </cell>
        </row>
        <row r="2338">
          <cell r="O2338" t="str">
            <v>14877</v>
          </cell>
          <cell r="U2338" t="str">
            <v>SUN_1_61_01_14877</v>
          </cell>
        </row>
        <row r="2339">
          <cell r="O2339" t="str">
            <v>14878</v>
          </cell>
          <cell r="U2339" t="str">
            <v>SUN_1_61_01_14878</v>
          </cell>
        </row>
        <row r="2340">
          <cell r="O2340" t="str">
            <v>14884</v>
          </cell>
          <cell r="U2340" t="str">
            <v>SUN_1_61_01_14884</v>
          </cell>
        </row>
        <row r="2341">
          <cell r="O2341" t="str">
            <v>14879</v>
          </cell>
          <cell r="U2341" t="str">
            <v>SUN_1_61_01_14879</v>
          </cell>
        </row>
        <row r="2342">
          <cell r="O2342" t="str">
            <v>11433</v>
          </cell>
          <cell r="U2342" t="str">
            <v>SUN_1_61_01_11433</v>
          </cell>
        </row>
        <row r="2343">
          <cell r="O2343" t="str">
            <v>11434</v>
          </cell>
          <cell r="U2343" t="str">
            <v>SUN_1_61_01_11434</v>
          </cell>
        </row>
        <row r="2344">
          <cell r="O2344" t="str">
            <v>11435</v>
          </cell>
          <cell r="U2344" t="str">
            <v>SUN_1_61_01_11435</v>
          </cell>
        </row>
        <row r="2345">
          <cell r="O2345" t="str">
            <v>16158</v>
          </cell>
          <cell r="U2345" t="str">
            <v>SUN_1_61_01_16158</v>
          </cell>
        </row>
        <row r="2346">
          <cell r="O2346" t="str">
            <v>11438</v>
          </cell>
          <cell r="U2346" t="str">
            <v>SUN_1_61_01_11438</v>
          </cell>
        </row>
        <row r="2347">
          <cell r="O2347" t="str">
            <v>12157</v>
          </cell>
          <cell r="U2347" t="str">
            <v>SUN_1_61_01_12157</v>
          </cell>
        </row>
        <row r="2348">
          <cell r="O2348" t="str">
            <v>14756</v>
          </cell>
          <cell r="U2348" t="str">
            <v>SUN_1_61_01_14756</v>
          </cell>
        </row>
        <row r="2349">
          <cell r="O2349" t="str">
            <v>16380</v>
          </cell>
          <cell r="U2349" t="str">
            <v>SUN_1_401_00_16380</v>
          </cell>
        </row>
        <row r="2350">
          <cell r="O2350" t="str">
            <v>11497</v>
          </cell>
          <cell r="U2350" t="str">
            <v>SUN_1_401_00_11497</v>
          </cell>
        </row>
        <row r="2351">
          <cell r="O2351" t="str">
            <v>165</v>
          </cell>
          <cell r="U2351" t="str">
            <v>SUN_1_401_00_165</v>
          </cell>
        </row>
        <row r="2352">
          <cell r="O2352" t="str">
            <v>16215</v>
          </cell>
          <cell r="U2352" t="str">
            <v>SUN_1_401_00_16215</v>
          </cell>
        </row>
        <row r="2353">
          <cell r="O2353" t="str">
            <v>12191</v>
          </cell>
          <cell r="U2353" t="str">
            <v>SUN_1_401_00_12191</v>
          </cell>
        </row>
        <row r="2354">
          <cell r="O2354" t="str">
            <v>14312</v>
          </cell>
          <cell r="U2354" t="str">
            <v>SUN_1_401_00_14312</v>
          </cell>
        </row>
        <row r="2355">
          <cell r="O2355" t="str">
            <v>12193</v>
          </cell>
          <cell r="U2355" t="str">
            <v>SUN_1_401_00_12193</v>
          </cell>
        </row>
        <row r="2356">
          <cell r="O2356" t="str">
            <v>12194</v>
          </cell>
          <cell r="U2356" t="str">
            <v>SUN_1_401_00_12194</v>
          </cell>
        </row>
        <row r="2357">
          <cell r="O2357" t="str">
            <v>12195</v>
          </cell>
          <cell r="U2357" t="str">
            <v>SUN_1_401_00_12195</v>
          </cell>
        </row>
        <row r="2358">
          <cell r="O2358" t="str">
            <v>12196</v>
          </cell>
          <cell r="U2358" t="str">
            <v>SUN_1_401_00_12196</v>
          </cell>
        </row>
        <row r="2359">
          <cell r="O2359" t="str">
            <v>12197</v>
          </cell>
          <cell r="U2359" t="str">
            <v>SUN_1_401_00_12197</v>
          </cell>
        </row>
        <row r="2360">
          <cell r="O2360" t="str">
            <v>12198</v>
          </cell>
          <cell r="U2360" t="str">
            <v>SUN_1_401_00_12198</v>
          </cell>
        </row>
        <row r="2361">
          <cell r="O2361" t="str">
            <v>16121</v>
          </cell>
          <cell r="U2361" t="str">
            <v>SUN_1_401_00_16121</v>
          </cell>
        </row>
        <row r="2362">
          <cell r="O2362" t="str">
            <v>15937</v>
          </cell>
          <cell r="U2362" t="str">
            <v>SUN_1_401_00_15937</v>
          </cell>
        </row>
        <row r="2363">
          <cell r="O2363" t="str">
            <v>14991</v>
          </cell>
          <cell r="U2363" t="str">
            <v>SUN_1_401_00_14991</v>
          </cell>
        </row>
        <row r="2364">
          <cell r="O2364" t="str">
            <v>16194</v>
          </cell>
          <cell r="U2364" t="str">
            <v>SUN_1_401_00_16194</v>
          </cell>
        </row>
        <row r="2365">
          <cell r="O2365" t="str">
            <v>16195</v>
          </cell>
          <cell r="U2365" t="str">
            <v>SUN_1_401_00_16195</v>
          </cell>
        </row>
        <row r="2366">
          <cell r="O2366" t="str">
            <v>16006</v>
          </cell>
          <cell r="U2366" t="str">
            <v>SUN_1_401_00_16006</v>
          </cell>
        </row>
        <row r="2367">
          <cell r="O2367" t="str">
            <v>15964</v>
          </cell>
          <cell r="U2367" t="str">
            <v>SUN_1_401_00_15964</v>
          </cell>
        </row>
        <row r="2368">
          <cell r="O2368" t="str">
            <v>15964</v>
          </cell>
          <cell r="U2368" t="str">
            <v>SUN_1_401_01_15964</v>
          </cell>
        </row>
        <row r="2369">
          <cell r="O2369" t="str">
            <v>15925</v>
          </cell>
          <cell r="U2369" t="str">
            <v>SUN_1_401_01_15925</v>
          </cell>
        </row>
        <row r="2370">
          <cell r="O2370" t="str">
            <v>15974</v>
          </cell>
          <cell r="U2370" t="str">
            <v>SUN_1_401_01_15974</v>
          </cell>
        </row>
        <row r="2371">
          <cell r="O2371" t="str">
            <v>16194</v>
          </cell>
          <cell r="U2371" t="str">
            <v>SUN_1_401_01_16194</v>
          </cell>
        </row>
        <row r="2372">
          <cell r="O2372" t="str">
            <v>16393</v>
          </cell>
          <cell r="U2372" t="str">
            <v>SUN_1_401_01_16393</v>
          </cell>
        </row>
        <row r="2373">
          <cell r="O2373" t="str">
            <v>15937</v>
          </cell>
          <cell r="U2373" t="str">
            <v>SUN_1_401_01_15937</v>
          </cell>
        </row>
        <row r="2374">
          <cell r="O2374" t="str">
            <v>12217</v>
          </cell>
          <cell r="U2374" t="str">
            <v>SUN_1_401_01_12217</v>
          </cell>
        </row>
        <row r="2375">
          <cell r="O2375" t="str">
            <v>12218</v>
          </cell>
          <cell r="U2375" t="str">
            <v>SUN_1_401_01_12218</v>
          </cell>
        </row>
        <row r="2376">
          <cell r="O2376" t="str">
            <v>12219</v>
          </cell>
          <cell r="U2376" t="str">
            <v>SUN_1_401_01_12219</v>
          </cell>
        </row>
        <row r="2377">
          <cell r="O2377" t="str">
            <v>12220</v>
          </cell>
          <cell r="U2377" t="str">
            <v>SUN_1_401_01_12220</v>
          </cell>
        </row>
        <row r="2378">
          <cell r="O2378" t="str">
            <v>12221</v>
          </cell>
          <cell r="U2378" t="str">
            <v>SUN_1_401_01_12221</v>
          </cell>
        </row>
        <row r="2379">
          <cell r="O2379" t="str">
            <v>12222</v>
          </cell>
          <cell r="U2379" t="str">
            <v>SUN_1_401_01_12222</v>
          </cell>
        </row>
        <row r="2380">
          <cell r="O2380" t="str">
            <v>12223</v>
          </cell>
          <cell r="U2380" t="str">
            <v>SUN_1_401_01_12223</v>
          </cell>
        </row>
        <row r="2381">
          <cell r="O2381" t="str">
            <v>12224</v>
          </cell>
          <cell r="U2381" t="str">
            <v>SUN_1_401_01_12224</v>
          </cell>
        </row>
        <row r="2382">
          <cell r="O2382" t="str">
            <v>12225</v>
          </cell>
          <cell r="U2382" t="str">
            <v>SUN_1_401_01_12225</v>
          </cell>
        </row>
        <row r="2383">
          <cell r="O2383" t="str">
            <v>14156</v>
          </cell>
          <cell r="U2383" t="str">
            <v>SUN_1_401_01_14156</v>
          </cell>
        </row>
        <row r="2384">
          <cell r="O2384" t="str">
            <v>165</v>
          </cell>
          <cell r="U2384" t="str">
            <v>SUN_1_401_01_165</v>
          </cell>
        </row>
        <row r="2385">
          <cell r="O2385" t="str">
            <v>16380</v>
          </cell>
          <cell r="U2385" t="str">
            <v>SUN_1_401_01_16380</v>
          </cell>
        </row>
        <row r="2386">
          <cell r="O2386" t="str">
            <v>16284</v>
          </cell>
          <cell r="U2386" t="str">
            <v>SUN_1_412_00_16284</v>
          </cell>
        </row>
        <row r="2387">
          <cell r="O2387" t="str">
            <v>16325</v>
          </cell>
          <cell r="U2387" t="str">
            <v>SUN_1_412_00_16325</v>
          </cell>
        </row>
        <row r="2388">
          <cell r="O2388" t="str">
            <v>16033</v>
          </cell>
          <cell r="U2388" t="str">
            <v>SUN_1_412_00_16033</v>
          </cell>
        </row>
        <row r="2389">
          <cell r="O2389" t="str">
            <v>16420</v>
          </cell>
          <cell r="U2389" t="str">
            <v>SUN_1_412_00_16420</v>
          </cell>
        </row>
        <row r="2390">
          <cell r="O2390" t="str">
            <v>16421</v>
          </cell>
          <cell r="U2390" t="str">
            <v>SUN_1_412_00_16421</v>
          </cell>
        </row>
        <row r="2391">
          <cell r="O2391" t="str">
            <v>16034</v>
          </cell>
          <cell r="U2391" t="str">
            <v>SUN_1_412_00_16034</v>
          </cell>
        </row>
        <row r="2392">
          <cell r="O2392" t="str">
            <v>16382</v>
          </cell>
          <cell r="U2392" t="str">
            <v>SUN_1_412_00_16382</v>
          </cell>
        </row>
        <row r="2393">
          <cell r="O2393" t="str">
            <v>16035</v>
          </cell>
          <cell r="U2393" t="str">
            <v>SUN_1_412_00_16035</v>
          </cell>
        </row>
        <row r="2394">
          <cell r="O2394" t="str">
            <v>14155</v>
          </cell>
          <cell r="U2394" t="str">
            <v>SUN_1_412_00_14155</v>
          </cell>
        </row>
        <row r="2395">
          <cell r="O2395" t="str">
            <v>15977</v>
          </cell>
          <cell r="U2395" t="str">
            <v>SUN_1_412_00_15977</v>
          </cell>
        </row>
        <row r="2396">
          <cell r="O2396" t="str">
            <v>16422</v>
          </cell>
          <cell r="U2396" t="str">
            <v>SUN_1_412_00_16422</v>
          </cell>
        </row>
        <row r="2397">
          <cell r="O2397" t="str">
            <v>14983</v>
          </cell>
          <cell r="U2397" t="str">
            <v>SUN_1_412_00_14983</v>
          </cell>
        </row>
        <row r="2398">
          <cell r="O2398" t="str">
            <v>14985</v>
          </cell>
          <cell r="U2398" t="str">
            <v>SUN_1_412_00_14985</v>
          </cell>
        </row>
        <row r="2399">
          <cell r="O2399" t="str">
            <v>16395</v>
          </cell>
          <cell r="U2399" t="str">
            <v>SUN_1_412_00_16395</v>
          </cell>
        </row>
        <row r="2400">
          <cell r="O2400" t="str">
            <v>16396</v>
          </cell>
          <cell r="U2400" t="str">
            <v>SUN_1_412_00_16396</v>
          </cell>
        </row>
        <row r="2401">
          <cell r="O2401" t="str">
            <v>16397</v>
          </cell>
          <cell r="U2401" t="str">
            <v>SUN_1_412_00_16397</v>
          </cell>
        </row>
        <row r="2402">
          <cell r="O2402" t="str">
            <v>16399</v>
          </cell>
          <cell r="U2402" t="str">
            <v>SUN_1_412_00_16399</v>
          </cell>
        </row>
        <row r="2403">
          <cell r="O2403" t="str">
            <v>16400</v>
          </cell>
          <cell r="U2403" t="str">
            <v>SUN_1_412_00_16400</v>
          </cell>
        </row>
        <row r="2404">
          <cell r="O2404" t="str">
            <v>16401</v>
          </cell>
          <cell r="U2404" t="str">
            <v>SUN_1_412_00_16401</v>
          </cell>
        </row>
        <row r="2405">
          <cell r="O2405" t="str">
            <v>16402</v>
          </cell>
          <cell r="U2405" t="str">
            <v>SUN_1_412_00_16402</v>
          </cell>
        </row>
        <row r="2406">
          <cell r="O2406" t="str">
            <v>16403</v>
          </cell>
          <cell r="U2406" t="str">
            <v>SUN_1_412_00_16403</v>
          </cell>
        </row>
        <row r="2407">
          <cell r="O2407" t="str">
            <v>14483</v>
          </cell>
          <cell r="U2407" t="str">
            <v>SUN_1_412_00_14483</v>
          </cell>
        </row>
        <row r="2408">
          <cell r="O2408" t="str">
            <v>14569</v>
          </cell>
          <cell r="U2408" t="str">
            <v>SUN_1_412_00_14569</v>
          </cell>
        </row>
        <row r="2409">
          <cell r="O2409" t="str">
            <v>16108</v>
          </cell>
          <cell r="U2409" t="str">
            <v>SUN_1_412_00_16108</v>
          </cell>
        </row>
        <row r="2410">
          <cell r="O2410" t="str">
            <v>12236</v>
          </cell>
          <cell r="U2410" t="str">
            <v>SUN_1_412_00_12236</v>
          </cell>
        </row>
        <row r="2411">
          <cell r="O2411" t="str">
            <v>12902</v>
          </cell>
          <cell r="U2411" t="str">
            <v>SUN_1_412_00_12902</v>
          </cell>
        </row>
        <row r="2412">
          <cell r="O2412" t="str">
            <v>16013</v>
          </cell>
          <cell r="U2412" t="str">
            <v>SUN_1_412_00_16013</v>
          </cell>
        </row>
        <row r="2413">
          <cell r="O2413" t="str">
            <v>16013</v>
          </cell>
          <cell r="U2413" t="str">
            <v>SUN_1_412_01_16013</v>
          </cell>
        </row>
        <row r="2414">
          <cell r="O2414" t="str">
            <v>14494</v>
          </cell>
          <cell r="U2414" t="str">
            <v>SUN_1_412_01_14494</v>
          </cell>
        </row>
        <row r="2415">
          <cell r="O2415" t="str">
            <v>11350</v>
          </cell>
          <cell r="U2415" t="str">
            <v>SUN_1_412_01_11350</v>
          </cell>
        </row>
        <row r="2416">
          <cell r="O2416" t="str">
            <v>14570</v>
          </cell>
          <cell r="U2416" t="str">
            <v>SUN_1_412_01_14570</v>
          </cell>
        </row>
        <row r="2417">
          <cell r="O2417" t="str">
            <v>15976</v>
          </cell>
          <cell r="U2417" t="str">
            <v>SUN_1_412_01_15976</v>
          </cell>
        </row>
        <row r="2418">
          <cell r="O2418" t="str">
            <v>14571</v>
          </cell>
          <cell r="U2418" t="str">
            <v>SUN_1_412_01_14571</v>
          </cell>
        </row>
        <row r="2419">
          <cell r="O2419" t="str">
            <v>16431</v>
          </cell>
          <cell r="U2419" t="str">
            <v>SUN_1_412_01_16431</v>
          </cell>
        </row>
        <row r="2420">
          <cell r="O2420" t="str">
            <v>16404</v>
          </cell>
          <cell r="U2420" t="str">
            <v>SUN_1_412_01_16404</v>
          </cell>
        </row>
        <row r="2421">
          <cell r="O2421" t="str">
            <v>16405</v>
          </cell>
          <cell r="U2421" t="str">
            <v>SUN_1_412_01_16405</v>
          </cell>
        </row>
        <row r="2422">
          <cell r="O2422" t="str">
            <v>16406</v>
          </cell>
          <cell r="U2422" t="str">
            <v>SUN_1_412_01_16406</v>
          </cell>
        </row>
        <row r="2423">
          <cell r="O2423" t="str">
            <v>16407</v>
          </cell>
          <cell r="U2423" t="str">
            <v>SUN_1_412_01_16407</v>
          </cell>
        </row>
        <row r="2424">
          <cell r="O2424" t="str">
            <v>16408</v>
          </cell>
          <cell r="U2424" t="str">
            <v>SUN_1_412_01_16408</v>
          </cell>
        </row>
        <row r="2425">
          <cell r="O2425" t="str">
            <v>16409</v>
          </cell>
          <cell r="U2425" t="str">
            <v>SUN_1_412_01_16409</v>
          </cell>
        </row>
        <row r="2426">
          <cell r="O2426" t="str">
            <v>16410</v>
          </cell>
          <cell r="U2426" t="str">
            <v>SUN_1_412_01_16410</v>
          </cell>
        </row>
        <row r="2427">
          <cell r="O2427" t="str">
            <v>16411</v>
          </cell>
          <cell r="U2427" t="str">
            <v>SUN_1_412_01_16411</v>
          </cell>
        </row>
        <row r="2428">
          <cell r="O2428" t="str">
            <v>14965</v>
          </cell>
          <cell r="U2428" t="str">
            <v>SUN_1_412_01_14965</v>
          </cell>
        </row>
        <row r="2429">
          <cell r="O2429" t="str">
            <v>16081</v>
          </cell>
          <cell r="U2429" t="str">
            <v>SUN_1_412_01_16081</v>
          </cell>
        </row>
        <row r="2430">
          <cell r="O2430" t="str">
            <v>16423</v>
          </cell>
          <cell r="U2430" t="str">
            <v>SUN_1_412_01_16423</v>
          </cell>
        </row>
        <row r="2431">
          <cell r="O2431" t="str">
            <v>14984</v>
          </cell>
          <cell r="U2431" t="str">
            <v>SUN_1_412_01_14984</v>
          </cell>
        </row>
        <row r="2432">
          <cell r="O2432" t="str">
            <v>16036</v>
          </cell>
          <cell r="U2432" t="str">
            <v>SUN_1_412_01_16036</v>
          </cell>
        </row>
        <row r="2433">
          <cell r="O2433" t="str">
            <v>16037</v>
          </cell>
          <cell r="U2433" t="str">
            <v>SUN_1_412_01_16037</v>
          </cell>
        </row>
        <row r="2434">
          <cell r="O2434" t="str">
            <v>16435</v>
          </cell>
          <cell r="U2434" t="str">
            <v>SUN_1_412_01_16435</v>
          </cell>
        </row>
        <row r="2435">
          <cell r="O2435" t="str">
            <v>16038</v>
          </cell>
          <cell r="U2435" t="str">
            <v>SUN_1_412_01_16038</v>
          </cell>
        </row>
        <row r="2436">
          <cell r="O2436" t="str">
            <v>16424</v>
          </cell>
          <cell r="U2436" t="str">
            <v>SUN_1_412_01_16424</v>
          </cell>
        </row>
        <row r="2437">
          <cell r="O2437" t="str">
            <v>16425</v>
          </cell>
          <cell r="U2437" t="str">
            <v>SUN_1_412_01_16425</v>
          </cell>
        </row>
        <row r="2438">
          <cell r="O2438" t="str">
            <v>16310</v>
          </cell>
          <cell r="U2438" t="str">
            <v>SUN_1_412_01_16310</v>
          </cell>
        </row>
        <row r="2439">
          <cell r="O2439" t="str">
            <v>16324</v>
          </cell>
          <cell r="U2439" t="str">
            <v>SUN_1_412_01_16324</v>
          </cell>
        </row>
        <row r="2440">
          <cell r="O2440" t="str">
            <v>16284</v>
          </cell>
          <cell r="U2440" t="str">
            <v>SUN_1_412_01_16284</v>
          </cell>
        </row>
        <row r="2441">
          <cell r="O2441" t="str">
            <v>16008</v>
          </cell>
          <cell r="U2441" t="str">
            <v>SUN_1_413_00_16008</v>
          </cell>
        </row>
        <row r="2442">
          <cell r="O2442" t="str">
            <v>16098</v>
          </cell>
          <cell r="U2442" t="str">
            <v>SUN_1_413_00_16098</v>
          </cell>
        </row>
        <row r="2443">
          <cell r="O2443" t="str">
            <v>15587</v>
          </cell>
          <cell r="U2443" t="str">
            <v>SUN_1_413_00_15587</v>
          </cell>
        </row>
        <row r="2444">
          <cell r="O2444" t="str">
            <v>16284</v>
          </cell>
          <cell r="U2444" t="str">
            <v>SUN_1_413_00_16284</v>
          </cell>
        </row>
        <row r="2445">
          <cell r="O2445" t="str">
            <v>16412</v>
          </cell>
          <cell r="U2445" t="str">
            <v>SUN_1_413_00_16412</v>
          </cell>
        </row>
        <row r="2446">
          <cell r="O2446" t="str">
            <v>16414</v>
          </cell>
          <cell r="U2446" t="str">
            <v>SUN_1_413_00_16414</v>
          </cell>
        </row>
        <row r="2447">
          <cell r="O2447" t="str">
            <v>272</v>
          </cell>
          <cell r="U2447" t="str">
            <v>SUN_1_413_00_272</v>
          </cell>
        </row>
        <row r="2448">
          <cell r="O2448" t="str">
            <v>11466</v>
          </cell>
          <cell r="U2448" t="str">
            <v>SUN_1_413_00_11466</v>
          </cell>
        </row>
        <row r="2449">
          <cell r="O2449" t="str">
            <v>11467</v>
          </cell>
          <cell r="U2449" t="str">
            <v>SUN_1_413_00_11467</v>
          </cell>
        </row>
        <row r="2450">
          <cell r="O2450" t="str">
            <v>11486</v>
          </cell>
          <cell r="U2450" t="str">
            <v>SUN_1_413_00_11486</v>
          </cell>
        </row>
        <row r="2451">
          <cell r="O2451" t="str">
            <v>14830</v>
          </cell>
          <cell r="U2451" t="str">
            <v>SUN_1_413_00_14830</v>
          </cell>
        </row>
        <row r="2452">
          <cell r="O2452" t="str">
            <v>14831</v>
          </cell>
          <cell r="U2452" t="str">
            <v>SUN_1_413_00_14831</v>
          </cell>
        </row>
        <row r="2453">
          <cell r="O2453" t="str">
            <v>16209</v>
          </cell>
          <cell r="U2453" t="str">
            <v>SUN_1_413_00_16209</v>
          </cell>
        </row>
        <row r="2454">
          <cell r="O2454" t="str">
            <v>14631</v>
          </cell>
          <cell r="U2454" t="str">
            <v>SUN_1_413_00_14631</v>
          </cell>
        </row>
        <row r="2455">
          <cell r="O2455" t="str">
            <v>271</v>
          </cell>
          <cell r="U2455" t="str">
            <v>SUN_1_413_00_271</v>
          </cell>
        </row>
        <row r="2456">
          <cell r="O2456" t="str">
            <v>271</v>
          </cell>
          <cell r="U2456" t="str">
            <v>SUN_1_413_01_271</v>
          </cell>
        </row>
        <row r="2457">
          <cell r="O2457" t="str">
            <v>11359</v>
          </cell>
          <cell r="U2457" t="str">
            <v>SUN_1_413_01_11359</v>
          </cell>
        </row>
        <row r="2458">
          <cell r="O2458" t="str">
            <v>12183</v>
          </cell>
          <cell r="U2458" t="str">
            <v>SUN_1_413_01_12183</v>
          </cell>
        </row>
        <row r="2459">
          <cell r="O2459" t="str">
            <v>11951</v>
          </cell>
          <cell r="U2459" t="str">
            <v>SUN_1_413_01_11951</v>
          </cell>
        </row>
        <row r="2460">
          <cell r="O2460" t="str">
            <v>11362</v>
          </cell>
          <cell r="U2460" t="str">
            <v>SUN_1_413_01_11362</v>
          </cell>
        </row>
        <row r="2461">
          <cell r="O2461" t="str">
            <v>14365</v>
          </cell>
          <cell r="U2461" t="str">
            <v>SUN_1_413_01_14365</v>
          </cell>
        </row>
        <row r="2462">
          <cell r="O2462" t="str">
            <v>11364</v>
          </cell>
          <cell r="U2462" t="str">
            <v>SUN_1_413_01_11364</v>
          </cell>
        </row>
        <row r="2463">
          <cell r="O2463" t="str">
            <v>11365</v>
          </cell>
          <cell r="U2463" t="str">
            <v>SUN_1_413_01_11365</v>
          </cell>
        </row>
        <row r="2464">
          <cell r="O2464" t="str">
            <v>281</v>
          </cell>
          <cell r="U2464" t="str">
            <v>SUN_1_413_01_281</v>
          </cell>
        </row>
        <row r="2465">
          <cell r="O2465" t="str">
            <v>16415</v>
          </cell>
          <cell r="U2465" t="str">
            <v>SUN_1_413_01_16415</v>
          </cell>
        </row>
        <row r="2466">
          <cell r="O2466" t="str">
            <v>16416</v>
          </cell>
          <cell r="U2466" t="str">
            <v>SUN_1_413_01_16416</v>
          </cell>
        </row>
        <row r="2467">
          <cell r="O2467" t="str">
            <v>16284</v>
          </cell>
          <cell r="U2467" t="str">
            <v>SUN_1_413_01_16284</v>
          </cell>
        </row>
        <row r="2468">
          <cell r="O2468" t="str">
            <v>16008</v>
          </cell>
          <cell r="U2468" t="str">
            <v>SUN_1_413_01_16008</v>
          </cell>
        </row>
        <row r="2469">
          <cell r="O2469" t="str">
            <v>15973</v>
          </cell>
          <cell r="U2469" t="str">
            <v>SUN_1_430_00_15973</v>
          </cell>
        </row>
        <row r="2470">
          <cell r="O2470" t="str">
            <v>14737</v>
          </cell>
          <cell r="U2470" t="str">
            <v>SUN_1_430_00_14737</v>
          </cell>
        </row>
        <row r="2471">
          <cell r="O2471" t="str">
            <v>12715</v>
          </cell>
          <cell r="U2471" t="str">
            <v>SUN_1_430_00_12715</v>
          </cell>
        </row>
        <row r="2472">
          <cell r="O2472" t="str">
            <v>16056</v>
          </cell>
          <cell r="U2472" t="str">
            <v>SUN_1_430_00_16056</v>
          </cell>
        </row>
        <row r="2473">
          <cell r="O2473" t="str">
            <v>16057</v>
          </cell>
          <cell r="U2473" t="str">
            <v>SUN_1_430_00_16057</v>
          </cell>
        </row>
        <row r="2474">
          <cell r="O2474" t="str">
            <v>16427</v>
          </cell>
          <cell r="U2474" t="str">
            <v>SUN_1_430_00_16427</v>
          </cell>
        </row>
        <row r="2475">
          <cell r="O2475" t="str">
            <v>16058</v>
          </cell>
          <cell r="U2475" t="str">
            <v>SUN_1_430_00_16058</v>
          </cell>
        </row>
        <row r="2476">
          <cell r="O2476" t="str">
            <v>16059</v>
          </cell>
          <cell r="U2476" t="str">
            <v>SUN_1_430_00_16059</v>
          </cell>
        </row>
        <row r="2477">
          <cell r="O2477" t="str">
            <v>16426</v>
          </cell>
          <cell r="U2477" t="str">
            <v>SUN_1_430_00_16426</v>
          </cell>
        </row>
        <row r="2478">
          <cell r="O2478" t="str">
            <v>16384</v>
          </cell>
          <cell r="U2478" t="str">
            <v>SUN_1_430_00_16384</v>
          </cell>
        </row>
        <row r="2479">
          <cell r="O2479" t="str">
            <v>16385</v>
          </cell>
          <cell r="U2479" t="str">
            <v>SUN_1_430_00_16385</v>
          </cell>
        </row>
        <row r="2480">
          <cell r="O2480" t="str">
            <v>16062</v>
          </cell>
          <cell r="U2480" t="str">
            <v>SUN_1_430_00_16062</v>
          </cell>
        </row>
        <row r="2481">
          <cell r="O2481" t="str">
            <v>16062</v>
          </cell>
          <cell r="U2481" t="str">
            <v>SUN_1_430_01_16062</v>
          </cell>
        </row>
        <row r="2482">
          <cell r="O2482" t="str">
            <v>16386</v>
          </cell>
          <cell r="U2482" t="str">
            <v>SUN_1_430_01_16386</v>
          </cell>
        </row>
        <row r="2483">
          <cell r="O2483" t="str">
            <v>16387</v>
          </cell>
          <cell r="U2483" t="str">
            <v>SUN_1_430_01_16387</v>
          </cell>
        </row>
        <row r="2484">
          <cell r="O2484" t="str">
            <v>16388</v>
          </cell>
          <cell r="U2484" t="str">
            <v>SUN_1_430_01_16388</v>
          </cell>
        </row>
        <row r="2485">
          <cell r="O2485" t="str">
            <v>16376</v>
          </cell>
          <cell r="U2485" t="str">
            <v>SUN_1_430_01_16376</v>
          </cell>
        </row>
        <row r="2486">
          <cell r="O2486" t="str">
            <v>16377</v>
          </cell>
          <cell r="U2486" t="str">
            <v>SUN_1_430_01_16377</v>
          </cell>
        </row>
        <row r="2487">
          <cell r="O2487" t="str">
            <v>16065</v>
          </cell>
          <cell r="U2487" t="str">
            <v>SUN_1_430_01_16065</v>
          </cell>
        </row>
        <row r="2488">
          <cell r="O2488" t="str">
            <v>16389</v>
          </cell>
          <cell r="U2488" t="str">
            <v>SUN_1_430_01_16389</v>
          </cell>
        </row>
        <row r="2489">
          <cell r="O2489" t="str">
            <v>16390</v>
          </cell>
          <cell r="U2489" t="str">
            <v>SUN_1_430_01_16390</v>
          </cell>
        </row>
        <row r="2490">
          <cell r="O2490" t="str">
            <v>16379</v>
          </cell>
          <cell r="U2490" t="str">
            <v>SUN_1_430_01_16379</v>
          </cell>
        </row>
        <row r="2491">
          <cell r="O2491" t="str">
            <v>16428</v>
          </cell>
          <cell r="U2491" t="str">
            <v>SUN_1_430_01_16428</v>
          </cell>
        </row>
        <row r="2492">
          <cell r="O2492" t="str">
            <v>16392</v>
          </cell>
          <cell r="U2492" t="str">
            <v>SUN_1_430_01_16392</v>
          </cell>
        </row>
        <row r="2493">
          <cell r="O2493" t="str">
            <v>16434</v>
          </cell>
          <cell r="U2493" t="str">
            <v>SUN_1_430_01_16434</v>
          </cell>
        </row>
        <row r="2494">
          <cell r="O2494" t="str">
            <v>14495</v>
          </cell>
          <cell r="U2494" t="str">
            <v>SUN_1_430_01_14495</v>
          </cell>
        </row>
        <row r="2495">
          <cell r="O2495" t="str">
            <v>12566</v>
          </cell>
          <cell r="U2495" t="str">
            <v>SUN_1_430_01_12566</v>
          </cell>
        </row>
        <row r="2496">
          <cell r="O2496" t="str">
            <v>14738</v>
          </cell>
          <cell r="U2496" t="str">
            <v>SUN_1_430_01_14738</v>
          </cell>
        </row>
        <row r="2497">
          <cell r="O2497" t="str">
            <v>15973</v>
          </cell>
          <cell r="U2497" t="str">
            <v>SUN_1_430_01_15973</v>
          </cell>
        </row>
        <row r="2498">
          <cell r="O2498" t="str">
            <v>16084</v>
          </cell>
          <cell r="U2498" t="str">
            <v>SUN_1_440_00_16084</v>
          </cell>
        </row>
        <row r="2499">
          <cell r="O2499" t="str">
            <v>16085</v>
          </cell>
          <cell r="U2499" t="str">
            <v>SUN_1_440_00_16085</v>
          </cell>
        </row>
        <row r="2500">
          <cell r="O2500" t="str">
            <v>16086</v>
          </cell>
          <cell r="U2500" t="str">
            <v>SUN_1_440_00_16086</v>
          </cell>
        </row>
        <row r="2501">
          <cell r="O2501" t="str">
            <v>16087</v>
          </cell>
          <cell r="U2501" t="str">
            <v>SUN_1_440_00_16087</v>
          </cell>
        </row>
        <row r="2502">
          <cell r="O2502" t="str">
            <v>16109</v>
          </cell>
          <cell r="U2502" t="str">
            <v>SUN_1_440_00_16109</v>
          </cell>
        </row>
        <row r="2503">
          <cell r="O2503" t="str">
            <v>11105</v>
          </cell>
          <cell r="U2503" t="str">
            <v>SUN_1_440_00_11105</v>
          </cell>
        </row>
        <row r="2504">
          <cell r="O2504" t="str">
            <v>230</v>
          </cell>
          <cell r="U2504" t="str">
            <v>SUN_1_440_00_230</v>
          </cell>
        </row>
        <row r="2505">
          <cell r="O2505" t="str">
            <v>12102</v>
          </cell>
          <cell r="U2505" t="str">
            <v>SUN_1_440_00_12102</v>
          </cell>
        </row>
        <row r="2506">
          <cell r="O2506" t="str">
            <v>12542</v>
          </cell>
          <cell r="U2506" t="str">
            <v>SUN_1_440_00_12542</v>
          </cell>
        </row>
        <row r="2507">
          <cell r="O2507" t="str">
            <v>15973</v>
          </cell>
          <cell r="U2507" t="str">
            <v>SUN_1_440_00_15973</v>
          </cell>
        </row>
        <row r="2508">
          <cell r="O2508" t="str">
            <v>15973</v>
          </cell>
          <cell r="U2508" t="str">
            <v>SUN_1_440_01_15973</v>
          </cell>
        </row>
        <row r="2509">
          <cell r="O2509" t="str">
            <v>13983</v>
          </cell>
          <cell r="U2509" t="str">
            <v>SUN_1_440_01_13983</v>
          </cell>
        </row>
        <row r="2510">
          <cell r="O2510" t="str">
            <v>201</v>
          </cell>
          <cell r="U2510" t="str">
            <v>SUN_1_440_01_201</v>
          </cell>
        </row>
        <row r="2511">
          <cell r="O2511" t="str">
            <v>16082</v>
          </cell>
          <cell r="U2511" t="str">
            <v>SUN_1_440_01_16082</v>
          </cell>
        </row>
        <row r="2512">
          <cell r="O2512" t="str">
            <v>16083</v>
          </cell>
          <cell r="U2512" t="str">
            <v>SUN_1_440_01_16083</v>
          </cell>
        </row>
        <row r="2513">
          <cell r="O2513" t="str">
            <v>16084</v>
          </cell>
          <cell r="U2513" t="str">
            <v>SUN_1_440_01_16084</v>
          </cell>
        </row>
        <row r="2514">
          <cell r="O2514" t="str">
            <v>14846</v>
          </cell>
          <cell r="U2514" t="str">
            <v>SUN_1_450_00_14846</v>
          </cell>
        </row>
        <row r="2515">
          <cell r="O2515" t="str">
            <v>16010</v>
          </cell>
          <cell r="U2515" t="str">
            <v>SUN_1_450_00_16010</v>
          </cell>
        </row>
        <row r="2516">
          <cell r="O2516" t="str">
            <v>16011</v>
          </cell>
          <cell r="U2516" t="str">
            <v>SUN_1_450_00_16011</v>
          </cell>
        </row>
        <row r="2517">
          <cell r="O2517" t="str">
            <v>16220</v>
          </cell>
          <cell r="U2517" t="str">
            <v>SUN_1_450_00_16220</v>
          </cell>
        </row>
        <row r="2518">
          <cell r="O2518" t="str">
            <v>16012</v>
          </cell>
          <cell r="U2518" t="str">
            <v>SUN_1_450_00_16012</v>
          </cell>
        </row>
        <row r="2519">
          <cell r="O2519" t="str">
            <v>14905</v>
          </cell>
          <cell r="U2519" t="str">
            <v>SUN_1_450_00_14905</v>
          </cell>
        </row>
        <row r="2520">
          <cell r="O2520" t="str">
            <v>16016</v>
          </cell>
          <cell r="U2520" t="str">
            <v>SUN_1_450_00_16016</v>
          </cell>
        </row>
        <row r="2521">
          <cell r="O2521" t="str">
            <v>16302</v>
          </cell>
          <cell r="U2521" t="str">
            <v>SUN_1_450_00_16302</v>
          </cell>
        </row>
        <row r="2522">
          <cell r="O2522" t="str">
            <v>16304</v>
          </cell>
          <cell r="U2522" t="str">
            <v>SUN_1_450_00_16304</v>
          </cell>
        </row>
        <row r="2523">
          <cell r="O2523" t="str">
            <v>16306</v>
          </cell>
          <cell r="U2523" t="str">
            <v>SUN_1_450_00_16306</v>
          </cell>
        </row>
        <row r="2524">
          <cell r="O2524" t="str">
            <v>14847</v>
          </cell>
          <cell r="U2524" t="str">
            <v>SUN_1_450_00_14847</v>
          </cell>
        </row>
        <row r="2525">
          <cell r="O2525" t="str">
            <v>16147</v>
          </cell>
          <cell r="U2525" t="str">
            <v>SUN_1_450_00_16147</v>
          </cell>
        </row>
        <row r="2526">
          <cell r="O2526" t="str">
            <v>16242</v>
          </cell>
          <cell r="U2526" t="str">
            <v>SUN_1_450_00_16242</v>
          </cell>
        </row>
        <row r="2527">
          <cell r="O2527" t="str">
            <v>16243</v>
          </cell>
          <cell r="U2527" t="str">
            <v>SUN_1_450_00_16243</v>
          </cell>
        </row>
        <row r="2528">
          <cell r="O2528" t="str">
            <v>14848</v>
          </cell>
          <cell r="U2528" t="str">
            <v>SUN_1_450_00_14848</v>
          </cell>
        </row>
        <row r="2529">
          <cell r="O2529" t="str">
            <v>16244</v>
          </cell>
          <cell r="U2529" t="str">
            <v>SUN_1_450_00_16244</v>
          </cell>
        </row>
        <row r="2530">
          <cell r="O2530" t="str">
            <v>16436</v>
          </cell>
          <cell r="U2530" t="str">
            <v>SUN_1_450_00_16436</v>
          </cell>
        </row>
        <row r="2531">
          <cell r="O2531" t="str">
            <v>16299</v>
          </cell>
          <cell r="U2531" t="str">
            <v>SUN_1_450_00_16299</v>
          </cell>
        </row>
        <row r="2532">
          <cell r="O2532" t="str">
            <v>16297</v>
          </cell>
          <cell r="U2532" t="str">
            <v>SUN_1_450_00_16297</v>
          </cell>
        </row>
        <row r="2533">
          <cell r="O2533" t="str">
            <v>34</v>
          </cell>
          <cell r="U2533" t="str">
            <v>SUN_1_450_00_34</v>
          </cell>
        </row>
        <row r="2534">
          <cell r="O2534" t="str">
            <v>16167</v>
          </cell>
          <cell r="U2534" t="str">
            <v>SUN_1_450_00_16167</v>
          </cell>
        </row>
        <row r="2535">
          <cell r="O2535" t="str">
            <v>12614</v>
          </cell>
          <cell r="U2535" t="str">
            <v>SUN_1_450_00_12614</v>
          </cell>
        </row>
        <row r="2536">
          <cell r="O2536" t="str">
            <v>16041</v>
          </cell>
          <cell r="U2536" t="str">
            <v>SUN_1_450_00_16041</v>
          </cell>
        </row>
        <row r="2537">
          <cell r="O2537" t="str">
            <v>16143</v>
          </cell>
          <cell r="U2537" t="str">
            <v>SUN_1_450_00_16143</v>
          </cell>
        </row>
        <row r="2538">
          <cell r="O2538" t="str">
            <v>16142</v>
          </cell>
          <cell r="U2538" t="str">
            <v>SUN_1_450_00_16142</v>
          </cell>
        </row>
        <row r="2539">
          <cell r="O2539" t="str">
            <v>16198</v>
          </cell>
          <cell r="U2539" t="str">
            <v>SUN_1_450_00_16198</v>
          </cell>
        </row>
        <row r="2540">
          <cell r="O2540" t="str">
            <v>16020</v>
          </cell>
          <cell r="U2540" t="str">
            <v>SUN_1_450_00_16020</v>
          </cell>
        </row>
        <row r="2541">
          <cell r="O2541" t="str">
            <v>16019</v>
          </cell>
          <cell r="U2541" t="str">
            <v>SUN_1_450_00_16019</v>
          </cell>
        </row>
        <row r="2542">
          <cell r="O2542" t="str">
            <v>11776</v>
          </cell>
          <cell r="U2542" t="str">
            <v>SUN_1_450_00_11776</v>
          </cell>
        </row>
        <row r="2543">
          <cell r="O2543" t="str">
            <v>11776</v>
          </cell>
          <cell r="U2543" t="str">
            <v>SUN_1_450_01_11776</v>
          </cell>
        </row>
        <row r="2544">
          <cell r="O2544" t="str">
            <v>11872</v>
          </cell>
          <cell r="U2544" t="str">
            <v>SUN_1_450_01_11872</v>
          </cell>
        </row>
        <row r="2545">
          <cell r="O2545" t="str">
            <v>16018</v>
          </cell>
          <cell r="U2545" t="str">
            <v>SUN_1_450_01_16018</v>
          </cell>
        </row>
        <row r="2546">
          <cell r="O2546" t="str">
            <v>16021</v>
          </cell>
          <cell r="U2546" t="str">
            <v>SUN_1_450_01_16021</v>
          </cell>
        </row>
        <row r="2547">
          <cell r="O2547" t="str">
            <v>16199</v>
          </cell>
          <cell r="U2547" t="str">
            <v>SUN_1_450_01_16199</v>
          </cell>
        </row>
        <row r="2548">
          <cell r="O2548" t="str">
            <v>16130</v>
          </cell>
          <cell r="U2548" t="str">
            <v>SUN_1_450_01_16130</v>
          </cell>
        </row>
        <row r="2549">
          <cell r="O2549" t="str">
            <v>16131</v>
          </cell>
          <cell r="U2549" t="str">
            <v>SUN_1_450_01_16131</v>
          </cell>
        </row>
        <row r="2550">
          <cell r="O2550" t="str">
            <v>12743</v>
          </cell>
          <cell r="U2550" t="str">
            <v>SUN_1_450_01_12743</v>
          </cell>
        </row>
        <row r="2551">
          <cell r="O2551" t="str">
            <v>12744</v>
          </cell>
          <cell r="U2551" t="str">
            <v>SUN_1_450_01_12744</v>
          </cell>
        </row>
        <row r="2552">
          <cell r="O2552" t="str">
            <v>16167</v>
          </cell>
          <cell r="U2552" t="str">
            <v>SUN_1_450_01_16167</v>
          </cell>
        </row>
        <row r="2553">
          <cell r="O2553" t="str">
            <v>34</v>
          </cell>
          <cell r="U2553" t="str">
            <v>SUN_1_450_01_34</v>
          </cell>
        </row>
        <row r="2554">
          <cell r="O2554" t="str">
            <v>16298</v>
          </cell>
          <cell r="U2554" t="str">
            <v>SUN_1_450_01_16298</v>
          </cell>
        </row>
        <row r="2555">
          <cell r="O2555" t="str">
            <v>16356</v>
          </cell>
          <cell r="U2555" t="str">
            <v>SUN_1_450_01_16356</v>
          </cell>
        </row>
        <row r="2556">
          <cell r="O2556" t="str">
            <v>16237</v>
          </cell>
          <cell r="U2556" t="str">
            <v>SUN_1_450_01_16237</v>
          </cell>
        </row>
        <row r="2557">
          <cell r="O2557" t="str">
            <v>16239</v>
          </cell>
          <cell r="U2557" t="str">
            <v>SUN_1_450_01_16239</v>
          </cell>
        </row>
        <row r="2558">
          <cell r="O2558" t="str">
            <v>14844</v>
          </cell>
          <cell r="U2558" t="str">
            <v>SUN_1_450_01_14844</v>
          </cell>
        </row>
        <row r="2559">
          <cell r="O2559" t="str">
            <v>16240</v>
          </cell>
          <cell r="U2559" t="str">
            <v>SUN_1_450_01_16240</v>
          </cell>
        </row>
        <row r="2560">
          <cell r="O2560" t="str">
            <v>16241</v>
          </cell>
          <cell r="U2560" t="str">
            <v>SUN_1_450_01_16241</v>
          </cell>
        </row>
        <row r="2561">
          <cell r="O2561" t="str">
            <v>16144</v>
          </cell>
          <cell r="U2561" t="str">
            <v>SUN_1_450_01_16144</v>
          </cell>
        </row>
        <row r="2562">
          <cell r="O2562" t="str">
            <v>16145</v>
          </cell>
          <cell r="U2562" t="str">
            <v>SUN_1_450_01_16145</v>
          </cell>
        </row>
        <row r="2563">
          <cell r="O2563" t="str">
            <v>16305</v>
          </cell>
          <cell r="U2563" t="str">
            <v>SUN_1_450_01_16305</v>
          </cell>
        </row>
        <row r="2564">
          <cell r="O2564" t="str">
            <v>16303</v>
          </cell>
          <cell r="U2564" t="str">
            <v>SUN_1_450_01_16303</v>
          </cell>
        </row>
        <row r="2565">
          <cell r="O2565" t="str">
            <v>16301</v>
          </cell>
          <cell r="U2565" t="str">
            <v>SUN_1_450_01_16301</v>
          </cell>
        </row>
        <row r="2566">
          <cell r="O2566" t="str">
            <v>16300</v>
          </cell>
          <cell r="U2566" t="str">
            <v>SUN_1_450_01_16300</v>
          </cell>
        </row>
        <row r="2567">
          <cell r="O2567" t="str">
            <v>16017</v>
          </cell>
          <cell r="U2567" t="str">
            <v>SUN_1_450_01_16017</v>
          </cell>
        </row>
        <row r="2568">
          <cell r="O2568" t="str">
            <v>14905</v>
          </cell>
          <cell r="U2568" t="str">
            <v>SUN_1_450_01_14905</v>
          </cell>
        </row>
        <row r="2569">
          <cell r="O2569" t="str">
            <v>16015</v>
          </cell>
          <cell r="U2569" t="str">
            <v>SUN_1_450_01_16015</v>
          </cell>
        </row>
        <row r="2570">
          <cell r="O2570" t="str">
            <v>16221</v>
          </cell>
          <cell r="U2570" t="str">
            <v>SUN_1_450_01_16221</v>
          </cell>
        </row>
        <row r="2571">
          <cell r="O2571" t="str">
            <v>16430</v>
          </cell>
          <cell r="U2571" t="str">
            <v>SUN_1_450_01_16430</v>
          </cell>
        </row>
        <row r="2572">
          <cell r="O2572" t="str">
            <v>14846</v>
          </cell>
          <cell r="U2572" t="str">
            <v>SUN_1_450_01_14846</v>
          </cell>
        </row>
        <row r="2573">
          <cell r="O2573" t="str">
            <v>16394</v>
          </cell>
          <cell r="U2573" t="str">
            <v>SUN_1_486_00_16394</v>
          </cell>
        </row>
        <row r="2574">
          <cell r="O2574" t="str">
            <v>15973</v>
          </cell>
          <cell r="U2574" t="str">
            <v>SUN_1_486_00_15973</v>
          </cell>
        </row>
        <row r="2575">
          <cell r="O2575" t="str">
            <v>16088</v>
          </cell>
          <cell r="U2575" t="str">
            <v>SUN_1_486_00_16088</v>
          </cell>
        </row>
        <row r="2576">
          <cell r="O2576" t="str">
            <v>16089</v>
          </cell>
          <cell r="U2576" t="str">
            <v>SUN_1_486_00_16089</v>
          </cell>
        </row>
        <row r="2577">
          <cell r="O2577" t="str">
            <v>16090</v>
          </cell>
          <cell r="U2577" t="str">
            <v>SUN_1_486_00_16090</v>
          </cell>
        </row>
        <row r="2578">
          <cell r="O2578" t="str">
            <v>16092</v>
          </cell>
          <cell r="U2578" t="str">
            <v>SUN_1_486_00_16092</v>
          </cell>
        </row>
        <row r="2579">
          <cell r="O2579" t="str">
            <v>16093</v>
          </cell>
          <cell r="U2579" t="str">
            <v>SUN_1_486_00_16093</v>
          </cell>
        </row>
        <row r="2580">
          <cell r="O2580" t="str">
            <v>16094</v>
          </cell>
          <cell r="U2580" t="str">
            <v>SUN_1_486_00_16094</v>
          </cell>
        </row>
        <row r="2581">
          <cell r="O2581" t="str">
            <v>16096</v>
          </cell>
          <cell r="U2581" t="str">
            <v>SUN_1_486_00_16096</v>
          </cell>
        </row>
        <row r="2582">
          <cell r="O2582" t="str">
            <v>16097</v>
          </cell>
          <cell r="U2582" t="str">
            <v>SUN_1_486_00_16097</v>
          </cell>
        </row>
        <row r="2583">
          <cell r="O2583" t="str">
            <v>16097</v>
          </cell>
          <cell r="U2583" t="str">
            <v>SUN_1_486_01_16097</v>
          </cell>
        </row>
        <row r="2584">
          <cell r="O2584" t="str">
            <v>16096</v>
          </cell>
          <cell r="U2584" t="str">
            <v>SUN_1_486_01_16096</v>
          </cell>
        </row>
        <row r="2585">
          <cell r="O2585" t="str">
            <v>16094</v>
          </cell>
          <cell r="U2585" t="str">
            <v>SUN_1_486_01_16094</v>
          </cell>
        </row>
        <row r="2586">
          <cell r="O2586" t="str">
            <v>16093</v>
          </cell>
          <cell r="U2586" t="str">
            <v>SUN_1_486_01_16093</v>
          </cell>
        </row>
        <row r="2587">
          <cell r="O2587" t="str">
            <v>16092</v>
          </cell>
          <cell r="U2587" t="str">
            <v>SUN_1_486_01_16092</v>
          </cell>
        </row>
        <row r="2588">
          <cell r="O2588" t="str">
            <v>16090</v>
          </cell>
          <cell r="U2588" t="str">
            <v>SUN_1_486_01_16090</v>
          </cell>
        </row>
        <row r="2589">
          <cell r="O2589" t="str">
            <v>16089</v>
          </cell>
          <cell r="U2589" t="str">
            <v>SUN_1_486_01_16089</v>
          </cell>
        </row>
        <row r="2590">
          <cell r="O2590" t="str">
            <v>16088</v>
          </cell>
          <cell r="U2590" t="str">
            <v>SUN_1_486_01_16088</v>
          </cell>
        </row>
        <row r="2591">
          <cell r="O2591" t="str">
            <v>15973</v>
          </cell>
          <cell r="U2591" t="str">
            <v>SUN_1_486_01_15973</v>
          </cell>
        </row>
        <row r="2592">
          <cell r="O2592" t="str">
            <v>16394</v>
          </cell>
          <cell r="U2592" t="str">
            <v>SUN_1_486_01_16394</v>
          </cell>
        </row>
        <row r="2593">
          <cell r="O2593" t="str">
            <v>15101</v>
          </cell>
          <cell r="U2593" t="str">
            <v>SUN_1_700_00_15101</v>
          </cell>
        </row>
        <row r="2594">
          <cell r="O2594" t="str">
            <v>15151</v>
          </cell>
          <cell r="U2594" t="str">
            <v>SUN_1_700_00_15151</v>
          </cell>
        </row>
        <row r="2595">
          <cell r="O2595" t="str">
            <v>16186</v>
          </cell>
          <cell r="U2595" t="str">
            <v>SUN_1_700_00_16186</v>
          </cell>
        </row>
        <row r="2596">
          <cell r="O2596" t="str">
            <v>16101</v>
          </cell>
          <cell r="U2596" t="str">
            <v>SUN_1_700_00_16101</v>
          </cell>
        </row>
        <row r="2597">
          <cell r="O2597" t="str">
            <v>16185</v>
          </cell>
          <cell r="U2597" t="str">
            <v>SUN_1_700_00_16185</v>
          </cell>
        </row>
        <row r="2598">
          <cell r="O2598" t="str">
            <v>16184</v>
          </cell>
          <cell r="U2598" t="str">
            <v>SUN_1_700_00_16184</v>
          </cell>
        </row>
        <row r="2599">
          <cell r="O2599" t="str">
            <v>16183</v>
          </cell>
          <cell r="U2599" t="str">
            <v>SUN_1_700_00_16183</v>
          </cell>
        </row>
        <row r="2600">
          <cell r="O2600" t="str">
            <v>16182</v>
          </cell>
          <cell r="U2600" t="str">
            <v>SUN_1_700_00_16182</v>
          </cell>
        </row>
        <row r="2601">
          <cell r="O2601" t="str">
            <v>16181</v>
          </cell>
          <cell r="U2601" t="str">
            <v>SUN_1_700_00_16181</v>
          </cell>
        </row>
        <row r="2602">
          <cell r="O2602" t="str">
            <v>14516</v>
          </cell>
          <cell r="U2602" t="str">
            <v>SUN_1_700_00_14516</v>
          </cell>
        </row>
        <row r="2603">
          <cell r="O2603" t="str">
            <v>16178</v>
          </cell>
          <cell r="U2603" t="str">
            <v>SUN_1_700_00_16178</v>
          </cell>
        </row>
        <row r="2604">
          <cell r="O2604" t="str">
            <v>16263</v>
          </cell>
          <cell r="U2604" t="str">
            <v>SUN_1_700_00_16263</v>
          </cell>
        </row>
        <row r="2605">
          <cell r="O2605" t="str">
            <v>16176</v>
          </cell>
          <cell r="U2605" t="str">
            <v>SUN_1_700_00_16176</v>
          </cell>
        </row>
        <row r="2606">
          <cell r="O2606" t="str">
            <v>16179</v>
          </cell>
          <cell r="U2606" t="str">
            <v>SUN_1_700_00_16179</v>
          </cell>
        </row>
        <row r="2607">
          <cell r="O2607" t="str">
            <v>16174</v>
          </cell>
          <cell r="U2607" t="str">
            <v>SUN_1_700_00_16174</v>
          </cell>
        </row>
        <row r="2608">
          <cell r="O2608" t="str">
            <v>16187</v>
          </cell>
          <cell r="U2608" t="str">
            <v>SUN_1_700_00_16187</v>
          </cell>
        </row>
        <row r="2609">
          <cell r="O2609" t="str">
            <v>16173</v>
          </cell>
          <cell r="U2609" t="str">
            <v>SUN_1_700_00_16173</v>
          </cell>
        </row>
        <row r="2610">
          <cell r="O2610" t="str">
            <v>16173</v>
          </cell>
          <cell r="U2610" t="str">
            <v>SUN_1_700_01_16173</v>
          </cell>
        </row>
        <row r="2611">
          <cell r="O2611" t="str">
            <v>16174</v>
          </cell>
          <cell r="U2611" t="str">
            <v>SUN_1_700_01_16174</v>
          </cell>
        </row>
        <row r="2612">
          <cell r="O2612" t="str">
            <v>16211</v>
          </cell>
          <cell r="U2612" t="str">
            <v>SUN_1_700_01_16211</v>
          </cell>
        </row>
        <row r="2613">
          <cell r="O2613" t="str">
            <v>16175</v>
          </cell>
          <cell r="U2613" t="str">
            <v>SUN_1_700_01_16175</v>
          </cell>
        </row>
        <row r="2614">
          <cell r="O2614" t="str">
            <v>274</v>
          </cell>
          <cell r="U2614" t="str">
            <v>SUN_1_700_01_274</v>
          </cell>
        </row>
        <row r="2615">
          <cell r="O2615" t="str">
            <v>16177</v>
          </cell>
          <cell r="U2615" t="str">
            <v>SUN_1_700_01_16177</v>
          </cell>
        </row>
        <row r="2616">
          <cell r="O2616" t="str">
            <v>10860</v>
          </cell>
          <cell r="U2616" t="str">
            <v>SUN_1_700_01_10860</v>
          </cell>
        </row>
        <row r="2617">
          <cell r="O2617" t="str">
            <v>16180</v>
          </cell>
          <cell r="U2617" t="str">
            <v>SUN_1_700_01_16180</v>
          </cell>
        </row>
        <row r="2618">
          <cell r="O2618" t="str">
            <v>16181</v>
          </cell>
          <cell r="U2618" t="str">
            <v>SUN_1_700_01_16181</v>
          </cell>
        </row>
        <row r="2619">
          <cell r="O2619" t="str">
            <v>16182</v>
          </cell>
          <cell r="U2619" t="str">
            <v>SUN_1_700_01_16182</v>
          </cell>
        </row>
        <row r="2620">
          <cell r="O2620" t="str">
            <v>16183</v>
          </cell>
          <cell r="U2620" t="str">
            <v>SUN_1_700_01_16183</v>
          </cell>
        </row>
        <row r="2621">
          <cell r="O2621" t="str">
            <v>16184</v>
          </cell>
          <cell r="U2621" t="str">
            <v>SUN_1_700_01_16184</v>
          </cell>
        </row>
        <row r="2622">
          <cell r="O2622" t="str">
            <v>16185</v>
          </cell>
          <cell r="U2622" t="str">
            <v>SUN_1_700_01_16185</v>
          </cell>
        </row>
        <row r="2623">
          <cell r="O2623" t="str">
            <v>16101</v>
          </cell>
          <cell r="U2623" t="str">
            <v>SUN_1_700_01_16101</v>
          </cell>
        </row>
        <row r="2624">
          <cell r="O2624" t="str">
            <v>16186</v>
          </cell>
          <cell r="U2624" t="str">
            <v>SUN_1_700_01_16186</v>
          </cell>
        </row>
        <row r="2625">
          <cell r="O2625" t="str">
            <v>15151</v>
          </cell>
          <cell r="U2625" t="str">
            <v>SUN_1_700_01_15151</v>
          </cell>
        </row>
        <row r="2626">
          <cell r="O2626" t="str">
            <v>15101</v>
          </cell>
          <cell r="U2626" t="str">
            <v>SUN_1_700_01_15101</v>
          </cell>
        </row>
        <row r="2627">
          <cell r="O2627" t="str">
            <v>14540</v>
          </cell>
          <cell r="U2627" t="str">
            <v>SUN_1_101X_00_14540</v>
          </cell>
        </row>
        <row r="2628">
          <cell r="O2628" t="str">
            <v>14541</v>
          </cell>
          <cell r="U2628" t="str">
            <v>SUN_1_101X_00_14541</v>
          </cell>
        </row>
        <row r="2629">
          <cell r="O2629" t="str">
            <v>14542</v>
          </cell>
          <cell r="U2629" t="str">
            <v>SUN_1_101X_00_14542</v>
          </cell>
        </row>
        <row r="2630">
          <cell r="O2630" t="str">
            <v>14145</v>
          </cell>
          <cell r="U2630" t="str">
            <v>SUN_1_101X_00_14145</v>
          </cell>
        </row>
        <row r="2631">
          <cell r="O2631" t="str">
            <v>14137</v>
          </cell>
          <cell r="U2631" t="str">
            <v>SUN_1_101X_00_14137</v>
          </cell>
        </row>
        <row r="2632">
          <cell r="O2632" t="str">
            <v>51</v>
          </cell>
          <cell r="U2632" t="str">
            <v>SUN_1_101X_00_51</v>
          </cell>
        </row>
        <row r="2633">
          <cell r="O2633" t="str">
            <v>14523</v>
          </cell>
          <cell r="U2633" t="str">
            <v>SUN_1_101X_00_14523</v>
          </cell>
        </row>
        <row r="2634">
          <cell r="O2634" t="str">
            <v>11803</v>
          </cell>
          <cell r="U2634" t="str">
            <v>SUN_1_101X_00_11803</v>
          </cell>
        </row>
        <row r="2635">
          <cell r="O2635" t="str">
            <v>11804</v>
          </cell>
          <cell r="U2635" t="str">
            <v>SUN_1_101X_00_11804</v>
          </cell>
        </row>
        <row r="2636">
          <cell r="O2636" t="str">
            <v>11805</v>
          </cell>
          <cell r="U2636" t="str">
            <v>SUN_1_101X_00_11805</v>
          </cell>
        </row>
        <row r="2637">
          <cell r="O2637" t="str">
            <v>14606</v>
          </cell>
          <cell r="U2637" t="str">
            <v>SUN_1_101X_00_14606</v>
          </cell>
        </row>
        <row r="2638">
          <cell r="O2638" t="str">
            <v>11808</v>
          </cell>
          <cell r="U2638" t="str">
            <v>SUN_1_101X_00_11808</v>
          </cell>
        </row>
        <row r="2639">
          <cell r="O2639" t="str">
            <v>11809</v>
          </cell>
          <cell r="U2639" t="str">
            <v>SUN_1_101X_00_11809</v>
          </cell>
        </row>
        <row r="2640">
          <cell r="O2640" t="str">
            <v>11810</v>
          </cell>
          <cell r="U2640" t="str">
            <v>SUN_1_101X_00_11810</v>
          </cell>
        </row>
        <row r="2641">
          <cell r="O2641" t="str">
            <v>11811</v>
          </cell>
          <cell r="U2641" t="str">
            <v>SUN_1_101X_00_11811</v>
          </cell>
        </row>
        <row r="2642">
          <cell r="O2642" t="str">
            <v>11812</v>
          </cell>
          <cell r="U2642" t="str">
            <v>SUN_1_101X_00_11812</v>
          </cell>
        </row>
        <row r="2643">
          <cell r="O2643" t="str">
            <v>11813</v>
          </cell>
          <cell r="U2643" t="str">
            <v>SUN_1_101X_00_11813</v>
          </cell>
        </row>
        <row r="2644">
          <cell r="O2644" t="str">
            <v>11814</v>
          </cell>
          <cell r="U2644" t="str">
            <v>SUN_1_101X_00_11814</v>
          </cell>
        </row>
        <row r="2645">
          <cell r="O2645" t="str">
            <v>14284</v>
          </cell>
          <cell r="U2645" t="str">
            <v>SUN_1_101X_00_14284</v>
          </cell>
        </row>
        <row r="2646">
          <cell r="O2646" t="str">
            <v>15933</v>
          </cell>
          <cell r="U2646" t="str">
            <v>SUN_1_101X_00_15933</v>
          </cell>
        </row>
        <row r="2647">
          <cell r="O2647" t="str">
            <v>10858</v>
          </cell>
          <cell r="U2647" t="str">
            <v>SUN_1_101X_00_10858</v>
          </cell>
        </row>
        <row r="2648">
          <cell r="O2648" t="str">
            <v>10859</v>
          </cell>
          <cell r="U2648" t="str">
            <v>SUN_1_101X_00_10859</v>
          </cell>
        </row>
        <row r="2649">
          <cell r="O2649" t="str">
            <v>11526</v>
          </cell>
          <cell r="U2649" t="str">
            <v>SUN_1_101X_00_11526</v>
          </cell>
        </row>
        <row r="2650">
          <cell r="O2650" t="str">
            <v>11464</v>
          </cell>
          <cell r="U2650" t="str">
            <v>SUN_1_101X_00_11464</v>
          </cell>
        </row>
        <row r="2651">
          <cell r="O2651" t="str">
            <v>15933</v>
          </cell>
          <cell r="U2651" t="str">
            <v>SUN_1_101X_01_15933</v>
          </cell>
        </row>
        <row r="2652">
          <cell r="O2652" t="str">
            <v>10858</v>
          </cell>
          <cell r="U2652" t="str">
            <v>SUN_1_101X_01_10858</v>
          </cell>
        </row>
        <row r="2653">
          <cell r="O2653" t="str">
            <v>10859</v>
          </cell>
          <cell r="U2653" t="str">
            <v>SUN_1_101X_01_10859</v>
          </cell>
        </row>
        <row r="2654">
          <cell r="O2654" t="str">
            <v>10861</v>
          </cell>
          <cell r="U2654" t="str">
            <v>SUN_1_101X_01_10861</v>
          </cell>
        </row>
        <row r="2655">
          <cell r="O2655" t="str">
            <v>11771</v>
          </cell>
          <cell r="U2655" t="str">
            <v>SUN_1_101X_01_11771</v>
          </cell>
        </row>
        <row r="2656">
          <cell r="O2656" t="str">
            <v>14417</v>
          </cell>
          <cell r="U2656" t="str">
            <v>SUN_1_101X_01_14417</v>
          </cell>
        </row>
        <row r="2657">
          <cell r="O2657" t="str">
            <v>11777</v>
          </cell>
          <cell r="U2657" t="str">
            <v>SUN_1_101X_01_11777</v>
          </cell>
        </row>
        <row r="2658">
          <cell r="O2658" t="str">
            <v>11778</v>
          </cell>
          <cell r="U2658" t="str">
            <v>SUN_1_101X_01_11778</v>
          </cell>
        </row>
        <row r="2659">
          <cell r="O2659" t="str">
            <v>11779</v>
          </cell>
          <cell r="U2659" t="str">
            <v>SUN_1_101X_01_11779</v>
          </cell>
        </row>
        <row r="2660">
          <cell r="O2660" t="str">
            <v>11780</v>
          </cell>
          <cell r="U2660" t="str">
            <v>SUN_1_101X_01_11780</v>
          </cell>
        </row>
        <row r="2661">
          <cell r="O2661" t="str">
            <v>11781</v>
          </cell>
          <cell r="U2661" t="str">
            <v>SUN_1_101X_01_11781</v>
          </cell>
        </row>
        <row r="2662">
          <cell r="O2662" t="str">
            <v>11782</v>
          </cell>
          <cell r="U2662" t="str">
            <v>SUN_1_101X_01_11782</v>
          </cell>
        </row>
        <row r="2663">
          <cell r="O2663" t="str">
            <v>11783</v>
          </cell>
          <cell r="U2663" t="str">
            <v>SUN_1_101X_01_11783</v>
          </cell>
        </row>
        <row r="2664">
          <cell r="O2664" t="str">
            <v>11785</v>
          </cell>
          <cell r="U2664" t="str">
            <v>SUN_1_101X_01_11785</v>
          </cell>
        </row>
        <row r="2665">
          <cell r="O2665" t="str">
            <v>11786</v>
          </cell>
          <cell r="U2665" t="str">
            <v>SUN_1_101X_01_11786</v>
          </cell>
        </row>
        <row r="2666">
          <cell r="O2666" t="str">
            <v>16132</v>
          </cell>
          <cell r="U2666" t="str">
            <v>SUN_1_101X_01_16132</v>
          </cell>
        </row>
        <row r="2667">
          <cell r="O2667" t="str">
            <v>35</v>
          </cell>
          <cell r="U2667" t="str">
            <v>SUN_1_101X_01_35</v>
          </cell>
        </row>
        <row r="2668">
          <cell r="O2668" t="str">
            <v>14698</v>
          </cell>
          <cell r="U2668" t="str">
            <v>SUN_1_101X_01_14698</v>
          </cell>
        </row>
        <row r="2669">
          <cell r="O2669" t="str">
            <v>12294</v>
          </cell>
          <cell r="U2669" t="str">
            <v>SUN_1_101X_01_12294</v>
          </cell>
        </row>
        <row r="2670">
          <cell r="O2670" t="str">
            <v>14531</v>
          </cell>
          <cell r="U2670" t="str">
            <v>SUN_1_101X_01_14531</v>
          </cell>
        </row>
        <row r="2671">
          <cell r="O2671" t="str">
            <v>14533</v>
          </cell>
          <cell r="U2671" t="str">
            <v>SUN_1_101X_01_14533</v>
          </cell>
        </row>
        <row r="2672">
          <cell r="O2672" t="str">
            <v>15940</v>
          </cell>
          <cell r="U2672" t="str">
            <v>SUN_1_102X_00_15940</v>
          </cell>
        </row>
        <row r="2673">
          <cell r="O2673" t="str">
            <v>16151</v>
          </cell>
          <cell r="U2673" t="str">
            <v>SUN_1_102X_00_16151</v>
          </cell>
        </row>
        <row r="2674">
          <cell r="O2674" t="str">
            <v>16122</v>
          </cell>
          <cell r="U2674" t="str">
            <v>SUN_1_102X_00_16122</v>
          </cell>
        </row>
        <row r="2675">
          <cell r="O2675" t="str">
            <v>14981</v>
          </cell>
          <cell r="U2675" t="str">
            <v>SUN_1_102X_00_14981</v>
          </cell>
        </row>
        <row r="2676">
          <cell r="O2676" t="str">
            <v>11355</v>
          </cell>
          <cell r="U2676" t="str">
            <v>SUN_1_102X_00_11355</v>
          </cell>
        </row>
        <row r="2677">
          <cell r="O2677" t="str">
            <v>12178</v>
          </cell>
          <cell r="U2677" t="str">
            <v>SUN_1_102X_00_12178</v>
          </cell>
        </row>
        <row r="2678">
          <cell r="O2678" t="str">
            <v>271</v>
          </cell>
          <cell r="U2678" t="str">
            <v>SUN_1_102X_00_271</v>
          </cell>
        </row>
        <row r="2679">
          <cell r="O2679" t="str">
            <v>12183</v>
          </cell>
          <cell r="U2679" t="str">
            <v>SUN_1_102X_00_12183</v>
          </cell>
        </row>
        <row r="2680">
          <cell r="O2680" t="str">
            <v>11362</v>
          </cell>
          <cell r="U2680" t="str">
            <v>SUN_1_102X_00_11362</v>
          </cell>
        </row>
        <row r="2681">
          <cell r="O2681" t="str">
            <v>11364</v>
          </cell>
          <cell r="U2681" t="str">
            <v>SUN_1_102X_00_11364</v>
          </cell>
        </row>
        <row r="2682">
          <cell r="O2682" t="str">
            <v>11365</v>
          </cell>
          <cell r="U2682" t="str">
            <v>SUN_1_102X_00_11365</v>
          </cell>
        </row>
        <row r="2683">
          <cell r="O2683" t="str">
            <v>281</v>
          </cell>
          <cell r="U2683" t="str">
            <v>SUN_1_102X_00_281</v>
          </cell>
        </row>
        <row r="2684">
          <cell r="O2684" t="str">
            <v>14982</v>
          </cell>
          <cell r="U2684" t="str">
            <v>SUN_1_102X_00_14982</v>
          </cell>
        </row>
        <row r="2685">
          <cell r="O2685" t="str">
            <v>14900</v>
          </cell>
          <cell r="U2685" t="str">
            <v>SUN_1_102X_00_14900</v>
          </cell>
        </row>
        <row r="2686">
          <cell r="O2686" t="str">
            <v>11455</v>
          </cell>
          <cell r="U2686" t="str">
            <v>SUN_1_102X_00_11455</v>
          </cell>
        </row>
        <row r="2687">
          <cell r="O2687" t="str">
            <v>16212</v>
          </cell>
          <cell r="U2687" t="str">
            <v>SUN_1_102X_00_16212</v>
          </cell>
        </row>
        <row r="2688">
          <cell r="O2688" t="str">
            <v>15933</v>
          </cell>
          <cell r="U2688" t="str">
            <v>SUN_1_102X_00_15933</v>
          </cell>
        </row>
        <row r="2689">
          <cell r="O2689" t="str">
            <v>14761</v>
          </cell>
          <cell r="U2689" t="str">
            <v>SUN_1_102X_00_14761</v>
          </cell>
        </row>
        <row r="2690">
          <cell r="O2690" t="str">
            <v>12596</v>
          </cell>
          <cell r="U2690" t="str">
            <v>SUN_1_102X_00_12596</v>
          </cell>
        </row>
        <row r="2691">
          <cell r="O2691" t="str">
            <v>11177</v>
          </cell>
          <cell r="U2691" t="str">
            <v>SUN_1_102X_00_11177</v>
          </cell>
        </row>
        <row r="2692">
          <cell r="O2692" t="str">
            <v>11181</v>
          </cell>
          <cell r="U2692" t="str">
            <v>SUN_1_102X_00_11181</v>
          </cell>
        </row>
        <row r="2693">
          <cell r="O2693" t="str">
            <v>11182</v>
          </cell>
          <cell r="U2693" t="str">
            <v>SUN_1_102X_00_11182</v>
          </cell>
        </row>
        <row r="2694">
          <cell r="O2694" t="str">
            <v>100</v>
          </cell>
          <cell r="U2694" t="str">
            <v>SUN_1_102X_00_100</v>
          </cell>
        </row>
        <row r="2695">
          <cell r="O2695" t="str">
            <v>11881</v>
          </cell>
          <cell r="U2695" t="str">
            <v>SUN_1_102X_00_11881</v>
          </cell>
        </row>
        <row r="2696">
          <cell r="O2696" t="str">
            <v>11882</v>
          </cell>
          <cell r="U2696" t="str">
            <v>SUN_1_102X_00_11882</v>
          </cell>
        </row>
        <row r="2697">
          <cell r="O2697" t="str">
            <v>220</v>
          </cell>
          <cell r="U2697" t="str">
            <v>SUN_1_102X_01_220</v>
          </cell>
        </row>
        <row r="2698">
          <cell r="O2698" t="str">
            <v>11924</v>
          </cell>
          <cell r="U2698" t="str">
            <v>SUN_1_102X_01_11924</v>
          </cell>
        </row>
        <row r="2699">
          <cell r="O2699" t="str">
            <v>100</v>
          </cell>
          <cell r="U2699" t="str">
            <v>SUN_1_102X_01_100</v>
          </cell>
        </row>
        <row r="2700">
          <cell r="O2700" t="str">
            <v>41</v>
          </cell>
          <cell r="U2700" t="str">
            <v>SUN_1_102X_01_41</v>
          </cell>
        </row>
        <row r="2701">
          <cell r="O2701" t="str">
            <v>11157</v>
          </cell>
          <cell r="U2701" t="str">
            <v>SUN_1_102X_01_11157</v>
          </cell>
        </row>
        <row r="2702">
          <cell r="O2702" t="str">
            <v>11344</v>
          </cell>
          <cell r="U2702" t="str">
            <v>SUN_1_102X_01_11344</v>
          </cell>
        </row>
        <row r="2703">
          <cell r="O2703" t="str">
            <v>11161</v>
          </cell>
          <cell r="U2703" t="str">
            <v>SUN_1_102X_01_11161</v>
          </cell>
        </row>
        <row r="2704">
          <cell r="O2704" t="str">
            <v>11167</v>
          </cell>
          <cell r="U2704" t="str">
            <v>SUN_1_102X_01_11167</v>
          </cell>
        </row>
        <row r="2705">
          <cell r="O2705" t="str">
            <v>11170</v>
          </cell>
          <cell r="U2705" t="str">
            <v>SUN_1_102X_01_11170</v>
          </cell>
        </row>
        <row r="2706">
          <cell r="O2706" t="str">
            <v>11171</v>
          </cell>
          <cell r="U2706" t="str">
            <v>SUN_1_102X_01_11171</v>
          </cell>
        </row>
        <row r="2707">
          <cell r="O2707" t="str">
            <v>10859</v>
          </cell>
          <cell r="U2707" t="str">
            <v>SUN_1_102X_01_10859</v>
          </cell>
        </row>
        <row r="2708">
          <cell r="O2708" t="str">
            <v>11526</v>
          </cell>
          <cell r="U2708" t="str">
            <v>SUN_1_102X_01_11526</v>
          </cell>
        </row>
        <row r="2709">
          <cell r="O2709" t="str">
            <v>11464</v>
          </cell>
          <cell r="U2709" t="str">
            <v>SUN_1_102X_01_11464</v>
          </cell>
        </row>
        <row r="2710">
          <cell r="O2710" t="str">
            <v>280</v>
          </cell>
          <cell r="U2710" t="str">
            <v>SUN_1_102X_01_280</v>
          </cell>
        </row>
        <row r="2711">
          <cell r="O2711" t="str">
            <v>272</v>
          </cell>
          <cell r="U2711" t="str">
            <v>SUN_1_102X_01_272</v>
          </cell>
        </row>
        <row r="2712">
          <cell r="O2712" t="str">
            <v>11466</v>
          </cell>
          <cell r="U2712" t="str">
            <v>SUN_1_102X_01_11466</v>
          </cell>
        </row>
        <row r="2713">
          <cell r="O2713" t="str">
            <v>11467</v>
          </cell>
          <cell r="U2713" t="str">
            <v>SUN_1_102X_01_11467</v>
          </cell>
        </row>
        <row r="2714">
          <cell r="O2714" t="str">
            <v>11469</v>
          </cell>
          <cell r="U2714" t="str">
            <v>SUN_1_102X_01_11469</v>
          </cell>
        </row>
        <row r="2715">
          <cell r="O2715" t="str">
            <v>11471</v>
          </cell>
          <cell r="U2715" t="str">
            <v>SUN_1_102X_01_11471</v>
          </cell>
        </row>
        <row r="2716">
          <cell r="O2716" t="str">
            <v>12209</v>
          </cell>
          <cell r="U2716" t="str">
            <v>SUN_1_102X_01_12209</v>
          </cell>
        </row>
        <row r="2717">
          <cell r="O2717" t="str">
            <v>12212</v>
          </cell>
          <cell r="U2717" t="str">
            <v>SUN_1_102X_01_12212</v>
          </cell>
        </row>
        <row r="2718">
          <cell r="O2718" t="str">
            <v>15996</v>
          </cell>
          <cell r="U2718" t="str">
            <v>SUN_1_102X_01_15996</v>
          </cell>
        </row>
        <row r="2719">
          <cell r="O2719" t="str">
            <v>14988</v>
          </cell>
          <cell r="U2719" t="str">
            <v>SUN_1_102X_01_14988</v>
          </cell>
        </row>
        <row r="2720">
          <cell r="O2720" t="str">
            <v>16123</v>
          </cell>
          <cell r="U2720" t="str">
            <v>SUN_1_102X_01_16123</v>
          </cell>
        </row>
        <row r="2721">
          <cell r="O2721" t="str">
            <v>15016</v>
          </cell>
          <cell r="U2721" t="str">
            <v>SUN_1_102X_01_15016</v>
          </cell>
        </row>
        <row r="2722">
          <cell r="O2722" t="str">
            <v>15939</v>
          </cell>
          <cell r="U2722" t="str">
            <v>SUN_1_102X_01_15939</v>
          </cell>
        </row>
        <row r="2723">
          <cell r="O2723" t="str">
            <v>280</v>
          </cell>
          <cell r="U2723" t="str">
            <v>SUN_1_103X_00_280</v>
          </cell>
        </row>
        <row r="2724">
          <cell r="O2724" t="str">
            <v>272</v>
          </cell>
          <cell r="U2724" t="str">
            <v>SUN_1_103X_00_272</v>
          </cell>
        </row>
        <row r="2725">
          <cell r="O2725" t="str">
            <v>11466</v>
          </cell>
          <cell r="U2725" t="str">
            <v>SUN_1_103X_00_11466</v>
          </cell>
        </row>
        <row r="2726">
          <cell r="O2726" t="str">
            <v>11467</v>
          </cell>
          <cell r="U2726" t="str">
            <v>SUN_1_103X_00_11467</v>
          </cell>
        </row>
        <row r="2727">
          <cell r="O2727" t="str">
            <v>11469</v>
          </cell>
          <cell r="U2727" t="str">
            <v>SUN_1_103X_00_11469</v>
          </cell>
        </row>
        <row r="2728">
          <cell r="O2728" t="str">
            <v>11471</v>
          </cell>
          <cell r="U2728" t="str">
            <v>SUN_1_103X_00_11471</v>
          </cell>
        </row>
        <row r="2729">
          <cell r="O2729" t="str">
            <v>12209</v>
          </cell>
          <cell r="U2729" t="str">
            <v>SUN_1_103X_00_12209</v>
          </cell>
        </row>
        <row r="2730">
          <cell r="O2730" t="str">
            <v>12212</v>
          </cell>
          <cell r="U2730" t="str">
            <v>SUN_1_103X_00_12212</v>
          </cell>
        </row>
        <row r="2731">
          <cell r="O2731" t="str">
            <v>11494</v>
          </cell>
          <cell r="U2731" t="str">
            <v>SUN_1_103X_00_11494</v>
          </cell>
        </row>
        <row r="2732">
          <cell r="O2732" t="str">
            <v>11497</v>
          </cell>
          <cell r="U2732" t="str">
            <v>SUN_1_103X_00_11497</v>
          </cell>
        </row>
        <row r="2733">
          <cell r="O2733" t="str">
            <v>165</v>
          </cell>
          <cell r="U2733" t="str">
            <v>SUN_1_103X_00_165</v>
          </cell>
        </row>
        <row r="2734">
          <cell r="O2734" t="str">
            <v>287</v>
          </cell>
          <cell r="U2734" t="str">
            <v>SUN_1_103X_00_287</v>
          </cell>
        </row>
        <row r="2735">
          <cell r="O2735" t="str">
            <v>11329</v>
          </cell>
          <cell r="U2735" t="str">
            <v>SUN_1_103X_00_11329</v>
          </cell>
        </row>
        <row r="2736">
          <cell r="O2736" t="str">
            <v>14869</v>
          </cell>
          <cell r="U2736" t="str">
            <v>SUN_1_103X_00_14869</v>
          </cell>
        </row>
        <row r="2737">
          <cell r="O2737" t="str">
            <v>11330</v>
          </cell>
          <cell r="U2737" t="str">
            <v>SUN_1_103X_00_11330</v>
          </cell>
        </row>
        <row r="2738">
          <cell r="O2738" t="str">
            <v>11331</v>
          </cell>
          <cell r="U2738" t="str">
            <v>SUN_1_103X_00_11331</v>
          </cell>
        </row>
        <row r="2739">
          <cell r="O2739" t="str">
            <v>11332</v>
          </cell>
          <cell r="U2739" t="str">
            <v>SUN_1_103X_00_11332</v>
          </cell>
        </row>
        <row r="2740">
          <cell r="O2740" t="str">
            <v>16171</v>
          </cell>
          <cell r="U2740" t="str">
            <v>SUN_1_103X_00_16171</v>
          </cell>
        </row>
        <row r="2741">
          <cell r="O2741" t="str">
            <v>11915</v>
          </cell>
          <cell r="U2741" t="str">
            <v>SUN_1_103X_00_11915</v>
          </cell>
        </row>
        <row r="2742">
          <cell r="O2742" t="str">
            <v>11919</v>
          </cell>
          <cell r="U2742" t="str">
            <v>SUN_1_103X_00_11919</v>
          </cell>
        </row>
        <row r="2743">
          <cell r="O2743" t="str">
            <v>220</v>
          </cell>
          <cell r="U2743" t="str">
            <v>SUN_1_103X_00_220</v>
          </cell>
        </row>
        <row r="2744">
          <cell r="O2744" t="str">
            <v>11924</v>
          </cell>
          <cell r="U2744" t="str">
            <v>SUN_1_103X_00_11924</v>
          </cell>
        </row>
        <row r="2745">
          <cell r="O2745" t="str">
            <v>100</v>
          </cell>
          <cell r="U2745" t="str">
            <v>SUN_1_103X_00_100</v>
          </cell>
        </row>
        <row r="2746">
          <cell r="O2746" t="str">
            <v>41</v>
          </cell>
          <cell r="U2746" t="str">
            <v>SUN_1_103X_00_41</v>
          </cell>
        </row>
        <row r="2747">
          <cell r="O2747" t="str">
            <v>11157</v>
          </cell>
          <cell r="U2747" t="str">
            <v>SUN_1_103X_00_11157</v>
          </cell>
        </row>
        <row r="2748">
          <cell r="O2748" t="str">
            <v>11344</v>
          </cell>
          <cell r="U2748" t="str">
            <v>SUN_1_103X_00_11344</v>
          </cell>
        </row>
        <row r="2749">
          <cell r="O2749" t="str">
            <v>11161</v>
          </cell>
          <cell r="U2749" t="str">
            <v>SUN_1_103X_00_11161</v>
          </cell>
        </row>
        <row r="2750">
          <cell r="O2750" t="str">
            <v>11167</v>
          </cell>
          <cell r="U2750" t="str">
            <v>SUN_1_103X_00_11167</v>
          </cell>
        </row>
        <row r="2751">
          <cell r="O2751" t="str">
            <v>11170</v>
          </cell>
          <cell r="U2751" t="str">
            <v>SUN_1_103X_00_11170</v>
          </cell>
        </row>
        <row r="2752">
          <cell r="O2752" t="str">
            <v>11171</v>
          </cell>
          <cell r="U2752" t="str">
            <v>SUN_1_103X_00_11171</v>
          </cell>
        </row>
        <row r="2753">
          <cell r="O2753" t="str">
            <v>15933</v>
          </cell>
          <cell r="U2753" t="str">
            <v>SUN_1_103X_00_15933</v>
          </cell>
        </row>
        <row r="2754">
          <cell r="O2754" t="str">
            <v>10858</v>
          </cell>
          <cell r="U2754" t="str">
            <v>SUN_1_103X_00_10858</v>
          </cell>
        </row>
        <row r="2755">
          <cell r="O2755" t="str">
            <v>10859</v>
          </cell>
          <cell r="U2755" t="str">
            <v>SUN_1_103X_00_10859</v>
          </cell>
        </row>
        <row r="2756">
          <cell r="O2756" t="str">
            <v>11464</v>
          </cell>
          <cell r="U2756" t="str">
            <v>SUN_1_103X_00_11464</v>
          </cell>
        </row>
        <row r="2757">
          <cell r="O2757" t="str">
            <v>11170</v>
          </cell>
          <cell r="U2757" t="str">
            <v>SUN_1_103X_01_11170</v>
          </cell>
        </row>
        <row r="2758">
          <cell r="O2758" t="str">
            <v>11171</v>
          </cell>
          <cell r="U2758" t="str">
            <v>SUN_1_103X_01_11171</v>
          </cell>
        </row>
        <row r="2759">
          <cell r="O2759" t="str">
            <v>10859</v>
          </cell>
          <cell r="U2759" t="str">
            <v>SUN_1_103X_01_10859</v>
          </cell>
        </row>
        <row r="2760">
          <cell r="O2760" t="str">
            <v>15933</v>
          </cell>
          <cell r="U2760" t="str">
            <v>SUN_1_103X_01_15933</v>
          </cell>
        </row>
        <row r="2761">
          <cell r="O2761" t="str">
            <v>14761</v>
          </cell>
          <cell r="U2761" t="str">
            <v>SUN_1_103X_01_14761</v>
          </cell>
        </row>
        <row r="2762">
          <cell r="O2762" t="str">
            <v>12596</v>
          </cell>
          <cell r="U2762" t="str">
            <v>SUN_1_103X_01_12596</v>
          </cell>
        </row>
        <row r="2763">
          <cell r="O2763" t="str">
            <v>11177</v>
          </cell>
          <cell r="U2763" t="str">
            <v>SUN_1_103X_01_11177</v>
          </cell>
        </row>
        <row r="2764">
          <cell r="O2764" t="str">
            <v>11181</v>
          </cell>
          <cell r="U2764" t="str">
            <v>SUN_1_103X_01_11181</v>
          </cell>
        </row>
        <row r="2765">
          <cell r="O2765" t="str">
            <v>11182</v>
          </cell>
          <cell r="U2765" t="str">
            <v>SUN_1_103X_01_11182</v>
          </cell>
        </row>
        <row r="2766">
          <cell r="O2766" t="str">
            <v>100</v>
          </cell>
          <cell r="U2766" t="str">
            <v>SUN_1_103X_01_100</v>
          </cell>
        </row>
        <row r="2767">
          <cell r="O2767" t="str">
            <v>11881</v>
          </cell>
          <cell r="U2767" t="str">
            <v>SUN_1_103X_01_11881</v>
          </cell>
        </row>
        <row r="2768">
          <cell r="O2768" t="str">
            <v>11882</v>
          </cell>
          <cell r="U2768" t="str">
            <v>SUN_1_103X_01_11882</v>
          </cell>
        </row>
        <row r="2769">
          <cell r="O2769" t="str">
            <v>11886</v>
          </cell>
          <cell r="U2769" t="str">
            <v>SUN_1_103X_01_11886</v>
          </cell>
        </row>
        <row r="2770">
          <cell r="O2770" t="str">
            <v>16120</v>
          </cell>
          <cell r="U2770" t="str">
            <v>SUN_1_103X_01_16120</v>
          </cell>
        </row>
        <row r="2771">
          <cell r="O2771" t="str">
            <v>148</v>
          </cell>
          <cell r="U2771" t="str">
            <v>SUN_1_103X_01_148</v>
          </cell>
        </row>
        <row r="2772">
          <cell r="O2772" t="str">
            <v>11347</v>
          </cell>
          <cell r="U2772" t="str">
            <v>SUN_1_103X_01_11347</v>
          </cell>
        </row>
        <row r="2773">
          <cell r="O2773" t="str">
            <v>11348</v>
          </cell>
          <cell r="U2773" t="str">
            <v>SUN_1_103X_01_11348</v>
          </cell>
        </row>
        <row r="2774">
          <cell r="O2774" t="str">
            <v>11349</v>
          </cell>
          <cell r="U2774" t="str">
            <v>SUN_1_103X_01_11349</v>
          </cell>
        </row>
        <row r="2775">
          <cell r="O2775" t="str">
            <v>14868</v>
          </cell>
          <cell r="U2775" t="str">
            <v>SUN_1_103X_01_14868</v>
          </cell>
        </row>
        <row r="2776">
          <cell r="O2776" t="str">
            <v>11350</v>
          </cell>
          <cell r="U2776" t="str">
            <v>SUN_1_103X_01_11350</v>
          </cell>
        </row>
        <row r="2777">
          <cell r="O2777" t="str">
            <v>284</v>
          </cell>
          <cell r="U2777" t="str">
            <v>SUN_1_103X_01_284</v>
          </cell>
        </row>
        <row r="2778">
          <cell r="O2778" t="str">
            <v>14156</v>
          </cell>
          <cell r="U2778" t="str">
            <v>SUN_1_103X_01_14156</v>
          </cell>
        </row>
        <row r="2779">
          <cell r="O2779" t="str">
            <v>11352</v>
          </cell>
          <cell r="U2779" t="str">
            <v>SUN_1_103X_01_11352</v>
          </cell>
        </row>
        <row r="2780">
          <cell r="O2780" t="str">
            <v>11355</v>
          </cell>
          <cell r="U2780" t="str">
            <v>SUN_1_103X_01_11355</v>
          </cell>
        </row>
        <row r="2781">
          <cell r="O2781" t="str">
            <v>12178</v>
          </cell>
          <cell r="U2781" t="str">
            <v>SUN_1_103X_01_12178</v>
          </cell>
        </row>
        <row r="2782">
          <cell r="O2782" t="str">
            <v>271</v>
          </cell>
          <cell r="U2782" t="str">
            <v>SUN_1_103X_01_271</v>
          </cell>
        </row>
        <row r="2783">
          <cell r="O2783" t="str">
            <v>12183</v>
          </cell>
          <cell r="U2783" t="str">
            <v>SUN_1_103X_01_12183</v>
          </cell>
        </row>
        <row r="2784">
          <cell r="O2784" t="str">
            <v>11362</v>
          </cell>
          <cell r="U2784" t="str">
            <v>SUN_1_103X_01_11362</v>
          </cell>
        </row>
        <row r="2785">
          <cell r="O2785" t="str">
            <v>11364</v>
          </cell>
          <cell r="U2785" t="str">
            <v>SUN_1_103X_01_11364</v>
          </cell>
        </row>
        <row r="2786">
          <cell r="O2786" t="str">
            <v>11365</v>
          </cell>
          <cell r="U2786" t="str">
            <v>SUN_1_103X_01_11365</v>
          </cell>
        </row>
        <row r="2787">
          <cell r="O2787" t="str">
            <v>281</v>
          </cell>
          <cell r="U2787" t="str">
            <v>SUN_1_103X_01_281</v>
          </cell>
        </row>
        <row r="2788">
          <cell r="O2788" t="str">
            <v>14982</v>
          </cell>
          <cell r="U2788" t="str">
            <v>SUN_1_103X_01_14982</v>
          </cell>
        </row>
        <row r="2789">
          <cell r="O2789" t="str">
            <v>16323</v>
          </cell>
          <cell r="U2789" t="str">
            <v>SUN_1_104X_00_16323</v>
          </cell>
        </row>
        <row r="2790">
          <cell r="O2790" t="str">
            <v>16314</v>
          </cell>
          <cell r="U2790" t="str">
            <v>SUN_1_104X_00_16314</v>
          </cell>
        </row>
        <row r="2791">
          <cell r="O2791" t="str">
            <v>14900</v>
          </cell>
          <cell r="U2791" t="str">
            <v>SUN_1_104X_00_14900</v>
          </cell>
        </row>
        <row r="2792">
          <cell r="O2792" t="str">
            <v>11455</v>
          </cell>
          <cell r="U2792" t="str">
            <v>SUN_1_104X_00_11455</v>
          </cell>
        </row>
        <row r="2793">
          <cell r="O2793" t="str">
            <v>16212</v>
          </cell>
          <cell r="U2793" t="str">
            <v>SUN_1_104X_00_16212</v>
          </cell>
        </row>
        <row r="2794">
          <cell r="O2794" t="str">
            <v>15933</v>
          </cell>
          <cell r="U2794" t="str">
            <v>SUN_1_104X_00_15933</v>
          </cell>
        </row>
        <row r="2795">
          <cell r="O2795" t="str">
            <v>10858</v>
          </cell>
          <cell r="U2795" t="str">
            <v>SUN_1_104X_00_10858</v>
          </cell>
        </row>
        <row r="2796">
          <cell r="O2796" t="str">
            <v>10859</v>
          </cell>
          <cell r="U2796" t="str">
            <v>SUN_1_104X_00_10859</v>
          </cell>
        </row>
        <row r="2797">
          <cell r="O2797" t="str">
            <v>11526</v>
          </cell>
          <cell r="U2797" t="str">
            <v>SUN_1_104X_00_11526</v>
          </cell>
        </row>
        <row r="2798">
          <cell r="O2798" t="str">
            <v>11464</v>
          </cell>
          <cell r="U2798" t="str">
            <v>SUN_1_104X_00_11464</v>
          </cell>
        </row>
        <row r="2799">
          <cell r="O2799" t="str">
            <v>11464</v>
          </cell>
          <cell r="U2799" t="str">
            <v>SUN_1_104X_01_11464</v>
          </cell>
        </row>
        <row r="2800">
          <cell r="O2800" t="str">
            <v>16212</v>
          </cell>
          <cell r="U2800" t="str">
            <v>SUN_1_104X_01_16212</v>
          </cell>
        </row>
        <row r="2801">
          <cell r="O2801" t="str">
            <v>15933</v>
          </cell>
          <cell r="U2801" t="str">
            <v>SUN_1_104X_01_15933</v>
          </cell>
        </row>
        <row r="2802">
          <cell r="O2802" t="str">
            <v>10858</v>
          </cell>
          <cell r="U2802" t="str">
            <v>SUN_1_104X_01_10858</v>
          </cell>
        </row>
        <row r="2803">
          <cell r="O2803" t="str">
            <v>10859</v>
          </cell>
          <cell r="U2803" t="str">
            <v>SUN_1_104X_01_10859</v>
          </cell>
        </row>
        <row r="2804">
          <cell r="O2804" t="str">
            <v>11526</v>
          </cell>
          <cell r="U2804" t="str">
            <v>SUN_1_104X_01_11526</v>
          </cell>
        </row>
        <row r="2805">
          <cell r="O2805" t="str">
            <v>11455</v>
          </cell>
          <cell r="U2805" t="str">
            <v>SUN_1_104X_01_11455</v>
          </cell>
        </row>
        <row r="2806">
          <cell r="O2806" t="str">
            <v>16323</v>
          </cell>
          <cell r="U2806" t="str">
            <v>SUN_1_104X_01_16323</v>
          </cell>
        </row>
        <row r="2807">
          <cell r="O2807" t="str">
            <v>16314</v>
          </cell>
          <cell r="U2807" t="str">
            <v>SUN_1_104X_01_16314</v>
          </cell>
        </row>
        <row r="2808">
          <cell r="O2808" t="str">
            <v>15007</v>
          </cell>
          <cell r="U2808" t="str">
            <v>SUN_1_105X_00_15007</v>
          </cell>
        </row>
        <row r="2809">
          <cell r="O2809" t="str">
            <v>16040</v>
          </cell>
          <cell r="U2809" t="str">
            <v>SUN_1_105X_00_16040</v>
          </cell>
        </row>
        <row r="2810">
          <cell r="O2810" t="str">
            <v>15013</v>
          </cell>
          <cell r="U2810" t="str">
            <v>SUN_1_105X_00_15013</v>
          </cell>
        </row>
        <row r="2811">
          <cell r="O2811" t="str">
            <v>14825</v>
          </cell>
          <cell r="U2811" t="str">
            <v>SUN_1_105X_00_14825</v>
          </cell>
        </row>
        <row r="2812">
          <cell r="O2812" t="str">
            <v>14501</v>
          </cell>
          <cell r="U2812" t="str">
            <v>SUN_1_105X_00_14501</v>
          </cell>
        </row>
        <row r="2813">
          <cell r="O2813" t="str">
            <v>248</v>
          </cell>
          <cell r="U2813" t="str">
            <v>SUN_1_105X_00_248</v>
          </cell>
        </row>
        <row r="2814">
          <cell r="O2814" t="str">
            <v>11146</v>
          </cell>
          <cell r="U2814" t="str">
            <v>SUN_1_105X_00_11146</v>
          </cell>
        </row>
        <row r="2815">
          <cell r="O2815" t="str">
            <v>40</v>
          </cell>
          <cell r="U2815" t="str">
            <v>SUN_1_105X_00_40</v>
          </cell>
        </row>
        <row r="2816">
          <cell r="O2816" t="str">
            <v>41</v>
          </cell>
          <cell r="U2816" t="str">
            <v>SUN_1_105X_00_41</v>
          </cell>
        </row>
        <row r="2817">
          <cell r="O2817" t="str">
            <v>11157</v>
          </cell>
          <cell r="U2817" t="str">
            <v>SUN_1_105X_00_11157</v>
          </cell>
        </row>
        <row r="2818">
          <cell r="O2818" t="str">
            <v>11344</v>
          </cell>
          <cell r="U2818" t="str">
            <v>SUN_1_105X_00_11344</v>
          </cell>
        </row>
        <row r="2819">
          <cell r="O2819" t="str">
            <v>11161</v>
          </cell>
          <cell r="U2819" t="str">
            <v>SUN_1_105X_00_11161</v>
          </cell>
        </row>
        <row r="2820">
          <cell r="O2820" t="str">
            <v>11167</v>
          </cell>
          <cell r="U2820" t="str">
            <v>SUN_1_105X_00_11167</v>
          </cell>
        </row>
        <row r="2821">
          <cell r="O2821" t="str">
            <v>11170</v>
          </cell>
          <cell r="U2821" t="str">
            <v>SUN_1_105X_00_11170</v>
          </cell>
        </row>
        <row r="2822">
          <cell r="O2822" t="str">
            <v>11171</v>
          </cell>
          <cell r="U2822" t="str">
            <v>SUN_1_105X_00_11171</v>
          </cell>
        </row>
        <row r="2823">
          <cell r="O2823" t="str">
            <v>15933</v>
          </cell>
          <cell r="U2823" t="str">
            <v>SUN_1_105X_00_15933</v>
          </cell>
        </row>
        <row r="2824">
          <cell r="O2824" t="str">
            <v>10858</v>
          </cell>
          <cell r="U2824" t="str">
            <v>SUN_1_105X_00_10858</v>
          </cell>
        </row>
        <row r="2825">
          <cell r="O2825" t="str">
            <v>10859</v>
          </cell>
          <cell r="U2825" t="str">
            <v>SUN_1_105X_00_10859</v>
          </cell>
        </row>
        <row r="2826">
          <cell r="O2826" t="str">
            <v>11464</v>
          </cell>
          <cell r="U2826" t="str">
            <v>SUN_1_105X_00_11464</v>
          </cell>
        </row>
        <row r="2827">
          <cell r="O2827" t="str">
            <v>11170</v>
          </cell>
          <cell r="U2827" t="str">
            <v>SUN_1_105X_01_11170</v>
          </cell>
        </row>
        <row r="2828">
          <cell r="O2828" t="str">
            <v>11171</v>
          </cell>
          <cell r="U2828" t="str">
            <v>SUN_1_105X_01_11171</v>
          </cell>
        </row>
        <row r="2829">
          <cell r="O2829" t="str">
            <v>10859</v>
          </cell>
          <cell r="U2829" t="str">
            <v>SUN_1_105X_01_10859</v>
          </cell>
        </row>
        <row r="2830">
          <cell r="O2830" t="str">
            <v>15933</v>
          </cell>
          <cell r="U2830" t="str">
            <v>SUN_1_105X_01_15933</v>
          </cell>
        </row>
        <row r="2831">
          <cell r="O2831" t="str">
            <v>14761</v>
          </cell>
          <cell r="U2831" t="str">
            <v>SUN_1_105X_01_14761</v>
          </cell>
        </row>
        <row r="2832">
          <cell r="O2832" t="str">
            <v>12596</v>
          </cell>
          <cell r="U2832" t="str">
            <v>SUN_1_105X_01_12596</v>
          </cell>
        </row>
        <row r="2833">
          <cell r="O2833" t="str">
            <v>11177</v>
          </cell>
          <cell r="U2833" t="str">
            <v>SUN_1_105X_01_11177</v>
          </cell>
        </row>
        <row r="2834">
          <cell r="O2834" t="str">
            <v>11181</v>
          </cell>
          <cell r="U2834" t="str">
            <v>SUN_1_105X_01_11181</v>
          </cell>
        </row>
        <row r="2835">
          <cell r="O2835" t="str">
            <v>11182</v>
          </cell>
          <cell r="U2835" t="str">
            <v>SUN_1_105X_01_11182</v>
          </cell>
        </row>
        <row r="2836">
          <cell r="O2836" t="str">
            <v>11183</v>
          </cell>
          <cell r="U2836" t="str">
            <v>SUN_1_105X_01_11183</v>
          </cell>
        </row>
        <row r="2837">
          <cell r="O2837" t="str">
            <v>45</v>
          </cell>
          <cell r="U2837" t="str">
            <v>SUN_1_105X_01_45</v>
          </cell>
        </row>
        <row r="2838">
          <cell r="O2838" t="str">
            <v>46</v>
          </cell>
          <cell r="U2838" t="str">
            <v>SUN_1_105X_01_46</v>
          </cell>
        </row>
        <row r="2839">
          <cell r="O2839" t="str">
            <v>244</v>
          </cell>
          <cell r="U2839" t="str">
            <v>SUN_1_105X_01_244</v>
          </cell>
        </row>
        <row r="2840">
          <cell r="O2840" t="str">
            <v>245</v>
          </cell>
          <cell r="U2840" t="str">
            <v>SUN_1_105X_01_245</v>
          </cell>
        </row>
        <row r="2841">
          <cell r="O2841" t="str">
            <v>14714</v>
          </cell>
          <cell r="U2841" t="str">
            <v>SUN_1_105X_01_14714</v>
          </cell>
        </row>
        <row r="2842">
          <cell r="O2842" t="str">
            <v>14826</v>
          </cell>
          <cell r="U2842" t="str">
            <v>SUN_1_105X_01_14826</v>
          </cell>
        </row>
        <row r="2843">
          <cell r="O2843" t="str">
            <v>290</v>
          </cell>
          <cell r="U2843" t="str">
            <v>SUN_1_105X_01_290</v>
          </cell>
        </row>
        <row r="2844">
          <cell r="O2844" t="str">
            <v>15007</v>
          </cell>
          <cell r="U2844" t="str">
            <v>SUN_1_105X_01_15007</v>
          </cell>
        </row>
        <row r="2845">
          <cell r="O2845" t="str">
            <v>16040</v>
          </cell>
          <cell r="U2845" t="str">
            <v>SUN_1_105X_01_16040</v>
          </cell>
        </row>
        <row r="2846">
          <cell r="O2846" t="str">
            <v>11170</v>
          </cell>
          <cell r="U2846" t="str">
            <v>SUN_1_107X_00_11170</v>
          </cell>
        </row>
        <row r="2847">
          <cell r="O2847" t="str">
            <v>11171</v>
          </cell>
          <cell r="U2847" t="str">
            <v>SUN_1_107X_00_11171</v>
          </cell>
        </row>
        <row r="2848">
          <cell r="O2848" t="str">
            <v>10859</v>
          </cell>
          <cell r="U2848" t="str">
            <v>SUN_1_107X_00_10859</v>
          </cell>
        </row>
        <row r="2849">
          <cell r="O2849" t="str">
            <v>15933</v>
          </cell>
          <cell r="U2849" t="str">
            <v>SUN_1_107X_00_15933</v>
          </cell>
        </row>
        <row r="2850">
          <cell r="O2850" t="str">
            <v>14761</v>
          </cell>
          <cell r="U2850" t="str">
            <v>SUN_1_107X_00_14761</v>
          </cell>
        </row>
        <row r="2851">
          <cell r="O2851" t="str">
            <v>11368</v>
          </cell>
          <cell r="U2851" t="str">
            <v>SUN_1_107X_00_11368</v>
          </cell>
        </row>
        <row r="2852">
          <cell r="O2852" t="str">
            <v>15988</v>
          </cell>
          <cell r="U2852" t="str">
            <v>SUN_1_107X_00_15988</v>
          </cell>
        </row>
        <row r="2853">
          <cell r="O2853" t="str">
            <v>284</v>
          </cell>
          <cell r="U2853" t="str">
            <v>SUN_1_107X_00_284</v>
          </cell>
        </row>
        <row r="2854">
          <cell r="O2854" t="str">
            <v>16215</v>
          </cell>
          <cell r="U2854" t="str">
            <v>SUN_1_107X_00_16215</v>
          </cell>
        </row>
        <row r="2855">
          <cell r="O2855" t="str">
            <v>12191</v>
          </cell>
          <cell r="U2855" t="str">
            <v>SUN_1_107X_00_12191</v>
          </cell>
        </row>
        <row r="2856">
          <cell r="O2856" t="str">
            <v>14312</v>
          </cell>
          <cell r="U2856" t="str">
            <v>SUN_1_107X_00_14312</v>
          </cell>
        </row>
        <row r="2857">
          <cell r="O2857" t="str">
            <v>12193</v>
          </cell>
          <cell r="U2857" t="str">
            <v>SUN_1_107X_00_12193</v>
          </cell>
        </row>
        <row r="2858">
          <cell r="O2858" t="str">
            <v>12194</v>
          </cell>
          <cell r="U2858" t="str">
            <v>SUN_1_107X_00_12194</v>
          </cell>
        </row>
        <row r="2859">
          <cell r="O2859" t="str">
            <v>12195</v>
          </cell>
          <cell r="U2859" t="str">
            <v>SUN_1_107X_00_12195</v>
          </cell>
        </row>
        <row r="2860">
          <cell r="O2860" t="str">
            <v>12196</v>
          </cell>
          <cell r="U2860" t="str">
            <v>SUN_1_107X_00_12196</v>
          </cell>
        </row>
        <row r="2861">
          <cell r="O2861" t="str">
            <v>12197</v>
          </cell>
          <cell r="U2861" t="str">
            <v>SUN_1_107X_00_12197</v>
          </cell>
        </row>
        <row r="2862">
          <cell r="O2862" t="str">
            <v>12198</v>
          </cell>
          <cell r="U2862" t="str">
            <v>SUN_1_107X_00_12198</v>
          </cell>
        </row>
        <row r="2863">
          <cell r="O2863" t="str">
            <v>16121</v>
          </cell>
          <cell r="U2863" t="str">
            <v>SUN_1_107X_00_16121</v>
          </cell>
        </row>
        <row r="2864">
          <cell r="O2864" t="str">
            <v>14991</v>
          </cell>
          <cell r="U2864" t="str">
            <v>SUN_1_107X_00_14991</v>
          </cell>
        </row>
        <row r="2865">
          <cell r="O2865" t="str">
            <v>15925</v>
          </cell>
          <cell r="U2865" t="str">
            <v>SUN_1_107X_00_15925</v>
          </cell>
        </row>
        <row r="2866">
          <cell r="O2866" t="str">
            <v>15925</v>
          </cell>
          <cell r="U2866" t="str">
            <v>SUN_1_107X_01_15925</v>
          </cell>
        </row>
        <row r="2867">
          <cell r="O2867" t="str">
            <v>15974</v>
          </cell>
          <cell r="U2867" t="str">
            <v>SUN_1_107X_01_15974</v>
          </cell>
        </row>
        <row r="2868">
          <cell r="O2868" t="str">
            <v>15972</v>
          </cell>
          <cell r="U2868" t="str">
            <v>SUN_1_107X_01_15972</v>
          </cell>
        </row>
        <row r="2869">
          <cell r="O2869" t="str">
            <v>12217</v>
          </cell>
          <cell r="U2869" t="str">
            <v>SUN_1_107X_01_12217</v>
          </cell>
        </row>
        <row r="2870">
          <cell r="O2870" t="str">
            <v>12218</v>
          </cell>
          <cell r="U2870" t="str">
            <v>SUN_1_107X_01_12218</v>
          </cell>
        </row>
        <row r="2871">
          <cell r="O2871" t="str">
            <v>12219</v>
          </cell>
          <cell r="U2871" t="str">
            <v>SUN_1_107X_01_12219</v>
          </cell>
        </row>
        <row r="2872">
          <cell r="O2872" t="str">
            <v>12220</v>
          </cell>
          <cell r="U2872" t="str">
            <v>SUN_1_107X_01_12220</v>
          </cell>
        </row>
        <row r="2873">
          <cell r="O2873" t="str">
            <v>12221</v>
          </cell>
          <cell r="U2873" t="str">
            <v>SUN_1_107X_01_12221</v>
          </cell>
        </row>
        <row r="2874">
          <cell r="O2874" t="str">
            <v>12222</v>
          </cell>
          <cell r="U2874" t="str">
            <v>SUN_1_107X_01_12222</v>
          </cell>
        </row>
        <row r="2875">
          <cell r="O2875" t="str">
            <v>12223</v>
          </cell>
          <cell r="U2875" t="str">
            <v>SUN_1_107X_01_12223</v>
          </cell>
        </row>
        <row r="2876">
          <cell r="O2876" t="str">
            <v>12224</v>
          </cell>
          <cell r="U2876" t="str">
            <v>SUN_1_107X_01_12224</v>
          </cell>
        </row>
        <row r="2877">
          <cell r="O2877" t="str">
            <v>12225</v>
          </cell>
          <cell r="U2877" t="str">
            <v>SUN_1_107X_01_12225</v>
          </cell>
        </row>
        <row r="2878">
          <cell r="O2878" t="str">
            <v>165</v>
          </cell>
          <cell r="U2878" t="str">
            <v>SUN_1_107X_01_165</v>
          </cell>
        </row>
        <row r="2879">
          <cell r="O2879" t="str">
            <v>287</v>
          </cell>
          <cell r="U2879" t="str">
            <v>SUN_1_107X_01_287</v>
          </cell>
        </row>
        <row r="2880">
          <cell r="O2880" t="str">
            <v>12239</v>
          </cell>
          <cell r="U2880" t="str">
            <v>SUN_1_107X_01_12239</v>
          </cell>
        </row>
        <row r="2881">
          <cell r="O2881" t="str">
            <v>11167</v>
          </cell>
          <cell r="U2881" t="str">
            <v>SUN_1_107X_01_11167</v>
          </cell>
        </row>
        <row r="2882">
          <cell r="O2882" t="str">
            <v>11170</v>
          </cell>
          <cell r="U2882" t="str">
            <v>SUN_1_107X_01_11170</v>
          </cell>
        </row>
        <row r="2883">
          <cell r="O2883" t="str">
            <v>11171</v>
          </cell>
          <cell r="U2883" t="str">
            <v>SUN_1_107X_01_11171</v>
          </cell>
        </row>
        <row r="2884">
          <cell r="O2884" t="str">
            <v>15933</v>
          </cell>
          <cell r="U2884" t="str">
            <v>SUN_1_107X_01_15933</v>
          </cell>
        </row>
        <row r="2885">
          <cell r="O2885" t="str">
            <v>10858</v>
          </cell>
          <cell r="U2885" t="str">
            <v>SUN_1_107X_01_10858</v>
          </cell>
        </row>
        <row r="2886">
          <cell r="O2886" t="str">
            <v>10859</v>
          </cell>
          <cell r="U2886" t="str">
            <v>SUN_1_107X_01_10859</v>
          </cell>
        </row>
        <row r="2887">
          <cell r="O2887" t="str">
            <v>11464</v>
          </cell>
          <cell r="U2887" t="str">
            <v>SUN_1_107X_01_11464</v>
          </cell>
        </row>
        <row r="2888">
          <cell r="O2888" t="str">
            <v>15027</v>
          </cell>
          <cell r="U2888" t="str">
            <v>SUN_1_108X_00_15027</v>
          </cell>
        </row>
        <row r="2889">
          <cell r="O2889" t="str">
            <v>16270</v>
          </cell>
          <cell r="U2889" t="str">
            <v>SUN_1_108X_00_16270</v>
          </cell>
        </row>
        <row r="2890">
          <cell r="O2890" t="str">
            <v>14555</v>
          </cell>
          <cell r="U2890" t="str">
            <v>SUN_1_108X_00_14555</v>
          </cell>
        </row>
        <row r="2891">
          <cell r="O2891" t="str">
            <v>14935</v>
          </cell>
          <cell r="U2891" t="str">
            <v>SUN_1_108X_00_14935</v>
          </cell>
        </row>
        <row r="2892">
          <cell r="O2892" t="str">
            <v>14558</v>
          </cell>
          <cell r="U2892" t="str">
            <v>SUN_1_108X_00_14558</v>
          </cell>
        </row>
        <row r="2893">
          <cell r="O2893" t="str">
            <v>14559</v>
          </cell>
          <cell r="U2893" t="str">
            <v>SUN_1_108X_00_14559</v>
          </cell>
        </row>
        <row r="2894">
          <cell r="O2894" t="str">
            <v>12343</v>
          </cell>
          <cell r="U2894" t="str">
            <v>SUN_1_108X_00_12343</v>
          </cell>
        </row>
        <row r="2895">
          <cell r="O2895" t="str">
            <v>13384</v>
          </cell>
          <cell r="U2895" t="str">
            <v>SUN_1_108X_00_13384</v>
          </cell>
        </row>
        <row r="2896">
          <cell r="O2896" t="str">
            <v>13385</v>
          </cell>
          <cell r="U2896" t="str">
            <v>SUN_1_108X_00_13385</v>
          </cell>
        </row>
        <row r="2897">
          <cell r="O2897" t="str">
            <v>13386</v>
          </cell>
          <cell r="U2897" t="str">
            <v>SUN_1_108X_00_13386</v>
          </cell>
        </row>
        <row r="2898">
          <cell r="O2898" t="str">
            <v>13390</v>
          </cell>
          <cell r="U2898" t="str">
            <v>SUN_1_108X_00_13390</v>
          </cell>
        </row>
        <row r="2899">
          <cell r="O2899" t="str">
            <v>86</v>
          </cell>
          <cell r="U2899" t="str">
            <v>SUN_1_108X_00_86</v>
          </cell>
        </row>
        <row r="2900">
          <cell r="O2900" t="str">
            <v>13410</v>
          </cell>
          <cell r="U2900" t="str">
            <v>SUN_1_108X_00_13410</v>
          </cell>
        </row>
        <row r="2901">
          <cell r="O2901" t="str">
            <v>14336</v>
          </cell>
          <cell r="U2901" t="str">
            <v>SUN_1_108X_00_14336</v>
          </cell>
        </row>
        <row r="2902">
          <cell r="O2902" t="str">
            <v>13425</v>
          </cell>
          <cell r="U2902" t="str">
            <v>SUN_1_108X_00_13425</v>
          </cell>
        </row>
        <row r="2903">
          <cell r="O2903" t="str">
            <v>10925</v>
          </cell>
          <cell r="U2903" t="str">
            <v>SUN_1_108X_00_10925</v>
          </cell>
        </row>
        <row r="2904">
          <cell r="O2904" t="str">
            <v>10858</v>
          </cell>
          <cell r="U2904" t="str">
            <v>SUN_1_108X_00_10858</v>
          </cell>
        </row>
        <row r="2905">
          <cell r="O2905" t="str">
            <v>10859</v>
          </cell>
          <cell r="U2905" t="str">
            <v>SUN_1_108X_00_10859</v>
          </cell>
        </row>
        <row r="2906">
          <cell r="O2906" t="str">
            <v>11526</v>
          </cell>
          <cell r="U2906" t="str">
            <v>SUN_1_108X_00_11526</v>
          </cell>
        </row>
        <row r="2907">
          <cell r="O2907" t="str">
            <v>11464</v>
          </cell>
          <cell r="U2907" t="str">
            <v>SUN_1_108X_00_11464</v>
          </cell>
        </row>
        <row r="2908">
          <cell r="O2908" t="str">
            <v>11170</v>
          </cell>
          <cell r="U2908" t="str">
            <v>SUN_1_108X_01_11170</v>
          </cell>
        </row>
        <row r="2909">
          <cell r="O2909" t="str">
            <v>11171</v>
          </cell>
          <cell r="U2909" t="str">
            <v>SUN_1_108X_01_11171</v>
          </cell>
        </row>
        <row r="2910">
          <cell r="O2910" t="str">
            <v>10859</v>
          </cell>
          <cell r="U2910" t="str">
            <v>SUN_1_108X_01_10859</v>
          </cell>
        </row>
        <row r="2911">
          <cell r="O2911" t="str">
            <v>10861</v>
          </cell>
          <cell r="U2911" t="str">
            <v>SUN_1_108X_01_10861</v>
          </cell>
        </row>
        <row r="2912">
          <cell r="O2912" t="str">
            <v>13481</v>
          </cell>
          <cell r="U2912" t="str">
            <v>SUN_1_108X_01_13481</v>
          </cell>
        </row>
        <row r="2913">
          <cell r="O2913" t="str">
            <v>13485</v>
          </cell>
          <cell r="U2913" t="str">
            <v>SUN_1_108X_01_13485</v>
          </cell>
        </row>
        <row r="2914">
          <cell r="O2914" t="str">
            <v>11008</v>
          </cell>
          <cell r="U2914" t="str">
            <v>SUN_1_108X_01_11008</v>
          </cell>
        </row>
        <row r="2915">
          <cell r="O2915" t="str">
            <v>13500</v>
          </cell>
          <cell r="U2915" t="str">
            <v>SUN_1_108X_01_13500</v>
          </cell>
        </row>
        <row r="2916">
          <cell r="O2916" t="str">
            <v>13525</v>
          </cell>
          <cell r="U2916" t="str">
            <v>SUN_1_108X_01_13525</v>
          </cell>
        </row>
        <row r="2917">
          <cell r="O2917" t="str">
            <v>13530</v>
          </cell>
          <cell r="U2917" t="str">
            <v>SUN_1_108X_01_13530</v>
          </cell>
        </row>
        <row r="2918">
          <cell r="O2918" t="str">
            <v>14452</v>
          </cell>
          <cell r="U2918" t="str">
            <v>SUN_1_108X_01_14452</v>
          </cell>
        </row>
        <row r="2919">
          <cell r="O2919" t="str">
            <v>14544</v>
          </cell>
          <cell r="U2919" t="str">
            <v>SUN_1_108X_01_14544</v>
          </cell>
        </row>
        <row r="2920">
          <cell r="O2920" t="str">
            <v>14545</v>
          </cell>
          <cell r="U2920" t="str">
            <v>SUN_1_108X_01_14545</v>
          </cell>
        </row>
        <row r="2921">
          <cell r="O2921" t="str">
            <v>14546</v>
          </cell>
          <cell r="U2921" t="str">
            <v>SUN_1_108X_01_14546</v>
          </cell>
        </row>
        <row r="2922">
          <cell r="O2922" t="str">
            <v>14934</v>
          </cell>
          <cell r="U2922" t="str">
            <v>SUN_1_108X_01_14934</v>
          </cell>
        </row>
        <row r="2923">
          <cell r="O2923" t="str">
            <v>16135</v>
          </cell>
          <cell r="U2923" t="str">
            <v>SUN_1_108X_01_16135</v>
          </cell>
        </row>
        <row r="2924">
          <cell r="O2924" t="str">
            <v>15027</v>
          </cell>
          <cell r="U2924" t="str">
            <v>SUN_1_108X_01_15027</v>
          </cell>
        </row>
        <row r="2925">
          <cell r="O2925" t="str">
            <v>92</v>
          </cell>
          <cell r="U2925" t="str">
            <v>SUN_1_109X_00_92</v>
          </cell>
        </row>
        <row r="2926">
          <cell r="O2926" t="str">
            <v>13555</v>
          </cell>
          <cell r="U2926" t="str">
            <v>SUN_1_109X_00_13555</v>
          </cell>
        </row>
        <row r="2927">
          <cell r="O2927" t="str">
            <v>13556</v>
          </cell>
          <cell r="U2927" t="str">
            <v>SUN_1_109X_00_13556</v>
          </cell>
        </row>
        <row r="2928">
          <cell r="O2928" t="str">
            <v>13557</v>
          </cell>
          <cell r="U2928" t="str">
            <v>SUN_1_109X_00_13557</v>
          </cell>
        </row>
        <row r="2929">
          <cell r="O2929" t="str">
            <v>14786</v>
          </cell>
          <cell r="U2929" t="str">
            <v>SUN_1_109X_00_14786</v>
          </cell>
        </row>
        <row r="2930">
          <cell r="O2930" t="str">
            <v>82</v>
          </cell>
          <cell r="U2930" t="str">
            <v>SUN_1_109X_00_82</v>
          </cell>
        </row>
        <row r="2931">
          <cell r="O2931" t="str">
            <v>13395</v>
          </cell>
          <cell r="U2931" t="str">
            <v>SUN_1_109X_00_13395</v>
          </cell>
        </row>
        <row r="2932">
          <cell r="O2932" t="str">
            <v>13396</v>
          </cell>
          <cell r="U2932" t="str">
            <v>SUN_1_109X_00_13396</v>
          </cell>
        </row>
        <row r="2933">
          <cell r="O2933" t="str">
            <v>13399</v>
          </cell>
          <cell r="U2933" t="str">
            <v>SUN_1_109X_00_13399</v>
          </cell>
        </row>
        <row r="2934">
          <cell r="O2934" t="str">
            <v>13401</v>
          </cell>
          <cell r="U2934" t="str">
            <v>SUN_1_109X_00_13401</v>
          </cell>
        </row>
        <row r="2935">
          <cell r="O2935" t="str">
            <v>13823</v>
          </cell>
          <cell r="U2935" t="str">
            <v>SUN_1_109X_00_13823</v>
          </cell>
        </row>
        <row r="2936">
          <cell r="O2936" t="str">
            <v>13828</v>
          </cell>
          <cell r="U2936" t="str">
            <v>SUN_1_109X_00_13828</v>
          </cell>
        </row>
        <row r="2937">
          <cell r="O2937" t="str">
            <v>13833</v>
          </cell>
          <cell r="U2937" t="str">
            <v>SUN_1_109X_00_13833</v>
          </cell>
        </row>
        <row r="2938">
          <cell r="O2938" t="str">
            <v>23</v>
          </cell>
          <cell r="U2938" t="str">
            <v>SUN_1_109X_00_23</v>
          </cell>
        </row>
        <row r="2939">
          <cell r="O2939" t="str">
            <v>11844</v>
          </cell>
          <cell r="U2939" t="str">
            <v>SUN_1_109X_00_11844</v>
          </cell>
        </row>
        <row r="2940">
          <cell r="O2940" t="str">
            <v>16055</v>
          </cell>
          <cell r="U2940" t="str">
            <v>SUN_1_109X_00_16055</v>
          </cell>
        </row>
        <row r="2941">
          <cell r="O2941" t="str">
            <v>15942</v>
          </cell>
          <cell r="U2941" t="str">
            <v>SUN_1_109X_00_15942</v>
          </cell>
        </row>
        <row r="2942">
          <cell r="O2942" t="str">
            <v>16111</v>
          </cell>
          <cell r="U2942" t="str">
            <v>SUN_1_109X_00_16111</v>
          </cell>
        </row>
        <row r="2943">
          <cell r="O2943" t="str">
            <v>15933</v>
          </cell>
          <cell r="U2943" t="str">
            <v>SUN_1_109X_00_15933</v>
          </cell>
        </row>
        <row r="2944">
          <cell r="O2944" t="str">
            <v>10858</v>
          </cell>
          <cell r="U2944" t="str">
            <v>SUN_1_109X_00_10858</v>
          </cell>
        </row>
        <row r="2945">
          <cell r="O2945" t="str">
            <v>10859</v>
          </cell>
          <cell r="U2945" t="str">
            <v>SUN_1_109X_00_10859</v>
          </cell>
        </row>
        <row r="2946">
          <cell r="O2946" t="str">
            <v>11526</v>
          </cell>
          <cell r="U2946" t="str">
            <v>SUN_1_109X_00_11526</v>
          </cell>
        </row>
        <row r="2947">
          <cell r="O2947" t="str">
            <v>11464</v>
          </cell>
          <cell r="U2947" t="str">
            <v>SUN_1_109X_00_11464</v>
          </cell>
        </row>
        <row r="2948">
          <cell r="O2948" t="str">
            <v>10858</v>
          </cell>
          <cell r="U2948" t="str">
            <v>SUN_1_109X_01_10858</v>
          </cell>
        </row>
        <row r="2949">
          <cell r="O2949" t="str">
            <v>10859</v>
          </cell>
          <cell r="U2949" t="str">
            <v>SUN_1_109X_01_10859</v>
          </cell>
        </row>
        <row r="2950">
          <cell r="O2950" t="str">
            <v>15933</v>
          </cell>
          <cell r="U2950" t="str">
            <v>SUN_1_109X_01_15933</v>
          </cell>
        </row>
        <row r="2951">
          <cell r="O2951" t="str">
            <v>13697</v>
          </cell>
          <cell r="U2951" t="str">
            <v>SUN_1_109X_01_13697</v>
          </cell>
        </row>
        <row r="2952">
          <cell r="O2952" t="str">
            <v>11735</v>
          </cell>
          <cell r="U2952" t="str">
            <v>SUN_1_109X_01_11735</v>
          </cell>
        </row>
        <row r="2953">
          <cell r="O2953" t="str">
            <v>11738</v>
          </cell>
          <cell r="U2953" t="str">
            <v>SUN_1_109X_01_11738</v>
          </cell>
        </row>
        <row r="2954">
          <cell r="O2954" t="str">
            <v>29</v>
          </cell>
          <cell r="U2954" t="str">
            <v>SUN_1_109X_01_29</v>
          </cell>
        </row>
        <row r="2955">
          <cell r="O2955" t="str">
            <v>13707</v>
          </cell>
          <cell r="U2955" t="str">
            <v>SUN_1_109X_01_13707</v>
          </cell>
        </row>
        <row r="2956">
          <cell r="O2956" t="str">
            <v>30</v>
          </cell>
          <cell r="U2956" t="str">
            <v>SUN_1_109X_01_30</v>
          </cell>
        </row>
        <row r="2957">
          <cell r="O2957" t="str">
            <v>13714</v>
          </cell>
          <cell r="U2957" t="str">
            <v>SUN_1_109X_01_13714</v>
          </cell>
        </row>
        <row r="2958">
          <cell r="O2958" t="str">
            <v>13860</v>
          </cell>
          <cell r="U2958" t="str">
            <v>SUN_1_109X_01_13860</v>
          </cell>
        </row>
        <row r="2959">
          <cell r="O2959" t="str">
            <v>13510</v>
          </cell>
          <cell r="U2959" t="str">
            <v>SUN_1_109X_01_13510</v>
          </cell>
        </row>
        <row r="2960">
          <cell r="O2960" t="str">
            <v>13512</v>
          </cell>
          <cell r="U2960" t="str">
            <v>SUN_1_109X_01_13512</v>
          </cell>
        </row>
        <row r="2961">
          <cell r="O2961" t="str">
            <v>14941</v>
          </cell>
          <cell r="U2961" t="str">
            <v>SUN_1_109X_01_14941</v>
          </cell>
        </row>
        <row r="2962">
          <cell r="O2962" t="str">
            <v>13519</v>
          </cell>
          <cell r="U2962" t="str">
            <v>SUN_1_109X_01_13519</v>
          </cell>
        </row>
        <row r="2963">
          <cell r="O2963" t="str">
            <v>13520</v>
          </cell>
          <cell r="U2963" t="str">
            <v>SUN_1_109X_01_13520</v>
          </cell>
        </row>
        <row r="2964">
          <cell r="O2964" t="str">
            <v>13522</v>
          </cell>
          <cell r="U2964" t="str">
            <v>SUN_1_109X_01_13522</v>
          </cell>
        </row>
        <row r="2965">
          <cell r="O2965" t="str">
            <v>14499</v>
          </cell>
          <cell r="U2965" t="str">
            <v>SUN_1_109X_01_14499</v>
          </cell>
        </row>
        <row r="2966">
          <cell r="O2966" t="str">
            <v>14785</v>
          </cell>
          <cell r="U2966" t="str">
            <v>SUN_1_109X_01_14785</v>
          </cell>
        </row>
        <row r="2967">
          <cell r="O2967" t="str">
            <v>13652</v>
          </cell>
          <cell r="U2967" t="str">
            <v>SUN_1_109X_01_13652</v>
          </cell>
        </row>
        <row r="2968">
          <cell r="O2968" t="str">
            <v>13653</v>
          </cell>
          <cell r="U2968" t="str">
            <v>SUN_1_109X_01_13653</v>
          </cell>
        </row>
        <row r="2969">
          <cell r="O2969" t="str">
            <v>13655</v>
          </cell>
          <cell r="U2969" t="str">
            <v>SUN_1_109X_01_13655</v>
          </cell>
        </row>
        <row r="2970">
          <cell r="O2970" t="str">
            <v>13656</v>
          </cell>
          <cell r="U2970" t="str">
            <v>SUN_1_109X_01_13656</v>
          </cell>
        </row>
        <row r="2971">
          <cell r="O2971" t="str">
            <v>92</v>
          </cell>
          <cell r="U2971" t="str">
            <v>SUN_1_109X_01_92</v>
          </cell>
        </row>
        <row r="2972">
          <cell r="O2972" t="str">
            <v>16216</v>
          </cell>
          <cell r="U2972" t="str">
            <v>SUN_1_110X_00_16216</v>
          </cell>
        </row>
        <row r="2973">
          <cell r="O2973" t="str">
            <v>14846</v>
          </cell>
          <cell r="U2973" t="str">
            <v>SUN_1_110X_00_14846</v>
          </cell>
        </row>
        <row r="2974">
          <cell r="O2974" t="str">
            <v>14900</v>
          </cell>
          <cell r="U2974" t="str">
            <v>SUN_1_110X_00_14900</v>
          </cell>
        </row>
        <row r="2975">
          <cell r="O2975" t="str">
            <v>11455</v>
          </cell>
          <cell r="U2975" t="str">
            <v>SUN_1_110X_00_11455</v>
          </cell>
        </row>
        <row r="2976">
          <cell r="O2976" t="str">
            <v>16212</v>
          </cell>
          <cell r="U2976" t="str">
            <v>SUN_1_110X_00_16212</v>
          </cell>
        </row>
        <row r="2977">
          <cell r="O2977" t="str">
            <v>15933</v>
          </cell>
          <cell r="U2977" t="str">
            <v>SUN_1_110X_00_15933</v>
          </cell>
        </row>
        <row r="2978">
          <cell r="O2978" t="str">
            <v>10858</v>
          </cell>
          <cell r="U2978" t="str">
            <v>SUN_1_110X_00_10858</v>
          </cell>
        </row>
        <row r="2979">
          <cell r="O2979" t="str">
            <v>10859</v>
          </cell>
          <cell r="U2979" t="str">
            <v>SUN_1_110X_00_10859</v>
          </cell>
        </row>
        <row r="2980">
          <cell r="O2980" t="str">
            <v>11526</v>
          </cell>
          <cell r="U2980" t="str">
            <v>SUN_1_110X_00_11526</v>
          </cell>
        </row>
        <row r="2981">
          <cell r="O2981" t="str">
            <v>11464</v>
          </cell>
          <cell r="U2981" t="str">
            <v>SUN_1_110X_00_11464</v>
          </cell>
        </row>
        <row r="2982">
          <cell r="O2982" t="str">
            <v>15933</v>
          </cell>
          <cell r="U2982" t="str">
            <v>SUN_1_110X_01_15933</v>
          </cell>
        </row>
        <row r="2983">
          <cell r="O2983" t="str">
            <v>10858</v>
          </cell>
          <cell r="U2983" t="str">
            <v>SUN_1_110X_01_10858</v>
          </cell>
        </row>
        <row r="2984">
          <cell r="O2984" t="str">
            <v>10859</v>
          </cell>
          <cell r="U2984" t="str">
            <v>SUN_1_110X_01_10859</v>
          </cell>
        </row>
        <row r="2985">
          <cell r="O2985" t="str">
            <v>11526</v>
          </cell>
          <cell r="U2985" t="str">
            <v>SUN_1_110X_01_11526</v>
          </cell>
        </row>
        <row r="2986">
          <cell r="O2986" t="str">
            <v>11464</v>
          </cell>
          <cell r="U2986" t="str">
            <v>SUN_1_110X_01_11464</v>
          </cell>
        </row>
        <row r="2987">
          <cell r="O2987" t="str">
            <v>14846</v>
          </cell>
          <cell r="U2987" t="str">
            <v>SUN_1_110X_01_14846</v>
          </cell>
        </row>
        <row r="2988">
          <cell r="O2988" t="str">
            <v>16280</v>
          </cell>
          <cell r="U2988" t="str">
            <v>SUN_1_110X_01_16280</v>
          </cell>
        </row>
        <row r="2989">
          <cell r="O2989" t="str">
            <v>16216</v>
          </cell>
          <cell r="U2989" t="str">
            <v>SUN_1_110X_01_16216</v>
          </cell>
        </row>
        <row r="2990">
          <cell r="O2990" t="str">
            <v>35</v>
          </cell>
          <cell r="U2990" t="str">
            <v>SUN_1_201X_00_35</v>
          </cell>
        </row>
        <row r="2991">
          <cell r="O2991" t="str">
            <v>14698</v>
          </cell>
          <cell r="U2991" t="str">
            <v>SUN_1_201X_00_14698</v>
          </cell>
        </row>
        <row r="2992">
          <cell r="O2992" t="str">
            <v>12294</v>
          </cell>
          <cell r="U2992" t="str">
            <v>SUN_1_201X_00_12294</v>
          </cell>
        </row>
        <row r="2993">
          <cell r="O2993" t="str">
            <v>14531</v>
          </cell>
          <cell r="U2993" t="str">
            <v>SUN_1_201X_00_14531</v>
          </cell>
        </row>
        <row r="2994">
          <cell r="O2994" t="str">
            <v>14839</v>
          </cell>
          <cell r="U2994" t="str">
            <v>SUN_1_201X_00_14839</v>
          </cell>
        </row>
        <row r="2995">
          <cell r="O2995" t="str">
            <v>14136</v>
          </cell>
          <cell r="U2995" t="str">
            <v>SUN_1_201X_00_14136</v>
          </cell>
        </row>
        <row r="2996">
          <cell r="O2996" t="str">
            <v>14550</v>
          </cell>
          <cell r="U2996" t="str">
            <v>SUN_1_201X_00_14550</v>
          </cell>
        </row>
        <row r="2997">
          <cell r="O2997" t="str">
            <v>14551</v>
          </cell>
          <cell r="U2997" t="str">
            <v>SUN_1_201X_00_14551</v>
          </cell>
        </row>
        <row r="2998">
          <cell r="O2998" t="str">
            <v>14552</v>
          </cell>
          <cell r="U2998" t="str">
            <v>SUN_1_201X_00_14552</v>
          </cell>
        </row>
        <row r="2999">
          <cell r="O2999" t="str">
            <v>14138</v>
          </cell>
          <cell r="U2999" t="str">
            <v>SUN_1_201X_00_14138</v>
          </cell>
        </row>
        <row r="3000">
          <cell r="O3000" t="str">
            <v>16128</v>
          </cell>
          <cell r="U3000" t="str">
            <v>SUN_1_201X_00_16128</v>
          </cell>
        </row>
        <row r="3001">
          <cell r="O3001" t="str">
            <v>11067</v>
          </cell>
          <cell r="U3001" t="str">
            <v>SUN_1_201X_00_11067</v>
          </cell>
        </row>
        <row r="3002">
          <cell r="O3002" t="str">
            <v>11070</v>
          </cell>
          <cell r="U3002" t="str">
            <v>SUN_1_201X_00_11070</v>
          </cell>
        </row>
        <row r="3003">
          <cell r="O3003" t="str">
            <v>11074</v>
          </cell>
          <cell r="U3003" t="str">
            <v>SUN_1_201X_00_11074</v>
          </cell>
        </row>
        <row r="3004">
          <cell r="O3004" t="str">
            <v>11076</v>
          </cell>
          <cell r="U3004" t="str">
            <v>SUN_1_201X_00_11076</v>
          </cell>
        </row>
        <row r="3005">
          <cell r="O3005" t="str">
            <v>11077</v>
          </cell>
          <cell r="U3005" t="str">
            <v>SUN_1_201X_00_11077</v>
          </cell>
        </row>
        <row r="3006">
          <cell r="O3006" t="str">
            <v>14386</v>
          </cell>
          <cell r="U3006" t="str">
            <v>SUN_1_201X_00_14386</v>
          </cell>
        </row>
        <row r="3007">
          <cell r="O3007" t="str">
            <v>11133</v>
          </cell>
          <cell r="U3007" t="str">
            <v>SUN_1_201X_00_11133</v>
          </cell>
        </row>
        <row r="3008">
          <cell r="O3008" t="str">
            <v>14760</v>
          </cell>
          <cell r="U3008" t="str">
            <v>SUN_1_201X_00_14760</v>
          </cell>
        </row>
        <row r="3009">
          <cell r="O3009" t="str">
            <v>11138</v>
          </cell>
          <cell r="U3009" t="str">
            <v>SUN_1_201X_00_11138</v>
          </cell>
        </row>
        <row r="3010">
          <cell r="O3010" t="str">
            <v>11141</v>
          </cell>
          <cell r="U3010" t="str">
            <v>SUN_1_201X_00_11141</v>
          </cell>
        </row>
        <row r="3011">
          <cell r="O3011" t="str">
            <v>11142</v>
          </cell>
          <cell r="U3011" t="str">
            <v>SUN_1_201X_00_11142</v>
          </cell>
        </row>
        <row r="3012">
          <cell r="O3012" t="str">
            <v>11146</v>
          </cell>
          <cell r="U3012" t="str">
            <v>SUN_1_201X_00_11146</v>
          </cell>
        </row>
        <row r="3013">
          <cell r="O3013" t="str">
            <v>11610</v>
          </cell>
          <cell r="U3013" t="str">
            <v>SUN_1_201X_00_11610</v>
          </cell>
        </row>
        <row r="3014">
          <cell r="O3014" t="str">
            <v>125</v>
          </cell>
          <cell r="U3014" t="str">
            <v>SUN_1_201X_00_125</v>
          </cell>
        </row>
        <row r="3015">
          <cell r="O3015" t="str">
            <v>11013</v>
          </cell>
          <cell r="U3015" t="str">
            <v>SUN_1_201X_00_11013</v>
          </cell>
        </row>
        <row r="3016">
          <cell r="O3016" t="str">
            <v>136</v>
          </cell>
          <cell r="U3016" t="str">
            <v>SUN_1_201X_00_136</v>
          </cell>
        </row>
        <row r="3017">
          <cell r="O3017" t="str">
            <v>11018</v>
          </cell>
          <cell r="U3017" t="str">
            <v>SUN_1_201X_00_11018</v>
          </cell>
        </row>
        <row r="3018">
          <cell r="O3018" t="str">
            <v>11030</v>
          </cell>
          <cell r="U3018" t="str">
            <v>SUN_1_201X_00_11030</v>
          </cell>
        </row>
        <row r="3019">
          <cell r="O3019" t="str">
            <v>14313</v>
          </cell>
          <cell r="U3019" t="str">
            <v>SUN_1_201X_00_14313</v>
          </cell>
        </row>
        <row r="3020">
          <cell r="O3020" t="str">
            <v>11043</v>
          </cell>
          <cell r="U3020" t="str">
            <v>SUN_1_201X_00_11043</v>
          </cell>
        </row>
        <row r="3021">
          <cell r="O3021" t="str">
            <v>12384</v>
          </cell>
          <cell r="U3021" t="str">
            <v>SUN_1_201X_00_12384</v>
          </cell>
        </row>
        <row r="3022">
          <cell r="O3022" t="str">
            <v>14419</v>
          </cell>
          <cell r="U3022" t="str">
            <v>SUN_1_201X_00_14419</v>
          </cell>
        </row>
        <row r="3023">
          <cell r="O3023" t="str">
            <v>14903</v>
          </cell>
          <cell r="U3023" t="str">
            <v>SUN_1_201X_00_14903</v>
          </cell>
        </row>
        <row r="3024">
          <cell r="O3024" t="str">
            <v>16320</v>
          </cell>
          <cell r="U3024" t="str">
            <v>SUN_1_201X_00_16320</v>
          </cell>
        </row>
        <row r="3025">
          <cell r="O3025" t="str">
            <v>321</v>
          </cell>
          <cell r="U3025" t="str">
            <v>SUN_1_201X_00_321</v>
          </cell>
        </row>
        <row r="3026">
          <cell r="O3026" t="str">
            <v>322</v>
          </cell>
          <cell r="U3026" t="str">
            <v>SUN_1_201X_00_322</v>
          </cell>
        </row>
        <row r="3027">
          <cell r="O3027" t="str">
            <v>295</v>
          </cell>
          <cell r="U3027" t="str">
            <v>SUN_1_201X_00_295</v>
          </cell>
        </row>
        <row r="3028">
          <cell r="O3028" t="str">
            <v>324</v>
          </cell>
          <cell r="U3028" t="str">
            <v>SUN_1_201X_00_324</v>
          </cell>
        </row>
        <row r="3029">
          <cell r="O3029" t="str">
            <v>325</v>
          </cell>
          <cell r="U3029" t="str">
            <v>SUN_1_201X_00_325</v>
          </cell>
        </row>
        <row r="3030">
          <cell r="O3030" t="str">
            <v>16320</v>
          </cell>
          <cell r="U3030" t="str">
            <v>SUN_1_201X_01_16320</v>
          </cell>
        </row>
        <row r="3031">
          <cell r="O3031" t="str">
            <v>321</v>
          </cell>
          <cell r="U3031" t="str">
            <v>SUN_1_201X_01_321</v>
          </cell>
        </row>
        <row r="3032">
          <cell r="O3032" t="str">
            <v>322</v>
          </cell>
          <cell r="U3032" t="str">
            <v>SUN_1_201X_01_322</v>
          </cell>
        </row>
        <row r="3033">
          <cell r="O3033" t="str">
            <v>295</v>
          </cell>
          <cell r="U3033" t="str">
            <v>SUN_1_201X_01_295</v>
          </cell>
        </row>
        <row r="3034">
          <cell r="O3034" t="str">
            <v>324</v>
          </cell>
          <cell r="U3034" t="str">
            <v>SUN_1_201X_01_324</v>
          </cell>
        </row>
        <row r="3035">
          <cell r="O3035" t="str">
            <v>325</v>
          </cell>
          <cell r="U3035" t="str">
            <v>SUN_1_201X_01_325</v>
          </cell>
        </row>
        <row r="3036">
          <cell r="O3036" t="str">
            <v>14419</v>
          </cell>
          <cell r="U3036" t="str">
            <v>SUN_1_201X_01_14419</v>
          </cell>
        </row>
        <row r="3037">
          <cell r="O3037" t="str">
            <v>14903</v>
          </cell>
          <cell r="U3037" t="str">
            <v>SUN_1_201X_01_14903</v>
          </cell>
        </row>
        <row r="3038">
          <cell r="O3038" t="str">
            <v>10948</v>
          </cell>
          <cell r="U3038" t="str">
            <v>SUN_1_201X_01_10948</v>
          </cell>
        </row>
        <row r="3039">
          <cell r="O3039" t="str">
            <v>10950</v>
          </cell>
          <cell r="U3039" t="str">
            <v>SUN_1_201X_01_10950</v>
          </cell>
        </row>
        <row r="3040">
          <cell r="O3040" t="str">
            <v>11040</v>
          </cell>
          <cell r="U3040" t="str">
            <v>SUN_1_201X_01_11040</v>
          </cell>
        </row>
        <row r="3041">
          <cell r="O3041" t="str">
            <v>10960</v>
          </cell>
          <cell r="U3041" t="str">
            <v>SUN_1_201X_01_10960</v>
          </cell>
        </row>
        <row r="3042">
          <cell r="O3042" t="str">
            <v>10969</v>
          </cell>
          <cell r="U3042" t="str">
            <v>SUN_1_201X_01_10969</v>
          </cell>
        </row>
        <row r="3043">
          <cell r="O3043" t="str">
            <v>139</v>
          </cell>
          <cell r="U3043" t="str">
            <v>SUN_1_201X_01_139</v>
          </cell>
        </row>
        <row r="3044">
          <cell r="O3044" t="str">
            <v>10973</v>
          </cell>
          <cell r="U3044" t="str">
            <v>SUN_1_201X_01_10973</v>
          </cell>
        </row>
        <row r="3045">
          <cell r="O3045" t="str">
            <v>120</v>
          </cell>
          <cell r="U3045" t="str">
            <v>SUN_1_201X_01_120</v>
          </cell>
        </row>
        <row r="3046">
          <cell r="O3046" t="str">
            <v>46</v>
          </cell>
          <cell r="U3046" t="str">
            <v>SUN_1_201X_01_46</v>
          </cell>
        </row>
        <row r="3047">
          <cell r="O3047" t="str">
            <v>11194</v>
          </cell>
          <cell r="U3047" t="str">
            <v>SUN_1_201X_01_11194</v>
          </cell>
        </row>
        <row r="3048">
          <cell r="O3048" t="str">
            <v>11198</v>
          </cell>
          <cell r="U3048" t="str">
            <v>SUN_1_201X_01_11198</v>
          </cell>
        </row>
        <row r="3049">
          <cell r="O3049" t="str">
            <v>11200</v>
          </cell>
          <cell r="U3049" t="str">
            <v>SUN_1_201X_01_11200</v>
          </cell>
        </row>
        <row r="3050">
          <cell r="O3050" t="str">
            <v>14372</v>
          </cell>
          <cell r="U3050" t="str">
            <v>SUN_1_201X_01_14372</v>
          </cell>
        </row>
        <row r="3051">
          <cell r="O3051" t="str">
            <v>11228</v>
          </cell>
          <cell r="U3051" t="str">
            <v>SUN_1_201X_01_11228</v>
          </cell>
        </row>
        <row r="3052">
          <cell r="O3052" t="str">
            <v>11230</v>
          </cell>
          <cell r="U3052" t="str">
            <v>SUN_1_201X_01_11230</v>
          </cell>
        </row>
        <row r="3053">
          <cell r="O3053" t="str">
            <v>12327</v>
          </cell>
          <cell r="U3053" t="str">
            <v>SUN_1_201X_01_12327</v>
          </cell>
        </row>
        <row r="3054">
          <cell r="O3054" t="str">
            <v>11232</v>
          </cell>
          <cell r="U3054" t="str">
            <v>SUN_1_201X_01_11232</v>
          </cell>
        </row>
        <row r="3055">
          <cell r="O3055" t="str">
            <v>11234</v>
          </cell>
          <cell r="U3055" t="str">
            <v>SUN_1_201X_01_11234</v>
          </cell>
        </row>
        <row r="3056">
          <cell r="O3056" t="str">
            <v>11237</v>
          </cell>
          <cell r="U3056" t="str">
            <v>SUN_1_201X_01_11237</v>
          </cell>
        </row>
        <row r="3057">
          <cell r="O3057" t="str">
            <v>11240</v>
          </cell>
          <cell r="U3057" t="str">
            <v>SUN_1_201X_01_11240</v>
          </cell>
        </row>
        <row r="3058">
          <cell r="O3058" t="str">
            <v>14866</v>
          </cell>
          <cell r="U3058" t="str">
            <v>SUN_1_201X_01_14866</v>
          </cell>
        </row>
        <row r="3059">
          <cell r="O3059" t="str">
            <v>14553</v>
          </cell>
          <cell r="U3059" t="str">
            <v>SUN_1_201X_01_14553</v>
          </cell>
        </row>
        <row r="3060">
          <cell r="O3060" t="str">
            <v>12332</v>
          </cell>
          <cell r="U3060" t="str">
            <v>SUN_1_201X_01_12332</v>
          </cell>
        </row>
        <row r="3061">
          <cell r="O3061" t="str">
            <v>14554</v>
          </cell>
          <cell r="U3061" t="str">
            <v>SUN_1_201X_01_14554</v>
          </cell>
        </row>
        <row r="3062">
          <cell r="O3062" t="str">
            <v>14143</v>
          </cell>
          <cell r="U3062" t="str">
            <v>SUN_1_201X_01_14143</v>
          </cell>
        </row>
        <row r="3063">
          <cell r="O3063" t="str">
            <v>14540</v>
          </cell>
          <cell r="U3063" t="str">
            <v>SUN_1_201X_01_14540</v>
          </cell>
        </row>
        <row r="3064">
          <cell r="O3064" t="str">
            <v>14541</v>
          </cell>
          <cell r="U3064" t="str">
            <v>SUN_1_201X_01_14541</v>
          </cell>
        </row>
        <row r="3065">
          <cell r="O3065" t="str">
            <v>14542</v>
          </cell>
          <cell r="U3065" t="str">
            <v>SUN_1_201X_01_14542</v>
          </cell>
        </row>
        <row r="3066">
          <cell r="O3066" t="str">
            <v>14145</v>
          </cell>
          <cell r="U3066" t="str">
            <v>SUN_1_201X_01_14145</v>
          </cell>
        </row>
        <row r="3067">
          <cell r="O3067" t="str">
            <v>14137</v>
          </cell>
          <cell r="U3067" t="str">
            <v>SUN_1_201X_01_14137</v>
          </cell>
        </row>
        <row r="3068">
          <cell r="O3068" t="str">
            <v>51</v>
          </cell>
          <cell r="U3068" t="str">
            <v>SUN_1_201X_01_51</v>
          </cell>
        </row>
        <row r="3069">
          <cell r="O3069" t="str">
            <v>16320</v>
          </cell>
          <cell r="U3069" t="str">
            <v>SUN_1_203X_00_16320</v>
          </cell>
        </row>
        <row r="3070">
          <cell r="O3070" t="str">
            <v>321</v>
          </cell>
          <cell r="U3070" t="str">
            <v>SUN_1_203X_00_321</v>
          </cell>
        </row>
        <row r="3071">
          <cell r="O3071" t="str">
            <v>322</v>
          </cell>
          <cell r="U3071" t="str">
            <v>SUN_1_203X_00_322</v>
          </cell>
        </row>
        <row r="3072">
          <cell r="O3072" t="str">
            <v>295</v>
          </cell>
          <cell r="U3072" t="str">
            <v>SUN_1_203X_00_295</v>
          </cell>
        </row>
        <row r="3073">
          <cell r="O3073" t="str">
            <v>324</v>
          </cell>
          <cell r="U3073" t="str">
            <v>SUN_1_203X_00_324</v>
          </cell>
        </row>
        <row r="3074">
          <cell r="O3074" t="str">
            <v>325</v>
          </cell>
          <cell r="U3074" t="str">
            <v>SUN_1_203X_00_325</v>
          </cell>
        </row>
        <row r="3075">
          <cell r="O3075" t="str">
            <v>14419</v>
          </cell>
          <cell r="U3075" t="str">
            <v>SUN_1_203X_00_14419</v>
          </cell>
        </row>
        <row r="3076">
          <cell r="O3076" t="str">
            <v>14903</v>
          </cell>
          <cell r="U3076" t="str">
            <v>SUN_1_203X_00_14903</v>
          </cell>
        </row>
        <row r="3077">
          <cell r="O3077" t="str">
            <v>14293</v>
          </cell>
          <cell r="U3077" t="str">
            <v>SUN_1_203X_00_14293</v>
          </cell>
        </row>
        <row r="3078">
          <cell r="O3078" t="str">
            <v>280</v>
          </cell>
          <cell r="U3078" t="str">
            <v>SUN_1_203X_00_280</v>
          </cell>
        </row>
        <row r="3079">
          <cell r="O3079" t="str">
            <v>272</v>
          </cell>
          <cell r="U3079" t="str">
            <v>SUN_1_203X_00_272</v>
          </cell>
        </row>
        <row r="3080">
          <cell r="O3080" t="str">
            <v>11466</v>
          </cell>
          <cell r="U3080" t="str">
            <v>SUN_1_203X_00_11466</v>
          </cell>
        </row>
        <row r="3081">
          <cell r="O3081" t="str">
            <v>11467</v>
          </cell>
          <cell r="U3081" t="str">
            <v>SUN_1_203X_00_11467</v>
          </cell>
        </row>
        <row r="3082">
          <cell r="O3082" t="str">
            <v>11469</v>
          </cell>
          <cell r="U3082" t="str">
            <v>SUN_1_203X_00_11469</v>
          </cell>
        </row>
        <row r="3083">
          <cell r="O3083" t="str">
            <v>11471</v>
          </cell>
          <cell r="U3083" t="str">
            <v>SUN_1_203X_00_11471</v>
          </cell>
        </row>
        <row r="3084">
          <cell r="O3084" t="str">
            <v>12209</v>
          </cell>
          <cell r="U3084" t="str">
            <v>SUN_1_203X_00_12209</v>
          </cell>
        </row>
        <row r="3085">
          <cell r="O3085" t="str">
            <v>12212</v>
          </cell>
          <cell r="U3085" t="str">
            <v>SUN_1_203X_00_12212</v>
          </cell>
        </row>
        <row r="3086">
          <cell r="O3086" t="str">
            <v>15996</v>
          </cell>
          <cell r="U3086" t="str">
            <v>SUN_1_203X_00_15996</v>
          </cell>
        </row>
        <row r="3087">
          <cell r="O3087" t="str">
            <v>14988</v>
          </cell>
          <cell r="U3087" t="str">
            <v>SUN_1_203X_00_14988</v>
          </cell>
        </row>
        <row r="3088">
          <cell r="O3088" t="str">
            <v>16123</v>
          </cell>
          <cell r="U3088" t="str">
            <v>SUN_1_203X_00_16123</v>
          </cell>
        </row>
        <row r="3089">
          <cell r="O3089" t="str">
            <v>15016</v>
          </cell>
          <cell r="U3089" t="str">
            <v>SUN_1_203X_00_15016</v>
          </cell>
        </row>
        <row r="3090">
          <cell r="O3090" t="str">
            <v>15939</v>
          </cell>
          <cell r="U3090" t="str">
            <v>SUN_1_203X_00_15939</v>
          </cell>
        </row>
        <row r="3091">
          <cell r="O3091" t="str">
            <v>15925</v>
          </cell>
          <cell r="U3091" t="str">
            <v>SUN_1_203X_00_15925</v>
          </cell>
        </row>
        <row r="3092">
          <cell r="O3092" t="str">
            <v>15925</v>
          </cell>
          <cell r="U3092" t="str">
            <v>SUN_1_203X_01_15925</v>
          </cell>
        </row>
        <row r="3093">
          <cell r="O3093" t="str">
            <v>15974</v>
          </cell>
          <cell r="U3093" t="str">
            <v>SUN_1_203X_01_15974</v>
          </cell>
        </row>
        <row r="3094">
          <cell r="O3094" t="str">
            <v>15972</v>
          </cell>
          <cell r="U3094" t="str">
            <v>SUN_1_203X_01_15972</v>
          </cell>
        </row>
        <row r="3095">
          <cell r="O3095" t="str">
            <v>15940</v>
          </cell>
          <cell r="U3095" t="str">
            <v>SUN_1_203X_01_15940</v>
          </cell>
        </row>
        <row r="3096">
          <cell r="O3096" t="str">
            <v>16151</v>
          </cell>
          <cell r="U3096" t="str">
            <v>SUN_1_203X_01_16151</v>
          </cell>
        </row>
        <row r="3097">
          <cell r="O3097" t="str">
            <v>16122</v>
          </cell>
          <cell r="U3097" t="str">
            <v>SUN_1_203X_01_16122</v>
          </cell>
        </row>
        <row r="3098">
          <cell r="O3098" t="str">
            <v>14981</v>
          </cell>
          <cell r="U3098" t="str">
            <v>SUN_1_203X_01_14981</v>
          </cell>
        </row>
        <row r="3099">
          <cell r="O3099" t="str">
            <v>11355</v>
          </cell>
          <cell r="U3099" t="str">
            <v>SUN_1_203X_01_11355</v>
          </cell>
        </row>
        <row r="3100">
          <cell r="O3100" t="str">
            <v>12178</v>
          </cell>
          <cell r="U3100" t="str">
            <v>SUN_1_203X_01_12178</v>
          </cell>
        </row>
        <row r="3101">
          <cell r="O3101" t="str">
            <v>271</v>
          </cell>
          <cell r="U3101" t="str">
            <v>SUN_1_203X_01_271</v>
          </cell>
        </row>
        <row r="3102">
          <cell r="O3102" t="str">
            <v>12183</v>
          </cell>
          <cell r="U3102" t="str">
            <v>SUN_1_203X_01_12183</v>
          </cell>
        </row>
        <row r="3103">
          <cell r="O3103" t="str">
            <v>11362</v>
          </cell>
          <cell r="U3103" t="str">
            <v>SUN_1_203X_01_11362</v>
          </cell>
        </row>
        <row r="3104">
          <cell r="O3104" t="str">
            <v>11364</v>
          </cell>
          <cell r="U3104" t="str">
            <v>SUN_1_203X_01_11364</v>
          </cell>
        </row>
        <row r="3105">
          <cell r="O3105" t="str">
            <v>11365</v>
          </cell>
          <cell r="U3105" t="str">
            <v>SUN_1_203X_01_11365</v>
          </cell>
        </row>
        <row r="3106">
          <cell r="O3106" t="str">
            <v>281</v>
          </cell>
          <cell r="U3106" t="str">
            <v>SUN_1_203X_01_281</v>
          </cell>
        </row>
        <row r="3107">
          <cell r="O3107" t="str">
            <v>14982</v>
          </cell>
          <cell r="U3107" t="str">
            <v>SUN_1_203X_01_14982</v>
          </cell>
        </row>
        <row r="3108">
          <cell r="O3108" t="str">
            <v>14294</v>
          </cell>
          <cell r="U3108" t="str">
            <v>SUN_1_203X_01_14294</v>
          </cell>
        </row>
        <row r="3109">
          <cell r="O3109" t="str">
            <v>14419</v>
          </cell>
          <cell r="U3109" t="str">
            <v>SUN_1_203X_01_14419</v>
          </cell>
        </row>
        <row r="3110">
          <cell r="O3110" t="str">
            <v>14903</v>
          </cell>
          <cell r="U3110" t="str">
            <v>SUN_1_203X_01_14903</v>
          </cell>
        </row>
        <row r="3111">
          <cell r="O3111" t="str">
            <v>16320</v>
          </cell>
          <cell r="U3111" t="str">
            <v>SUN_1_203X_01_16320</v>
          </cell>
        </row>
        <row r="3112">
          <cell r="O3112" t="str">
            <v>321</v>
          </cell>
          <cell r="U3112" t="str">
            <v>SUN_1_203X_01_321</v>
          </cell>
        </row>
        <row r="3113">
          <cell r="O3113" t="str">
            <v>322</v>
          </cell>
          <cell r="U3113" t="str">
            <v>SUN_1_203X_01_322</v>
          </cell>
        </row>
        <row r="3114">
          <cell r="O3114" t="str">
            <v>295</v>
          </cell>
          <cell r="U3114" t="str">
            <v>SUN_1_203X_01_295</v>
          </cell>
        </row>
        <row r="3115">
          <cell r="O3115" t="str">
            <v>324</v>
          </cell>
          <cell r="U3115" t="str">
            <v>SUN_1_203X_01_324</v>
          </cell>
        </row>
        <row r="3116">
          <cell r="O3116" t="str">
            <v>325</v>
          </cell>
          <cell r="U3116" t="str">
            <v>SUN_1_203X_01_325</v>
          </cell>
        </row>
        <row r="3117">
          <cell r="O3117" t="str">
            <v>16323</v>
          </cell>
          <cell r="U3117" t="str">
            <v>SUN_1_204X_00_16323</v>
          </cell>
        </row>
        <row r="3118">
          <cell r="O3118" t="str">
            <v>16314</v>
          </cell>
          <cell r="U3118" t="str">
            <v>SUN_1_204X_00_16314</v>
          </cell>
        </row>
        <row r="3119">
          <cell r="O3119" t="str">
            <v>14294</v>
          </cell>
          <cell r="U3119" t="str">
            <v>SUN_1_204X_00_14294</v>
          </cell>
        </row>
        <row r="3120">
          <cell r="O3120" t="str">
            <v>14419</v>
          </cell>
          <cell r="U3120" t="str">
            <v>SUN_1_204X_00_14419</v>
          </cell>
        </row>
        <row r="3121">
          <cell r="O3121" t="str">
            <v>14903</v>
          </cell>
          <cell r="U3121" t="str">
            <v>SUN_1_204X_00_14903</v>
          </cell>
        </row>
        <row r="3122">
          <cell r="O3122" t="str">
            <v>16320</v>
          </cell>
          <cell r="U3122" t="str">
            <v>SUN_1_204X_00_16320</v>
          </cell>
        </row>
        <row r="3123">
          <cell r="O3123" t="str">
            <v>321</v>
          </cell>
          <cell r="U3123" t="str">
            <v>SUN_1_204X_00_321</v>
          </cell>
        </row>
        <row r="3124">
          <cell r="O3124" t="str">
            <v>322</v>
          </cell>
          <cell r="U3124" t="str">
            <v>SUN_1_204X_00_322</v>
          </cell>
        </row>
        <row r="3125">
          <cell r="O3125" t="str">
            <v>295</v>
          </cell>
          <cell r="U3125" t="str">
            <v>SUN_1_204X_00_295</v>
          </cell>
        </row>
        <row r="3126">
          <cell r="O3126" t="str">
            <v>324</v>
          </cell>
          <cell r="U3126" t="str">
            <v>SUN_1_204X_00_324</v>
          </cell>
        </row>
        <row r="3127">
          <cell r="O3127" t="str">
            <v>325</v>
          </cell>
          <cell r="U3127" t="str">
            <v>SUN_1_204X_00_325</v>
          </cell>
        </row>
        <row r="3128">
          <cell r="O3128" t="str">
            <v>16320</v>
          </cell>
          <cell r="U3128" t="str">
            <v>SUN_1_204X_01_16320</v>
          </cell>
        </row>
        <row r="3129">
          <cell r="O3129" t="str">
            <v>321</v>
          </cell>
          <cell r="U3129" t="str">
            <v>SUN_1_204X_01_321</v>
          </cell>
        </row>
        <row r="3130">
          <cell r="O3130" t="str">
            <v>322</v>
          </cell>
          <cell r="U3130" t="str">
            <v>SUN_1_204X_01_322</v>
          </cell>
        </row>
        <row r="3131">
          <cell r="O3131" t="str">
            <v>295</v>
          </cell>
          <cell r="U3131" t="str">
            <v>SUN_1_204X_01_295</v>
          </cell>
        </row>
        <row r="3132">
          <cell r="O3132" t="str">
            <v>324</v>
          </cell>
          <cell r="U3132" t="str">
            <v>SUN_1_204X_01_324</v>
          </cell>
        </row>
        <row r="3133">
          <cell r="O3133" t="str">
            <v>325</v>
          </cell>
          <cell r="U3133" t="str">
            <v>SUN_1_204X_01_325</v>
          </cell>
        </row>
        <row r="3134">
          <cell r="O3134" t="str">
            <v>14419</v>
          </cell>
          <cell r="U3134" t="str">
            <v>SUN_1_204X_01_14419</v>
          </cell>
        </row>
        <row r="3135">
          <cell r="O3135" t="str">
            <v>14903</v>
          </cell>
          <cell r="U3135" t="str">
            <v>SUN_1_204X_01_14903</v>
          </cell>
        </row>
        <row r="3136">
          <cell r="O3136" t="str">
            <v>14293</v>
          </cell>
          <cell r="U3136" t="str">
            <v>SUN_1_204X_01_14293</v>
          </cell>
        </row>
        <row r="3137">
          <cell r="O3137" t="str">
            <v>16323</v>
          </cell>
          <cell r="U3137" t="str">
            <v>SUN_1_204X_01_16323</v>
          </cell>
        </row>
        <row r="3138">
          <cell r="O3138" t="str">
            <v>16314</v>
          </cell>
          <cell r="U3138" t="str">
            <v>SUN_1_204X_01_16314</v>
          </cell>
        </row>
        <row r="3139">
          <cell r="O3139" t="str">
            <v>16309</v>
          </cell>
          <cell r="U3139" t="str">
            <v>SUN_1_421X_00_16309</v>
          </cell>
        </row>
        <row r="3140">
          <cell r="O3140" t="str">
            <v>16327</v>
          </cell>
          <cell r="U3140" t="str">
            <v>SUN_1_421X_00_16327</v>
          </cell>
        </row>
        <row r="3141">
          <cell r="O3141" t="str">
            <v>15978</v>
          </cell>
          <cell r="U3141" t="str">
            <v>SUN_1_421X_00_15978</v>
          </cell>
        </row>
        <row r="3142">
          <cell r="O3142" t="str">
            <v>15979</v>
          </cell>
          <cell r="U3142" t="str">
            <v>SUN_1_421X_00_15979</v>
          </cell>
        </row>
        <row r="3143">
          <cell r="O3143" t="str">
            <v>15989</v>
          </cell>
          <cell r="U3143" t="str">
            <v>SUN_1_421X_00_15989</v>
          </cell>
        </row>
        <row r="3144">
          <cell r="O3144" t="str">
            <v>15999</v>
          </cell>
          <cell r="U3144" t="str">
            <v>SUN_1_421X_00_15999</v>
          </cell>
        </row>
        <row r="3145">
          <cell r="O3145" t="str">
            <v>15973</v>
          </cell>
          <cell r="U3145" t="str">
            <v>SUN_1_421X_00_15973</v>
          </cell>
        </row>
        <row r="3146">
          <cell r="O3146" t="str">
            <v>13461</v>
          </cell>
          <cell r="U3146" t="str">
            <v>SUN_1_421X_00_13461</v>
          </cell>
        </row>
        <row r="3147">
          <cell r="O3147" t="str">
            <v>13467</v>
          </cell>
          <cell r="U3147" t="str">
            <v>SUN_1_421X_00_13467</v>
          </cell>
        </row>
        <row r="3148">
          <cell r="O3148" t="str">
            <v>16009</v>
          </cell>
          <cell r="U3148" t="str">
            <v>SUN_1_421X_00_16009</v>
          </cell>
        </row>
        <row r="3149">
          <cell r="O3149" t="str">
            <v>16009</v>
          </cell>
          <cell r="U3149" t="str">
            <v>SUN_1_421X_01_16009</v>
          </cell>
        </row>
        <row r="3150">
          <cell r="O3150" t="str">
            <v>13441</v>
          </cell>
          <cell r="U3150" t="str">
            <v>SUN_1_421X_01_13441</v>
          </cell>
        </row>
        <row r="3151">
          <cell r="O3151" t="str">
            <v>13447</v>
          </cell>
          <cell r="U3151" t="str">
            <v>SUN_1_421X_01_13447</v>
          </cell>
        </row>
        <row r="3152">
          <cell r="O3152" t="str">
            <v>15973</v>
          </cell>
          <cell r="U3152" t="str">
            <v>SUN_1_421X_01_15973</v>
          </cell>
        </row>
        <row r="3153">
          <cell r="O3153" t="str">
            <v>15999</v>
          </cell>
          <cell r="U3153" t="str">
            <v>SUN_1_421X_01_15999</v>
          </cell>
        </row>
        <row r="3154">
          <cell r="O3154" t="str">
            <v>15979</v>
          </cell>
          <cell r="U3154" t="str">
            <v>SUN_1_421X_01_15979</v>
          </cell>
        </row>
        <row r="3155">
          <cell r="O3155" t="str">
            <v>15989</v>
          </cell>
          <cell r="U3155" t="str">
            <v>SUN_1_421X_01_15989</v>
          </cell>
        </row>
        <row r="3156">
          <cell r="O3156" t="str">
            <v>15978</v>
          </cell>
          <cell r="U3156" t="str">
            <v>SUN_1_421X_01_15978</v>
          </cell>
        </row>
        <row r="3157">
          <cell r="O3157" t="str">
            <v>16326</v>
          </cell>
          <cell r="U3157" t="str">
            <v>SUN_1_421X_01_16326</v>
          </cell>
        </row>
        <row r="3158">
          <cell r="O3158" t="str">
            <v>16309</v>
          </cell>
          <cell r="U3158" t="str">
            <v>SUN_1_421X_01_16309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ed"/>
      <sheetName val="ROUTES"/>
      <sheetName val="XFER-ROUTES"/>
    </sheetNames>
    <sheetDataSet>
      <sheetData sheetId="0"/>
      <sheetData sheetId="1">
        <row r="1">
          <cell r="H1" t="str">
            <v>ETC_ROUTE_ID</v>
          </cell>
          <cell r="I1" t="str">
            <v>ETC_ROUTE_NAME</v>
          </cell>
        </row>
        <row r="2">
          <cell r="H2" t="str">
            <v>SUN_1_1_00</v>
          </cell>
          <cell r="I2" t="str">
            <v>1 - Glenn/Swan - EASTBOUND</v>
          </cell>
        </row>
        <row r="3">
          <cell r="H3" t="str">
            <v>SUN_1_1_01</v>
          </cell>
          <cell r="I3" t="str">
            <v>1 - Glenn/Swan - WESTBOUND</v>
          </cell>
        </row>
        <row r="4">
          <cell r="H4" t="str">
            <v>SUN_1_2_00</v>
          </cell>
          <cell r="I4" t="str">
            <v>2 - Pueblo Gardens - NORTHBOUND</v>
          </cell>
        </row>
        <row r="5">
          <cell r="H5" t="str">
            <v>SUN_1_2_01</v>
          </cell>
          <cell r="I5" t="str">
            <v>2 - Pueblo Gardens - SOUTHBOUND</v>
          </cell>
        </row>
        <row r="6">
          <cell r="H6" t="str">
            <v>SUN_1_3_00</v>
          </cell>
          <cell r="I6" t="str">
            <v>3 - 6th St/Wilmot - WESTBOUND</v>
          </cell>
        </row>
        <row r="7">
          <cell r="H7" t="str">
            <v>SUN_1_3_01</v>
          </cell>
          <cell r="I7" t="str">
            <v>3 - 6th St/Wilmot - EASTBOUND</v>
          </cell>
        </row>
        <row r="8">
          <cell r="H8" t="str">
            <v>SUN_1_4_00</v>
          </cell>
          <cell r="I8" t="str">
            <v>4 - Speedway - WESTBOUND</v>
          </cell>
        </row>
        <row r="9">
          <cell r="H9" t="str">
            <v>SUN_1_4_01</v>
          </cell>
          <cell r="I9" t="str">
            <v>4 - Speedway - EASTBOUND</v>
          </cell>
        </row>
        <row r="10">
          <cell r="H10" t="str">
            <v>SUN_1_5_00</v>
          </cell>
          <cell r="I10" t="str">
            <v>5 - Pima/West Speedway - WESTBOUND</v>
          </cell>
        </row>
        <row r="11">
          <cell r="H11" t="str">
            <v>SUN_1_5_01</v>
          </cell>
          <cell r="I11" t="str">
            <v>5 - Pima/West Speedway - EASTBOUND</v>
          </cell>
        </row>
        <row r="12">
          <cell r="H12" t="str">
            <v>SUN_1_6_00</v>
          </cell>
          <cell r="I12" t="str">
            <v>6 - Euclid/N 1st Ave - NORTHBOUND</v>
          </cell>
        </row>
        <row r="13">
          <cell r="H13" t="str">
            <v>SUN_1_6_01</v>
          </cell>
          <cell r="I13" t="str">
            <v>6 - Euclid/N 1st Ave - SOUTHBOUND</v>
          </cell>
        </row>
        <row r="14">
          <cell r="H14" t="str">
            <v>SUN_1_7_00</v>
          </cell>
          <cell r="I14" t="str">
            <v>7 - 22nd St - WESTBOUND</v>
          </cell>
        </row>
        <row r="15">
          <cell r="H15" t="str">
            <v>SUN_1_7_01</v>
          </cell>
          <cell r="I15" t="str">
            <v>7 - 22nd St - EASTBOUND</v>
          </cell>
        </row>
        <row r="16">
          <cell r="H16" t="str">
            <v>SUN_1_8_00</v>
          </cell>
          <cell r="I16" t="str">
            <v>8 - Broadway - EASTBOUND</v>
          </cell>
        </row>
        <row r="17">
          <cell r="H17" t="str">
            <v>SUN_1_8_01</v>
          </cell>
          <cell r="I17" t="str">
            <v>8 - Broadway - WESTBOUND</v>
          </cell>
        </row>
        <row r="18">
          <cell r="H18" t="str">
            <v>SUN_1_9_00</v>
          </cell>
          <cell r="I18" t="str">
            <v>9 - Grant Road - WESTBOUND</v>
          </cell>
        </row>
        <row r="19">
          <cell r="H19" t="str">
            <v>SUN_1_9_01</v>
          </cell>
          <cell r="I19" t="str">
            <v>9 - Grant Road - EASTBOUND</v>
          </cell>
        </row>
        <row r="20">
          <cell r="H20" t="str">
            <v>SUN_1_10_00</v>
          </cell>
          <cell r="I20" t="str">
            <v>10 - Ruthrauff - NORTHBOUND</v>
          </cell>
        </row>
        <row r="21">
          <cell r="H21" t="str">
            <v>SUN_1_10_01</v>
          </cell>
          <cell r="I21" t="str">
            <v>10 - Ruthrauff - SOUTHBOUND</v>
          </cell>
        </row>
        <row r="22">
          <cell r="H22" t="str">
            <v>SUN_1_11_00</v>
          </cell>
          <cell r="I22" t="str">
            <v>11 - Alvernon Way - NORTHBOUND</v>
          </cell>
        </row>
        <row r="23">
          <cell r="H23" t="str">
            <v>SUN_1_11_01</v>
          </cell>
          <cell r="I23" t="str">
            <v>11 - Alvernon Way - SOUTHBOUND</v>
          </cell>
        </row>
        <row r="24">
          <cell r="H24" t="str">
            <v>SUN_1_12_00</v>
          </cell>
          <cell r="I24" t="str">
            <v>12 - 10th/12th Ave - NORTHBOUND</v>
          </cell>
        </row>
        <row r="25">
          <cell r="H25" t="str">
            <v>SUN_1_12_01</v>
          </cell>
          <cell r="I25" t="str">
            <v>12 - 10th/12th Ave - SOUTHBOUND</v>
          </cell>
        </row>
        <row r="26">
          <cell r="H26" t="str">
            <v>SUN_1_15_00</v>
          </cell>
          <cell r="I26" t="str">
            <v>15 - Campbell Ave - NORTHBOUND</v>
          </cell>
        </row>
        <row r="27">
          <cell r="H27" t="str">
            <v>SUN_1_15_01</v>
          </cell>
          <cell r="I27" t="str">
            <v>15 - Campbell Ave - SOUTHBOUND</v>
          </cell>
        </row>
        <row r="28">
          <cell r="H28" t="str">
            <v>SUN_1_16_00</v>
          </cell>
          <cell r="I28" t="str">
            <v>16 - Oracle/Ina - NORTHBOUND</v>
          </cell>
        </row>
        <row r="29">
          <cell r="H29" t="str">
            <v>SUN_1_16_01</v>
          </cell>
          <cell r="I29" t="str">
            <v>16 - Oracle/Ina - SOUTHBOUND</v>
          </cell>
        </row>
        <row r="30">
          <cell r="H30" t="str">
            <v>SUN_1_17_00</v>
          </cell>
          <cell r="I30" t="str">
            <v>17 - Country Club/29th St. - NORTHWEST</v>
          </cell>
        </row>
        <row r="31">
          <cell r="H31" t="str">
            <v>SUN_1_17_01</v>
          </cell>
          <cell r="I31" t="str">
            <v>17 - Country Club/29th St. - SOUTHEAST</v>
          </cell>
        </row>
        <row r="32">
          <cell r="H32" t="str">
            <v>SUN_1_18_00</v>
          </cell>
          <cell r="I32" t="str">
            <v>18 - S 6th Ave - NORTHBOUND</v>
          </cell>
        </row>
        <row r="33">
          <cell r="H33" t="str">
            <v>SUN_1_18_01</v>
          </cell>
          <cell r="I33" t="str">
            <v>18 - S 6th Ave - SOUTHBOUND</v>
          </cell>
        </row>
        <row r="34">
          <cell r="H34" t="str">
            <v>SUN_1_19_00</v>
          </cell>
          <cell r="I34" t="str">
            <v>19 - Stone Ave - NORTHBOUND</v>
          </cell>
        </row>
        <row r="35">
          <cell r="H35" t="str">
            <v>SUN_1_19_01</v>
          </cell>
          <cell r="I35" t="str">
            <v>19 - Stone Ave - SOUTHBOUND</v>
          </cell>
        </row>
        <row r="36">
          <cell r="H36" t="str">
            <v>SUN_1_21_00</v>
          </cell>
          <cell r="I36" t="str">
            <v>21 - Congress/Silverbell - NORTHBOUND</v>
          </cell>
        </row>
        <row r="37">
          <cell r="H37" t="str">
            <v>SUN_1_21_01</v>
          </cell>
          <cell r="I37" t="str">
            <v>21 - Congress/Silverbell - SOUTHBOUND</v>
          </cell>
        </row>
        <row r="38">
          <cell r="H38" t="str">
            <v>SUN_1_22_00</v>
          </cell>
          <cell r="I38" t="str">
            <v>22 - El Rio/W. Speedway - NORTHBOUND</v>
          </cell>
        </row>
        <row r="39">
          <cell r="H39" t="str">
            <v>SUN_1_22_01</v>
          </cell>
          <cell r="I39" t="str">
            <v>22 - El Rio/W. Speedway - SOUTHBOUND</v>
          </cell>
        </row>
        <row r="40">
          <cell r="H40" t="str">
            <v>SUN_1_23_00</v>
          </cell>
          <cell r="I40" t="str">
            <v>23 - Mission Road - NORTHBOUND</v>
          </cell>
        </row>
        <row r="41">
          <cell r="H41" t="str">
            <v>SUN_1_23_01</v>
          </cell>
          <cell r="I41" t="str">
            <v>23 - Mission Road - SOUTHBOUND</v>
          </cell>
        </row>
        <row r="42">
          <cell r="H42" t="str">
            <v>SUN_1_24_01</v>
          </cell>
          <cell r="I42" t="str">
            <v>24 - S 12th Ave - CIRCULATOR</v>
          </cell>
        </row>
        <row r="43">
          <cell r="H43" t="str">
            <v>SUN_1_25_00</v>
          </cell>
          <cell r="I43" t="str">
            <v>25 - S Park Ave - NORTHBOUND</v>
          </cell>
        </row>
        <row r="44">
          <cell r="H44" t="str">
            <v>SUN_1_25_01</v>
          </cell>
          <cell r="I44" t="str">
            <v>25 - S Park Ave - SOUTHBOUND</v>
          </cell>
        </row>
        <row r="45">
          <cell r="H45" t="str">
            <v>SUN_1_26_00</v>
          </cell>
          <cell r="I45" t="str">
            <v>26 - Benson Highway - WESTBOUND</v>
          </cell>
        </row>
        <row r="46">
          <cell r="H46" t="str">
            <v>SUN_1_26_01</v>
          </cell>
          <cell r="I46" t="str">
            <v>26 - Benson Highway - EASTBOUND</v>
          </cell>
        </row>
        <row r="47">
          <cell r="H47" t="str">
            <v>SUN_1_27_00</v>
          </cell>
          <cell r="I47" t="str">
            <v>27 - Midvale Park - NORTHBOUND</v>
          </cell>
        </row>
        <row r="48">
          <cell r="H48" t="str">
            <v>SUN_1_27_01</v>
          </cell>
          <cell r="I48" t="str">
            <v>27 - Midvale Park - SOUTHBOUND</v>
          </cell>
        </row>
        <row r="49">
          <cell r="H49" t="str">
            <v>SUN_1_29_00</v>
          </cell>
          <cell r="I49" t="str">
            <v>29 - Valencia - WESTBOUND</v>
          </cell>
        </row>
        <row r="50">
          <cell r="H50" t="str">
            <v>SUN_1_29_01</v>
          </cell>
          <cell r="I50" t="str">
            <v>29 - Valencia - EASTBOUND</v>
          </cell>
        </row>
        <row r="51">
          <cell r="H51" t="str">
            <v>SUN_1_34_00</v>
          </cell>
          <cell r="I51" t="str">
            <v>34 - Craycroft/Ft Lowell - NORTHBOUND</v>
          </cell>
        </row>
        <row r="52">
          <cell r="H52" t="str">
            <v>SUN_1_34_01</v>
          </cell>
          <cell r="I52" t="str">
            <v>34 - Craycroft/Ft Lowell - SOUTHBOUND</v>
          </cell>
        </row>
        <row r="53">
          <cell r="H53" t="str">
            <v>SUN_1_37_00</v>
          </cell>
          <cell r="I53" t="str">
            <v>37 - Pantano - NORTHBOUND</v>
          </cell>
        </row>
        <row r="54">
          <cell r="H54" t="str">
            <v>SUN_1_37_01</v>
          </cell>
          <cell r="I54" t="str">
            <v>37 - Pantano - SOUTHBOUND</v>
          </cell>
        </row>
        <row r="55">
          <cell r="H55" t="str">
            <v>SUN_1_50_00</v>
          </cell>
          <cell r="I55" t="str">
            <v>50 - Ajo  Way - WESTBOUND</v>
          </cell>
        </row>
        <row r="56">
          <cell r="H56" t="str">
            <v>SUN_1_50_01</v>
          </cell>
          <cell r="I56" t="str">
            <v>50 - Ajo  Way - EASTBOUND</v>
          </cell>
        </row>
        <row r="57">
          <cell r="H57" t="str">
            <v>SUN_1_61_00</v>
          </cell>
          <cell r="I57" t="str">
            <v>61 - La Cholla - NORTHBOUND</v>
          </cell>
        </row>
        <row r="58">
          <cell r="H58" t="str">
            <v>SUN_1_61_01</v>
          </cell>
          <cell r="I58" t="str">
            <v>61 - La Cholla - SOUTHBOUND</v>
          </cell>
        </row>
        <row r="59">
          <cell r="H59" t="str">
            <v>SUN_1_401_00</v>
          </cell>
          <cell r="I59" t="str">
            <v>401 - N Oracle/Catalina - NORTHBOUND</v>
          </cell>
        </row>
        <row r="60">
          <cell r="H60" t="str">
            <v>SUN_1_401_01</v>
          </cell>
          <cell r="I60" t="str">
            <v>401 - N Oracle/Catalina - SOUTHBOUND</v>
          </cell>
        </row>
        <row r="61">
          <cell r="H61" t="str">
            <v>SUN_1_412_00</v>
          </cell>
          <cell r="I61" t="str">
            <v>412 - Thornydale/Orange Grove - SOUTHBOUND</v>
          </cell>
        </row>
        <row r="62">
          <cell r="H62" t="str">
            <v>SUN_1_412_01</v>
          </cell>
          <cell r="I62" t="str">
            <v>412 - Thornydale/Orange Grove - NORTHBOUND</v>
          </cell>
        </row>
        <row r="63">
          <cell r="H63" t="str">
            <v>SUN_1_413_00</v>
          </cell>
          <cell r="I63" t="str">
            <v>413 - Marana/I-10 - SOUTHBOUND</v>
          </cell>
        </row>
        <row r="64">
          <cell r="H64" t="str">
            <v>SUN_1_413_01</v>
          </cell>
          <cell r="I64" t="str">
            <v>413 - Marana/I-10 - NORTHBOUND</v>
          </cell>
        </row>
        <row r="65">
          <cell r="H65" t="str">
            <v>SUN_1_430_00</v>
          </cell>
          <cell r="I65" t="str">
            <v>430 - Tucson Estates - WESTBOUND</v>
          </cell>
        </row>
        <row r="66">
          <cell r="H66" t="str">
            <v>SUN_1_430_01</v>
          </cell>
          <cell r="I66" t="str">
            <v>430 - Tucson Estates - EASTBOUND</v>
          </cell>
        </row>
        <row r="67">
          <cell r="H67" t="str">
            <v>SUN_1_440_00</v>
          </cell>
          <cell r="I67" t="str">
            <v>440 - San Xavier - NORTHBOUND</v>
          </cell>
        </row>
        <row r="68">
          <cell r="H68" t="str">
            <v>SUN_1_440_01</v>
          </cell>
          <cell r="I68" t="str">
            <v>440 - San Xavier - SOUTHBOUND</v>
          </cell>
        </row>
        <row r="69">
          <cell r="H69" t="str">
            <v>SUN_1_450_00</v>
          </cell>
          <cell r="I69" t="str">
            <v>450 - Southeast Tucson/Rita Ranch - NORTHBOUND</v>
          </cell>
        </row>
        <row r="70">
          <cell r="H70" t="str">
            <v>SUN_1_450_01</v>
          </cell>
          <cell r="I70" t="str">
            <v>450 - Southeast Tucson/Rita Ranch - SOUTHBOUND</v>
          </cell>
        </row>
        <row r="71">
          <cell r="H71" t="str">
            <v>SUN_1_486_00</v>
          </cell>
          <cell r="I71" t="str">
            <v>486 - Ajo - WESTBOUND</v>
          </cell>
        </row>
        <row r="72">
          <cell r="H72" t="str">
            <v>SUN_1_486_01</v>
          </cell>
          <cell r="I72" t="str">
            <v>486 - Ajo - EASTBOUND</v>
          </cell>
        </row>
        <row r="73">
          <cell r="H73" t="str">
            <v>SUN_1_700_00</v>
          </cell>
          <cell r="I73" t="str">
            <v>Sun Link - WESTBOUND</v>
          </cell>
        </row>
        <row r="74">
          <cell r="H74" t="str">
            <v>SUN_1_700_01</v>
          </cell>
          <cell r="I74" t="str">
            <v>Sun Link - EASTBOUND</v>
          </cell>
        </row>
        <row r="75">
          <cell r="H75" t="str">
            <v>SUN_1_101X_00</v>
          </cell>
          <cell r="I75" t="str">
            <v>101X - Golf Links-Downtown Express - WESTBOUND</v>
          </cell>
        </row>
        <row r="76">
          <cell r="H76" t="str">
            <v>SUN_1_101X_01</v>
          </cell>
          <cell r="I76" t="str">
            <v>101X - Golf Links-Downtown Express - EASTBOUND</v>
          </cell>
        </row>
        <row r="77">
          <cell r="H77" t="str">
            <v>SUN_1_102X_00</v>
          </cell>
          <cell r="I77" t="str">
            <v>102X - Northwest-UA Express - SOUTHBOUND</v>
          </cell>
        </row>
        <row r="78">
          <cell r="H78" t="str">
            <v>SUN_1_102X_01</v>
          </cell>
          <cell r="I78" t="str">
            <v>102X - Northwest-UA Express - NORTHBOUND</v>
          </cell>
        </row>
        <row r="79">
          <cell r="H79" t="str">
            <v>SUN_1_103X_00</v>
          </cell>
          <cell r="I79" t="str">
            <v>103X - Northwest-Downtown Express - SOUTHBOUND</v>
          </cell>
        </row>
        <row r="80">
          <cell r="H80" t="str">
            <v>SUN_1_103X_01</v>
          </cell>
          <cell r="I80" t="str">
            <v>103X - Northwest-Downtown Express - NORTHBOUND</v>
          </cell>
        </row>
        <row r="81">
          <cell r="H81" t="str">
            <v>SUN_1_104X_00</v>
          </cell>
          <cell r="I81" t="str">
            <v>104X - Marana-Downtown Express - SOUTHBOUND</v>
          </cell>
        </row>
        <row r="82">
          <cell r="H82" t="str">
            <v>SUN_1_104X_01</v>
          </cell>
          <cell r="I82" t="str">
            <v>104X - Marana-Downtown Express - NORTHBOUND</v>
          </cell>
        </row>
        <row r="83">
          <cell r="H83" t="str">
            <v>SUN_1_105X_00</v>
          </cell>
          <cell r="I83" t="str">
            <v>105X - Foothills-Downtown Express - SOUTHBOUND</v>
          </cell>
        </row>
        <row r="84">
          <cell r="H84" t="str">
            <v>SUN_1_105X_01</v>
          </cell>
          <cell r="I84" t="str">
            <v>105X - Foothills-Downtown Express - NORTHBOUND</v>
          </cell>
        </row>
        <row r="85">
          <cell r="H85" t="str">
            <v>SUN_1_107X_00</v>
          </cell>
          <cell r="I85" t="str">
            <v>107X - Oro Valley-Downtown Express - NORTHBOUND</v>
          </cell>
        </row>
        <row r="86">
          <cell r="H86" t="str">
            <v>SUN_1_107X_01</v>
          </cell>
          <cell r="I86" t="str">
            <v>107X - Oro Valley-Downtown Express - SOUTHBOUND</v>
          </cell>
        </row>
        <row r="87">
          <cell r="H87" t="str">
            <v>SUN_1_108X_00</v>
          </cell>
          <cell r="I87" t="str">
            <v>108X - Broadway-Downtown Express - WESTBOUND</v>
          </cell>
        </row>
        <row r="88">
          <cell r="H88" t="str">
            <v>SUN_1_108X_01</v>
          </cell>
          <cell r="I88" t="str">
            <v>108X - Broadway-Downtown Express - EASTBOUND</v>
          </cell>
        </row>
        <row r="89">
          <cell r="H89" t="str">
            <v>SUN_1_109X_00</v>
          </cell>
          <cell r="I89" t="str">
            <v>109X - Catalina Hwy-Downtown Express - WESTBOUND</v>
          </cell>
        </row>
        <row r="90">
          <cell r="H90" t="str">
            <v>SUN_1_109X_01</v>
          </cell>
          <cell r="I90" t="str">
            <v>109X - Catalina Hwy-Downtown Express - EASTBOUND</v>
          </cell>
        </row>
        <row r="91">
          <cell r="H91" t="str">
            <v>SUN_1_110X_00</v>
          </cell>
          <cell r="I91" t="str">
            <v>110X - Rita Ranch-Downtown Express - NORTHBOUND</v>
          </cell>
        </row>
        <row r="92">
          <cell r="H92" t="str">
            <v>SUN_1_110X_01</v>
          </cell>
          <cell r="I92" t="str">
            <v>110X - Rita Ranch-Downtown Express - SOUTHBOUND</v>
          </cell>
        </row>
        <row r="93">
          <cell r="H93" t="str">
            <v>SUN_1_201X_00</v>
          </cell>
          <cell r="I93" t="str">
            <v>201X - Eastside-Aero Park Express - WESTBOUND</v>
          </cell>
        </row>
        <row r="94">
          <cell r="H94" t="str">
            <v>SUN_1_201X_01</v>
          </cell>
          <cell r="I94" t="str">
            <v>201X - Eastside-Aero Park Express - EASTBOUND</v>
          </cell>
        </row>
        <row r="95">
          <cell r="H95" t="str">
            <v>SUN_1_203X_00</v>
          </cell>
          <cell r="I95" t="str">
            <v>203X - Oro Valley-Aero Park  Express - NORTHBOUND</v>
          </cell>
        </row>
        <row r="96">
          <cell r="H96" t="str">
            <v>SUN_1_203X_01</v>
          </cell>
          <cell r="I96" t="str">
            <v>203X - Oro Valley-Aero Park  Express - SOUTHBOUND</v>
          </cell>
        </row>
        <row r="97">
          <cell r="H97" t="str">
            <v>SUN_1_204X_00</v>
          </cell>
          <cell r="I97" t="str">
            <v>204X - Northwest- Aero Park Express - SOUTHBOUND</v>
          </cell>
        </row>
        <row r="98">
          <cell r="H98" t="str">
            <v>SUN_1_204X_01</v>
          </cell>
          <cell r="I98" t="str">
            <v>204X - Northwest- Aero Park Express - NORTHBOUND</v>
          </cell>
        </row>
        <row r="99">
          <cell r="H99" t="str">
            <v>SUN_1_421X_00</v>
          </cell>
          <cell r="I99" t="str">
            <v>421X - Green Valley/Sahuarita Connector - NORTHBOUND</v>
          </cell>
        </row>
        <row r="100">
          <cell r="H100" t="str">
            <v>SUN_1_421X_01</v>
          </cell>
          <cell r="I100" t="str">
            <v>421X - Green Valley/Sahuarita Connector - SOUTHBOUND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2O Bus Weekday"/>
      <sheetName val="TRAX Red Line"/>
      <sheetName val="TRAX Blue Line"/>
      <sheetName val="TRAX Green Line"/>
      <sheetName val="FRONTRUNNER"/>
      <sheetName val="Total"/>
    </sheetNames>
    <sheetDataSet>
      <sheetData sheetId="0"/>
      <sheetData sheetId="1">
        <row r="1">
          <cell r="E1"/>
        </row>
        <row r="2">
          <cell r="E2"/>
        </row>
        <row r="3">
          <cell r="E3"/>
          <cell r="M3" t="str">
            <v>SAMPLING GOALS</v>
          </cell>
          <cell r="N3"/>
          <cell r="O3"/>
          <cell r="P3"/>
          <cell r="R3"/>
        </row>
        <row r="4">
          <cell r="E4"/>
          <cell r="M4" t="str">
            <v>AM Peak (6:00-9:30am)</v>
          </cell>
          <cell r="N4" t="str">
            <v>Midday (9:31am-3:30pm)</v>
          </cell>
          <cell r="O4" t="str">
            <v>PM Peak (3:31-6:30pm)</v>
          </cell>
          <cell r="P4" t="str">
            <v>Evening (6:31pm-9:00pm)</v>
          </cell>
          <cell r="R4" t="str">
            <v>Total Surveys</v>
          </cell>
        </row>
        <row r="5">
          <cell r="E5" t="str">
            <v>TRAX RED LINE 703 - TO DAYBREAK: UNIVERSITY MEDICAL CENTER</v>
          </cell>
          <cell r="M5">
            <v>17.322564905462098</v>
          </cell>
          <cell r="N5">
            <v>19.240271095717951</v>
          </cell>
          <cell r="O5">
            <v>7.4130133237325246</v>
          </cell>
          <cell r="P5">
            <v>10.905023366396055</v>
          </cell>
          <cell r="R5">
            <v>73.174496921744847</v>
          </cell>
        </row>
        <row r="6">
          <cell r="E6" t="str">
            <v>TRAX RED LINE 703 - TO MEDICAL: FORT DOUGLAS STATION</v>
          </cell>
          <cell r="M6">
            <v>4.0198936057418848</v>
          </cell>
          <cell r="N6">
            <v>7.8927146075078554</v>
          </cell>
          <cell r="O6">
            <v>9.6014527226635202</v>
          </cell>
          <cell r="P6">
            <v>7.8786545014179596</v>
          </cell>
          <cell r="R6">
            <v>76.145685816979139</v>
          </cell>
        </row>
        <row r="7">
          <cell r="E7" t="str">
            <v>TRAX RED LINE 703 - TO DAYBREAK: FORT DOUGLAS STATION</v>
          </cell>
          <cell r="M7">
            <v>7.9525703560602743</v>
          </cell>
          <cell r="N7">
            <v>8.5442907056846398</v>
          </cell>
          <cell r="O7">
            <v>6.5642893276057492</v>
          </cell>
          <cell r="P7">
            <v>4.6553985360524699</v>
          </cell>
          <cell r="R7"/>
        </row>
        <row r="8">
          <cell r="E8" t="str">
            <v>TRAX RED LINE 703 - TO MEDICAL: UNIVERSITY SOUTH CAMPUS STATION</v>
          </cell>
          <cell r="M8">
            <v>1.4488422047217751</v>
          </cell>
          <cell r="N8">
            <v>2.2311423817510949</v>
          </cell>
          <cell r="O8">
            <v>2.5033496727432598</v>
          </cell>
          <cell r="P8">
            <v>1.3063639830127394</v>
          </cell>
          <cell r="R8">
            <v>26.676452856559731</v>
          </cell>
        </row>
        <row r="9">
          <cell r="E9" t="str">
            <v>TRAX RED LINE 703 - TO DAYBREAK: UNIVERSITY SOUTH CAMPUS STATION</v>
          </cell>
          <cell r="M9">
            <v>3.3472364132056951</v>
          </cell>
          <cell r="N9">
            <v>4.3219732306294194</v>
          </cell>
          <cell r="O9">
            <v>2.7792428439354451</v>
          </cell>
          <cell r="P9">
            <v>2.0691889124203651</v>
          </cell>
          <cell r="R9"/>
        </row>
        <row r="10">
          <cell r="E10" t="str">
            <v>TRAX RED LINE 703 - TO MEDICAL: STADIUM STATION</v>
          </cell>
          <cell r="M10">
            <v>1.011859660941375</v>
          </cell>
          <cell r="N10">
            <v>1.7183873681291999</v>
          </cell>
          <cell r="O10">
            <v>1.758495696315705</v>
          </cell>
          <cell r="P10">
            <v>1.5303564447933449</v>
          </cell>
          <cell r="R10">
            <v>60.398018254336002</v>
          </cell>
        </row>
        <row r="11">
          <cell r="E11" t="str">
            <v>TRAX RED LINE 703 - TO DAYBREAK: STADIUM STATION</v>
          </cell>
          <cell r="M11">
            <v>10.86606481412001</v>
          </cell>
          <cell r="N11">
            <v>11.924657532828915</v>
          </cell>
          <cell r="O11">
            <v>7.7406062094877193</v>
          </cell>
          <cell r="P11">
            <v>8.7480859641357291</v>
          </cell>
          <cell r="R11"/>
        </row>
        <row r="12">
          <cell r="E12" t="str">
            <v>TRAX RED LINE 703 - TO MEDICAL: 900 EAST STATION</v>
          </cell>
          <cell r="M12">
            <v>1.8485725047045001</v>
          </cell>
          <cell r="N12">
            <v>3.9639493547429248</v>
          </cell>
          <cell r="O12">
            <v>2.5080012065571147</v>
          </cell>
          <cell r="P12">
            <v>2.2901502337796997</v>
          </cell>
          <cell r="R12">
            <v>42.168554310901605</v>
          </cell>
        </row>
        <row r="13">
          <cell r="E13" t="str">
            <v>TRAX RED LINE 703 - TO DAYBREAK: 900 EAST STATION</v>
          </cell>
          <cell r="M13">
            <v>7.1716090110480151</v>
          </cell>
          <cell r="N13">
            <v>7.1811626284006351</v>
          </cell>
          <cell r="O13">
            <v>2.6951151351193197</v>
          </cell>
          <cell r="P13">
            <v>3.9678556588239897</v>
          </cell>
          <cell r="R13"/>
        </row>
        <row r="14">
          <cell r="E14" t="str">
            <v>TRAX RED LINE 703 - TO MEDICAL: TROLLEY STATION</v>
          </cell>
          <cell r="M14">
            <v>1.330668267978516</v>
          </cell>
          <cell r="N14">
            <v>2.8186688366455352</v>
          </cell>
          <cell r="O14">
            <v>0.59253153428711247</v>
          </cell>
          <cell r="P14">
            <v>0.76858282597281302</v>
          </cell>
          <cell r="R14">
            <v>55.779360882028108</v>
          </cell>
        </row>
        <row r="15">
          <cell r="E15" t="str">
            <v>TRAX RED LINE 703 - TO DAYBREAK: TROLLEY STATION</v>
          </cell>
          <cell r="M15">
            <v>11.5685784960459</v>
          </cell>
          <cell r="N15">
            <v>10.267155307624845</v>
          </cell>
          <cell r="O15">
            <v>7.8735250232010747</v>
          </cell>
          <cell r="P15">
            <v>6.61481036976528</v>
          </cell>
          <cell r="R15"/>
        </row>
        <row r="16">
          <cell r="E16" t="str">
            <v>TRAX RED LINE 703 - TO MEDICAL: LIBRARY STATION</v>
          </cell>
          <cell r="M16">
            <v>1.5224792840066099</v>
          </cell>
          <cell r="N16">
            <v>2.60871561097668</v>
          </cell>
          <cell r="O16">
            <v>3.2561828244664652</v>
          </cell>
          <cell r="P16">
            <v>1.5487286022520799</v>
          </cell>
          <cell r="R16">
            <v>64.045496847956471</v>
          </cell>
        </row>
        <row r="17">
          <cell r="E17" t="str">
            <v>TRAX RED LINE 703 - TO DAYBREAK: LIBRARY STATION</v>
          </cell>
          <cell r="M17">
            <v>17.09404793196795</v>
          </cell>
          <cell r="N17">
            <v>10.7156139526047</v>
          </cell>
          <cell r="O17">
            <v>4.9709799942798449</v>
          </cell>
          <cell r="P17">
            <v>6.317374435413015</v>
          </cell>
          <cell r="R17"/>
        </row>
        <row r="18">
          <cell r="E18" t="str">
            <v>TRAX RED LINE 703 - TO MEDICAL: COURTHOUSE STATION</v>
          </cell>
          <cell r="M18">
            <v>1.1279260217790554</v>
          </cell>
          <cell r="N18">
            <v>0.74358367697248196</v>
          </cell>
          <cell r="O18">
            <v>0.468096406331862</v>
          </cell>
          <cell r="P18">
            <v>0.35888724278169448</v>
          </cell>
          <cell r="R18">
            <v>22.488119298390853</v>
          </cell>
        </row>
        <row r="19">
          <cell r="E19" t="str">
            <v>TRAX RED LINE 703 - TO DAYBREAK: COURTHOUSE STATION</v>
          </cell>
          <cell r="M19">
            <v>5.06522452032375</v>
          </cell>
          <cell r="N19">
            <v>3.1412107791128698</v>
          </cell>
          <cell r="O19">
            <v>2.3590387279211846</v>
          </cell>
          <cell r="P19">
            <v>3.6021220985702396</v>
          </cell>
          <cell r="R19"/>
        </row>
        <row r="20">
          <cell r="E20" t="str">
            <v>TRAX RED LINE 703 - TO MEDICAL: 600 SOUTH STATION</v>
          </cell>
          <cell r="M20">
            <v>0.24863761246275448</v>
          </cell>
          <cell r="N20">
            <v>0.18680340142274551</v>
          </cell>
          <cell r="O20">
            <v>0.23086301488489497</v>
          </cell>
          <cell r="P20">
            <v>0.29165820035401196</v>
          </cell>
          <cell r="R20">
            <v>20.673938171686597</v>
          </cell>
        </row>
        <row r="21">
          <cell r="E21" t="str">
            <v>TRAX RED LINE 703 - TO DAYBREAK: 600 SOUTH STATION</v>
          </cell>
          <cell r="M21">
            <v>5.2363673155702202</v>
          </cell>
          <cell r="N21">
            <v>4.0931451175779445</v>
          </cell>
          <cell r="O21">
            <v>3.3415563366528751</v>
          </cell>
          <cell r="P21">
            <v>1.8764226298394999</v>
          </cell>
          <cell r="R21"/>
        </row>
        <row r="22">
          <cell r="E22" t="str">
            <v>TRAX RED LINE 703 - TO MEDICAL: 900 SOUTH STATION</v>
          </cell>
          <cell r="M22">
            <v>0.219169433084175</v>
          </cell>
          <cell r="N22">
            <v>1.4090097409856146</v>
          </cell>
          <cell r="O22">
            <v>0.40365768401937302</v>
          </cell>
          <cell r="P22">
            <v>0.299203663545555</v>
          </cell>
          <cell r="R22">
            <v>170.34595975113612</v>
          </cell>
        </row>
        <row r="23">
          <cell r="E23" t="str">
            <v>TRAX RED LINE 703 - TO DAYBREAK: 900 SOUTH STATION</v>
          </cell>
          <cell r="M23">
            <v>43.777141416760799</v>
          </cell>
          <cell r="N23">
            <v>34.889460792873898</v>
          </cell>
          <cell r="O23">
            <v>23.364694575991496</v>
          </cell>
          <cell r="P23">
            <v>23.39713250609115</v>
          </cell>
          <cell r="R23"/>
        </row>
        <row r="24">
          <cell r="E24" t="str">
            <v>TRAX RED LINE 703 - TO MEDICAL: BALLPARK STATION</v>
          </cell>
          <cell r="M24">
            <v>13.297174666446448</v>
          </cell>
          <cell r="N24">
            <v>43.659960050798425</v>
          </cell>
          <cell r="O24">
            <v>16.743875808426029</v>
          </cell>
          <cell r="P24">
            <v>19.670216462721598</v>
          </cell>
          <cell r="R24">
            <v>230.33681614930288</v>
          </cell>
        </row>
        <row r="25">
          <cell r="E25" t="str">
            <v>TRAX RED LINE 703 - TO DAYBREAK: BALLPARK STATION</v>
          </cell>
          <cell r="M25">
            <v>8.2682300041787844</v>
          </cell>
          <cell r="N25">
            <v>26.53765201537929</v>
          </cell>
          <cell r="O25">
            <v>21.980874192153554</v>
          </cell>
          <cell r="P25">
            <v>22.59462891187302</v>
          </cell>
          <cell r="R25"/>
        </row>
        <row r="26">
          <cell r="E26" t="str">
            <v>TRAX RED LINE 703 - TO MEDICAL: CENTRAL POINTE STATION</v>
          </cell>
          <cell r="M26">
            <v>13.847450652428876</v>
          </cell>
          <cell r="N26">
            <v>44.519403911743581</v>
          </cell>
          <cell r="O26">
            <v>19.188636980672339</v>
          </cell>
          <cell r="P26">
            <v>26.902423059828656</v>
          </cell>
          <cell r="R26">
            <v>293.6320780424382</v>
          </cell>
        </row>
        <row r="27">
          <cell r="E27" t="str">
            <v>TRAX RED LINE 703 - TO DAYBREAK: CENTRAL POINTE STATION</v>
          </cell>
          <cell r="M27">
            <v>9.5672417597753849</v>
          </cell>
          <cell r="N27">
            <v>37.170039841706398</v>
          </cell>
          <cell r="O27">
            <v>31.942298629907341</v>
          </cell>
          <cell r="P27">
            <v>37.086563695766081</v>
          </cell>
          <cell r="R27"/>
        </row>
        <row r="28">
          <cell r="E28" t="str">
            <v>TRAX RED LINE 703 - TO MEDICAL: MILLCREEK STATION</v>
          </cell>
          <cell r="M28">
            <v>18.537686999667915</v>
          </cell>
          <cell r="N28">
            <v>42.245706362442192</v>
          </cell>
          <cell r="O28">
            <v>18.725172969147525</v>
          </cell>
          <cell r="P28">
            <v>22.666979007149386</v>
          </cell>
          <cell r="R28">
            <v>208.14728160914675</v>
          </cell>
        </row>
        <row r="29">
          <cell r="E29" t="str">
            <v>TRAX RED LINE 703 - TO DAYBREAK: MILLCREEK STATION</v>
          </cell>
          <cell r="M29">
            <v>7.7850424494477046</v>
          </cell>
          <cell r="N29">
            <v>16.785772293808453</v>
          </cell>
          <cell r="O29">
            <v>14.174768021169436</v>
          </cell>
          <cell r="P29">
            <v>15.18933310402743</v>
          </cell>
          <cell r="R29"/>
        </row>
        <row r="30">
          <cell r="E30" t="str">
            <v>TRAX RED LINE 703 - TO MEDICAL: MEADOWBROOK STATION</v>
          </cell>
          <cell r="M30">
            <v>21.48107165936397</v>
          </cell>
          <cell r="N30">
            <v>38.179364855742193</v>
          </cell>
          <cell r="O30">
            <v>14.749631139220231</v>
          </cell>
          <cell r="P30">
            <v>18.939960081125804</v>
          </cell>
          <cell r="R30">
            <v>171.14404616203299</v>
          </cell>
        </row>
        <row r="31">
          <cell r="E31" t="str">
            <v>TRAX RED LINE 703 - TO DAYBREAK: MEADOWBROOK STATION</v>
          </cell>
          <cell r="M31">
            <v>4.3847208994541305</v>
          </cell>
          <cell r="N31">
            <v>11.759293550205436</v>
          </cell>
          <cell r="O31">
            <v>9.4498953210835399</v>
          </cell>
          <cell r="P31">
            <v>9.4140971153294259</v>
          </cell>
          <cell r="R31"/>
        </row>
        <row r="32">
          <cell r="E32" t="str">
            <v>TRAX RED LINE 703 - TO MEDICAL: MURRAY NORTH STATION</v>
          </cell>
          <cell r="M32">
            <v>12.269909889963868</v>
          </cell>
          <cell r="N32">
            <v>26.730115380005127</v>
          </cell>
          <cell r="O32">
            <v>12.013867923966915</v>
          </cell>
          <cell r="P32">
            <v>14.783903545043941</v>
          </cell>
          <cell r="R32">
            <v>136.48560764795897</v>
          </cell>
        </row>
        <row r="33">
          <cell r="E33" t="str">
            <v>TRAX RED LINE 703 - TO DAYBREAK: MURRAY NORTH STATION</v>
          </cell>
          <cell r="M33">
            <v>5.4734148016797386</v>
          </cell>
          <cell r="N33">
            <v>12.617598366925545</v>
          </cell>
          <cell r="O33">
            <v>10.690129049706645</v>
          </cell>
          <cell r="P33">
            <v>7.7852667786774301</v>
          </cell>
          <cell r="R33"/>
        </row>
        <row r="34">
          <cell r="E34" t="str">
            <v>TRAX RED LINE 703 - TO MEDICAL: MURRAY CENTRAL STATION</v>
          </cell>
          <cell r="M34">
            <v>50.695196815775397</v>
          </cell>
          <cell r="N34">
            <v>85.411925942867512</v>
          </cell>
          <cell r="O34">
            <v>28.719703668008311</v>
          </cell>
          <cell r="P34">
            <v>33.83839731703717</v>
          </cell>
          <cell r="R34">
            <v>387.39293898447471</v>
          </cell>
        </row>
        <row r="35">
          <cell r="E35" t="str">
            <v>TRAX RED LINE 703 - TO DAYBREAK: MURRAY CENTRAL STATION</v>
          </cell>
          <cell r="M35">
            <v>14.561832107413228</v>
          </cell>
          <cell r="N35">
            <v>26.659002532849215</v>
          </cell>
          <cell r="O35">
            <v>26.13850574507379</v>
          </cell>
          <cell r="P35">
            <v>24.520140109331383</v>
          </cell>
          <cell r="R35"/>
        </row>
        <row r="36">
          <cell r="E36" t="str">
            <v>TRAX RED LINE 703 - TO MEDICAL: FASHION PLACE WEST STATION</v>
          </cell>
          <cell r="M36">
            <v>21.535025378598366</v>
          </cell>
          <cell r="N36">
            <v>46.773411308734381</v>
          </cell>
          <cell r="O36">
            <v>17.056861247011078</v>
          </cell>
          <cell r="P36">
            <v>22.959365952233806</v>
          </cell>
          <cell r="R36">
            <v>230.26831678712435</v>
          </cell>
        </row>
        <row r="37">
          <cell r="E37" t="str">
            <v>TRAX RED LINE 703 - TO DAYBREAK: FASHION PLACE WEST STATION</v>
          </cell>
          <cell r="M37">
            <v>7.0029424646410936</v>
          </cell>
          <cell r="N37">
            <v>17.604640625348026</v>
          </cell>
          <cell r="O37">
            <v>21.040725443012533</v>
          </cell>
          <cell r="P37">
            <v>18.728265170763944</v>
          </cell>
          <cell r="R37"/>
        </row>
        <row r="38">
          <cell r="E38" t="str">
            <v>TRAX RED LINE 703 - TO MEDICAL: BINGHAM JUNCTION STATION</v>
          </cell>
          <cell r="M38">
            <v>10.89204741158454</v>
          </cell>
          <cell r="N38">
            <v>21.715270511404572</v>
          </cell>
          <cell r="O38">
            <v>12.317553707672909</v>
          </cell>
          <cell r="P38">
            <v>10.168299410422199</v>
          </cell>
          <cell r="R38">
            <v>93.163681636237882</v>
          </cell>
        </row>
        <row r="39">
          <cell r="E39" t="str">
            <v>TRAX RED LINE 703 - TO DAYBREAK: BINGHAM JUNCTION STATION</v>
          </cell>
          <cell r="M39">
            <v>2.2034216946543101</v>
          </cell>
          <cell r="N39">
            <v>5.3920151619251389</v>
          </cell>
          <cell r="O39">
            <v>4.4838847240543851</v>
          </cell>
          <cell r="P39">
            <v>2.7002686054603555</v>
          </cell>
          <cell r="R39"/>
        </row>
        <row r="40">
          <cell r="E40" t="str">
            <v>TRAX RED LINE 703 - TO MEDICAL: HISTORIC GARDNER STATION</v>
          </cell>
          <cell r="M40">
            <v>5.0442288641141619</v>
          </cell>
          <cell r="N40">
            <v>12.085126420084515</v>
          </cell>
          <cell r="O40">
            <v>6.047719757484451</v>
          </cell>
          <cell r="P40">
            <v>5.8025566091711944</v>
          </cell>
          <cell r="R40">
            <v>58.935002590989669</v>
          </cell>
        </row>
        <row r="41">
          <cell r="E41" t="str">
            <v>TRAX RED LINE 703 - TO DAYBREAK: HISTORIC GARDNER STATION</v>
          </cell>
          <cell r="M41">
            <v>1.4036215513946717</v>
          </cell>
          <cell r="N41">
            <v>5.2662370782735932</v>
          </cell>
          <cell r="O41">
            <v>3.9536130560471321</v>
          </cell>
          <cell r="P41">
            <v>4.5981486066725328</v>
          </cell>
          <cell r="R41"/>
        </row>
        <row r="42">
          <cell r="E42" t="str">
            <v>TRAX RED LINE 703 - TO MEDICAL: WEST JORDAN CITY CENTER STATION</v>
          </cell>
          <cell r="M42">
            <v>14.591513405918349</v>
          </cell>
          <cell r="N42">
            <v>30.527740021238206</v>
          </cell>
          <cell r="O42">
            <v>16.091522728650133</v>
          </cell>
          <cell r="P42">
            <v>17.538882572763011</v>
          </cell>
          <cell r="R42">
            <v>131.12277557504217</v>
          </cell>
        </row>
        <row r="43">
          <cell r="E43" t="str">
            <v>TRAX RED LINE 703 - TO DAYBREAK: WEST JORDAN CITY CENTER STATION</v>
          </cell>
          <cell r="M43">
            <v>2.7274221788963411</v>
          </cell>
          <cell r="N43">
            <v>7.2694226029267561</v>
          </cell>
          <cell r="O43">
            <v>4.7500040500184966</v>
          </cell>
          <cell r="P43">
            <v>4.8455741208703342</v>
          </cell>
          <cell r="R43"/>
        </row>
        <row r="44">
          <cell r="E44" t="str">
            <v>TRAX RED LINE 703 - TO MEDICAL: 2700 W. SUGAR FACTORY RD STATION</v>
          </cell>
          <cell r="M44">
            <v>9.5438348867423564</v>
          </cell>
          <cell r="N44">
            <v>16.476516690360437</v>
          </cell>
          <cell r="O44">
            <v>5.9850164936321457</v>
          </cell>
          <cell r="P44">
            <v>7.603019842391789</v>
          </cell>
          <cell r="R44">
            <v>63.25813375983477</v>
          </cell>
        </row>
        <row r="45">
          <cell r="E45" t="str">
            <v>TRAX RED LINE 703 - TO DAYBREAK: 2700 W. SUGAR FACTORY RD STATION</v>
          </cell>
          <cell r="M45">
            <v>1.455925822923571</v>
          </cell>
          <cell r="N45">
            <v>3.6126487075374318</v>
          </cell>
          <cell r="O45">
            <v>1.0469465626181564</v>
          </cell>
          <cell r="P45">
            <v>1.7196913136701799</v>
          </cell>
          <cell r="R45"/>
        </row>
        <row r="46">
          <cell r="E46" t="str">
            <v>TRAX RED LINE 703 - TO MEDICAL: JORDAN VALLEY STATION</v>
          </cell>
          <cell r="M46">
            <v>15.340844254767317</v>
          </cell>
          <cell r="N46">
            <v>23.381370015261044</v>
          </cell>
          <cell r="O46">
            <v>13.90548443296449</v>
          </cell>
          <cell r="P46">
            <v>11.682683616282736</v>
          </cell>
          <cell r="R46">
            <v>102.43798029770701</v>
          </cell>
        </row>
        <row r="47">
          <cell r="E47" t="str">
            <v>TRAX RED LINE 703 - TO DAYBREAK: JORDAN VALLEY STATION</v>
          </cell>
          <cell r="M47">
            <v>2.0980129690715441</v>
          </cell>
          <cell r="N47">
            <v>3.5016505517960028</v>
          </cell>
          <cell r="O47">
            <v>4.1650132128281028</v>
          </cell>
          <cell r="P47">
            <v>2.753426170309023</v>
          </cell>
          <cell r="R47"/>
        </row>
        <row r="48">
          <cell r="E48" t="str">
            <v>TRAX RED LINE 703 - TO MEDICAL: 4800 W. OLD BINGHAM HWY STATION</v>
          </cell>
          <cell r="M48">
            <v>21.454182211127954</v>
          </cell>
          <cell r="N48">
            <v>31.27023888736413</v>
          </cell>
          <cell r="O48">
            <v>10.952912573006206</v>
          </cell>
          <cell r="P48">
            <v>11.503353119297236</v>
          </cell>
          <cell r="R48">
            <v>106.18286509964059</v>
          </cell>
        </row>
        <row r="49">
          <cell r="E49" t="str">
            <v>TRAX RED LINE 703 - TO DAYBREAK: 4800 W. OLD BINGHAM HWY STATION</v>
          </cell>
          <cell r="M49">
            <v>1.3417742048459878</v>
          </cell>
          <cell r="N49">
            <v>1.5165252959004285</v>
          </cell>
          <cell r="O49">
            <v>0.85077514639760021</v>
          </cell>
          <cell r="P49">
            <v>0.74738738679091099</v>
          </cell>
          <cell r="R49"/>
        </row>
        <row r="50">
          <cell r="E50" t="str">
            <v>TRAX RED LINE 703 - TO MEDICAL: 5600 W. OLD BINGHAM HWY STATION</v>
          </cell>
          <cell r="M50">
            <v>6.2423688987594774</v>
          </cell>
          <cell r="N50">
            <v>6.9768297031001927</v>
          </cell>
          <cell r="O50">
            <v>4.6087678747635614</v>
          </cell>
          <cell r="P50">
            <v>6.8358901035864799</v>
          </cell>
          <cell r="R50">
            <v>35.440942623092965</v>
          </cell>
        </row>
        <row r="51">
          <cell r="E51" t="str">
            <v>TRAX RED LINE 703 - TO DAYBREAK: 5600 W. OLD BINGHAM HWY STATION</v>
          </cell>
          <cell r="M51">
            <v>0.28435189817704015</v>
          </cell>
          <cell r="N51">
            <v>0.37039715142274549</v>
          </cell>
          <cell r="O51">
            <v>0.62961209320016542</v>
          </cell>
          <cell r="P51">
            <v>0.63248924431005593</v>
          </cell>
          <cell r="R51"/>
        </row>
        <row r="52">
          <cell r="E52" t="str">
            <v>TRAX RED LINE 703 - TO MEDICAL: SOUTH JORDAN PARKWAY STATION</v>
          </cell>
          <cell r="M52">
            <v>6.7829513811669644</v>
          </cell>
          <cell r="N52">
            <v>9.5949004933461151</v>
          </cell>
          <cell r="O52">
            <v>4.8020564430861974</v>
          </cell>
          <cell r="P52">
            <v>3.6853956314472676</v>
          </cell>
          <cell r="R52">
            <v>38.149037080157726</v>
          </cell>
        </row>
        <row r="53">
          <cell r="E53" t="str">
            <v>TRAX RED LINE 703 - TO DAYBREAK: SOUTH JORDAN PARKWAY STATION</v>
          </cell>
          <cell r="M53">
            <v>0.41729271605120788</v>
          </cell>
          <cell r="N53">
            <v>2.0715436603625985</v>
          </cell>
          <cell r="O53">
            <v>0.76106166202147352</v>
          </cell>
          <cell r="P53">
            <v>0.4965758226364641</v>
          </cell>
          <cell r="R53"/>
        </row>
        <row r="54">
          <cell r="E54" t="str">
            <v>TRAX RED LINE 703 - TO MEDICAL: DAYBREAK PARKWAY STATION</v>
          </cell>
          <cell r="M54">
            <v>59.507016694178787</v>
          </cell>
          <cell r="N54">
            <v>83.548853387720598</v>
          </cell>
          <cell r="O54">
            <v>45.89187853538035</v>
          </cell>
          <cell r="P54">
            <v>46.154017703376731</v>
          </cell>
          <cell r="R54">
            <v>313.46902176087536</v>
          </cell>
        </row>
        <row r="55">
          <cell r="E55"/>
          <cell r="M55">
            <v>512.21720536919486</v>
          </cell>
          <cell r="N55">
            <v>879.12308950077011</v>
          </cell>
          <cell r="O55">
            <v>494.28346145258172</v>
          </cell>
          <cell r="P55">
            <v>522.97320036578537</v>
          </cell>
          <cell r="R55">
            <v>3211.4626089177768</v>
          </cell>
        </row>
        <row r="56">
          <cell r="E56"/>
          <cell r="M56"/>
          <cell r="N56"/>
          <cell r="O56"/>
          <cell r="P56"/>
          <cell r="R56"/>
        </row>
        <row r="57">
          <cell r="E57"/>
        </row>
        <row r="58">
          <cell r="E58"/>
        </row>
        <row r="59">
          <cell r="E59"/>
        </row>
        <row r="60">
          <cell r="E60"/>
        </row>
        <row r="61">
          <cell r="E61"/>
        </row>
        <row r="62">
          <cell r="E62"/>
        </row>
        <row r="63">
          <cell r="E63"/>
        </row>
        <row r="64">
          <cell r="E64"/>
        </row>
        <row r="65">
          <cell r="E65"/>
        </row>
        <row r="66">
          <cell r="E66"/>
        </row>
        <row r="67">
          <cell r="E67"/>
        </row>
        <row r="68">
          <cell r="E68"/>
        </row>
        <row r="69">
          <cell r="E69"/>
        </row>
        <row r="70">
          <cell r="E70"/>
        </row>
        <row r="71">
          <cell r="E71"/>
        </row>
        <row r="72">
          <cell r="E72"/>
        </row>
        <row r="73">
          <cell r="E73"/>
        </row>
        <row r="74">
          <cell r="E74"/>
        </row>
        <row r="75">
          <cell r="E75"/>
        </row>
        <row r="76">
          <cell r="E76"/>
        </row>
        <row r="77">
          <cell r="E77"/>
        </row>
        <row r="78">
          <cell r="E78"/>
        </row>
      </sheetData>
      <sheetData sheetId="2">
        <row r="1">
          <cell r="E1"/>
        </row>
      </sheetData>
      <sheetData sheetId="3">
        <row r="3">
          <cell r="E3"/>
        </row>
      </sheetData>
      <sheetData sheetId="4">
        <row r="3">
          <cell r="E3"/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ME"/>
      <sheetName val="PORT_INFO"/>
      <sheetName val="GOOGLELIME"/>
      <sheetName val="HSURVEY"/>
      <sheetName val="BABY"/>
      <sheetName val="IDMATCH"/>
      <sheetName val="LIME-WKEND"/>
      <sheetName val="RAIL-O2O"/>
      <sheetName val="O2O"/>
      <sheetName val="FIX1"/>
      <sheetName val="LIME (TAG-SEQ)"/>
      <sheetName val="2LIME (TAG-SEQ)"/>
      <sheetName val="TOD"/>
      <sheetName val="ELVIS PASTE"/>
      <sheetName val="ELVIS EXTRA"/>
      <sheetName val="APPROVED"/>
      <sheetName val="AIR"/>
      <sheetName val="K12"/>
      <sheetName val="UNI"/>
      <sheetName val="STOPS"/>
      <sheetName val="O2O_STOPS"/>
      <sheetName val="XFERS"/>
      <sheetName val="SIS_ROUTE"/>
      <sheetName val="bi_DOWNLOAD_base"/>
      <sheetName val="Sheet4"/>
      <sheetName val="FIX2"/>
      <sheetName val="bi_DOWNLOAD_WEEKEND"/>
      <sheetName val="__overall_weight"/>
      <sheetName val="Sheet5"/>
      <sheetName val="HOME"/>
      <sheetName val="ORIGIN"/>
      <sheetName val="DESTIN"/>
      <sheetName val="DATA DICTIONARY"/>
      <sheetName val="__overall_weight_summary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H1" t="str">
            <v>ETC_ROUTE_ID</v>
          </cell>
          <cell r="I1" t="str">
            <v>ETC_ROUTE_NAME</v>
          </cell>
        </row>
        <row r="2">
          <cell r="H2" t="str">
            <v>UTA_1_1</v>
          </cell>
          <cell r="I2" t="str">
            <v>1 South Temple</v>
          </cell>
        </row>
        <row r="3">
          <cell r="H3" t="str">
            <v>UTA_1_2</v>
          </cell>
          <cell r="I3" t="str">
            <v>2 200 SOUTH</v>
          </cell>
        </row>
        <row r="4">
          <cell r="H4" t="str">
            <v>UTA_1_4</v>
          </cell>
          <cell r="I4" t="str">
            <v>4 400 SOUTH</v>
          </cell>
        </row>
        <row r="5">
          <cell r="H5" t="str">
            <v>UTA_1_9</v>
          </cell>
          <cell r="I5" t="str">
            <v>9 900 SOUTH</v>
          </cell>
        </row>
        <row r="6">
          <cell r="H6" t="str">
            <v>UTA_1_17</v>
          </cell>
          <cell r="I6" t="str">
            <v>17 1700 SOUTH</v>
          </cell>
        </row>
        <row r="7">
          <cell r="H7" t="str">
            <v>UTA_1_21</v>
          </cell>
          <cell r="I7" t="str">
            <v>21 2100 SOUTH / 2100 EAST</v>
          </cell>
        </row>
        <row r="8">
          <cell r="H8" t="str">
            <v>UTA_1_33</v>
          </cell>
          <cell r="I8" t="str">
            <v>33 3300 SOUTH</v>
          </cell>
        </row>
        <row r="9">
          <cell r="H9" t="str">
            <v>UTA_1_35</v>
          </cell>
          <cell r="I9" t="str">
            <v>35 3500 SOUTH</v>
          </cell>
        </row>
        <row r="10">
          <cell r="H10" t="str">
            <v>UTA_1_39</v>
          </cell>
          <cell r="I10" t="str">
            <v>39 3900 SOUTH</v>
          </cell>
        </row>
        <row r="11">
          <cell r="H11" t="str">
            <v>UTA_1_45</v>
          </cell>
          <cell r="I11" t="str">
            <v>45 4500 SOUTH</v>
          </cell>
        </row>
        <row r="12">
          <cell r="H12" t="str">
            <v>UTA_1_47</v>
          </cell>
          <cell r="I12" t="str">
            <v>47 4700 SOUTH</v>
          </cell>
        </row>
        <row r="13">
          <cell r="H13" t="str">
            <v>UTA_1_54</v>
          </cell>
          <cell r="I13" t="str">
            <v>54 5400 SOUTH</v>
          </cell>
        </row>
        <row r="14">
          <cell r="H14" t="str">
            <v>UTA_1_62</v>
          </cell>
          <cell r="I14" t="str">
            <v>62 6200 SOUTH</v>
          </cell>
        </row>
        <row r="15">
          <cell r="H15" t="str">
            <v>UTA_1_72</v>
          </cell>
          <cell r="I15" t="str">
            <v>72 7200 SOUTH</v>
          </cell>
        </row>
        <row r="16">
          <cell r="H16" t="str">
            <v>UTA_1_200</v>
          </cell>
          <cell r="I16" t="str">
            <v>200 STATE STREET NORTH</v>
          </cell>
        </row>
        <row r="17">
          <cell r="H17" t="str">
            <v>UTA_1_201</v>
          </cell>
          <cell r="I17" t="str">
            <v>201 STATE STREET SOUTH</v>
          </cell>
        </row>
        <row r="18">
          <cell r="H18" t="str">
            <v>UTA_1_205</v>
          </cell>
          <cell r="I18" t="str">
            <v>205 500 EAST</v>
          </cell>
        </row>
        <row r="19">
          <cell r="H19" t="str">
            <v>UTA_1_209</v>
          </cell>
          <cell r="I19" t="str">
            <v>209 900 EAST / 9TH Ave</v>
          </cell>
        </row>
        <row r="20">
          <cell r="H20" t="str">
            <v>UTA_1_213</v>
          </cell>
          <cell r="I20" t="str">
            <v>213 1300 EAST / 1100 EAST</v>
          </cell>
        </row>
        <row r="21">
          <cell r="H21" t="str">
            <v>UTA_1_217</v>
          </cell>
          <cell r="I21" t="str">
            <v>217 REDWOOD ROAD</v>
          </cell>
        </row>
        <row r="22">
          <cell r="H22" t="str">
            <v>UTA_1_218</v>
          </cell>
          <cell r="I22" t="str">
            <v>218 SOUTH JORDAN</v>
          </cell>
        </row>
        <row r="23">
          <cell r="H23" t="str">
            <v>UTA_1_220</v>
          </cell>
          <cell r="I23" t="str">
            <v>220 HIGHLAND DRIVE / 1300 EAST</v>
          </cell>
        </row>
        <row r="24">
          <cell r="H24" t="str">
            <v>UTA_1_223</v>
          </cell>
          <cell r="I24" t="str">
            <v>223 2300 EAST/ HOLLADAY BLVD</v>
          </cell>
        </row>
        <row r="25">
          <cell r="H25" t="str">
            <v>UTA_1_227</v>
          </cell>
          <cell r="I25" t="str">
            <v>227 2700 WEST</v>
          </cell>
        </row>
        <row r="26">
          <cell r="H26" t="str">
            <v>UTA_1_240</v>
          </cell>
          <cell r="I26" t="str">
            <v>240 4000 WEST/ DIXIE VALLEY</v>
          </cell>
        </row>
        <row r="27">
          <cell r="H27" t="str">
            <v>UTA_1_248</v>
          </cell>
          <cell r="I27" t="str">
            <v>248 4800 WEST</v>
          </cell>
        </row>
        <row r="28">
          <cell r="H28" t="str">
            <v>UTA_1_451</v>
          </cell>
          <cell r="I28" t="str">
            <v>451 TOOELE FAST BUS</v>
          </cell>
        </row>
        <row r="29">
          <cell r="H29" t="str">
            <v>UTA_1_455</v>
          </cell>
          <cell r="I29" t="str">
            <v>455 U OF U/DAVIS COUNTY/WSU</v>
          </cell>
        </row>
        <row r="30">
          <cell r="H30" t="str">
            <v>UTA_1_470</v>
          </cell>
          <cell r="I30" t="str">
            <v>470 OGDEN - SALT LAKE INTERCITY</v>
          </cell>
        </row>
        <row r="31">
          <cell r="H31" t="str">
            <v>UTA_1_472</v>
          </cell>
          <cell r="I31" t="str">
            <v>472 RIVERDALE / SALT LAKE EXPRESS</v>
          </cell>
        </row>
        <row r="32">
          <cell r="H32" t="str">
            <v>UTA_1_473</v>
          </cell>
          <cell r="I32" t="str">
            <v>473 SLC - OGDEN HWY 89 EXPRESS</v>
          </cell>
        </row>
        <row r="33">
          <cell r="H33" t="str">
            <v>UTA_1_509</v>
          </cell>
          <cell r="I33" t="str">
            <v>509 900 W SHUTTLE</v>
          </cell>
        </row>
        <row r="34">
          <cell r="H34" t="str">
            <v>UTA_1_513</v>
          </cell>
          <cell r="I34" t="str">
            <v>513 INDUSTRIAL BUSINESS PARK SHUTTLE</v>
          </cell>
        </row>
        <row r="35">
          <cell r="H35" t="str">
            <v>UTA_1_551</v>
          </cell>
          <cell r="I35" t="str">
            <v>551 INTERNATIONAL CENTER</v>
          </cell>
        </row>
        <row r="36">
          <cell r="H36" t="str">
            <v>UTA_1_601</v>
          </cell>
          <cell r="I36" t="str">
            <v>601 OGDEN TROLLEY</v>
          </cell>
        </row>
        <row r="37">
          <cell r="H37" t="str">
            <v>UTA_1_602</v>
          </cell>
          <cell r="I37" t="str">
            <v>602 OGX WILDCAT SHUTTLE</v>
          </cell>
        </row>
        <row r="38">
          <cell r="H38" t="str">
            <v>UTA_1_604</v>
          </cell>
          <cell r="I38" t="str">
            <v>604 WEST OGDEN</v>
          </cell>
        </row>
        <row r="39">
          <cell r="H39" t="str">
            <v>UTA_1_606</v>
          </cell>
          <cell r="I39" t="str">
            <v>606 ENABLE INDUTRIES</v>
          </cell>
        </row>
        <row r="40">
          <cell r="H40" t="str">
            <v>UTA_1_612</v>
          </cell>
          <cell r="I40" t="str">
            <v>612 WASHINGTON BLVD</v>
          </cell>
        </row>
        <row r="41">
          <cell r="H41" t="str">
            <v>UTA_1_613</v>
          </cell>
          <cell r="I41" t="str">
            <v>613 WEBER INDUSTRIAL PARK</v>
          </cell>
        </row>
        <row r="42">
          <cell r="H42" t="str">
            <v>UTA_1_625</v>
          </cell>
          <cell r="I42" t="str">
            <v>625 ATC / HARRISON BLVD / WSU</v>
          </cell>
        </row>
        <row r="43">
          <cell r="H43" t="str">
            <v>UTA_1_626</v>
          </cell>
          <cell r="I43" t="str">
            <v>626 WEST ROY /  CLFD STAT</v>
          </cell>
        </row>
        <row r="44">
          <cell r="H44" t="str">
            <v>UTA_1_627</v>
          </cell>
          <cell r="I44" t="str">
            <v>627 CLFD STATION  /  DATC</v>
          </cell>
        </row>
        <row r="45">
          <cell r="H45" t="str">
            <v>UTA_1_628</v>
          </cell>
          <cell r="I45" t="str">
            <v>628 MIDTOWN TROLLEY</v>
          </cell>
        </row>
        <row r="46">
          <cell r="H46" t="str">
            <v>UTA_1_630</v>
          </cell>
          <cell r="I46" t="str">
            <v>630 BRIGHAM CITY/ OGDEN COMMUTER</v>
          </cell>
        </row>
        <row r="47">
          <cell r="H47" t="str">
            <v>UTA_1_640</v>
          </cell>
          <cell r="I47" t="str">
            <v>640 LAYTON HILLS MALL / WSU OGDEN CAMP</v>
          </cell>
        </row>
        <row r="48">
          <cell r="H48" t="str">
            <v>UTA_1_645</v>
          </cell>
          <cell r="I48" t="str">
            <v>645 MONROE BLVD</v>
          </cell>
        </row>
        <row r="49">
          <cell r="H49" t="str">
            <v>UTA_1_667</v>
          </cell>
          <cell r="I49" t="str">
            <v>667 LAGOON /  STATION PARK SHUTTLE</v>
          </cell>
        </row>
        <row r="50">
          <cell r="H50" t="str">
            <v>UTA_1_674</v>
          </cell>
          <cell r="I50" t="str">
            <v>674 OGDEN  /  POWDER MOUNTAIN</v>
          </cell>
        </row>
        <row r="51">
          <cell r="H51" t="str">
            <v>UTA_1_675</v>
          </cell>
          <cell r="I51" t="str">
            <v>675 SNOWBASIN / OGDEN  SKI</v>
          </cell>
        </row>
        <row r="52">
          <cell r="H52" t="str">
            <v>UTA_1_677</v>
          </cell>
          <cell r="I52" t="str">
            <v>677 LAYTON  /  SNOWBASIN</v>
          </cell>
        </row>
        <row r="53">
          <cell r="H53" t="str">
            <v>UTA_1_701</v>
          </cell>
          <cell r="I53" t="str">
            <v>TRAX BLUE LINE 701</v>
          </cell>
        </row>
        <row r="54">
          <cell r="H54" t="str">
            <v>UTA_1_703</v>
          </cell>
          <cell r="I54" t="str">
            <v>TRAX RED LINE 703</v>
          </cell>
        </row>
        <row r="55">
          <cell r="H55" t="str">
            <v>UTA_1_704</v>
          </cell>
          <cell r="I55" t="str">
            <v>TRAX GREEN LINE 704</v>
          </cell>
        </row>
        <row r="56">
          <cell r="H56" t="str">
            <v>UTA_1_720</v>
          </cell>
          <cell r="I56" t="str">
            <v>S LINE STREETCAR 720</v>
          </cell>
        </row>
        <row r="57">
          <cell r="H57" t="str">
            <v>UTA_1_750</v>
          </cell>
          <cell r="I57" t="str">
            <v>FRONTRUNNER 750</v>
          </cell>
        </row>
        <row r="58">
          <cell r="H58" t="str">
            <v>UTA_1_805</v>
          </cell>
          <cell r="I58" t="str">
            <v>805 SANTAQUIN/PAYSON/SF/PROVO STN/UVU</v>
          </cell>
        </row>
        <row r="59">
          <cell r="H59" t="str">
            <v>UTA_1_806</v>
          </cell>
          <cell r="I59" t="str">
            <v>806 EAGLE MTN/SARATOGA SPR/LEHI STN/UVU</v>
          </cell>
        </row>
        <row r="60">
          <cell r="H60" t="str">
            <v>UTA_1_807</v>
          </cell>
          <cell r="I60" t="str">
            <v>807 NORTH COUNTY/LEHI STATION/UVU</v>
          </cell>
        </row>
        <row r="61">
          <cell r="H61" t="str">
            <v>UTA_1_821</v>
          </cell>
          <cell r="I61" t="str">
            <v>821 SOUTH COUNTY/PROVO STATION</v>
          </cell>
        </row>
        <row r="62">
          <cell r="H62" t="str">
            <v>UTA_1_822</v>
          </cell>
          <cell r="I62" t="str">
            <v>822 SOUTH UTAH COUNTY BYU/UVU LIMITED</v>
          </cell>
        </row>
        <row r="63">
          <cell r="H63" t="str">
            <v>UTA_1_831</v>
          </cell>
          <cell r="I63" t="str">
            <v>831 PROVO GRANDVIEW</v>
          </cell>
        </row>
        <row r="64">
          <cell r="H64" t="str">
            <v>UTA_1_833</v>
          </cell>
          <cell r="I64" t="str">
            <v>833 AIRPORT/PROVO STATION</v>
          </cell>
        </row>
        <row r="65">
          <cell r="H65" t="str">
            <v>UTA_1_834</v>
          </cell>
          <cell r="I65" t="str">
            <v>834 VINEYARD/RIVERWOODS/ PROVO STATION</v>
          </cell>
        </row>
        <row r="66">
          <cell r="H66" t="str">
            <v>UTA_1_850</v>
          </cell>
          <cell r="I66" t="str">
            <v>850 STATE STREET</v>
          </cell>
        </row>
        <row r="67">
          <cell r="H67" t="str">
            <v>UTA_1_862</v>
          </cell>
          <cell r="I67" t="str">
            <v>862 OREM EAST/WEST</v>
          </cell>
        </row>
        <row r="68">
          <cell r="H68" t="str">
            <v>UTA_1_871</v>
          </cell>
          <cell r="I68" t="str">
            <v>871 TECH CORRIDOR RAIL CONNECTOR</v>
          </cell>
        </row>
        <row r="69">
          <cell r="H69" t="str">
            <v>UTA_1_880</v>
          </cell>
          <cell r="I69" t="str">
            <v>880 SUNDANCE SKI SERVICE</v>
          </cell>
        </row>
        <row r="70">
          <cell r="H70" t="str">
            <v>UTA_1_972</v>
          </cell>
          <cell r="I70" t="str">
            <v>972 BINGHM JNCT/SOL BRIGHTN</v>
          </cell>
        </row>
        <row r="71">
          <cell r="H71" t="str">
            <v>UTA_1_994</v>
          </cell>
          <cell r="I71" t="str">
            <v>994 90TH SO TRAX/SNWBRD/ALTA</v>
          </cell>
        </row>
        <row r="72">
          <cell r="H72" t="str">
            <v>UTA_1_603X</v>
          </cell>
          <cell r="I72" t="str">
            <v>603X Ogden Express (OGX)</v>
          </cell>
        </row>
        <row r="73">
          <cell r="H73" t="str">
            <v>UTA_1_830X</v>
          </cell>
          <cell r="I73" t="str">
            <v>830X UTAH VALLEY EXPRESS</v>
          </cell>
        </row>
        <row r="74">
          <cell r="H74" t="str">
            <v>UTA_1_F11</v>
          </cell>
          <cell r="I74" t="str">
            <v>F11 11TH AVENUE FLEX</v>
          </cell>
        </row>
        <row r="75">
          <cell r="H75" t="str">
            <v>UTA_1_F202</v>
          </cell>
          <cell r="I75" t="str">
            <v>F202 SANDY PARKWAY FLEX</v>
          </cell>
        </row>
        <row r="76">
          <cell r="H76" t="str">
            <v>UTA_1_F232</v>
          </cell>
          <cell r="I76" t="str">
            <v>F232 3200 WEST FLEX</v>
          </cell>
        </row>
        <row r="77">
          <cell r="H77" t="str">
            <v>UTA_1_F453</v>
          </cell>
          <cell r="I77" t="str">
            <v>F453 TOOELE SLC FLEX</v>
          </cell>
        </row>
        <row r="78">
          <cell r="H78" t="str">
            <v>UTA_1_F514</v>
          </cell>
          <cell r="I78" t="str">
            <v>F514 JORDAN GATEWAY FLEX</v>
          </cell>
        </row>
        <row r="79">
          <cell r="H79" t="str">
            <v>UTA_1_F525</v>
          </cell>
          <cell r="I79" t="str">
            <v>F525 MIDVALE FLEX</v>
          </cell>
        </row>
        <row r="80">
          <cell r="H80" t="str">
            <v>UTA_1_F556</v>
          </cell>
          <cell r="I80" t="str">
            <v>F556 5600 WEST FLEX</v>
          </cell>
        </row>
        <row r="81">
          <cell r="H81" t="str">
            <v>UTA_1_F570</v>
          </cell>
          <cell r="I81" t="str">
            <v>F570 7000 SOUTH FLEX</v>
          </cell>
        </row>
        <row r="82">
          <cell r="H82" t="str">
            <v>UTA_1_F578</v>
          </cell>
          <cell r="I82" t="str">
            <v>F578 7800 SOUTH FLEX</v>
          </cell>
        </row>
        <row r="83">
          <cell r="H83" t="str">
            <v>UTA_1_F590</v>
          </cell>
          <cell r="I83" t="str">
            <v>F590 9000 SOUTH FLEX</v>
          </cell>
        </row>
        <row r="84">
          <cell r="H84" t="str">
            <v>UTA_1_F618</v>
          </cell>
          <cell r="I84" t="str">
            <v>F618 OGDEN BDO FLEX</v>
          </cell>
        </row>
        <row r="85">
          <cell r="H85" t="str">
            <v>UTA_1_F620</v>
          </cell>
          <cell r="I85" t="str">
            <v>F620 WEST HAVEN FLEX</v>
          </cell>
        </row>
        <row r="86">
          <cell r="H86" t="str">
            <v>UTA_1_F638</v>
          </cell>
          <cell r="I86" t="str">
            <v>F638 THE BRIGHAM CITY Flex</v>
          </cell>
        </row>
        <row r="87">
          <cell r="H87" t="str">
            <v>UTA_1_F94</v>
          </cell>
          <cell r="I87" t="str">
            <v>F94 9400 SOUTH FLEX</v>
          </cell>
        </row>
        <row r="88">
          <cell r="H88" t="str">
            <v>UTA_1_ONDEMAND</v>
          </cell>
          <cell r="I88" t="str">
            <v>On Demand</v>
          </cell>
        </row>
        <row r="89">
          <cell r="H89" t="str">
            <v>UOU_1_UNISHUTTLE</v>
          </cell>
          <cell r="I89" t="str">
            <v>University of Utah Shuttle</v>
          </cell>
        </row>
        <row r="90">
          <cell r="H90" t="str">
            <v>BYU_1_BRIGHAM</v>
          </cell>
          <cell r="I90" t="str">
            <v>BYU Shuttle</v>
          </cell>
        </row>
        <row r="91">
          <cell r="H91" t="str">
            <v>HVT_1_HIGHVALLEY</v>
          </cell>
          <cell r="I91" t="str">
            <v>High Valley Transit</v>
          </cell>
        </row>
        <row r="92">
          <cell r="H92" t="str">
            <v>OTH_1_SLC</v>
          </cell>
          <cell r="I92" t="str">
            <v>On Demand Route SLC Westside</v>
          </cell>
        </row>
        <row r="93">
          <cell r="H93" t="str">
            <v>OTH_1_SD</v>
          </cell>
          <cell r="I93" t="str">
            <v>On Demand Route South Davis</v>
          </cell>
        </row>
        <row r="94">
          <cell r="H94" t="str">
            <v>OTH_1_SSLC</v>
          </cell>
          <cell r="I94" t="str">
            <v>On Demand Route South Salt Lake County</v>
          </cell>
        </row>
        <row r="95">
          <cell r="H95" t="str">
            <v>OTH_1_TOO</v>
          </cell>
          <cell r="I95" t="str">
            <v>On Demand Route Tooele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3F51-91F7-4F8E-A61A-730B7B7AB8EE}">
  <sheetPr>
    <tabColor theme="1"/>
  </sheetPr>
  <dimension ref="A1:G2"/>
  <sheetViews>
    <sheetView workbookViewId="0">
      <selection activeCell="C9" sqref="C9"/>
    </sheetView>
  </sheetViews>
  <sheetFormatPr defaultColWidth="8.85546875" defaultRowHeight="15"/>
  <cols>
    <col min="1" max="1" width="6" bestFit="1" customWidth="1"/>
    <col min="2" max="2" width="14.85546875" bestFit="1" customWidth="1"/>
    <col min="3" max="3" width="26.140625" bestFit="1" customWidth="1"/>
    <col min="4" max="4" width="68.42578125" bestFit="1" customWidth="1"/>
    <col min="5" max="6" width="11.42578125" bestFit="1" customWidth="1"/>
    <col min="7" max="7" width="14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6">
        <v>45066.659490740742</v>
      </c>
      <c r="C2" t="s">
        <v>8</v>
      </c>
      <c r="D2" t="s">
        <v>9</v>
      </c>
      <c r="E2" t="s">
        <v>5</v>
      </c>
      <c r="F2">
        <f t="shared" ref="F2" si="0">WEEKDAY(B2,2)</f>
        <v>6</v>
      </c>
      <c r="G2" s="16">
        <f t="shared" ref="G2" si="1">B2-1</f>
        <v>45065.659490740742</v>
      </c>
    </row>
  </sheetData>
  <autoFilter ref="A1:G2" xr:uid="{F4863F51-91F7-4F8E-A61A-730B7B7AB8EE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F55D-2725-4743-81E9-537665C98889}">
  <sheetPr>
    <tabColor theme="9" tint="0.39997558519241921"/>
  </sheetPr>
  <dimension ref="A1:L3"/>
  <sheetViews>
    <sheetView workbookViewId="0"/>
  </sheetViews>
  <sheetFormatPr defaultColWidth="8.85546875" defaultRowHeight="15"/>
  <cols>
    <col min="1" max="1" width="5.42578125" bestFit="1" customWidth="1"/>
    <col min="2" max="2" width="36.42578125" bestFit="1" customWidth="1"/>
    <col min="3" max="3" width="30" bestFit="1" customWidth="1"/>
    <col min="4" max="4" width="12.42578125" style="7" bestFit="1" customWidth="1"/>
    <col min="5" max="10" width="10.28515625" style="7" customWidth="1"/>
    <col min="11" max="12" width="16.85546875" customWidth="1"/>
  </cols>
  <sheetData>
    <row r="1" spans="1:12">
      <c r="A1" s="1" t="s">
        <v>10</v>
      </c>
      <c r="B1" s="1" t="s">
        <v>11</v>
      </c>
      <c r="C1" s="1" t="s">
        <v>12</v>
      </c>
      <c r="D1" s="2" t="s">
        <v>13</v>
      </c>
      <c r="E1" s="17">
        <v>0</v>
      </c>
      <c r="F1" s="17">
        <v>1</v>
      </c>
      <c r="G1" s="17">
        <v>2</v>
      </c>
      <c r="H1" s="17">
        <v>3</v>
      </c>
      <c r="I1" s="17">
        <v>4</v>
      </c>
      <c r="J1" s="17">
        <v>5</v>
      </c>
      <c r="K1" s="14" t="s">
        <v>14</v>
      </c>
      <c r="L1" s="2" t="s">
        <v>15</v>
      </c>
    </row>
    <row r="2" spans="1:12">
      <c r="A2" s="15">
        <v>1</v>
      </c>
      <c r="B2" s="15" t="s">
        <v>603</v>
      </c>
      <c r="C2" s="15" t="s">
        <v>604</v>
      </c>
      <c r="D2" s="30" t="s">
        <v>600</v>
      </c>
      <c r="E2" s="47">
        <v>0</v>
      </c>
      <c r="F2" s="33">
        <v>51.6</v>
      </c>
      <c r="G2" s="33">
        <v>246</v>
      </c>
      <c r="H2" s="33">
        <v>95.999999999999986</v>
      </c>
      <c r="I2" s="33">
        <v>147.89999999999998</v>
      </c>
      <c r="J2" s="47">
        <v>0</v>
      </c>
      <c r="K2" s="33">
        <v>541.5</v>
      </c>
      <c r="L2" s="33">
        <v>1278.5999999999999</v>
      </c>
    </row>
    <row r="3" spans="1:12">
      <c r="A3" s="15">
        <v>2</v>
      </c>
      <c r="B3" s="15" t="s">
        <v>601</v>
      </c>
      <c r="C3" s="15" t="s">
        <v>602</v>
      </c>
      <c r="D3" s="30" t="s">
        <v>600</v>
      </c>
      <c r="E3" s="47">
        <v>0</v>
      </c>
      <c r="F3" s="33">
        <v>10.65</v>
      </c>
      <c r="G3" s="33">
        <v>137.99999999999997</v>
      </c>
      <c r="H3" s="33">
        <v>140.85000000000002</v>
      </c>
      <c r="I3" s="33">
        <v>183.6</v>
      </c>
      <c r="J3" s="47">
        <v>0</v>
      </c>
      <c r="K3" s="33">
        <v>473.09999999999997</v>
      </c>
      <c r="L3" s="33">
        <v>74.2</v>
      </c>
    </row>
  </sheetData>
  <autoFilter ref="A1:L1" xr:uid="{E2A0F55D-2725-4743-81E9-537665C98889}"/>
  <conditionalFormatting sqref="B1">
    <cfRule type="duplicateValues" dxfId="33" priority="3"/>
  </conditionalFormatting>
  <conditionalFormatting sqref="C1">
    <cfRule type="duplicateValues" dxfId="32" priority="94"/>
  </conditionalFormatting>
  <conditionalFormatting sqref="L1">
    <cfRule type="duplicateValues" dxfId="31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8FAD-D927-4712-964C-33526A0DF039}">
  <sheetPr>
    <tabColor theme="9" tint="0.39997558519241921"/>
  </sheetPr>
  <dimension ref="A1:E2"/>
  <sheetViews>
    <sheetView workbookViewId="0">
      <selection activeCell="A9" sqref="A2:XFD9"/>
    </sheetView>
  </sheetViews>
  <sheetFormatPr defaultColWidth="8.85546875" defaultRowHeight="15"/>
  <cols>
    <col min="2" max="2" width="36.7109375" bestFit="1" customWidth="1"/>
    <col min="3" max="3" width="44.85546875" style="7" bestFit="1" customWidth="1"/>
    <col min="4" max="4" width="15.28515625" style="7" bestFit="1" customWidth="1"/>
    <col min="5" max="5" width="13.42578125" bestFit="1" customWidth="1"/>
  </cols>
  <sheetData>
    <row r="1" spans="1:5">
      <c r="A1" s="34" t="s">
        <v>10</v>
      </c>
      <c r="B1" s="35" t="s">
        <v>11</v>
      </c>
      <c r="C1" s="35" t="s">
        <v>12</v>
      </c>
      <c r="D1" s="36" t="s">
        <v>13</v>
      </c>
      <c r="E1" s="37" t="s">
        <v>20</v>
      </c>
    </row>
    <row r="2" spans="1:5">
      <c r="A2" s="15" t="s">
        <v>86</v>
      </c>
      <c r="B2" s="38" t="s">
        <v>87</v>
      </c>
      <c r="C2" s="38" t="s">
        <v>88</v>
      </c>
      <c r="D2" s="38" t="s">
        <v>281</v>
      </c>
      <c r="E2" s="39">
        <f>SUMIF('o2o-RailTotal'!E:E,'o2o-RouteLevel'!B2,'o2o-RailTotal'!H:H)</f>
        <v>0</v>
      </c>
    </row>
  </sheetData>
  <autoFilter ref="A1:E1" xr:uid="{631A8FAD-D927-4712-964C-33526A0DF039}"/>
  <conditionalFormatting sqref="B1">
    <cfRule type="duplicateValues" dxfId="30" priority="5"/>
  </conditionalFormatting>
  <conditionalFormatting sqref="B2">
    <cfRule type="duplicateValues" dxfId="29" priority="140"/>
  </conditionalFormatting>
  <conditionalFormatting sqref="C1">
    <cfRule type="duplicateValues" dxfId="28" priority="4"/>
    <cfRule type="duplicateValues" dxfId="27" priority="6"/>
  </conditionalFormatting>
  <conditionalFormatting sqref="C2">
    <cfRule type="duplicateValues" dxfId="26" priority="141"/>
    <cfRule type="duplicateValues" dxfId="25" priority="14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AD4F-5C89-4E64-ADBA-9289EE01F135}">
  <sheetPr>
    <tabColor theme="9" tint="0.39997558519241921"/>
  </sheetPr>
  <dimension ref="A1:N55"/>
  <sheetViews>
    <sheetView topLeftCell="C1" workbookViewId="0">
      <selection activeCell="C55" sqref="A55:XFD177"/>
    </sheetView>
  </sheetViews>
  <sheetFormatPr defaultColWidth="8.85546875" defaultRowHeight="15"/>
  <cols>
    <col min="1" max="1" width="6.42578125" customWidth="1"/>
    <col min="2" max="2" width="20.42578125" bestFit="1" customWidth="1"/>
    <col min="3" max="3" width="38.85546875" bestFit="1" customWidth="1"/>
    <col min="4" max="4" width="17.7109375" bestFit="1" customWidth="1"/>
    <col min="5" max="5" width="53.140625" bestFit="1" customWidth="1"/>
    <col min="6" max="6" width="72.28515625" bestFit="1" customWidth="1"/>
    <col min="7" max="7" width="10.7109375" bestFit="1" customWidth="1"/>
    <col min="8" max="13" width="10.7109375" customWidth="1"/>
  </cols>
  <sheetData>
    <row r="1" spans="1:14">
      <c r="A1" t="s">
        <v>10</v>
      </c>
      <c r="B1" s="1" t="s">
        <v>11</v>
      </c>
      <c r="C1" s="4" t="s">
        <v>12</v>
      </c>
      <c r="D1" s="20" t="s">
        <v>109</v>
      </c>
      <c r="E1" s="20" t="s">
        <v>110</v>
      </c>
      <c r="F1" s="11" t="s">
        <v>111</v>
      </c>
      <c r="G1" s="4" t="s">
        <v>13</v>
      </c>
      <c r="H1" s="17">
        <v>0</v>
      </c>
      <c r="I1" s="17">
        <v>1</v>
      </c>
      <c r="J1" s="17">
        <v>2</v>
      </c>
      <c r="K1" s="17">
        <v>3</v>
      </c>
      <c r="L1" s="17">
        <v>4</v>
      </c>
      <c r="M1" s="17">
        <v>5</v>
      </c>
      <c r="N1" s="22" t="s">
        <v>14</v>
      </c>
    </row>
    <row r="2" spans="1:14" ht="15.75" thickBot="1">
      <c r="A2" t="s">
        <v>21</v>
      </c>
      <c r="B2" s="21" t="s">
        <v>18</v>
      </c>
      <c r="C2" s="21" t="s">
        <v>19</v>
      </c>
      <c r="D2" s="21" t="s">
        <v>112</v>
      </c>
      <c r="E2" s="21" t="s">
        <v>113</v>
      </c>
      <c r="F2" s="5" t="str">
        <f>C2&amp;": "&amp;E2</f>
        <v>TRAX RED LINE 703 - TO DAYBREAK: University Medical Center</v>
      </c>
      <c r="G2" s="5" t="s">
        <v>281</v>
      </c>
      <c r="H2" s="12"/>
      <c r="I2" s="12"/>
      <c r="J2" s="23">
        <f>_xlfn.XLOOKUP($F2,'[3]TRAX Red Line'!$E:$E,'[3]TRAX Red Line'!M:M,"-",0)</f>
        <v>17.322564905462098</v>
      </c>
      <c r="K2" s="23">
        <f>_xlfn.XLOOKUP($F2,'[3]TRAX Red Line'!$E:$E,'[3]TRAX Red Line'!N:N,"-",0)</f>
        <v>19.240271095717951</v>
      </c>
      <c r="L2" s="23">
        <f>_xlfn.XLOOKUP($F2,'[3]TRAX Red Line'!$E:$E,'[3]TRAX Red Line'!O:O,"-",0)</f>
        <v>7.4130133237325246</v>
      </c>
      <c r="M2" s="23">
        <f>_xlfn.XLOOKUP($F2,'[3]TRAX Red Line'!$E:$E,'[3]TRAX Red Line'!P:P,"-",0)</f>
        <v>10.905023366396055</v>
      </c>
      <c r="N2" s="23">
        <f>_xlfn.XLOOKUP($F2,'[3]TRAX Red Line'!$E:$E,'[3]TRAX Red Line'!R:R,"-",0)</f>
        <v>73.174496921744847</v>
      </c>
    </row>
    <row r="3" spans="1:14" ht="16.5" thickTop="1" thickBot="1">
      <c r="A3" t="s">
        <v>22</v>
      </c>
      <c r="B3" s="5" t="s">
        <v>18</v>
      </c>
      <c r="C3" s="5" t="s">
        <v>19</v>
      </c>
      <c r="D3" s="5" t="s">
        <v>114</v>
      </c>
      <c r="E3" s="5" t="s">
        <v>115</v>
      </c>
      <c r="F3" s="5" t="str">
        <f t="shared" ref="F3:F54" si="0">C3&amp;": "&amp;E3</f>
        <v>TRAX RED LINE 703 - TO DAYBREAK: Fort Douglas Station</v>
      </c>
      <c r="G3" s="5" t="s">
        <v>281</v>
      </c>
      <c r="H3" s="3"/>
      <c r="I3" s="12"/>
      <c r="J3" s="23">
        <f>_xlfn.XLOOKUP($F3,'[3]TRAX Red Line'!$E:$E,'[3]TRAX Red Line'!M:M,"-",0)</f>
        <v>7.9525703560602743</v>
      </c>
      <c r="K3" s="23">
        <f>_xlfn.XLOOKUP($F3,'[3]TRAX Red Line'!$E:$E,'[3]TRAX Red Line'!N:N,"-",0)</f>
        <v>8.5442907056846398</v>
      </c>
      <c r="L3" s="23">
        <f>_xlfn.XLOOKUP($F3,'[3]TRAX Red Line'!$E:$E,'[3]TRAX Red Line'!O:O,"-",0)</f>
        <v>6.5642893276057492</v>
      </c>
      <c r="M3" s="23">
        <f>_xlfn.XLOOKUP($F3,'[3]TRAX Red Line'!$E:$E,'[3]TRAX Red Line'!P:P,"-",0)</f>
        <v>4.6553985360524699</v>
      </c>
      <c r="N3" s="23">
        <f>_xlfn.XLOOKUP($F3,'[3]TRAX Red Line'!$E:$E,'[3]TRAX Red Line'!R:R,"-",0)</f>
        <v>0</v>
      </c>
    </row>
    <row r="4" spans="1:14" ht="16.5" thickTop="1" thickBot="1">
      <c r="A4" t="s">
        <v>23</v>
      </c>
      <c r="B4" s="5" t="s">
        <v>18</v>
      </c>
      <c r="C4" s="5" t="s">
        <v>19</v>
      </c>
      <c r="D4" s="5" t="s">
        <v>116</v>
      </c>
      <c r="E4" s="5" t="s">
        <v>117</v>
      </c>
      <c r="F4" s="5" t="str">
        <f t="shared" si="0"/>
        <v>TRAX RED LINE 703 - TO DAYBREAK: University South Campus Station</v>
      </c>
      <c r="G4" s="5" t="s">
        <v>281</v>
      </c>
      <c r="H4" s="3"/>
      <c r="I4" s="12"/>
      <c r="J4" s="23">
        <f>_xlfn.XLOOKUP($F4,'[3]TRAX Red Line'!$E:$E,'[3]TRAX Red Line'!M:M,"-",0)</f>
        <v>3.3472364132056951</v>
      </c>
      <c r="K4" s="23">
        <f>_xlfn.XLOOKUP($F4,'[3]TRAX Red Line'!$E:$E,'[3]TRAX Red Line'!N:N,"-",0)</f>
        <v>4.3219732306294194</v>
      </c>
      <c r="L4" s="23">
        <f>_xlfn.XLOOKUP($F4,'[3]TRAX Red Line'!$E:$E,'[3]TRAX Red Line'!O:O,"-",0)</f>
        <v>2.7792428439354451</v>
      </c>
      <c r="M4" s="23">
        <f>_xlfn.XLOOKUP($F4,'[3]TRAX Red Line'!$E:$E,'[3]TRAX Red Line'!P:P,"-",0)</f>
        <v>2.0691889124203651</v>
      </c>
      <c r="N4" s="23">
        <f>_xlfn.XLOOKUP($F4,'[3]TRAX Red Line'!$E:$E,'[3]TRAX Red Line'!R:R,"-",0)</f>
        <v>0</v>
      </c>
    </row>
    <row r="5" spans="1:14" ht="16.5" thickTop="1" thickBot="1">
      <c r="A5" t="s">
        <v>24</v>
      </c>
      <c r="B5" s="5" t="s">
        <v>18</v>
      </c>
      <c r="C5" s="5" t="s">
        <v>19</v>
      </c>
      <c r="D5" s="5" t="s">
        <v>118</v>
      </c>
      <c r="E5" s="5" t="s">
        <v>119</v>
      </c>
      <c r="F5" s="5" t="str">
        <f t="shared" si="0"/>
        <v>TRAX RED LINE 703 - TO DAYBREAK: Stadium Station</v>
      </c>
      <c r="G5" s="5" t="s">
        <v>281</v>
      </c>
      <c r="H5" s="3"/>
      <c r="I5" s="12"/>
      <c r="J5" s="23">
        <f>_xlfn.XLOOKUP($F5,'[3]TRAX Red Line'!$E:$E,'[3]TRAX Red Line'!M:M,"-",0)</f>
        <v>10.86606481412001</v>
      </c>
      <c r="K5" s="23">
        <f>_xlfn.XLOOKUP($F5,'[3]TRAX Red Line'!$E:$E,'[3]TRAX Red Line'!N:N,"-",0)</f>
        <v>11.924657532828915</v>
      </c>
      <c r="L5" s="23">
        <f>_xlfn.XLOOKUP($F5,'[3]TRAX Red Line'!$E:$E,'[3]TRAX Red Line'!O:O,"-",0)</f>
        <v>7.7406062094877193</v>
      </c>
      <c r="M5" s="23">
        <f>_xlfn.XLOOKUP($F5,'[3]TRAX Red Line'!$E:$E,'[3]TRAX Red Line'!P:P,"-",0)</f>
        <v>8.7480859641357291</v>
      </c>
      <c r="N5" s="23">
        <f>_xlfn.XLOOKUP($F5,'[3]TRAX Red Line'!$E:$E,'[3]TRAX Red Line'!R:R,"-",0)</f>
        <v>0</v>
      </c>
    </row>
    <row r="6" spans="1:14" ht="16.5" thickTop="1" thickBot="1">
      <c r="A6" t="s">
        <v>25</v>
      </c>
      <c r="B6" s="5" t="s">
        <v>18</v>
      </c>
      <c r="C6" s="5" t="s">
        <v>19</v>
      </c>
      <c r="D6" s="5" t="s">
        <v>120</v>
      </c>
      <c r="E6" s="5" t="s">
        <v>121</v>
      </c>
      <c r="F6" s="5" t="str">
        <f t="shared" si="0"/>
        <v>TRAX RED LINE 703 - TO DAYBREAK: 900 East Station</v>
      </c>
      <c r="G6" s="5" t="s">
        <v>281</v>
      </c>
      <c r="H6" s="3"/>
      <c r="I6" s="12"/>
      <c r="J6" s="23">
        <f>_xlfn.XLOOKUP($F6,'[3]TRAX Red Line'!$E:$E,'[3]TRAX Red Line'!M:M,"-",0)</f>
        <v>7.1716090110480151</v>
      </c>
      <c r="K6" s="23">
        <f>_xlfn.XLOOKUP($F6,'[3]TRAX Red Line'!$E:$E,'[3]TRAX Red Line'!N:N,"-",0)</f>
        <v>7.1811626284006351</v>
      </c>
      <c r="L6" s="23">
        <f>_xlfn.XLOOKUP($F6,'[3]TRAX Red Line'!$E:$E,'[3]TRAX Red Line'!O:O,"-",0)</f>
        <v>2.6951151351193197</v>
      </c>
      <c r="M6" s="23">
        <f>_xlfn.XLOOKUP($F6,'[3]TRAX Red Line'!$E:$E,'[3]TRAX Red Line'!P:P,"-",0)</f>
        <v>3.9678556588239897</v>
      </c>
      <c r="N6" s="23">
        <f>_xlfn.XLOOKUP($F6,'[3]TRAX Red Line'!$E:$E,'[3]TRAX Red Line'!R:R,"-",0)</f>
        <v>0</v>
      </c>
    </row>
    <row r="7" spans="1:14" ht="16.5" thickTop="1" thickBot="1">
      <c r="A7" t="s">
        <v>26</v>
      </c>
      <c r="B7" s="5" t="s">
        <v>18</v>
      </c>
      <c r="C7" s="5" t="s">
        <v>19</v>
      </c>
      <c r="D7" s="5" t="s">
        <v>122</v>
      </c>
      <c r="E7" s="5" t="s">
        <v>123</v>
      </c>
      <c r="F7" s="5" t="str">
        <f t="shared" si="0"/>
        <v>TRAX RED LINE 703 - TO DAYBREAK: Trolley Station</v>
      </c>
      <c r="G7" s="5" t="s">
        <v>281</v>
      </c>
      <c r="H7" s="3"/>
      <c r="I7" s="12"/>
      <c r="J7" s="23">
        <f>_xlfn.XLOOKUP($F7,'[3]TRAX Red Line'!$E:$E,'[3]TRAX Red Line'!M:M,"-",0)</f>
        <v>11.5685784960459</v>
      </c>
      <c r="K7" s="23">
        <f>_xlfn.XLOOKUP($F7,'[3]TRAX Red Line'!$E:$E,'[3]TRAX Red Line'!N:N,"-",0)</f>
        <v>10.267155307624845</v>
      </c>
      <c r="L7" s="23">
        <f>_xlfn.XLOOKUP($F7,'[3]TRAX Red Line'!$E:$E,'[3]TRAX Red Line'!O:O,"-",0)</f>
        <v>7.8735250232010747</v>
      </c>
      <c r="M7" s="23">
        <f>_xlfn.XLOOKUP($F7,'[3]TRAX Red Line'!$E:$E,'[3]TRAX Red Line'!P:P,"-",0)</f>
        <v>6.61481036976528</v>
      </c>
      <c r="N7" s="23">
        <f>_xlfn.XLOOKUP($F7,'[3]TRAX Red Line'!$E:$E,'[3]TRAX Red Line'!R:R,"-",0)</f>
        <v>0</v>
      </c>
    </row>
    <row r="8" spans="1:14" ht="16.5" thickTop="1" thickBot="1">
      <c r="A8" t="s">
        <v>27</v>
      </c>
      <c r="B8" s="5" t="s">
        <v>18</v>
      </c>
      <c r="C8" s="5" t="s">
        <v>19</v>
      </c>
      <c r="D8" s="5" t="s">
        <v>124</v>
      </c>
      <c r="E8" s="5" t="s">
        <v>125</v>
      </c>
      <c r="F8" s="5" t="str">
        <f t="shared" si="0"/>
        <v>TRAX RED LINE 703 - TO DAYBREAK: Library Station</v>
      </c>
      <c r="G8" s="5" t="s">
        <v>281</v>
      </c>
      <c r="H8" s="3"/>
      <c r="I8" s="12"/>
      <c r="J8" s="23">
        <f>_xlfn.XLOOKUP($F8,'[3]TRAX Red Line'!$E:$E,'[3]TRAX Red Line'!M:M,"-",0)</f>
        <v>17.09404793196795</v>
      </c>
      <c r="K8" s="23">
        <f>_xlfn.XLOOKUP($F8,'[3]TRAX Red Line'!$E:$E,'[3]TRAX Red Line'!N:N,"-",0)</f>
        <v>10.7156139526047</v>
      </c>
      <c r="L8" s="23">
        <f>_xlfn.XLOOKUP($F8,'[3]TRAX Red Line'!$E:$E,'[3]TRAX Red Line'!O:O,"-",0)</f>
        <v>4.9709799942798449</v>
      </c>
      <c r="M8" s="23">
        <f>_xlfn.XLOOKUP($F8,'[3]TRAX Red Line'!$E:$E,'[3]TRAX Red Line'!P:P,"-",0)</f>
        <v>6.317374435413015</v>
      </c>
      <c r="N8" s="23">
        <f>_xlfn.XLOOKUP($F8,'[3]TRAX Red Line'!$E:$E,'[3]TRAX Red Line'!R:R,"-",0)</f>
        <v>0</v>
      </c>
    </row>
    <row r="9" spans="1:14" ht="16.5" thickTop="1" thickBot="1">
      <c r="A9" t="s">
        <v>28</v>
      </c>
      <c r="B9" s="5" t="s">
        <v>18</v>
      </c>
      <c r="C9" s="5" t="s">
        <v>19</v>
      </c>
      <c r="D9" s="5" t="s">
        <v>126</v>
      </c>
      <c r="E9" s="5" t="s">
        <v>127</v>
      </c>
      <c r="F9" s="5" t="str">
        <f t="shared" si="0"/>
        <v>TRAX RED LINE 703 - TO DAYBREAK: Courthouse Station</v>
      </c>
      <c r="G9" s="5" t="s">
        <v>281</v>
      </c>
      <c r="H9" s="3"/>
      <c r="I9" s="12"/>
      <c r="J9" s="23">
        <f>_xlfn.XLOOKUP($F9,'[3]TRAX Red Line'!$E:$E,'[3]TRAX Red Line'!M:M,"-",0)</f>
        <v>5.06522452032375</v>
      </c>
      <c r="K9" s="23">
        <f>_xlfn.XLOOKUP($F9,'[3]TRAX Red Line'!$E:$E,'[3]TRAX Red Line'!N:N,"-",0)</f>
        <v>3.1412107791128698</v>
      </c>
      <c r="L9" s="23">
        <f>_xlfn.XLOOKUP($F9,'[3]TRAX Red Line'!$E:$E,'[3]TRAX Red Line'!O:O,"-",0)</f>
        <v>2.3590387279211846</v>
      </c>
      <c r="M9" s="23">
        <f>_xlfn.XLOOKUP($F9,'[3]TRAX Red Line'!$E:$E,'[3]TRAX Red Line'!P:P,"-",0)</f>
        <v>3.6021220985702396</v>
      </c>
      <c r="N9" s="23">
        <f>_xlfn.XLOOKUP($F9,'[3]TRAX Red Line'!$E:$E,'[3]TRAX Red Line'!R:R,"-",0)</f>
        <v>0</v>
      </c>
    </row>
    <row r="10" spans="1:14" ht="16.5" thickTop="1" thickBot="1">
      <c r="A10" t="s">
        <v>29</v>
      </c>
      <c r="B10" s="5" t="s">
        <v>18</v>
      </c>
      <c r="C10" s="5" t="s">
        <v>19</v>
      </c>
      <c r="D10" s="5" t="s">
        <v>128</v>
      </c>
      <c r="E10" s="5" t="s">
        <v>129</v>
      </c>
      <c r="F10" s="5" t="str">
        <f t="shared" si="0"/>
        <v>TRAX RED LINE 703 - TO DAYBREAK: 600 South Station</v>
      </c>
      <c r="G10" s="5" t="s">
        <v>281</v>
      </c>
      <c r="H10" s="3"/>
      <c r="I10" s="12"/>
      <c r="J10" s="23">
        <f>_xlfn.XLOOKUP($F10,'[3]TRAX Red Line'!$E:$E,'[3]TRAX Red Line'!M:M,"-",0)</f>
        <v>5.2363673155702202</v>
      </c>
      <c r="K10" s="23">
        <f>_xlfn.XLOOKUP($F10,'[3]TRAX Red Line'!$E:$E,'[3]TRAX Red Line'!N:N,"-",0)</f>
        <v>4.0931451175779445</v>
      </c>
      <c r="L10" s="23">
        <f>_xlfn.XLOOKUP($F10,'[3]TRAX Red Line'!$E:$E,'[3]TRAX Red Line'!O:O,"-",0)</f>
        <v>3.3415563366528751</v>
      </c>
      <c r="M10" s="23">
        <f>_xlfn.XLOOKUP($F10,'[3]TRAX Red Line'!$E:$E,'[3]TRAX Red Line'!P:P,"-",0)</f>
        <v>1.8764226298394999</v>
      </c>
      <c r="N10" s="23">
        <f>_xlfn.XLOOKUP($F10,'[3]TRAX Red Line'!$E:$E,'[3]TRAX Red Line'!R:R,"-",0)</f>
        <v>0</v>
      </c>
    </row>
    <row r="11" spans="1:14" ht="16.5" thickTop="1" thickBot="1">
      <c r="A11" t="s">
        <v>30</v>
      </c>
      <c r="B11" s="5" t="s">
        <v>18</v>
      </c>
      <c r="C11" s="5" t="s">
        <v>19</v>
      </c>
      <c r="D11" s="5" t="s">
        <v>130</v>
      </c>
      <c r="E11" s="5" t="s">
        <v>131</v>
      </c>
      <c r="F11" s="5" t="str">
        <f t="shared" si="0"/>
        <v>TRAX RED LINE 703 - TO DAYBREAK: 900 South Station</v>
      </c>
      <c r="G11" s="5" t="s">
        <v>281</v>
      </c>
      <c r="H11" s="3"/>
      <c r="I11" s="12"/>
      <c r="J11" s="23">
        <f>_xlfn.XLOOKUP($F11,'[3]TRAX Red Line'!$E:$E,'[3]TRAX Red Line'!M:M,"-",0)</f>
        <v>43.777141416760799</v>
      </c>
      <c r="K11" s="23">
        <f>_xlfn.XLOOKUP($F11,'[3]TRAX Red Line'!$E:$E,'[3]TRAX Red Line'!N:N,"-",0)</f>
        <v>34.889460792873898</v>
      </c>
      <c r="L11" s="23">
        <f>_xlfn.XLOOKUP($F11,'[3]TRAX Red Line'!$E:$E,'[3]TRAX Red Line'!O:O,"-",0)</f>
        <v>23.364694575991496</v>
      </c>
      <c r="M11" s="23">
        <f>_xlfn.XLOOKUP($F11,'[3]TRAX Red Line'!$E:$E,'[3]TRAX Red Line'!P:P,"-",0)</f>
        <v>23.39713250609115</v>
      </c>
      <c r="N11" s="23">
        <f>_xlfn.XLOOKUP($F11,'[3]TRAX Red Line'!$E:$E,'[3]TRAX Red Line'!R:R,"-",0)</f>
        <v>0</v>
      </c>
    </row>
    <row r="12" spans="1:14" ht="16.5" thickTop="1" thickBot="1">
      <c r="A12" t="s">
        <v>31</v>
      </c>
      <c r="B12" s="5" t="s">
        <v>18</v>
      </c>
      <c r="C12" s="5" t="s">
        <v>19</v>
      </c>
      <c r="D12" s="5" t="s">
        <v>132</v>
      </c>
      <c r="E12" s="5" t="s">
        <v>133</v>
      </c>
      <c r="F12" s="5" t="str">
        <f t="shared" si="0"/>
        <v>TRAX RED LINE 703 - TO DAYBREAK: Ballpark Station</v>
      </c>
      <c r="G12" s="5" t="s">
        <v>281</v>
      </c>
      <c r="H12" s="3"/>
      <c r="I12" s="12"/>
      <c r="J12" s="23">
        <f>_xlfn.XLOOKUP($F12,'[3]TRAX Red Line'!$E:$E,'[3]TRAX Red Line'!M:M,"-",0)</f>
        <v>8.2682300041787844</v>
      </c>
      <c r="K12" s="23">
        <f>_xlfn.XLOOKUP($F12,'[3]TRAX Red Line'!$E:$E,'[3]TRAX Red Line'!N:N,"-",0)</f>
        <v>26.53765201537929</v>
      </c>
      <c r="L12" s="23">
        <f>_xlfn.XLOOKUP($F12,'[3]TRAX Red Line'!$E:$E,'[3]TRAX Red Line'!O:O,"-",0)</f>
        <v>21.980874192153554</v>
      </c>
      <c r="M12" s="23">
        <f>_xlfn.XLOOKUP($F12,'[3]TRAX Red Line'!$E:$E,'[3]TRAX Red Line'!P:P,"-",0)</f>
        <v>22.59462891187302</v>
      </c>
      <c r="N12" s="23">
        <f>_xlfn.XLOOKUP($F12,'[3]TRAX Red Line'!$E:$E,'[3]TRAX Red Line'!R:R,"-",0)</f>
        <v>0</v>
      </c>
    </row>
    <row r="13" spans="1:14" ht="16.5" thickTop="1" thickBot="1">
      <c r="A13" t="s">
        <v>32</v>
      </c>
      <c r="B13" s="5" t="s">
        <v>18</v>
      </c>
      <c r="C13" s="5" t="s">
        <v>19</v>
      </c>
      <c r="D13" s="5" t="s">
        <v>134</v>
      </c>
      <c r="E13" s="5" t="s">
        <v>135</v>
      </c>
      <c r="F13" s="5" t="str">
        <f t="shared" si="0"/>
        <v>TRAX RED LINE 703 - TO DAYBREAK: Central Pointe Station</v>
      </c>
      <c r="G13" s="5" t="s">
        <v>281</v>
      </c>
      <c r="H13" s="3"/>
      <c r="I13" s="12"/>
      <c r="J13" s="23">
        <f>_xlfn.XLOOKUP($F13,'[3]TRAX Red Line'!$E:$E,'[3]TRAX Red Line'!M:M,"-",0)</f>
        <v>9.5672417597753849</v>
      </c>
      <c r="K13" s="23">
        <f>_xlfn.XLOOKUP($F13,'[3]TRAX Red Line'!$E:$E,'[3]TRAX Red Line'!N:N,"-",0)</f>
        <v>37.170039841706398</v>
      </c>
      <c r="L13" s="23">
        <f>_xlfn.XLOOKUP($F13,'[3]TRAX Red Line'!$E:$E,'[3]TRAX Red Line'!O:O,"-",0)</f>
        <v>31.942298629907341</v>
      </c>
      <c r="M13" s="23">
        <f>_xlfn.XLOOKUP($F13,'[3]TRAX Red Line'!$E:$E,'[3]TRAX Red Line'!P:P,"-",0)</f>
        <v>37.086563695766081</v>
      </c>
      <c r="N13" s="23">
        <f>_xlfn.XLOOKUP($F13,'[3]TRAX Red Line'!$E:$E,'[3]TRAX Red Line'!R:R,"-",0)</f>
        <v>0</v>
      </c>
    </row>
    <row r="14" spans="1:14" ht="16.5" thickTop="1" thickBot="1">
      <c r="A14" t="s">
        <v>33</v>
      </c>
      <c r="B14" s="5" t="s">
        <v>18</v>
      </c>
      <c r="C14" s="5" t="s">
        <v>19</v>
      </c>
      <c r="D14" s="5" t="s">
        <v>136</v>
      </c>
      <c r="E14" s="5" t="s">
        <v>137</v>
      </c>
      <c r="F14" s="5" t="str">
        <f t="shared" si="0"/>
        <v>TRAX RED LINE 703 - TO DAYBREAK: Millcreek Station</v>
      </c>
      <c r="G14" s="5" t="s">
        <v>281</v>
      </c>
      <c r="H14" s="3"/>
      <c r="I14" s="12"/>
      <c r="J14" s="23">
        <f>_xlfn.XLOOKUP($F14,'[3]TRAX Red Line'!$E:$E,'[3]TRAX Red Line'!M:M,"-",0)</f>
        <v>7.7850424494477046</v>
      </c>
      <c r="K14" s="23">
        <f>_xlfn.XLOOKUP($F14,'[3]TRAX Red Line'!$E:$E,'[3]TRAX Red Line'!N:N,"-",0)</f>
        <v>16.785772293808453</v>
      </c>
      <c r="L14" s="23">
        <f>_xlfn.XLOOKUP($F14,'[3]TRAX Red Line'!$E:$E,'[3]TRAX Red Line'!O:O,"-",0)</f>
        <v>14.174768021169436</v>
      </c>
      <c r="M14" s="23">
        <f>_xlfn.XLOOKUP($F14,'[3]TRAX Red Line'!$E:$E,'[3]TRAX Red Line'!P:P,"-",0)</f>
        <v>15.18933310402743</v>
      </c>
      <c r="N14" s="23">
        <f>_xlfn.XLOOKUP($F14,'[3]TRAX Red Line'!$E:$E,'[3]TRAX Red Line'!R:R,"-",0)</f>
        <v>0</v>
      </c>
    </row>
    <row r="15" spans="1:14" ht="16.5" thickTop="1" thickBot="1">
      <c r="A15" t="s">
        <v>34</v>
      </c>
      <c r="B15" s="5" t="s">
        <v>18</v>
      </c>
      <c r="C15" s="5" t="s">
        <v>19</v>
      </c>
      <c r="D15" s="5" t="s">
        <v>138</v>
      </c>
      <c r="E15" s="5" t="s">
        <v>139</v>
      </c>
      <c r="F15" s="5" t="str">
        <f t="shared" si="0"/>
        <v>TRAX RED LINE 703 - TO DAYBREAK: Meadowbrook Station</v>
      </c>
      <c r="G15" s="5" t="s">
        <v>281</v>
      </c>
      <c r="H15" s="3"/>
      <c r="I15" s="12"/>
      <c r="J15" s="23">
        <f>_xlfn.XLOOKUP($F15,'[3]TRAX Red Line'!$E:$E,'[3]TRAX Red Line'!M:M,"-",0)</f>
        <v>4.3847208994541305</v>
      </c>
      <c r="K15" s="23">
        <f>_xlfn.XLOOKUP($F15,'[3]TRAX Red Line'!$E:$E,'[3]TRAX Red Line'!N:N,"-",0)</f>
        <v>11.759293550205436</v>
      </c>
      <c r="L15" s="23">
        <f>_xlfn.XLOOKUP($F15,'[3]TRAX Red Line'!$E:$E,'[3]TRAX Red Line'!O:O,"-",0)</f>
        <v>9.4498953210835399</v>
      </c>
      <c r="M15" s="23">
        <f>_xlfn.XLOOKUP($F15,'[3]TRAX Red Line'!$E:$E,'[3]TRAX Red Line'!P:P,"-",0)</f>
        <v>9.4140971153294259</v>
      </c>
      <c r="N15" s="23">
        <f>_xlfn.XLOOKUP($F15,'[3]TRAX Red Line'!$E:$E,'[3]TRAX Red Line'!R:R,"-",0)</f>
        <v>0</v>
      </c>
    </row>
    <row r="16" spans="1:14" ht="16.5" thickTop="1" thickBot="1">
      <c r="A16" t="s">
        <v>35</v>
      </c>
      <c r="B16" s="5" t="s">
        <v>18</v>
      </c>
      <c r="C16" s="5" t="s">
        <v>19</v>
      </c>
      <c r="D16" s="5" t="s">
        <v>140</v>
      </c>
      <c r="E16" s="5" t="s">
        <v>141</v>
      </c>
      <c r="F16" s="5" t="str">
        <f t="shared" si="0"/>
        <v>TRAX RED LINE 703 - TO DAYBREAK: Murray North Station</v>
      </c>
      <c r="G16" s="5" t="s">
        <v>281</v>
      </c>
      <c r="H16" s="3"/>
      <c r="I16" s="12"/>
      <c r="J16" s="23">
        <f>_xlfn.XLOOKUP($F16,'[3]TRAX Red Line'!$E:$E,'[3]TRAX Red Line'!M:M,"-",0)</f>
        <v>5.4734148016797386</v>
      </c>
      <c r="K16" s="23">
        <f>_xlfn.XLOOKUP($F16,'[3]TRAX Red Line'!$E:$E,'[3]TRAX Red Line'!N:N,"-",0)</f>
        <v>12.617598366925545</v>
      </c>
      <c r="L16" s="23">
        <f>_xlfn.XLOOKUP($F16,'[3]TRAX Red Line'!$E:$E,'[3]TRAX Red Line'!O:O,"-",0)</f>
        <v>10.690129049706645</v>
      </c>
      <c r="M16" s="23">
        <f>_xlfn.XLOOKUP($F16,'[3]TRAX Red Line'!$E:$E,'[3]TRAX Red Line'!P:P,"-",0)</f>
        <v>7.7852667786774301</v>
      </c>
      <c r="N16" s="23">
        <f>_xlfn.XLOOKUP($F16,'[3]TRAX Red Line'!$E:$E,'[3]TRAX Red Line'!R:R,"-",0)</f>
        <v>0</v>
      </c>
    </row>
    <row r="17" spans="1:14" ht="16.5" thickTop="1" thickBot="1">
      <c r="A17" t="s">
        <v>36</v>
      </c>
      <c r="B17" s="5" t="s">
        <v>18</v>
      </c>
      <c r="C17" s="5" t="s">
        <v>19</v>
      </c>
      <c r="D17" s="5" t="s">
        <v>142</v>
      </c>
      <c r="E17" s="5" t="s">
        <v>143</v>
      </c>
      <c r="F17" s="5" t="str">
        <f t="shared" si="0"/>
        <v>TRAX RED LINE 703 - TO DAYBREAK: Murray Central Station</v>
      </c>
      <c r="G17" s="5" t="s">
        <v>281</v>
      </c>
      <c r="H17" s="3"/>
      <c r="I17" s="12"/>
      <c r="J17" s="23">
        <f>_xlfn.XLOOKUP($F17,'[3]TRAX Red Line'!$E:$E,'[3]TRAX Red Line'!M:M,"-",0)</f>
        <v>14.561832107413228</v>
      </c>
      <c r="K17" s="23">
        <f>_xlfn.XLOOKUP($F17,'[3]TRAX Red Line'!$E:$E,'[3]TRAX Red Line'!N:N,"-",0)</f>
        <v>26.659002532849215</v>
      </c>
      <c r="L17" s="23">
        <f>_xlfn.XLOOKUP($F17,'[3]TRAX Red Line'!$E:$E,'[3]TRAX Red Line'!O:O,"-",0)</f>
        <v>26.13850574507379</v>
      </c>
      <c r="M17" s="23">
        <f>_xlfn.XLOOKUP($F17,'[3]TRAX Red Line'!$E:$E,'[3]TRAX Red Line'!P:P,"-",0)</f>
        <v>24.520140109331383</v>
      </c>
      <c r="N17" s="23">
        <f>_xlfn.XLOOKUP($F17,'[3]TRAX Red Line'!$E:$E,'[3]TRAX Red Line'!R:R,"-",0)</f>
        <v>0</v>
      </c>
    </row>
    <row r="18" spans="1:14" ht="16.5" thickTop="1" thickBot="1">
      <c r="A18" t="s">
        <v>37</v>
      </c>
      <c r="B18" s="5" t="s">
        <v>18</v>
      </c>
      <c r="C18" s="5" t="s">
        <v>19</v>
      </c>
      <c r="D18" s="5" t="s">
        <v>144</v>
      </c>
      <c r="E18" s="5" t="s">
        <v>145</v>
      </c>
      <c r="F18" s="5" t="str">
        <f t="shared" si="0"/>
        <v>TRAX RED LINE 703 - TO DAYBREAK: Fashion Place West Station</v>
      </c>
      <c r="G18" s="5" t="s">
        <v>281</v>
      </c>
      <c r="H18" s="3"/>
      <c r="I18" s="12"/>
      <c r="J18" s="23">
        <f>_xlfn.XLOOKUP($F18,'[3]TRAX Red Line'!$E:$E,'[3]TRAX Red Line'!M:M,"-",0)</f>
        <v>7.0029424646410936</v>
      </c>
      <c r="K18" s="23">
        <f>_xlfn.XLOOKUP($F18,'[3]TRAX Red Line'!$E:$E,'[3]TRAX Red Line'!N:N,"-",0)</f>
        <v>17.604640625348026</v>
      </c>
      <c r="L18" s="23">
        <f>_xlfn.XLOOKUP($F18,'[3]TRAX Red Line'!$E:$E,'[3]TRAX Red Line'!O:O,"-",0)</f>
        <v>21.040725443012533</v>
      </c>
      <c r="M18" s="23">
        <f>_xlfn.XLOOKUP($F18,'[3]TRAX Red Line'!$E:$E,'[3]TRAX Red Line'!P:P,"-",0)</f>
        <v>18.728265170763944</v>
      </c>
      <c r="N18" s="23">
        <f>_xlfn.XLOOKUP($F18,'[3]TRAX Red Line'!$E:$E,'[3]TRAX Red Line'!R:R,"-",0)</f>
        <v>0</v>
      </c>
    </row>
    <row r="19" spans="1:14" ht="16.5" thickTop="1" thickBot="1">
      <c r="A19" t="s">
        <v>38</v>
      </c>
      <c r="B19" s="5" t="s">
        <v>18</v>
      </c>
      <c r="C19" s="5" t="s">
        <v>19</v>
      </c>
      <c r="D19" s="5" t="s">
        <v>146</v>
      </c>
      <c r="E19" s="5" t="s">
        <v>147</v>
      </c>
      <c r="F19" s="5" t="str">
        <f t="shared" si="0"/>
        <v>TRAX RED LINE 703 - TO DAYBREAK: MRSC OPERATOR RELIEF</v>
      </c>
      <c r="G19" s="5" t="s">
        <v>281</v>
      </c>
      <c r="H19" s="3"/>
      <c r="I19" s="12"/>
      <c r="J19" s="23" t="str">
        <f>_xlfn.XLOOKUP($F19,'[3]TRAX Red Line'!$E:$E,'[3]TRAX Red Line'!M:M,"-",0)</f>
        <v>-</v>
      </c>
      <c r="K19" s="23" t="str">
        <f>_xlfn.XLOOKUP($F19,'[3]TRAX Red Line'!$E:$E,'[3]TRAX Red Line'!N:N,"-",0)</f>
        <v>-</v>
      </c>
      <c r="L19" s="23" t="str">
        <f>_xlfn.XLOOKUP($F19,'[3]TRAX Red Line'!$E:$E,'[3]TRAX Red Line'!O:O,"-",0)</f>
        <v>-</v>
      </c>
      <c r="M19" s="23" t="str">
        <f>_xlfn.XLOOKUP($F19,'[3]TRAX Red Line'!$E:$E,'[3]TRAX Red Line'!P:P,"-",0)</f>
        <v>-</v>
      </c>
      <c r="N19" s="23" t="str">
        <f>_xlfn.XLOOKUP($F19,'[3]TRAX Red Line'!$E:$E,'[3]TRAX Red Line'!R:R,"-",0)</f>
        <v>-</v>
      </c>
    </row>
    <row r="20" spans="1:14" ht="16.5" thickTop="1" thickBot="1">
      <c r="A20" t="s">
        <v>39</v>
      </c>
      <c r="B20" s="5" t="s">
        <v>18</v>
      </c>
      <c r="C20" s="5" t="s">
        <v>19</v>
      </c>
      <c r="D20" s="5" t="s">
        <v>148</v>
      </c>
      <c r="E20" s="5" t="s">
        <v>149</v>
      </c>
      <c r="F20" s="5" t="str">
        <f t="shared" si="0"/>
        <v>TRAX RED LINE 703 - TO DAYBREAK: Bingham Junction Station</v>
      </c>
      <c r="G20" s="5" t="s">
        <v>281</v>
      </c>
      <c r="H20" s="3"/>
      <c r="I20" s="12"/>
      <c r="J20" s="23">
        <f>_xlfn.XLOOKUP($F20,'[3]TRAX Red Line'!$E:$E,'[3]TRAX Red Line'!M:M,"-",0)</f>
        <v>2.2034216946543101</v>
      </c>
      <c r="K20" s="23">
        <f>_xlfn.XLOOKUP($F20,'[3]TRAX Red Line'!$E:$E,'[3]TRAX Red Line'!N:N,"-",0)</f>
        <v>5.3920151619251389</v>
      </c>
      <c r="L20" s="23">
        <f>_xlfn.XLOOKUP($F20,'[3]TRAX Red Line'!$E:$E,'[3]TRAX Red Line'!O:O,"-",0)</f>
        <v>4.4838847240543851</v>
      </c>
      <c r="M20" s="23">
        <f>_xlfn.XLOOKUP($F20,'[3]TRAX Red Line'!$E:$E,'[3]TRAX Red Line'!P:P,"-",0)</f>
        <v>2.7002686054603555</v>
      </c>
      <c r="N20" s="23">
        <f>_xlfn.XLOOKUP($F20,'[3]TRAX Red Line'!$E:$E,'[3]TRAX Red Line'!R:R,"-",0)</f>
        <v>0</v>
      </c>
    </row>
    <row r="21" spans="1:14" ht="16.5" thickTop="1" thickBot="1">
      <c r="A21" t="s">
        <v>40</v>
      </c>
      <c r="B21" s="5" t="s">
        <v>18</v>
      </c>
      <c r="C21" s="5" t="s">
        <v>19</v>
      </c>
      <c r="D21" s="5" t="s">
        <v>150</v>
      </c>
      <c r="E21" s="5" t="s">
        <v>151</v>
      </c>
      <c r="F21" s="5" t="str">
        <f t="shared" si="0"/>
        <v>TRAX RED LINE 703 - TO DAYBREAK: Historic Gardner Station</v>
      </c>
      <c r="G21" s="5" t="s">
        <v>281</v>
      </c>
      <c r="H21" s="3"/>
      <c r="I21" s="12"/>
      <c r="J21" s="23">
        <f>_xlfn.XLOOKUP($F21,'[3]TRAX Red Line'!$E:$E,'[3]TRAX Red Line'!M:M,"-",0)</f>
        <v>1.4036215513946717</v>
      </c>
      <c r="K21" s="23">
        <f>_xlfn.XLOOKUP($F21,'[3]TRAX Red Line'!$E:$E,'[3]TRAX Red Line'!N:N,"-",0)</f>
        <v>5.2662370782735932</v>
      </c>
      <c r="L21" s="23">
        <f>_xlfn.XLOOKUP($F21,'[3]TRAX Red Line'!$E:$E,'[3]TRAX Red Line'!O:O,"-",0)</f>
        <v>3.9536130560471321</v>
      </c>
      <c r="M21" s="23">
        <f>_xlfn.XLOOKUP($F21,'[3]TRAX Red Line'!$E:$E,'[3]TRAX Red Line'!P:P,"-",0)</f>
        <v>4.5981486066725328</v>
      </c>
      <c r="N21" s="23">
        <f>_xlfn.XLOOKUP($F21,'[3]TRAX Red Line'!$E:$E,'[3]TRAX Red Line'!R:R,"-",0)</f>
        <v>0</v>
      </c>
    </row>
    <row r="22" spans="1:14" ht="16.5" thickTop="1" thickBot="1">
      <c r="A22" t="s">
        <v>41</v>
      </c>
      <c r="B22" s="5" t="s">
        <v>18</v>
      </c>
      <c r="C22" s="5" t="s">
        <v>19</v>
      </c>
      <c r="D22" s="5" t="s">
        <v>152</v>
      </c>
      <c r="E22" s="5" t="s">
        <v>153</v>
      </c>
      <c r="F22" s="5" t="str">
        <f t="shared" si="0"/>
        <v>TRAX RED LINE 703 - TO DAYBREAK: West Jordan City Center Station</v>
      </c>
      <c r="G22" s="5" t="s">
        <v>281</v>
      </c>
      <c r="H22" s="3"/>
      <c r="I22" s="12"/>
      <c r="J22" s="23">
        <f>_xlfn.XLOOKUP($F22,'[3]TRAX Red Line'!$E:$E,'[3]TRAX Red Line'!M:M,"-",0)</f>
        <v>2.7274221788963411</v>
      </c>
      <c r="K22" s="23">
        <f>_xlfn.XLOOKUP($F22,'[3]TRAX Red Line'!$E:$E,'[3]TRAX Red Line'!N:N,"-",0)</f>
        <v>7.2694226029267561</v>
      </c>
      <c r="L22" s="23">
        <f>_xlfn.XLOOKUP($F22,'[3]TRAX Red Line'!$E:$E,'[3]TRAX Red Line'!O:O,"-",0)</f>
        <v>4.7500040500184966</v>
      </c>
      <c r="M22" s="23">
        <f>_xlfn.XLOOKUP($F22,'[3]TRAX Red Line'!$E:$E,'[3]TRAX Red Line'!P:P,"-",0)</f>
        <v>4.8455741208703342</v>
      </c>
      <c r="N22" s="23">
        <f>_xlfn.XLOOKUP($F22,'[3]TRAX Red Line'!$E:$E,'[3]TRAX Red Line'!R:R,"-",0)</f>
        <v>0</v>
      </c>
    </row>
    <row r="23" spans="1:14" ht="16.5" thickTop="1" thickBot="1">
      <c r="A23" t="s">
        <v>42</v>
      </c>
      <c r="B23" s="5" t="s">
        <v>18</v>
      </c>
      <c r="C23" s="5" t="s">
        <v>19</v>
      </c>
      <c r="D23" s="5" t="s">
        <v>154</v>
      </c>
      <c r="E23" s="5" t="s">
        <v>155</v>
      </c>
      <c r="F23" s="5" t="str">
        <f t="shared" si="0"/>
        <v>TRAX RED LINE 703 - TO DAYBREAK: 2700 W. Sugar Factory Rd Station</v>
      </c>
      <c r="G23" s="5" t="s">
        <v>281</v>
      </c>
      <c r="H23" s="3"/>
      <c r="I23" s="12"/>
      <c r="J23" s="23">
        <f>_xlfn.XLOOKUP($F23,'[3]TRAX Red Line'!$E:$E,'[3]TRAX Red Line'!M:M,"-",0)</f>
        <v>1.455925822923571</v>
      </c>
      <c r="K23" s="23">
        <f>_xlfn.XLOOKUP($F23,'[3]TRAX Red Line'!$E:$E,'[3]TRAX Red Line'!N:N,"-",0)</f>
        <v>3.6126487075374318</v>
      </c>
      <c r="L23" s="23">
        <f>_xlfn.XLOOKUP($F23,'[3]TRAX Red Line'!$E:$E,'[3]TRAX Red Line'!O:O,"-",0)</f>
        <v>1.0469465626181564</v>
      </c>
      <c r="M23" s="23">
        <f>_xlfn.XLOOKUP($F23,'[3]TRAX Red Line'!$E:$E,'[3]TRAX Red Line'!P:P,"-",0)</f>
        <v>1.7196913136701799</v>
      </c>
      <c r="N23" s="23">
        <f>_xlfn.XLOOKUP($F23,'[3]TRAX Red Line'!$E:$E,'[3]TRAX Red Line'!R:R,"-",0)</f>
        <v>0</v>
      </c>
    </row>
    <row r="24" spans="1:14" ht="16.5" thickTop="1" thickBot="1">
      <c r="A24" t="s">
        <v>43</v>
      </c>
      <c r="B24" s="5" t="s">
        <v>18</v>
      </c>
      <c r="C24" s="5" t="s">
        <v>19</v>
      </c>
      <c r="D24" s="5" t="s">
        <v>156</v>
      </c>
      <c r="E24" s="5" t="s">
        <v>157</v>
      </c>
      <c r="F24" s="5" t="str">
        <f t="shared" si="0"/>
        <v>TRAX RED LINE 703 - TO DAYBREAK: Jordan Valley Station</v>
      </c>
      <c r="G24" s="5" t="s">
        <v>281</v>
      </c>
      <c r="H24" s="3"/>
      <c r="I24" s="12"/>
      <c r="J24" s="23">
        <f>_xlfn.XLOOKUP($F24,'[3]TRAX Red Line'!$E:$E,'[3]TRAX Red Line'!M:M,"-",0)</f>
        <v>2.0980129690715441</v>
      </c>
      <c r="K24" s="23">
        <f>_xlfn.XLOOKUP($F24,'[3]TRAX Red Line'!$E:$E,'[3]TRAX Red Line'!N:N,"-",0)</f>
        <v>3.5016505517960028</v>
      </c>
      <c r="L24" s="23">
        <f>_xlfn.XLOOKUP($F24,'[3]TRAX Red Line'!$E:$E,'[3]TRAX Red Line'!O:O,"-",0)</f>
        <v>4.1650132128281028</v>
      </c>
      <c r="M24" s="23">
        <f>_xlfn.XLOOKUP($F24,'[3]TRAX Red Line'!$E:$E,'[3]TRAX Red Line'!P:P,"-",0)</f>
        <v>2.753426170309023</v>
      </c>
      <c r="N24" s="23">
        <f>_xlfn.XLOOKUP($F24,'[3]TRAX Red Line'!$E:$E,'[3]TRAX Red Line'!R:R,"-",0)</f>
        <v>0</v>
      </c>
    </row>
    <row r="25" spans="1:14" ht="16.5" thickTop="1" thickBot="1">
      <c r="A25" t="s">
        <v>44</v>
      </c>
      <c r="B25" s="5" t="s">
        <v>18</v>
      </c>
      <c r="C25" s="5" t="s">
        <v>19</v>
      </c>
      <c r="D25" s="5" t="s">
        <v>158</v>
      </c>
      <c r="E25" s="5" t="s">
        <v>159</v>
      </c>
      <c r="F25" s="5" t="str">
        <f t="shared" si="0"/>
        <v>TRAX RED LINE 703 - TO DAYBREAK: 4800 W. Old Bingham Hwy Station</v>
      </c>
      <c r="G25" s="5" t="s">
        <v>281</v>
      </c>
      <c r="H25" s="3"/>
      <c r="I25" s="12"/>
      <c r="J25" s="23">
        <f>_xlfn.XLOOKUP($F25,'[3]TRAX Red Line'!$E:$E,'[3]TRAX Red Line'!M:M,"-",0)</f>
        <v>1.3417742048459878</v>
      </c>
      <c r="K25" s="23">
        <f>_xlfn.XLOOKUP($F25,'[3]TRAX Red Line'!$E:$E,'[3]TRAX Red Line'!N:N,"-",0)</f>
        <v>1.5165252959004285</v>
      </c>
      <c r="L25" s="23">
        <f>_xlfn.XLOOKUP($F25,'[3]TRAX Red Line'!$E:$E,'[3]TRAX Red Line'!O:O,"-",0)</f>
        <v>0.85077514639760021</v>
      </c>
      <c r="M25" s="23">
        <f>_xlfn.XLOOKUP($F25,'[3]TRAX Red Line'!$E:$E,'[3]TRAX Red Line'!P:P,"-",0)</f>
        <v>0.74738738679091099</v>
      </c>
      <c r="N25" s="23">
        <f>_xlfn.XLOOKUP($F25,'[3]TRAX Red Line'!$E:$E,'[3]TRAX Red Line'!R:R,"-",0)</f>
        <v>0</v>
      </c>
    </row>
    <row r="26" spans="1:14" ht="16.5" thickTop="1" thickBot="1">
      <c r="A26" t="s">
        <v>45</v>
      </c>
      <c r="B26" s="5" t="s">
        <v>18</v>
      </c>
      <c r="C26" s="5" t="s">
        <v>19</v>
      </c>
      <c r="D26" s="5" t="s">
        <v>160</v>
      </c>
      <c r="E26" s="5" t="s">
        <v>161</v>
      </c>
      <c r="F26" s="5" t="str">
        <f t="shared" si="0"/>
        <v>TRAX RED LINE 703 - TO DAYBREAK: 5600 W. Old Bingham Hwy Station</v>
      </c>
      <c r="G26" s="5" t="s">
        <v>281</v>
      </c>
      <c r="H26" s="3"/>
      <c r="I26" s="12"/>
      <c r="J26" s="23">
        <f>_xlfn.XLOOKUP($F26,'[3]TRAX Red Line'!$E:$E,'[3]TRAX Red Line'!M:M,"-",0)</f>
        <v>0.28435189817704015</v>
      </c>
      <c r="K26" s="23">
        <f>_xlfn.XLOOKUP($F26,'[3]TRAX Red Line'!$E:$E,'[3]TRAX Red Line'!N:N,"-",0)</f>
        <v>0.37039715142274549</v>
      </c>
      <c r="L26" s="23">
        <f>_xlfn.XLOOKUP($F26,'[3]TRAX Red Line'!$E:$E,'[3]TRAX Red Line'!O:O,"-",0)</f>
        <v>0.62961209320016542</v>
      </c>
      <c r="M26" s="23">
        <f>_xlfn.XLOOKUP($F26,'[3]TRAX Red Line'!$E:$E,'[3]TRAX Red Line'!P:P,"-",0)</f>
        <v>0.63248924431005593</v>
      </c>
      <c r="N26" s="23">
        <f>_xlfn.XLOOKUP($F26,'[3]TRAX Red Line'!$E:$E,'[3]TRAX Red Line'!R:R,"-",0)</f>
        <v>0</v>
      </c>
    </row>
    <row r="27" spans="1:14" ht="16.5" thickTop="1" thickBot="1">
      <c r="A27" t="s">
        <v>46</v>
      </c>
      <c r="B27" s="5" t="s">
        <v>18</v>
      </c>
      <c r="C27" s="5" t="s">
        <v>19</v>
      </c>
      <c r="D27" s="5" t="s">
        <v>162</v>
      </c>
      <c r="E27" s="5" t="s">
        <v>163</v>
      </c>
      <c r="F27" s="5" t="str">
        <f t="shared" si="0"/>
        <v>TRAX RED LINE 703 - TO DAYBREAK: South Jordan Parkway Station</v>
      </c>
      <c r="G27" s="5" t="s">
        <v>281</v>
      </c>
      <c r="H27" s="3"/>
      <c r="I27" s="12"/>
      <c r="J27" s="23">
        <f>_xlfn.XLOOKUP($F27,'[3]TRAX Red Line'!$E:$E,'[3]TRAX Red Line'!M:M,"-",0)</f>
        <v>0.41729271605120788</v>
      </c>
      <c r="K27" s="23">
        <f>_xlfn.XLOOKUP($F27,'[3]TRAX Red Line'!$E:$E,'[3]TRAX Red Line'!N:N,"-",0)</f>
        <v>2.0715436603625985</v>
      </c>
      <c r="L27" s="23">
        <f>_xlfn.XLOOKUP($F27,'[3]TRAX Red Line'!$E:$E,'[3]TRAX Red Line'!O:O,"-",0)</f>
        <v>0.76106166202147352</v>
      </c>
      <c r="M27" s="23">
        <f>_xlfn.XLOOKUP($F27,'[3]TRAX Red Line'!$E:$E,'[3]TRAX Red Line'!P:P,"-",0)</f>
        <v>0.4965758226364641</v>
      </c>
      <c r="N27" s="23">
        <f>_xlfn.XLOOKUP($F27,'[3]TRAX Red Line'!$E:$E,'[3]TRAX Red Line'!R:R,"-",0)</f>
        <v>0</v>
      </c>
    </row>
    <row r="28" spans="1:14" ht="16.5" thickTop="1" thickBot="1">
      <c r="A28" t="s">
        <v>47</v>
      </c>
      <c r="B28" s="5" t="s">
        <v>18</v>
      </c>
      <c r="C28" s="5" t="s">
        <v>19</v>
      </c>
      <c r="D28" s="5" t="s">
        <v>164</v>
      </c>
      <c r="E28" s="5" t="s">
        <v>165</v>
      </c>
      <c r="F28" s="5" t="str">
        <f t="shared" si="0"/>
        <v>TRAX RED LINE 703 - TO DAYBREAK: Daybreak Parkway Station</v>
      </c>
      <c r="G28" s="5" t="s">
        <v>281</v>
      </c>
      <c r="H28" s="3"/>
      <c r="I28" s="12"/>
      <c r="J28" s="23" t="str">
        <f>_xlfn.XLOOKUP($F28,'[3]TRAX Red Line'!$E:$E,'[3]TRAX Red Line'!M:M,"-",0)</f>
        <v>-</v>
      </c>
      <c r="K28" s="23" t="str">
        <f>_xlfn.XLOOKUP($F28,'[3]TRAX Red Line'!$E:$E,'[3]TRAX Red Line'!N:N,"-",0)</f>
        <v>-</v>
      </c>
      <c r="L28" s="23" t="str">
        <f>_xlfn.XLOOKUP($F28,'[3]TRAX Red Line'!$E:$E,'[3]TRAX Red Line'!O:O,"-",0)</f>
        <v>-</v>
      </c>
      <c r="M28" s="23" t="str">
        <f>_xlfn.XLOOKUP($F28,'[3]TRAX Red Line'!$E:$E,'[3]TRAX Red Line'!P:P,"-",0)</f>
        <v>-</v>
      </c>
      <c r="N28" s="23" t="str">
        <f>_xlfn.XLOOKUP($F28,'[3]TRAX Red Line'!$E:$E,'[3]TRAX Red Line'!R:R,"-",0)</f>
        <v>-</v>
      </c>
    </row>
    <row r="29" spans="1:14" ht="16.5" thickTop="1" thickBot="1">
      <c r="A29" t="s">
        <v>48</v>
      </c>
      <c r="B29" s="5" t="s">
        <v>16</v>
      </c>
      <c r="C29" s="5" t="s">
        <v>17</v>
      </c>
      <c r="D29" s="5" t="s">
        <v>166</v>
      </c>
      <c r="E29" s="5" t="s">
        <v>165</v>
      </c>
      <c r="F29" s="5" t="str">
        <f t="shared" si="0"/>
        <v>TRAX RED LINE 703 - TO MEDICAL: Daybreak Parkway Station</v>
      </c>
      <c r="G29" s="5" t="s">
        <v>281</v>
      </c>
      <c r="H29" s="3"/>
      <c r="I29" s="12"/>
      <c r="J29" s="23">
        <f>_xlfn.XLOOKUP($F29,'[3]TRAX Red Line'!$E:$E,'[3]TRAX Red Line'!M:M,"-",0)</f>
        <v>59.507016694178787</v>
      </c>
      <c r="K29" s="23">
        <f>_xlfn.XLOOKUP($F29,'[3]TRAX Red Line'!$E:$E,'[3]TRAX Red Line'!N:N,"-",0)</f>
        <v>83.548853387720598</v>
      </c>
      <c r="L29" s="23">
        <f>_xlfn.XLOOKUP($F29,'[3]TRAX Red Line'!$E:$E,'[3]TRAX Red Line'!O:O,"-",0)</f>
        <v>45.89187853538035</v>
      </c>
      <c r="M29" s="23">
        <f>_xlfn.XLOOKUP($F29,'[3]TRAX Red Line'!$E:$E,'[3]TRAX Red Line'!P:P,"-",0)</f>
        <v>46.154017703376731</v>
      </c>
      <c r="N29" s="23">
        <f>_xlfn.XLOOKUP($F29,'[3]TRAX Red Line'!$E:$E,'[3]TRAX Red Line'!R:R,"-",0)</f>
        <v>313.46902176087536</v>
      </c>
    </row>
    <row r="30" spans="1:14" ht="16.5" thickTop="1" thickBot="1">
      <c r="A30" t="s">
        <v>49</v>
      </c>
      <c r="B30" s="5" t="s">
        <v>16</v>
      </c>
      <c r="C30" s="5" t="s">
        <v>17</v>
      </c>
      <c r="D30" s="5" t="s">
        <v>167</v>
      </c>
      <c r="E30" s="5" t="s">
        <v>163</v>
      </c>
      <c r="F30" s="5" t="str">
        <f t="shared" si="0"/>
        <v>TRAX RED LINE 703 - TO MEDICAL: South Jordan Parkway Station</v>
      </c>
      <c r="G30" s="5" t="s">
        <v>281</v>
      </c>
      <c r="H30" s="3"/>
      <c r="I30" s="12"/>
      <c r="J30" s="23">
        <f>_xlfn.XLOOKUP($F30,'[3]TRAX Red Line'!$E:$E,'[3]TRAX Red Line'!M:M,"-",0)</f>
        <v>6.7829513811669644</v>
      </c>
      <c r="K30" s="23">
        <f>_xlfn.XLOOKUP($F30,'[3]TRAX Red Line'!$E:$E,'[3]TRAX Red Line'!N:N,"-",0)</f>
        <v>9.5949004933461151</v>
      </c>
      <c r="L30" s="23">
        <f>_xlfn.XLOOKUP($F30,'[3]TRAX Red Line'!$E:$E,'[3]TRAX Red Line'!O:O,"-",0)</f>
        <v>4.8020564430861974</v>
      </c>
      <c r="M30" s="23">
        <f>_xlfn.XLOOKUP($F30,'[3]TRAX Red Line'!$E:$E,'[3]TRAX Red Line'!P:P,"-",0)</f>
        <v>3.6853956314472676</v>
      </c>
      <c r="N30" s="23">
        <f>_xlfn.XLOOKUP($F30,'[3]TRAX Red Line'!$E:$E,'[3]TRAX Red Line'!R:R,"-",0)</f>
        <v>38.149037080157726</v>
      </c>
    </row>
    <row r="31" spans="1:14" ht="16.5" thickTop="1" thickBot="1">
      <c r="A31" t="s">
        <v>50</v>
      </c>
      <c r="B31" s="5" t="s">
        <v>16</v>
      </c>
      <c r="C31" s="5" t="s">
        <v>17</v>
      </c>
      <c r="D31" s="5" t="s">
        <v>168</v>
      </c>
      <c r="E31" s="5" t="s">
        <v>161</v>
      </c>
      <c r="F31" s="5" t="str">
        <f t="shared" si="0"/>
        <v>TRAX RED LINE 703 - TO MEDICAL: 5600 W. Old Bingham Hwy Station</v>
      </c>
      <c r="G31" s="5" t="s">
        <v>281</v>
      </c>
      <c r="H31" s="3"/>
      <c r="I31" s="12"/>
      <c r="J31" s="23">
        <f>_xlfn.XLOOKUP($F31,'[3]TRAX Red Line'!$E:$E,'[3]TRAX Red Line'!M:M,"-",0)</f>
        <v>6.2423688987594774</v>
      </c>
      <c r="K31" s="23">
        <f>_xlfn.XLOOKUP($F31,'[3]TRAX Red Line'!$E:$E,'[3]TRAX Red Line'!N:N,"-",0)</f>
        <v>6.9768297031001927</v>
      </c>
      <c r="L31" s="23">
        <f>_xlfn.XLOOKUP($F31,'[3]TRAX Red Line'!$E:$E,'[3]TRAX Red Line'!O:O,"-",0)</f>
        <v>4.6087678747635614</v>
      </c>
      <c r="M31" s="23">
        <f>_xlfn.XLOOKUP($F31,'[3]TRAX Red Line'!$E:$E,'[3]TRAX Red Line'!P:P,"-",0)</f>
        <v>6.8358901035864799</v>
      </c>
      <c r="N31" s="23">
        <f>_xlfn.XLOOKUP($F31,'[3]TRAX Red Line'!$E:$E,'[3]TRAX Red Line'!R:R,"-",0)</f>
        <v>35.440942623092965</v>
      </c>
    </row>
    <row r="32" spans="1:14" ht="16.5" thickTop="1" thickBot="1">
      <c r="A32" t="s">
        <v>51</v>
      </c>
      <c r="B32" s="5" t="s">
        <v>16</v>
      </c>
      <c r="C32" s="5" t="s">
        <v>17</v>
      </c>
      <c r="D32" s="5" t="s">
        <v>169</v>
      </c>
      <c r="E32" s="5" t="s">
        <v>159</v>
      </c>
      <c r="F32" s="5" t="str">
        <f t="shared" si="0"/>
        <v>TRAX RED LINE 703 - TO MEDICAL: 4800 W. Old Bingham Hwy Station</v>
      </c>
      <c r="G32" s="5" t="s">
        <v>281</v>
      </c>
      <c r="H32" s="3"/>
      <c r="I32" s="12"/>
      <c r="J32" s="23">
        <f>_xlfn.XLOOKUP($F32,'[3]TRAX Red Line'!$E:$E,'[3]TRAX Red Line'!M:M,"-",0)</f>
        <v>21.454182211127954</v>
      </c>
      <c r="K32" s="23">
        <f>_xlfn.XLOOKUP($F32,'[3]TRAX Red Line'!$E:$E,'[3]TRAX Red Line'!N:N,"-",0)</f>
        <v>31.27023888736413</v>
      </c>
      <c r="L32" s="23">
        <f>_xlfn.XLOOKUP($F32,'[3]TRAX Red Line'!$E:$E,'[3]TRAX Red Line'!O:O,"-",0)</f>
        <v>10.952912573006206</v>
      </c>
      <c r="M32" s="23">
        <f>_xlfn.XLOOKUP($F32,'[3]TRAX Red Line'!$E:$E,'[3]TRAX Red Line'!P:P,"-",0)</f>
        <v>11.503353119297236</v>
      </c>
      <c r="N32" s="23">
        <f>_xlfn.XLOOKUP($F32,'[3]TRAX Red Line'!$E:$E,'[3]TRAX Red Line'!R:R,"-",0)</f>
        <v>106.18286509964059</v>
      </c>
    </row>
    <row r="33" spans="1:14" ht="16.5" thickTop="1" thickBot="1">
      <c r="A33" t="s">
        <v>52</v>
      </c>
      <c r="B33" s="5" t="s">
        <v>16</v>
      </c>
      <c r="C33" s="5" t="s">
        <v>17</v>
      </c>
      <c r="D33" s="5" t="s">
        <v>170</v>
      </c>
      <c r="E33" s="5" t="s">
        <v>157</v>
      </c>
      <c r="F33" s="5" t="str">
        <f t="shared" si="0"/>
        <v>TRAX RED LINE 703 - TO MEDICAL: Jordan Valley Station</v>
      </c>
      <c r="G33" s="5" t="s">
        <v>281</v>
      </c>
      <c r="H33" s="3"/>
      <c r="I33" s="12"/>
      <c r="J33" s="23">
        <f>_xlfn.XLOOKUP($F33,'[3]TRAX Red Line'!$E:$E,'[3]TRAX Red Line'!M:M,"-",0)</f>
        <v>15.340844254767317</v>
      </c>
      <c r="K33" s="23">
        <f>_xlfn.XLOOKUP($F33,'[3]TRAX Red Line'!$E:$E,'[3]TRAX Red Line'!N:N,"-",0)</f>
        <v>23.381370015261044</v>
      </c>
      <c r="L33" s="23">
        <f>_xlfn.XLOOKUP($F33,'[3]TRAX Red Line'!$E:$E,'[3]TRAX Red Line'!O:O,"-",0)</f>
        <v>13.90548443296449</v>
      </c>
      <c r="M33" s="23">
        <f>_xlfn.XLOOKUP($F33,'[3]TRAX Red Line'!$E:$E,'[3]TRAX Red Line'!P:P,"-",0)</f>
        <v>11.682683616282736</v>
      </c>
      <c r="N33" s="23">
        <f>_xlfn.XLOOKUP($F33,'[3]TRAX Red Line'!$E:$E,'[3]TRAX Red Line'!R:R,"-",0)</f>
        <v>102.43798029770701</v>
      </c>
    </row>
    <row r="34" spans="1:14" ht="16.5" thickTop="1" thickBot="1">
      <c r="A34" t="s">
        <v>53</v>
      </c>
      <c r="B34" s="5" t="s">
        <v>16</v>
      </c>
      <c r="C34" s="5" t="s">
        <v>17</v>
      </c>
      <c r="D34" s="5" t="s">
        <v>171</v>
      </c>
      <c r="E34" s="5" t="s">
        <v>155</v>
      </c>
      <c r="F34" s="5" t="str">
        <f t="shared" si="0"/>
        <v>TRAX RED LINE 703 - TO MEDICAL: 2700 W. Sugar Factory Rd Station</v>
      </c>
      <c r="G34" s="5" t="s">
        <v>281</v>
      </c>
      <c r="H34" s="3"/>
      <c r="I34" s="12"/>
      <c r="J34" s="23">
        <f>_xlfn.XLOOKUP($F34,'[3]TRAX Red Line'!$E:$E,'[3]TRAX Red Line'!M:M,"-",0)</f>
        <v>9.5438348867423564</v>
      </c>
      <c r="K34" s="23">
        <f>_xlfn.XLOOKUP($F34,'[3]TRAX Red Line'!$E:$E,'[3]TRAX Red Line'!N:N,"-",0)</f>
        <v>16.476516690360437</v>
      </c>
      <c r="L34" s="23">
        <f>_xlfn.XLOOKUP($F34,'[3]TRAX Red Line'!$E:$E,'[3]TRAX Red Line'!O:O,"-",0)</f>
        <v>5.9850164936321457</v>
      </c>
      <c r="M34" s="23">
        <f>_xlfn.XLOOKUP($F34,'[3]TRAX Red Line'!$E:$E,'[3]TRAX Red Line'!P:P,"-",0)</f>
        <v>7.603019842391789</v>
      </c>
      <c r="N34" s="23">
        <f>_xlfn.XLOOKUP($F34,'[3]TRAX Red Line'!$E:$E,'[3]TRAX Red Line'!R:R,"-",0)</f>
        <v>63.25813375983477</v>
      </c>
    </row>
    <row r="35" spans="1:14" ht="16.5" thickTop="1" thickBot="1">
      <c r="A35" t="s">
        <v>54</v>
      </c>
      <c r="B35" s="5" t="s">
        <v>16</v>
      </c>
      <c r="C35" s="5" t="s">
        <v>17</v>
      </c>
      <c r="D35" s="5" t="s">
        <v>172</v>
      </c>
      <c r="E35" s="5" t="s">
        <v>153</v>
      </c>
      <c r="F35" s="5" t="str">
        <f t="shared" si="0"/>
        <v>TRAX RED LINE 703 - TO MEDICAL: West Jordan City Center Station</v>
      </c>
      <c r="G35" s="5" t="s">
        <v>281</v>
      </c>
      <c r="H35" s="3"/>
      <c r="I35" s="12"/>
      <c r="J35" s="23">
        <f>_xlfn.XLOOKUP($F35,'[3]TRAX Red Line'!$E:$E,'[3]TRAX Red Line'!M:M,"-",0)</f>
        <v>14.591513405918349</v>
      </c>
      <c r="K35" s="23">
        <f>_xlfn.XLOOKUP($F35,'[3]TRAX Red Line'!$E:$E,'[3]TRAX Red Line'!N:N,"-",0)</f>
        <v>30.527740021238206</v>
      </c>
      <c r="L35" s="23">
        <f>_xlfn.XLOOKUP($F35,'[3]TRAX Red Line'!$E:$E,'[3]TRAX Red Line'!O:O,"-",0)</f>
        <v>16.091522728650133</v>
      </c>
      <c r="M35" s="23">
        <f>_xlfn.XLOOKUP($F35,'[3]TRAX Red Line'!$E:$E,'[3]TRAX Red Line'!P:P,"-",0)</f>
        <v>17.538882572763011</v>
      </c>
      <c r="N35" s="23">
        <f>_xlfn.XLOOKUP($F35,'[3]TRAX Red Line'!$E:$E,'[3]TRAX Red Line'!R:R,"-",0)</f>
        <v>131.12277557504217</v>
      </c>
    </row>
    <row r="36" spans="1:14" ht="16.5" thickTop="1" thickBot="1">
      <c r="A36" t="s">
        <v>55</v>
      </c>
      <c r="B36" s="5" t="s">
        <v>16</v>
      </c>
      <c r="C36" s="5" t="s">
        <v>17</v>
      </c>
      <c r="D36" s="5" t="s">
        <v>173</v>
      </c>
      <c r="E36" s="5" t="s">
        <v>151</v>
      </c>
      <c r="F36" s="5" t="str">
        <f t="shared" si="0"/>
        <v>TRAX RED LINE 703 - TO MEDICAL: Historic Gardner Station</v>
      </c>
      <c r="G36" s="5" t="s">
        <v>281</v>
      </c>
      <c r="H36" s="3"/>
      <c r="I36" s="12"/>
      <c r="J36" s="23">
        <f>_xlfn.XLOOKUP($F36,'[3]TRAX Red Line'!$E:$E,'[3]TRAX Red Line'!M:M,"-",0)</f>
        <v>5.0442288641141619</v>
      </c>
      <c r="K36" s="23">
        <f>_xlfn.XLOOKUP($F36,'[3]TRAX Red Line'!$E:$E,'[3]TRAX Red Line'!N:N,"-",0)</f>
        <v>12.085126420084515</v>
      </c>
      <c r="L36" s="23">
        <f>_xlfn.XLOOKUP($F36,'[3]TRAX Red Line'!$E:$E,'[3]TRAX Red Line'!O:O,"-",0)</f>
        <v>6.047719757484451</v>
      </c>
      <c r="M36" s="23">
        <f>_xlfn.XLOOKUP($F36,'[3]TRAX Red Line'!$E:$E,'[3]TRAX Red Line'!P:P,"-",0)</f>
        <v>5.8025566091711944</v>
      </c>
      <c r="N36" s="23">
        <f>_xlfn.XLOOKUP($F36,'[3]TRAX Red Line'!$E:$E,'[3]TRAX Red Line'!R:R,"-",0)</f>
        <v>58.935002590989669</v>
      </c>
    </row>
    <row r="37" spans="1:14" ht="16.5" thickTop="1" thickBot="1">
      <c r="A37" t="s">
        <v>56</v>
      </c>
      <c r="B37" s="5" t="s">
        <v>16</v>
      </c>
      <c r="C37" s="5" t="s">
        <v>17</v>
      </c>
      <c r="D37" s="5" t="s">
        <v>174</v>
      </c>
      <c r="E37" s="5" t="s">
        <v>149</v>
      </c>
      <c r="F37" s="5" t="str">
        <f t="shared" si="0"/>
        <v>TRAX RED LINE 703 - TO MEDICAL: Bingham Junction Station</v>
      </c>
      <c r="G37" s="5" t="s">
        <v>281</v>
      </c>
      <c r="H37" s="3"/>
      <c r="I37" s="12"/>
      <c r="J37" s="23">
        <f>_xlfn.XLOOKUP($F37,'[3]TRAX Red Line'!$E:$E,'[3]TRAX Red Line'!M:M,"-",0)</f>
        <v>10.89204741158454</v>
      </c>
      <c r="K37" s="23">
        <f>_xlfn.XLOOKUP($F37,'[3]TRAX Red Line'!$E:$E,'[3]TRAX Red Line'!N:N,"-",0)</f>
        <v>21.715270511404572</v>
      </c>
      <c r="L37" s="23">
        <f>_xlfn.XLOOKUP($F37,'[3]TRAX Red Line'!$E:$E,'[3]TRAX Red Line'!O:O,"-",0)</f>
        <v>12.317553707672909</v>
      </c>
      <c r="M37" s="23">
        <f>_xlfn.XLOOKUP($F37,'[3]TRAX Red Line'!$E:$E,'[3]TRAX Red Line'!P:P,"-",0)</f>
        <v>10.168299410422199</v>
      </c>
      <c r="N37" s="23">
        <f>_xlfn.XLOOKUP($F37,'[3]TRAX Red Line'!$E:$E,'[3]TRAX Red Line'!R:R,"-",0)</f>
        <v>93.163681636237882</v>
      </c>
    </row>
    <row r="38" spans="1:14" ht="16.5" thickTop="1" thickBot="1">
      <c r="A38" t="s">
        <v>57</v>
      </c>
      <c r="B38" s="5" t="s">
        <v>16</v>
      </c>
      <c r="C38" s="5" t="s">
        <v>17</v>
      </c>
      <c r="D38" s="5" t="s">
        <v>175</v>
      </c>
      <c r="E38" s="5" t="s">
        <v>145</v>
      </c>
      <c r="F38" s="5" t="str">
        <f t="shared" si="0"/>
        <v>TRAX RED LINE 703 - TO MEDICAL: Fashion Place West Station</v>
      </c>
      <c r="G38" s="5" t="s">
        <v>281</v>
      </c>
      <c r="H38" s="3"/>
      <c r="I38" s="12"/>
      <c r="J38" s="23">
        <f>_xlfn.XLOOKUP($F38,'[3]TRAX Red Line'!$E:$E,'[3]TRAX Red Line'!M:M,"-",0)</f>
        <v>21.535025378598366</v>
      </c>
      <c r="K38" s="23">
        <f>_xlfn.XLOOKUP($F38,'[3]TRAX Red Line'!$E:$E,'[3]TRAX Red Line'!N:N,"-",0)</f>
        <v>46.773411308734381</v>
      </c>
      <c r="L38" s="23">
        <f>_xlfn.XLOOKUP($F38,'[3]TRAX Red Line'!$E:$E,'[3]TRAX Red Line'!O:O,"-",0)</f>
        <v>17.056861247011078</v>
      </c>
      <c r="M38" s="23">
        <f>_xlfn.XLOOKUP($F38,'[3]TRAX Red Line'!$E:$E,'[3]TRAX Red Line'!P:P,"-",0)</f>
        <v>22.959365952233806</v>
      </c>
      <c r="N38" s="23">
        <f>_xlfn.XLOOKUP($F38,'[3]TRAX Red Line'!$E:$E,'[3]TRAX Red Line'!R:R,"-",0)</f>
        <v>230.26831678712435</v>
      </c>
    </row>
    <row r="39" spans="1:14" ht="16.5" thickTop="1" thickBot="1">
      <c r="A39" t="s">
        <v>58</v>
      </c>
      <c r="B39" s="5" t="s">
        <v>16</v>
      </c>
      <c r="C39" s="5" t="s">
        <v>17</v>
      </c>
      <c r="D39" s="5" t="s">
        <v>176</v>
      </c>
      <c r="E39" s="5" t="s">
        <v>143</v>
      </c>
      <c r="F39" s="5" t="str">
        <f t="shared" si="0"/>
        <v>TRAX RED LINE 703 - TO MEDICAL: Murray Central Station</v>
      </c>
      <c r="G39" s="5" t="s">
        <v>281</v>
      </c>
      <c r="H39" s="3"/>
      <c r="I39" s="12"/>
      <c r="J39" s="23">
        <f>_xlfn.XLOOKUP($F39,'[3]TRAX Red Line'!$E:$E,'[3]TRAX Red Line'!M:M,"-",0)</f>
        <v>50.695196815775397</v>
      </c>
      <c r="K39" s="23">
        <f>_xlfn.XLOOKUP($F39,'[3]TRAX Red Line'!$E:$E,'[3]TRAX Red Line'!N:N,"-",0)</f>
        <v>85.411925942867512</v>
      </c>
      <c r="L39" s="23">
        <f>_xlfn.XLOOKUP($F39,'[3]TRAX Red Line'!$E:$E,'[3]TRAX Red Line'!O:O,"-",0)</f>
        <v>28.719703668008311</v>
      </c>
      <c r="M39" s="23">
        <f>_xlfn.XLOOKUP($F39,'[3]TRAX Red Line'!$E:$E,'[3]TRAX Red Line'!P:P,"-",0)</f>
        <v>33.83839731703717</v>
      </c>
      <c r="N39" s="23">
        <f>_xlfn.XLOOKUP($F39,'[3]TRAX Red Line'!$E:$E,'[3]TRAX Red Line'!R:R,"-",0)</f>
        <v>387.39293898447471</v>
      </c>
    </row>
    <row r="40" spans="1:14" ht="16.5" thickTop="1" thickBot="1">
      <c r="A40" t="s">
        <v>59</v>
      </c>
      <c r="B40" s="5" t="s">
        <v>16</v>
      </c>
      <c r="C40" s="5" t="s">
        <v>17</v>
      </c>
      <c r="D40" s="5" t="s">
        <v>177</v>
      </c>
      <c r="E40" s="5" t="s">
        <v>141</v>
      </c>
      <c r="F40" s="5" t="str">
        <f t="shared" si="0"/>
        <v>TRAX RED LINE 703 - TO MEDICAL: Murray North Station</v>
      </c>
      <c r="G40" s="5" t="s">
        <v>281</v>
      </c>
      <c r="H40" s="3"/>
      <c r="I40" s="12"/>
      <c r="J40" s="23">
        <f>_xlfn.XLOOKUP($F40,'[3]TRAX Red Line'!$E:$E,'[3]TRAX Red Line'!M:M,"-",0)</f>
        <v>12.269909889963868</v>
      </c>
      <c r="K40" s="23">
        <f>_xlfn.XLOOKUP($F40,'[3]TRAX Red Line'!$E:$E,'[3]TRAX Red Line'!N:N,"-",0)</f>
        <v>26.730115380005127</v>
      </c>
      <c r="L40" s="23">
        <f>_xlfn.XLOOKUP($F40,'[3]TRAX Red Line'!$E:$E,'[3]TRAX Red Line'!O:O,"-",0)</f>
        <v>12.013867923966915</v>
      </c>
      <c r="M40" s="23">
        <f>_xlfn.XLOOKUP($F40,'[3]TRAX Red Line'!$E:$E,'[3]TRAX Red Line'!P:P,"-",0)</f>
        <v>14.783903545043941</v>
      </c>
      <c r="N40" s="23">
        <f>_xlfn.XLOOKUP($F40,'[3]TRAX Red Line'!$E:$E,'[3]TRAX Red Line'!R:R,"-",0)</f>
        <v>136.48560764795897</v>
      </c>
    </row>
    <row r="41" spans="1:14" ht="16.5" thickTop="1" thickBot="1">
      <c r="A41" t="s">
        <v>60</v>
      </c>
      <c r="B41" s="5" t="s">
        <v>16</v>
      </c>
      <c r="C41" s="5" t="s">
        <v>17</v>
      </c>
      <c r="D41" s="5" t="s">
        <v>178</v>
      </c>
      <c r="E41" s="5" t="s">
        <v>139</v>
      </c>
      <c r="F41" s="5" t="str">
        <f t="shared" si="0"/>
        <v>TRAX RED LINE 703 - TO MEDICAL: Meadowbrook Station</v>
      </c>
      <c r="G41" s="5" t="s">
        <v>281</v>
      </c>
      <c r="H41" s="3"/>
      <c r="I41" s="12"/>
      <c r="J41" s="23">
        <f>_xlfn.XLOOKUP($F41,'[3]TRAX Red Line'!$E:$E,'[3]TRAX Red Line'!M:M,"-",0)</f>
        <v>21.48107165936397</v>
      </c>
      <c r="K41" s="23">
        <f>_xlfn.XLOOKUP($F41,'[3]TRAX Red Line'!$E:$E,'[3]TRAX Red Line'!N:N,"-",0)</f>
        <v>38.179364855742193</v>
      </c>
      <c r="L41" s="23">
        <f>_xlfn.XLOOKUP($F41,'[3]TRAX Red Line'!$E:$E,'[3]TRAX Red Line'!O:O,"-",0)</f>
        <v>14.749631139220231</v>
      </c>
      <c r="M41" s="23">
        <f>_xlfn.XLOOKUP($F41,'[3]TRAX Red Line'!$E:$E,'[3]TRAX Red Line'!P:P,"-",0)</f>
        <v>18.939960081125804</v>
      </c>
      <c r="N41" s="23">
        <f>_xlfn.XLOOKUP($F41,'[3]TRAX Red Line'!$E:$E,'[3]TRAX Red Line'!R:R,"-",0)</f>
        <v>171.14404616203299</v>
      </c>
    </row>
    <row r="42" spans="1:14" ht="16.5" thickTop="1" thickBot="1">
      <c r="A42" t="s">
        <v>61</v>
      </c>
      <c r="B42" s="5" t="s">
        <v>16</v>
      </c>
      <c r="C42" s="5" t="s">
        <v>17</v>
      </c>
      <c r="D42" s="5" t="s">
        <v>179</v>
      </c>
      <c r="E42" s="5" t="s">
        <v>137</v>
      </c>
      <c r="F42" s="5" t="str">
        <f t="shared" si="0"/>
        <v>TRAX RED LINE 703 - TO MEDICAL: Millcreek Station</v>
      </c>
      <c r="G42" s="5" t="s">
        <v>281</v>
      </c>
      <c r="H42" s="3"/>
      <c r="I42" s="12"/>
      <c r="J42" s="23">
        <f>_xlfn.XLOOKUP($F42,'[3]TRAX Red Line'!$E:$E,'[3]TRAX Red Line'!M:M,"-",0)</f>
        <v>18.537686999667915</v>
      </c>
      <c r="K42" s="23">
        <f>_xlfn.XLOOKUP($F42,'[3]TRAX Red Line'!$E:$E,'[3]TRAX Red Line'!N:N,"-",0)</f>
        <v>42.245706362442192</v>
      </c>
      <c r="L42" s="23">
        <f>_xlfn.XLOOKUP($F42,'[3]TRAX Red Line'!$E:$E,'[3]TRAX Red Line'!O:O,"-",0)</f>
        <v>18.725172969147525</v>
      </c>
      <c r="M42" s="23">
        <f>_xlfn.XLOOKUP($F42,'[3]TRAX Red Line'!$E:$E,'[3]TRAX Red Line'!P:P,"-",0)</f>
        <v>22.666979007149386</v>
      </c>
      <c r="N42" s="23">
        <f>_xlfn.XLOOKUP($F42,'[3]TRAX Red Line'!$E:$E,'[3]TRAX Red Line'!R:R,"-",0)</f>
        <v>208.14728160914675</v>
      </c>
    </row>
    <row r="43" spans="1:14" ht="16.5" thickTop="1" thickBot="1">
      <c r="A43" t="s">
        <v>62</v>
      </c>
      <c r="B43" s="5" t="s">
        <v>16</v>
      </c>
      <c r="C43" s="5" t="s">
        <v>17</v>
      </c>
      <c r="D43" s="5" t="s">
        <v>180</v>
      </c>
      <c r="E43" s="5" t="s">
        <v>135</v>
      </c>
      <c r="F43" s="5" t="str">
        <f t="shared" si="0"/>
        <v>TRAX RED LINE 703 - TO MEDICAL: Central Pointe Station</v>
      </c>
      <c r="G43" s="5" t="s">
        <v>281</v>
      </c>
      <c r="H43" s="3"/>
      <c r="I43" s="12"/>
      <c r="J43" s="23">
        <f>_xlfn.XLOOKUP($F43,'[3]TRAX Red Line'!$E:$E,'[3]TRAX Red Line'!M:M,"-",0)</f>
        <v>13.847450652428876</v>
      </c>
      <c r="K43" s="23">
        <f>_xlfn.XLOOKUP($F43,'[3]TRAX Red Line'!$E:$E,'[3]TRAX Red Line'!N:N,"-",0)</f>
        <v>44.519403911743581</v>
      </c>
      <c r="L43" s="23">
        <f>_xlfn.XLOOKUP($F43,'[3]TRAX Red Line'!$E:$E,'[3]TRAX Red Line'!O:O,"-",0)</f>
        <v>19.188636980672339</v>
      </c>
      <c r="M43" s="23">
        <f>_xlfn.XLOOKUP($F43,'[3]TRAX Red Line'!$E:$E,'[3]TRAX Red Line'!P:P,"-",0)</f>
        <v>26.902423059828656</v>
      </c>
      <c r="N43" s="23">
        <f>_xlfn.XLOOKUP($F43,'[3]TRAX Red Line'!$E:$E,'[3]TRAX Red Line'!R:R,"-",0)</f>
        <v>293.6320780424382</v>
      </c>
    </row>
    <row r="44" spans="1:14" ht="16.5" thickTop="1" thickBot="1">
      <c r="A44" t="s">
        <v>63</v>
      </c>
      <c r="B44" s="5" t="s">
        <v>16</v>
      </c>
      <c r="C44" s="5" t="s">
        <v>17</v>
      </c>
      <c r="D44" s="5" t="s">
        <v>181</v>
      </c>
      <c r="E44" s="5" t="s">
        <v>133</v>
      </c>
      <c r="F44" s="5" t="str">
        <f t="shared" si="0"/>
        <v>TRAX RED LINE 703 - TO MEDICAL: Ballpark Station</v>
      </c>
      <c r="G44" s="5" t="s">
        <v>281</v>
      </c>
      <c r="H44" s="3"/>
      <c r="I44" s="12"/>
      <c r="J44" s="23">
        <f>_xlfn.XLOOKUP($F44,'[3]TRAX Red Line'!$E:$E,'[3]TRAX Red Line'!M:M,"-",0)</f>
        <v>13.297174666446448</v>
      </c>
      <c r="K44" s="23">
        <f>_xlfn.XLOOKUP($F44,'[3]TRAX Red Line'!$E:$E,'[3]TRAX Red Line'!N:N,"-",0)</f>
        <v>43.659960050798425</v>
      </c>
      <c r="L44" s="23">
        <f>_xlfn.XLOOKUP($F44,'[3]TRAX Red Line'!$E:$E,'[3]TRAX Red Line'!O:O,"-",0)</f>
        <v>16.743875808426029</v>
      </c>
      <c r="M44" s="23">
        <f>_xlfn.XLOOKUP($F44,'[3]TRAX Red Line'!$E:$E,'[3]TRAX Red Line'!P:P,"-",0)</f>
        <v>19.670216462721598</v>
      </c>
      <c r="N44" s="23">
        <f>_xlfn.XLOOKUP($F44,'[3]TRAX Red Line'!$E:$E,'[3]TRAX Red Line'!R:R,"-",0)</f>
        <v>230.33681614930288</v>
      </c>
    </row>
    <row r="45" spans="1:14" ht="16.5" thickTop="1" thickBot="1">
      <c r="A45" t="s">
        <v>64</v>
      </c>
      <c r="B45" s="5" t="s">
        <v>16</v>
      </c>
      <c r="C45" s="5" t="s">
        <v>17</v>
      </c>
      <c r="D45" s="5" t="s">
        <v>182</v>
      </c>
      <c r="E45" s="5" t="s">
        <v>131</v>
      </c>
      <c r="F45" s="5" t="str">
        <f t="shared" si="0"/>
        <v>TRAX RED LINE 703 - TO MEDICAL: 900 South Station</v>
      </c>
      <c r="G45" s="5" t="s">
        <v>281</v>
      </c>
      <c r="H45" s="3"/>
      <c r="I45" s="12"/>
      <c r="J45" s="23">
        <f>_xlfn.XLOOKUP($F45,'[3]TRAX Red Line'!$E:$E,'[3]TRAX Red Line'!M:M,"-",0)</f>
        <v>0.219169433084175</v>
      </c>
      <c r="K45" s="23">
        <f>_xlfn.XLOOKUP($F45,'[3]TRAX Red Line'!$E:$E,'[3]TRAX Red Line'!N:N,"-",0)</f>
        <v>1.4090097409856146</v>
      </c>
      <c r="L45" s="23">
        <f>_xlfn.XLOOKUP($F45,'[3]TRAX Red Line'!$E:$E,'[3]TRAX Red Line'!O:O,"-",0)</f>
        <v>0.40365768401937302</v>
      </c>
      <c r="M45" s="23">
        <f>_xlfn.XLOOKUP($F45,'[3]TRAX Red Line'!$E:$E,'[3]TRAX Red Line'!P:P,"-",0)</f>
        <v>0.299203663545555</v>
      </c>
      <c r="N45" s="23">
        <f>_xlfn.XLOOKUP($F45,'[3]TRAX Red Line'!$E:$E,'[3]TRAX Red Line'!R:R,"-",0)</f>
        <v>170.34595975113612</v>
      </c>
    </row>
    <row r="46" spans="1:14" ht="16.5" thickTop="1" thickBot="1">
      <c r="A46" t="s">
        <v>65</v>
      </c>
      <c r="B46" s="5" t="s">
        <v>16</v>
      </c>
      <c r="C46" s="5" t="s">
        <v>17</v>
      </c>
      <c r="D46" s="5" t="s">
        <v>183</v>
      </c>
      <c r="E46" s="5" t="s">
        <v>129</v>
      </c>
      <c r="F46" s="5" t="str">
        <f t="shared" si="0"/>
        <v>TRAX RED LINE 703 - TO MEDICAL: 600 South Station</v>
      </c>
      <c r="G46" s="5" t="s">
        <v>281</v>
      </c>
      <c r="H46" s="3"/>
      <c r="I46" s="12"/>
      <c r="J46" s="23">
        <f>_xlfn.XLOOKUP($F46,'[3]TRAX Red Line'!$E:$E,'[3]TRAX Red Line'!M:M,"-",0)</f>
        <v>0.24863761246275448</v>
      </c>
      <c r="K46" s="23">
        <f>_xlfn.XLOOKUP($F46,'[3]TRAX Red Line'!$E:$E,'[3]TRAX Red Line'!N:N,"-",0)</f>
        <v>0.18680340142274551</v>
      </c>
      <c r="L46" s="23">
        <f>_xlfn.XLOOKUP($F46,'[3]TRAX Red Line'!$E:$E,'[3]TRAX Red Line'!O:O,"-",0)</f>
        <v>0.23086301488489497</v>
      </c>
      <c r="M46" s="23">
        <f>_xlfn.XLOOKUP($F46,'[3]TRAX Red Line'!$E:$E,'[3]TRAX Red Line'!P:P,"-",0)</f>
        <v>0.29165820035401196</v>
      </c>
      <c r="N46" s="23">
        <f>_xlfn.XLOOKUP($F46,'[3]TRAX Red Line'!$E:$E,'[3]TRAX Red Line'!R:R,"-",0)</f>
        <v>20.673938171686597</v>
      </c>
    </row>
    <row r="47" spans="1:14" ht="16.5" thickTop="1" thickBot="1">
      <c r="A47" t="s">
        <v>66</v>
      </c>
      <c r="B47" s="5" t="s">
        <v>16</v>
      </c>
      <c r="C47" s="5" t="s">
        <v>17</v>
      </c>
      <c r="D47" s="5" t="s">
        <v>184</v>
      </c>
      <c r="E47" s="5" t="s">
        <v>127</v>
      </c>
      <c r="F47" s="5" t="str">
        <f t="shared" si="0"/>
        <v>TRAX RED LINE 703 - TO MEDICAL: Courthouse Station</v>
      </c>
      <c r="G47" s="5" t="s">
        <v>281</v>
      </c>
      <c r="H47" s="3"/>
      <c r="I47" s="12"/>
      <c r="J47" s="23">
        <f>_xlfn.XLOOKUP($F47,'[3]TRAX Red Line'!$E:$E,'[3]TRAX Red Line'!M:M,"-",0)</f>
        <v>1.1279260217790554</v>
      </c>
      <c r="K47" s="23">
        <f>_xlfn.XLOOKUP($F47,'[3]TRAX Red Line'!$E:$E,'[3]TRAX Red Line'!N:N,"-",0)</f>
        <v>0.74358367697248196</v>
      </c>
      <c r="L47" s="23">
        <f>_xlfn.XLOOKUP($F47,'[3]TRAX Red Line'!$E:$E,'[3]TRAX Red Line'!O:O,"-",0)</f>
        <v>0.468096406331862</v>
      </c>
      <c r="M47" s="23">
        <f>_xlfn.XLOOKUP($F47,'[3]TRAX Red Line'!$E:$E,'[3]TRAX Red Line'!P:P,"-",0)</f>
        <v>0.35888724278169448</v>
      </c>
      <c r="N47" s="23">
        <f>_xlfn.XLOOKUP($F47,'[3]TRAX Red Line'!$E:$E,'[3]TRAX Red Line'!R:R,"-",0)</f>
        <v>22.488119298390853</v>
      </c>
    </row>
    <row r="48" spans="1:14" ht="16.5" thickTop="1" thickBot="1">
      <c r="A48" t="s">
        <v>67</v>
      </c>
      <c r="B48" s="5" t="s">
        <v>16</v>
      </c>
      <c r="C48" s="5" t="s">
        <v>17</v>
      </c>
      <c r="D48" s="5" t="s">
        <v>185</v>
      </c>
      <c r="E48" s="5" t="s">
        <v>125</v>
      </c>
      <c r="F48" s="5" t="str">
        <f t="shared" si="0"/>
        <v>TRAX RED LINE 703 - TO MEDICAL: Library Station</v>
      </c>
      <c r="G48" s="5" t="s">
        <v>281</v>
      </c>
      <c r="H48" s="3"/>
      <c r="I48" s="12"/>
      <c r="J48" s="23">
        <f>_xlfn.XLOOKUP($F48,'[3]TRAX Red Line'!$E:$E,'[3]TRAX Red Line'!M:M,"-",0)</f>
        <v>1.5224792840066099</v>
      </c>
      <c r="K48" s="23">
        <f>_xlfn.XLOOKUP($F48,'[3]TRAX Red Line'!$E:$E,'[3]TRAX Red Line'!N:N,"-",0)</f>
        <v>2.60871561097668</v>
      </c>
      <c r="L48" s="23">
        <f>_xlfn.XLOOKUP($F48,'[3]TRAX Red Line'!$E:$E,'[3]TRAX Red Line'!O:O,"-",0)</f>
        <v>3.2561828244664652</v>
      </c>
      <c r="M48" s="23">
        <f>_xlfn.XLOOKUP($F48,'[3]TRAX Red Line'!$E:$E,'[3]TRAX Red Line'!P:P,"-",0)</f>
        <v>1.5487286022520799</v>
      </c>
      <c r="N48" s="23">
        <f>_xlfn.XLOOKUP($F48,'[3]TRAX Red Line'!$E:$E,'[3]TRAX Red Line'!R:R,"-",0)</f>
        <v>64.045496847956471</v>
      </c>
    </row>
    <row r="49" spans="1:14" ht="16.5" thickTop="1" thickBot="1">
      <c r="A49" t="s">
        <v>68</v>
      </c>
      <c r="B49" s="5" t="s">
        <v>16</v>
      </c>
      <c r="C49" s="5" t="s">
        <v>17</v>
      </c>
      <c r="D49" s="5" t="s">
        <v>186</v>
      </c>
      <c r="E49" s="5" t="s">
        <v>123</v>
      </c>
      <c r="F49" s="5" t="str">
        <f t="shared" si="0"/>
        <v>TRAX RED LINE 703 - TO MEDICAL: Trolley Station</v>
      </c>
      <c r="G49" s="5" t="s">
        <v>281</v>
      </c>
      <c r="H49" s="3"/>
      <c r="I49" s="12"/>
      <c r="J49" s="23">
        <f>_xlfn.XLOOKUP($F49,'[3]TRAX Red Line'!$E:$E,'[3]TRAX Red Line'!M:M,"-",0)</f>
        <v>1.330668267978516</v>
      </c>
      <c r="K49" s="23">
        <f>_xlfn.XLOOKUP($F49,'[3]TRAX Red Line'!$E:$E,'[3]TRAX Red Line'!N:N,"-",0)</f>
        <v>2.8186688366455352</v>
      </c>
      <c r="L49" s="23">
        <f>_xlfn.XLOOKUP($F49,'[3]TRAX Red Line'!$E:$E,'[3]TRAX Red Line'!O:O,"-",0)</f>
        <v>0.59253153428711247</v>
      </c>
      <c r="M49" s="23">
        <f>_xlfn.XLOOKUP($F49,'[3]TRAX Red Line'!$E:$E,'[3]TRAX Red Line'!P:P,"-",0)</f>
        <v>0.76858282597281302</v>
      </c>
      <c r="N49" s="23">
        <f>_xlfn.XLOOKUP($F49,'[3]TRAX Red Line'!$E:$E,'[3]TRAX Red Line'!R:R,"-",0)</f>
        <v>55.779360882028108</v>
      </c>
    </row>
    <row r="50" spans="1:14" ht="16.5" thickTop="1" thickBot="1">
      <c r="A50" t="s">
        <v>69</v>
      </c>
      <c r="B50" s="5" t="s">
        <v>16</v>
      </c>
      <c r="C50" s="5" t="s">
        <v>17</v>
      </c>
      <c r="D50" s="5" t="s">
        <v>187</v>
      </c>
      <c r="E50" s="5" t="s">
        <v>121</v>
      </c>
      <c r="F50" s="5" t="str">
        <f t="shared" si="0"/>
        <v>TRAX RED LINE 703 - TO MEDICAL: 900 East Station</v>
      </c>
      <c r="G50" s="5" t="s">
        <v>281</v>
      </c>
      <c r="H50" s="3"/>
      <c r="I50" s="12"/>
      <c r="J50" s="23">
        <f>_xlfn.XLOOKUP($F50,'[3]TRAX Red Line'!$E:$E,'[3]TRAX Red Line'!M:M,"-",0)</f>
        <v>1.8485725047045001</v>
      </c>
      <c r="K50" s="23">
        <f>_xlfn.XLOOKUP($F50,'[3]TRAX Red Line'!$E:$E,'[3]TRAX Red Line'!N:N,"-",0)</f>
        <v>3.9639493547429248</v>
      </c>
      <c r="L50" s="23">
        <f>_xlfn.XLOOKUP($F50,'[3]TRAX Red Line'!$E:$E,'[3]TRAX Red Line'!O:O,"-",0)</f>
        <v>2.5080012065571147</v>
      </c>
      <c r="M50" s="23">
        <f>_xlfn.XLOOKUP($F50,'[3]TRAX Red Line'!$E:$E,'[3]TRAX Red Line'!P:P,"-",0)</f>
        <v>2.2901502337796997</v>
      </c>
      <c r="N50" s="23">
        <f>_xlfn.XLOOKUP($F50,'[3]TRAX Red Line'!$E:$E,'[3]TRAX Red Line'!R:R,"-",0)</f>
        <v>42.168554310901605</v>
      </c>
    </row>
    <row r="51" spans="1:14" ht="16.5" thickTop="1" thickBot="1">
      <c r="A51" t="s">
        <v>70</v>
      </c>
      <c r="B51" s="5" t="s">
        <v>16</v>
      </c>
      <c r="C51" s="5" t="s">
        <v>17</v>
      </c>
      <c r="D51" s="5" t="s">
        <v>188</v>
      </c>
      <c r="E51" s="5" t="s">
        <v>119</v>
      </c>
      <c r="F51" s="5" t="str">
        <f t="shared" si="0"/>
        <v>TRAX RED LINE 703 - TO MEDICAL: Stadium Station</v>
      </c>
      <c r="G51" s="5" t="s">
        <v>281</v>
      </c>
      <c r="H51" s="3"/>
      <c r="I51" s="12"/>
      <c r="J51" s="23">
        <f>_xlfn.XLOOKUP($F51,'[3]TRAX Red Line'!$E:$E,'[3]TRAX Red Line'!M:M,"-",0)</f>
        <v>1.011859660941375</v>
      </c>
      <c r="K51" s="23">
        <f>_xlfn.XLOOKUP($F51,'[3]TRAX Red Line'!$E:$E,'[3]TRAX Red Line'!N:N,"-",0)</f>
        <v>1.7183873681291999</v>
      </c>
      <c r="L51" s="23">
        <f>_xlfn.XLOOKUP($F51,'[3]TRAX Red Line'!$E:$E,'[3]TRAX Red Line'!O:O,"-",0)</f>
        <v>1.758495696315705</v>
      </c>
      <c r="M51" s="23">
        <f>_xlfn.XLOOKUP($F51,'[3]TRAX Red Line'!$E:$E,'[3]TRAX Red Line'!P:P,"-",0)</f>
        <v>1.5303564447933449</v>
      </c>
      <c r="N51" s="23">
        <f>_xlfn.XLOOKUP($F51,'[3]TRAX Red Line'!$E:$E,'[3]TRAX Red Line'!R:R,"-",0)</f>
        <v>60.398018254336002</v>
      </c>
    </row>
    <row r="52" spans="1:14" ht="16.5" thickTop="1" thickBot="1">
      <c r="A52" t="s">
        <v>71</v>
      </c>
      <c r="B52" s="5" t="s">
        <v>16</v>
      </c>
      <c r="C52" s="5" t="s">
        <v>17</v>
      </c>
      <c r="D52" s="5" t="s">
        <v>189</v>
      </c>
      <c r="E52" s="5" t="s">
        <v>117</v>
      </c>
      <c r="F52" s="5" t="str">
        <f t="shared" si="0"/>
        <v>TRAX RED LINE 703 - TO MEDICAL: University South Campus Station</v>
      </c>
      <c r="G52" s="5" t="s">
        <v>281</v>
      </c>
      <c r="H52" s="3"/>
      <c r="I52" s="12"/>
      <c r="J52" s="23">
        <f>_xlfn.XLOOKUP($F52,'[3]TRAX Red Line'!$E:$E,'[3]TRAX Red Line'!M:M,"-",0)</f>
        <v>1.4488422047217751</v>
      </c>
      <c r="K52" s="23">
        <f>_xlfn.XLOOKUP($F52,'[3]TRAX Red Line'!$E:$E,'[3]TRAX Red Line'!N:N,"-",0)</f>
        <v>2.2311423817510949</v>
      </c>
      <c r="L52" s="23">
        <f>_xlfn.XLOOKUP($F52,'[3]TRAX Red Line'!$E:$E,'[3]TRAX Red Line'!O:O,"-",0)</f>
        <v>2.5033496727432598</v>
      </c>
      <c r="M52" s="23">
        <f>_xlfn.XLOOKUP($F52,'[3]TRAX Red Line'!$E:$E,'[3]TRAX Red Line'!P:P,"-",0)</f>
        <v>1.3063639830127394</v>
      </c>
      <c r="N52" s="23">
        <f>_xlfn.XLOOKUP($F52,'[3]TRAX Red Line'!$E:$E,'[3]TRAX Red Line'!R:R,"-",0)</f>
        <v>26.676452856559731</v>
      </c>
    </row>
    <row r="53" spans="1:14" ht="16.5" thickTop="1" thickBot="1">
      <c r="A53" t="s">
        <v>72</v>
      </c>
      <c r="B53" s="5" t="s">
        <v>16</v>
      </c>
      <c r="C53" s="5" t="s">
        <v>17</v>
      </c>
      <c r="D53" s="5" t="s">
        <v>190</v>
      </c>
      <c r="E53" s="5" t="s">
        <v>115</v>
      </c>
      <c r="F53" s="5" t="str">
        <f t="shared" si="0"/>
        <v>TRAX RED LINE 703 - TO MEDICAL: Fort Douglas Station</v>
      </c>
      <c r="G53" s="5" t="s">
        <v>281</v>
      </c>
      <c r="H53" s="3"/>
      <c r="I53" s="12"/>
      <c r="J53" s="23">
        <f>_xlfn.XLOOKUP($F53,'[3]TRAX Red Line'!$E:$E,'[3]TRAX Red Line'!M:M,"-",0)</f>
        <v>4.0198936057418848</v>
      </c>
      <c r="K53" s="23">
        <f>_xlfn.XLOOKUP($F53,'[3]TRAX Red Line'!$E:$E,'[3]TRAX Red Line'!N:N,"-",0)</f>
        <v>7.8927146075078554</v>
      </c>
      <c r="L53" s="23">
        <f>_xlfn.XLOOKUP($F53,'[3]TRAX Red Line'!$E:$E,'[3]TRAX Red Line'!O:O,"-",0)</f>
        <v>9.6014527226635202</v>
      </c>
      <c r="M53" s="23">
        <f>_xlfn.XLOOKUP($F53,'[3]TRAX Red Line'!$E:$E,'[3]TRAX Red Line'!P:P,"-",0)</f>
        <v>7.8786545014179596</v>
      </c>
      <c r="N53" s="23">
        <f>_xlfn.XLOOKUP($F53,'[3]TRAX Red Line'!$E:$E,'[3]TRAX Red Line'!R:R,"-",0)</f>
        <v>76.145685816979139</v>
      </c>
    </row>
    <row r="54" spans="1:14" ht="16.5" thickTop="1" thickBot="1">
      <c r="A54" t="s">
        <v>73</v>
      </c>
      <c r="B54" s="5" t="s">
        <v>16</v>
      </c>
      <c r="C54" s="5" t="s">
        <v>17</v>
      </c>
      <c r="D54" s="5" t="s">
        <v>191</v>
      </c>
      <c r="E54" s="5" t="s">
        <v>113</v>
      </c>
      <c r="F54" s="5" t="str">
        <f t="shared" si="0"/>
        <v>TRAX RED LINE 703 - TO MEDICAL: University Medical Center</v>
      </c>
      <c r="G54" s="5" t="s">
        <v>281</v>
      </c>
      <c r="H54" s="3"/>
      <c r="I54" s="12"/>
      <c r="J54" s="23" t="str">
        <f>_xlfn.XLOOKUP($F54,'[3]TRAX Red Line'!$E:$E,'[3]TRAX Red Line'!M:M,"-",0)</f>
        <v>-</v>
      </c>
      <c r="K54" s="23" t="str">
        <f>_xlfn.XLOOKUP($F54,'[3]TRAX Red Line'!$E:$E,'[3]TRAX Red Line'!N:N,"-",0)</f>
        <v>-</v>
      </c>
      <c r="L54" s="23" t="str">
        <f>_xlfn.XLOOKUP($F54,'[3]TRAX Red Line'!$E:$E,'[3]TRAX Red Line'!O:O,"-",0)</f>
        <v>-</v>
      </c>
      <c r="M54" s="23" t="str">
        <f>_xlfn.XLOOKUP($F54,'[3]TRAX Red Line'!$E:$E,'[3]TRAX Red Line'!P:P,"-",0)</f>
        <v>-</v>
      </c>
      <c r="N54" s="23" t="str">
        <f>_xlfn.XLOOKUP($F54,'[3]TRAX Red Line'!$E:$E,'[3]TRAX Red Line'!R:R,"-",0)</f>
        <v>-</v>
      </c>
    </row>
    <row r="55" spans="1:14" ht="15.75" thickTop="1"/>
  </sheetData>
  <conditionalFormatting sqref="B1">
    <cfRule type="duplicateValues" dxfId="24" priority="4"/>
  </conditionalFormatting>
  <conditionalFormatting sqref="D1">
    <cfRule type="duplicateValues" dxfId="23" priority="2"/>
    <cfRule type="duplicateValues" dxfId="22" priority="7"/>
  </conditionalFormatting>
  <conditionalFormatting sqref="F1">
    <cfRule type="duplicateValues" dxfId="21" priority="3"/>
    <cfRule type="duplicateValues" dxfId="20" priority="5"/>
    <cfRule type="duplicateValues" dxfId="19" priority="6"/>
  </conditionalFormatting>
  <conditionalFormatting sqref="F1:F54">
    <cfRule type="duplicateValues" dxfId="18" priority="143"/>
  </conditionalFormatting>
  <conditionalFormatting sqref="F2:F54">
    <cfRule type="duplicateValues" dxfId="17" priority="144"/>
    <cfRule type="duplicateValues" dxfId="16" priority="145"/>
    <cfRule type="duplicateValues" dxfId="15" priority="146"/>
  </conditionalFormatting>
  <conditionalFormatting sqref="N1">
    <cfRule type="cellIs" dxfId="14" priority="8" operator="equal">
      <formula>0</formula>
    </cfRule>
  </conditionalFormatting>
  <conditionalFormatting sqref="O1:XFD1">
    <cfRule type="duplicateValues" dxfId="13" priority="6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3BDB-E49F-470C-92BD-07593089DB9E}">
  <sheetPr>
    <tabColor theme="9" tint="0.59999389629810485"/>
  </sheetPr>
  <dimension ref="A1:H54"/>
  <sheetViews>
    <sheetView workbookViewId="0"/>
  </sheetViews>
  <sheetFormatPr defaultColWidth="8.85546875" defaultRowHeight="15"/>
  <cols>
    <col min="2" max="2" width="15.28515625" bestFit="1" customWidth="1"/>
    <col min="3" max="3" width="36.42578125" bestFit="1" customWidth="1"/>
    <col min="4" max="4" width="78.140625" bestFit="1" customWidth="1"/>
    <col min="5" max="5" width="14" bestFit="1" customWidth="1"/>
    <col min="6" max="6" width="19.85546875" bestFit="1" customWidth="1"/>
    <col min="7" max="7" width="56.7109375" bestFit="1" customWidth="1"/>
    <col min="8" max="8" width="13.42578125" style="3" bestFit="1" customWidth="1"/>
  </cols>
  <sheetData>
    <row r="1" spans="1:8">
      <c r="A1" s="25" t="s">
        <v>10</v>
      </c>
      <c r="B1" s="26" t="s">
        <v>11</v>
      </c>
      <c r="C1" s="26" t="s">
        <v>12</v>
      </c>
      <c r="D1" s="11" t="s">
        <v>111</v>
      </c>
      <c r="E1" s="27" t="s">
        <v>222</v>
      </c>
      <c r="F1" s="27" t="s">
        <v>223</v>
      </c>
      <c r="G1" s="11" t="s">
        <v>224</v>
      </c>
      <c r="H1" s="10" t="s">
        <v>20</v>
      </c>
    </row>
    <row r="2" spans="1:8" ht="15.75">
      <c r="A2" t="s">
        <v>21</v>
      </c>
      <c r="B2" t="s">
        <v>18</v>
      </c>
      <c r="C2" t="s">
        <v>19</v>
      </c>
      <c r="D2" s="5" t="s">
        <v>225</v>
      </c>
      <c r="E2" s="5" t="str">
        <f>LEFT(B2, SEARCH("_", B2, SEARCH("_", B2, SEARCH("_", B2) + 1) + 1) - 1)</f>
        <v>UTA_1_703</v>
      </c>
      <c r="F2" s="5" t="str">
        <f>TRIM(_xlfn.XLOOKUP(E2,[4]XFERS!$H:$H,[4]XFERS!$I:$I,"-",0))</f>
        <v>TRAX RED LINE 703</v>
      </c>
      <c r="G2" s="5" t="str">
        <f>SUBSTITUTE(D2,C2,F2,1)</f>
        <v>TRAX RED LINE 703: University Medical Center</v>
      </c>
      <c r="H2" s="28">
        <f>SUMIFS('o2o-RAIL'!N:N,'o2o-RAIL'!F:F,'o2o-RailTotal'!D2)</f>
        <v>73.174496921744847</v>
      </c>
    </row>
    <row r="3" spans="1:8" ht="15.75">
      <c r="A3" t="s">
        <v>22</v>
      </c>
      <c r="B3" t="s">
        <v>18</v>
      </c>
      <c r="C3" t="s">
        <v>19</v>
      </c>
      <c r="D3" t="s">
        <v>226</v>
      </c>
      <c r="E3" s="5" t="str">
        <f t="shared" ref="E3:E54" si="0">LEFT(B3, SEARCH("_", B3, SEARCH("_", B3, SEARCH("_", B3) + 1) + 1) - 1)</f>
        <v>UTA_1_703</v>
      </c>
      <c r="F3" s="5" t="str">
        <f>TRIM(_xlfn.XLOOKUP(E3,[4]XFERS!$H:$H,[4]XFERS!$I:$I,"-",0))</f>
        <v>TRAX RED LINE 703</v>
      </c>
      <c r="G3" s="5" t="str">
        <f t="shared" ref="G3:G54" si="1">SUBSTITUTE(D3,C3,F3,1)</f>
        <v>TRAX RED LINE 703: Fort Douglas Station</v>
      </c>
      <c r="H3" s="28">
        <f>SUMIFS('o2o-RAIL'!N:N,'o2o-RAIL'!F:F,'o2o-RailTotal'!D3)</f>
        <v>0</v>
      </c>
    </row>
    <row r="4" spans="1:8" ht="15.75">
      <c r="A4" t="s">
        <v>23</v>
      </c>
      <c r="B4" t="s">
        <v>18</v>
      </c>
      <c r="C4" t="s">
        <v>19</v>
      </c>
      <c r="D4" t="s">
        <v>227</v>
      </c>
      <c r="E4" s="5" t="str">
        <f t="shared" si="0"/>
        <v>UTA_1_703</v>
      </c>
      <c r="F4" s="5" t="str">
        <f>TRIM(_xlfn.XLOOKUP(E4,[4]XFERS!$H:$H,[4]XFERS!$I:$I,"-",0))</f>
        <v>TRAX RED LINE 703</v>
      </c>
      <c r="G4" s="5" t="str">
        <f t="shared" si="1"/>
        <v>TRAX RED LINE 703: University South Campus Station</v>
      </c>
      <c r="H4" s="28">
        <f>SUMIFS('o2o-RAIL'!N:N,'o2o-RAIL'!F:F,'o2o-RailTotal'!D4)</f>
        <v>0</v>
      </c>
    </row>
    <row r="5" spans="1:8" ht="15.75">
      <c r="A5" t="s">
        <v>24</v>
      </c>
      <c r="B5" t="s">
        <v>18</v>
      </c>
      <c r="C5" t="s">
        <v>19</v>
      </c>
      <c r="D5" t="s">
        <v>228</v>
      </c>
      <c r="E5" s="5" t="str">
        <f t="shared" si="0"/>
        <v>UTA_1_703</v>
      </c>
      <c r="F5" s="5" t="str">
        <f>TRIM(_xlfn.XLOOKUP(E5,[4]XFERS!$H:$H,[4]XFERS!$I:$I,"-",0))</f>
        <v>TRAX RED LINE 703</v>
      </c>
      <c r="G5" s="5" t="str">
        <f t="shared" si="1"/>
        <v>TRAX RED LINE 703: Stadium Station</v>
      </c>
      <c r="H5" s="28">
        <f>SUMIFS('o2o-RAIL'!N:N,'o2o-RAIL'!F:F,'o2o-RailTotal'!D5)</f>
        <v>0</v>
      </c>
    </row>
    <row r="6" spans="1:8" ht="15.75">
      <c r="A6" t="s">
        <v>25</v>
      </c>
      <c r="B6" t="s">
        <v>18</v>
      </c>
      <c r="C6" t="s">
        <v>19</v>
      </c>
      <c r="D6" t="s">
        <v>229</v>
      </c>
      <c r="E6" s="5" t="str">
        <f t="shared" si="0"/>
        <v>UTA_1_703</v>
      </c>
      <c r="F6" s="5" t="str">
        <f>TRIM(_xlfn.XLOOKUP(E6,[4]XFERS!$H:$H,[4]XFERS!$I:$I,"-",0))</f>
        <v>TRAX RED LINE 703</v>
      </c>
      <c r="G6" s="5" t="str">
        <f t="shared" si="1"/>
        <v>TRAX RED LINE 703: 900 East Station</v>
      </c>
      <c r="H6" s="28">
        <f>SUMIFS('o2o-RAIL'!N:N,'o2o-RAIL'!F:F,'o2o-RailTotal'!D6)</f>
        <v>0</v>
      </c>
    </row>
    <row r="7" spans="1:8" ht="15.75">
      <c r="A7" t="s">
        <v>26</v>
      </c>
      <c r="B7" t="s">
        <v>18</v>
      </c>
      <c r="C7" t="s">
        <v>19</v>
      </c>
      <c r="D7" t="s">
        <v>230</v>
      </c>
      <c r="E7" s="5" t="str">
        <f t="shared" si="0"/>
        <v>UTA_1_703</v>
      </c>
      <c r="F7" s="5" t="str">
        <f>TRIM(_xlfn.XLOOKUP(E7,[4]XFERS!$H:$H,[4]XFERS!$I:$I,"-",0))</f>
        <v>TRAX RED LINE 703</v>
      </c>
      <c r="G7" s="5" t="str">
        <f t="shared" si="1"/>
        <v>TRAX RED LINE 703: Trolley Station</v>
      </c>
      <c r="H7" s="28">
        <f>SUMIFS('o2o-RAIL'!N:N,'o2o-RAIL'!F:F,'o2o-RailTotal'!D7)</f>
        <v>0</v>
      </c>
    </row>
    <row r="8" spans="1:8" ht="15.75">
      <c r="A8" t="s">
        <v>27</v>
      </c>
      <c r="B8" t="s">
        <v>18</v>
      </c>
      <c r="C8" t="s">
        <v>19</v>
      </c>
      <c r="D8" t="s">
        <v>231</v>
      </c>
      <c r="E8" s="5" t="str">
        <f t="shared" si="0"/>
        <v>UTA_1_703</v>
      </c>
      <c r="F8" s="5" t="str">
        <f>TRIM(_xlfn.XLOOKUP(E8,[4]XFERS!$H:$H,[4]XFERS!$I:$I,"-",0))</f>
        <v>TRAX RED LINE 703</v>
      </c>
      <c r="G8" s="5" t="str">
        <f t="shared" si="1"/>
        <v>TRAX RED LINE 703: Library Station</v>
      </c>
      <c r="H8" s="28">
        <f>SUMIFS('o2o-RAIL'!N:N,'o2o-RAIL'!F:F,'o2o-RailTotal'!D8)</f>
        <v>0</v>
      </c>
    </row>
    <row r="9" spans="1:8" ht="15.75">
      <c r="A9" t="s">
        <v>28</v>
      </c>
      <c r="B9" t="s">
        <v>18</v>
      </c>
      <c r="C9" t="s">
        <v>19</v>
      </c>
      <c r="D9" t="s">
        <v>232</v>
      </c>
      <c r="E9" s="5" t="str">
        <f t="shared" si="0"/>
        <v>UTA_1_703</v>
      </c>
      <c r="F9" s="5" t="str">
        <f>TRIM(_xlfn.XLOOKUP(E9,[4]XFERS!$H:$H,[4]XFERS!$I:$I,"-",0))</f>
        <v>TRAX RED LINE 703</v>
      </c>
      <c r="G9" s="5" t="str">
        <f t="shared" si="1"/>
        <v>TRAX RED LINE 703: Courthouse Station</v>
      </c>
      <c r="H9" s="28">
        <f>SUMIFS('o2o-RAIL'!N:N,'o2o-RAIL'!F:F,'o2o-RailTotal'!D9)</f>
        <v>0</v>
      </c>
    </row>
    <row r="10" spans="1:8" ht="15.75">
      <c r="A10" t="s">
        <v>29</v>
      </c>
      <c r="B10" t="s">
        <v>18</v>
      </c>
      <c r="C10" t="s">
        <v>19</v>
      </c>
      <c r="D10" t="s">
        <v>233</v>
      </c>
      <c r="E10" s="5" t="str">
        <f t="shared" si="0"/>
        <v>UTA_1_703</v>
      </c>
      <c r="F10" s="5" t="str">
        <f>TRIM(_xlfn.XLOOKUP(E10,[4]XFERS!$H:$H,[4]XFERS!$I:$I,"-",0))</f>
        <v>TRAX RED LINE 703</v>
      </c>
      <c r="G10" s="5" t="str">
        <f t="shared" si="1"/>
        <v>TRAX RED LINE 703: 600 South Station</v>
      </c>
      <c r="H10" s="28">
        <f>SUMIFS('o2o-RAIL'!N:N,'o2o-RAIL'!F:F,'o2o-RailTotal'!D10)</f>
        <v>0</v>
      </c>
    </row>
    <row r="11" spans="1:8" ht="15.75">
      <c r="A11" t="s">
        <v>30</v>
      </c>
      <c r="B11" t="s">
        <v>18</v>
      </c>
      <c r="C11" t="s">
        <v>19</v>
      </c>
      <c r="D11" t="s">
        <v>234</v>
      </c>
      <c r="E11" s="5" t="str">
        <f t="shared" si="0"/>
        <v>UTA_1_703</v>
      </c>
      <c r="F11" s="5" t="str">
        <f>TRIM(_xlfn.XLOOKUP(E11,[4]XFERS!$H:$H,[4]XFERS!$I:$I,"-",0))</f>
        <v>TRAX RED LINE 703</v>
      </c>
      <c r="G11" s="5" t="str">
        <f t="shared" si="1"/>
        <v>TRAX RED LINE 703: 900 South Station</v>
      </c>
      <c r="H11" s="28">
        <f>SUMIFS('o2o-RAIL'!N:N,'o2o-RAIL'!F:F,'o2o-RailTotal'!D11)</f>
        <v>0</v>
      </c>
    </row>
    <row r="12" spans="1:8" ht="15.75">
      <c r="A12" t="s">
        <v>31</v>
      </c>
      <c r="B12" t="s">
        <v>18</v>
      </c>
      <c r="C12" t="s">
        <v>19</v>
      </c>
      <c r="D12" t="s">
        <v>235</v>
      </c>
      <c r="E12" s="5" t="str">
        <f t="shared" si="0"/>
        <v>UTA_1_703</v>
      </c>
      <c r="F12" s="5" t="str">
        <f>TRIM(_xlfn.XLOOKUP(E12,[4]XFERS!$H:$H,[4]XFERS!$I:$I,"-",0))</f>
        <v>TRAX RED LINE 703</v>
      </c>
      <c r="G12" s="5" t="str">
        <f t="shared" si="1"/>
        <v>TRAX RED LINE 703: Ballpark Station</v>
      </c>
      <c r="H12" s="28">
        <f>SUMIFS('o2o-RAIL'!N:N,'o2o-RAIL'!F:F,'o2o-RailTotal'!D12)</f>
        <v>0</v>
      </c>
    </row>
    <row r="13" spans="1:8" ht="15.75">
      <c r="A13" t="s">
        <v>32</v>
      </c>
      <c r="B13" t="s">
        <v>18</v>
      </c>
      <c r="C13" t="s">
        <v>19</v>
      </c>
      <c r="D13" t="s">
        <v>236</v>
      </c>
      <c r="E13" s="5" t="str">
        <f t="shared" si="0"/>
        <v>UTA_1_703</v>
      </c>
      <c r="F13" s="5" t="str">
        <f>TRIM(_xlfn.XLOOKUP(E13,[4]XFERS!$H:$H,[4]XFERS!$I:$I,"-",0))</f>
        <v>TRAX RED LINE 703</v>
      </c>
      <c r="G13" s="5" t="str">
        <f t="shared" si="1"/>
        <v>TRAX RED LINE 703: Central Pointe Station</v>
      </c>
      <c r="H13" s="28">
        <f>SUMIFS('o2o-RAIL'!N:N,'o2o-RAIL'!F:F,'o2o-RailTotal'!D13)</f>
        <v>0</v>
      </c>
    </row>
    <row r="14" spans="1:8" ht="15.75">
      <c r="A14" t="s">
        <v>33</v>
      </c>
      <c r="B14" t="s">
        <v>18</v>
      </c>
      <c r="C14" t="s">
        <v>19</v>
      </c>
      <c r="D14" t="s">
        <v>237</v>
      </c>
      <c r="E14" s="5" t="str">
        <f t="shared" si="0"/>
        <v>UTA_1_703</v>
      </c>
      <c r="F14" s="5" t="str">
        <f>TRIM(_xlfn.XLOOKUP(E14,[4]XFERS!$H:$H,[4]XFERS!$I:$I,"-",0))</f>
        <v>TRAX RED LINE 703</v>
      </c>
      <c r="G14" s="5" t="str">
        <f t="shared" si="1"/>
        <v>TRAX RED LINE 703: Millcreek Station</v>
      </c>
      <c r="H14" s="28">
        <f>SUMIFS('o2o-RAIL'!N:N,'o2o-RAIL'!F:F,'o2o-RailTotal'!D14)</f>
        <v>0</v>
      </c>
    </row>
    <row r="15" spans="1:8" ht="15.75">
      <c r="A15" t="s">
        <v>34</v>
      </c>
      <c r="B15" t="s">
        <v>18</v>
      </c>
      <c r="C15" t="s">
        <v>19</v>
      </c>
      <c r="D15" t="s">
        <v>238</v>
      </c>
      <c r="E15" s="5" t="str">
        <f t="shared" si="0"/>
        <v>UTA_1_703</v>
      </c>
      <c r="F15" s="5" t="str">
        <f>TRIM(_xlfn.XLOOKUP(E15,[4]XFERS!$H:$H,[4]XFERS!$I:$I,"-",0))</f>
        <v>TRAX RED LINE 703</v>
      </c>
      <c r="G15" s="5" t="str">
        <f t="shared" si="1"/>
        <v>TRAX RED LINE 703: Meadowbrook Station</v>
      </c>
      <c r="H15" s="28">
        <f>SUMIFS('o2o-RAIL'!N:N,'o2o-RAIL'!F:F,'o2o-RailTotal'!D15)</f>
        <v>0</v>
      </c>
    </row>
    <row r="16" spans="1:8" ht="15.75">
      <c r="A16" t="s">
        <v>35</v>
      </c>
      <c r="B16" t="s">
        <v>18</v>
      </c>
      <c r="C16" t="s">
        <v>19</v>
      </c>
      <c r="D16" t="s">
        <v>239</v>
      </c>
      <c r="E16" s="5" t="str">
        <f t="shared" si="0"/>
        <v>UTA_1_703</v>
      </c>
      <c r="F16" s="5" t="str">
        <f>TRIM(_xlfn.XLOOKUP(E16,[4]XFERS!$H:$H,[4]XFERS!$I:$I,"-",0))</f>
        <v>TRAX RED LINE 703</v>
      </c>
      <c r="G16" s="5" t="str">
        <f t="shared" si="1"/>
        <v>TRAX RED LINE 703: Murray North Station</v>
      </c>
      <c r="H16" s="28">
        <f>SUMIFS('o2o-RAIL'!N:N,'o2o-RAIL'!F:F,'o2o-RailTotal'!D16)</f>
        <v>0</v>
      </c>
    </row>
    <row r="17" spans="1:8" ht="15.75">
      <c r="A17" t="s">
        <v>36</v>
      </c>
      <c r="B17" t="s">
        <v>18</v>
      </c>
      <c r="C17" t="s">
        <v>19</v>
      </c>
      <c r="D17" t="s">
        <v>240</v>
      </c>
      <c r="E17" s="5" t="str">
        <f t="shared" si="0"/>
        <v>UTA_1_703</v>
      </c>
      <c r="F17" s="5" t="str">
        <f>TRIM(_xlfn.XLOOKUP(E17,[4]XFERS!$H:$H,[4]XFERS!$I:$I,"-",0))</f>
        <v>TRAX RED LINE 703</v>
      </c>
      <c r="G17" s="5" t="str">
        <f t="shared" si="1"/>
        <v>TRAX RED LINE 703: Murray Central Station</v>
      </c>
      <c r="H17" s="28">
        <f>SUMIFS('o2o-RAIL'!N:N,'o2o-RAIL'!F:F,'o2o-RailTotal'!D17)</f>
        <v>0</v>
      </c>
    </row>
    <row r="18" spans="1:8" ht="15.75">
      <c r="A18" t="s">
        <v>37</v>
      </c>
      <c r="B18" t="s">
        <v>18</v>
      </c>
      <c r="C18" t="s">
        <v>19</v>
      </c>
      <c r="D18" t="s">
        <v>241</v>
      </c>
      <c r="E18" s="5" t="str">
        <f t="shared" si="0"/>
        <v>UTA_1_703</v>
      </c>
      <c r="F18" s="5" t="str">
        <f>TRIM(_xlfn.XLOOKUP(E18,[4]XFERS!$H:$H,[4]XFERS!$I:$I,"-",0))</f>
        <v>TRAX RED LINE 703</v>
      </c>
      <c r="G18" s="5" t="str">
        <f t="shared" si="1"/>
        <v>TRAX RED LINE 703: Fashion Place West Station</v>
      </c>
      <c r="H18" s="28">
        <f>SUMIFS('o2o-RAIL'!N:N,'o2o-RAIL'!F:F,'o2o-RailTotal'!D18)</f>
        <v>0</v>
      </c>
    </row>
    <row r="19" spans="1:8" ht="15.75">
      <c r="A19" t="s">
        <v>38</v>
      </c>
      <c r="B19" t="s">
        <v>18</v>
      </c>
      <c r="C19" t="s">
        <v>19</v>
      </c>
      <c r="D19" t="s">
        <v>242</v>
      </c>
      <c r="E19" s="5" t="str">
        <f t="shared" si="0"/>
        <v>UTA_1_703</v>
      </c>
      <c r="F19" s="5" t="str">
        <f>TRIM(_xlfn.XLOOKUP(E19,[4]XFERS!$H:$H,[4]XFERS!$I:$I,"-",0))</f>
        <v>TRAX RED LINE 703</v>
      </c>
      <c r="G19" s="5" t="str">
        <f t="shared" si="1"/>
        <v>TRAX RED LINE 703: MRSC OPERATOR RELIEF</v>
      </c>
      <c r="H19" s="28">
        <f>SUMIFS('o2o-RAIL'!N:N,'o2o-RAIL'!F:F,'o2o-RailTotal'!D19)</f>
        <v>0</v>
      </c>
    </row>
    <row r="20" spans="1:8" ht="15.75">
      <c r="A20" t="s">
        <v>39</v>
      </c>
      <c r="B20" t="s">
        <v>18</v>
      </c>
      <c r="C20" t="s">
        <v>19</v>
      </c>
      <c r="D20" t="s">
        <v>243</v>
      </c>
      <c r="E20" s="5" t="str">
        <f t="shared" si="0"/>
        <v>UTA_1_703</v>
      </c>
      <c r="F20" s="5" t="str">
        <f>TRIM(_xlfn.XLOOKUP(E20,[4]XFERS!$H:$H,[4]XFERS!$I:$I,"-",0))</f>
        <v>TRAX RED LINE 703</v>
      </c>
      <c r="G20" s="5" t="str">
        <f t="shared" si="1"/>
        <v>TRAX RED LINE 703: Bingham Junction Station</v>
      </c>
      <c r="H20" s="28">
        <f>SUMIFS('o2o-RAIL'!N:N,'o2o-RAIL'!F:F,'o2o-RailTotal'!D20)</f>
        <v>0</v>
      </c>
    </row>
    <row r="21" spans="1:8" ht="15.75">
      <c r="A21" t="s">
        <v>40</v>
      </c>
      <c r="B21" t="s">
        <v>18</v>
      </c>
      <c r="C21" t="s">
        <v>19</v>
      </c>
      <c r="D21" t="s">
        <v>244</v>
      </c>
      <c r="E21" s="5" t="str">
        <f t="shared" si="0"/>
        <v>UTA_1_703</v>
      </c>
      <c r="F21" s="5" t="str">
        <f>TRIM(_xlfn.XLOOKUP(E21,[4]XFERS!$H:$H,[4]XFERS!$I:$I,"-",0))</f>
        <v>TRAX RED LINE 703</v>
      </c>
      <c r="G21" s="5" t="str">
        <f t="shared" si="1"/>
        <v>TRAX RED LINE 703: Historic Gardner Station</v>
      </c>
      <c r="H21" s="28">
        <f>SUMIFS('o2o-RAIL'!N:N,'o2o-RAIL'!F:F,'o2o-RailTotal'!D21)</f>
        <v>0</v>
      </c>
    </row>
    <row r="22" spans="1:8" ht="15.75">
      <c r="A22" t="s">
        <v>41</v>
      </c>
      <c r="B22" t="s">
        <v>18</v>
      </c>
      <c r="C22" t="s">
        <v>19</v>
      </c>
      <c r="D22" t="s">
        <v>245</v>
      </c>
      <c r="E22" s="5" t="str">
        <f t="shared" si="0"/>
        <v>UTA_1_703</v>
      </c>
      <c r="F22" s="5" t="str">
        <f>TRIM(_xlfn.XLOOKUP(E22,[4]XFERS!$H:$H,[4]XFERS!$I:$I,"-",0))</f>
        <v>TRAX RED LINE 703</v>
      </c>
      <c r="G22" s="5" t="str">
        <f t="shared" si="1"/>
        <v>TRAX RED LINE 703: West Jordan City Center Station</v>
      </c>
      <c r="H22" s="28">
        <f>SUMIFS('o2o-RAIL'!N:N,'o2o-RAIL'!F:F,'o2o-RailTotal'!D22)</f>
        <v>0</v>
      </c>
    </row>
    <row r="23" spans="1:8" ht="15.75">
      <c r="A23" t="s">
        <v>42</v>
      </c>
      <c r="B23" t="s">
        <v>18</v>
      </c>
      <c r="C23" t="s">
        <v>19</v>
      </c>
      <c r="D23" t="s">
        <v>246</v>
      </c>
      <c r="E23" s="5" t="str">
        <f t="shared" si="0"/>
        <v>UTA_1_703</v>
      </c>
      <c r="F23" s="5" t="str">
        <f>TRIM(_xlfn.XLOOKUP(E23,[4]XFERS!$H:$H,[4]XFERS!$I:$I,"-",0))</f>
        <v>TRAX RED LINE 703</v>
      </c>
      <c r="G23" s="5" t="str">
        <f t="shared" si="1"/>
        <v>TRAX RED LINE 703: 2700 W. Sugar Factory Rd Station</v>
      </c>
      <c r="H23" s="28">
        <f>SUMIFS('o2o-RAIL'!N:N,'o2o-RAIL'!F:F,'o2o-RailTotal'!D23)</f>
        <v>0</v>
      </c>
    </row>
    <row r="24" spans="1:8" ht="15.75">
      <c r="A24" t="s">
        <v>43</v>
      </c>
      <c r="B24" t="s">
        <v>18</v>
      </c>
      <c r="C24" t="s">
        <v>19</v>
      </c>
      <c r="D24" t="s">
        <v>247</v>
      </c>
      <c r="E24" s="5" t="str">
        <f t="shared" si="0"/>
        <v>UTA_1_703</v>
      </c>
      <c r="F24" s="5" t="str">
        <f>TRIM(_xlfn.XLOOKUP(E24,[4]XFERS!$H:$H,[4]XFERS!$I:$I,"-",0))</f>
        <v>TRAX RED LINE 703</v>
      </c>
      <c r="G24" s="5" t="str">
        <f t="shared" si="1"/>
        <v>TRAX RED LINE 703: Jordan Valley Station</v>
      </c>
      <c r="H24" s="28">
        <f>SUMIFS('o2o-RAIL'!N:N,'o2o-RAIL'!F:F,'o2o-RailTotal'!D24)</f>
        <v>0</v>
      </c>
    </row>
    <row r="25" spans="1:8" ht="15.75">
      <c r="A25" t="s">
        <v>44</v>
      </c>
      <c r="B25" t="s">
        <v>18</v>
      </c>
      <c r="C25" t="s">
        <v>19</v>
      </c>
      <c r="D25" t="s">
        <v>248</v>
      </c>
      <c r="E25" s="5" t="str">
        <f t="shared" si="0"/>
        <v>UTA_1_703</v>
      </c>
      <c r="F25" s="5" t="str">
        <f>TRIM(_xlfn.XLOOKUP(E25,[4]XFERS!$H:$H,[4]XFERS!$I:$I,"-",0))</f>
        <v>TRAX RED LINE 703</v>
      </c>
      <c r="G25" s="5" t="str">
        <f t="shared" si="1"/>
        <v>TRAX RED LINE 703: 4800 W. Old Bingham Hwy Station</v>
      </c>
      <c r="H25" s="28">
        <f>SUMIFS('o2o-RAIL'!N:N,'o2o-RAIL'!F:F,'o2o-RailTotal'!D25)</f>
        <v>0</v>
      </c>
    </row>
    <row r="26" spans="1:8" ht="15.75">
      <c r="A26" t="s">
        <v>45</v>
      </c>
      <c r="B26" t="s">
        <v>18</v>
      </c>
      <c r="C26" t="s">
        <v>19</v>
      </c>
      <c r="D26" t="s">
        <v>249</v>
      </c>
      <c r="E26" s="5" t="str">
        <f t="shared" si="0"/>
        <v>UTA_1_703</v>
      </c>
      <c r="F26" s="5" t="str">
        <f>TRIM(_xlfn.XLOOKUP(E26,[4]XFERS!$H:$H,[4]XFERS!$I:$I,"-",0))</f>
        <v>TRAX RED LINE 703</v>
      </c>
      <c r="G26" s="5" t="str">
        <f t="shared" si="1"/>
        <v>TRAX RED LINE 703: 5600 W. Old Bingham Hwy Station</v>
      </c>
      <c r="H26" s="28">
        <f>SUMIFS('o2o-RAIL'!N:N,'o2o-RAIL'!F:F,'o2o-RailTotal'!D26)</f>
        <v>0</v>
      </c>
    </row>
    <row r="27" spans="1:8" ht="15.75">
      <c r="A27" t="s">
        <v>46</v>
      </c>
      <c r="B27" t="s">
        <v>18</v>
      </c>
      <c r="C27" t="s">
        <v>19</v>
      </c>
      <c r="D27" t="s">
        <v>250</v>
      </c>
      <c r="E27" s="5" t="str">
        <f t="shared" si="0"/>
        <v>UTA_1_703</v>
      </c>
      <c r="F27" s="5" t="str">
        <f>TRIM(_xlfn.XLOOKUP(E27,[4]XFERS!$H:$H,[4]XFERS!$I:$I,"-",0))</f>
        <v>TRAX RED LINE 703</v>
      </c>
      <c r="G27" s="5" t="str">
        <f t="shared" si="1"/>
        <v>TRAX RED LINE 703: South Jordan Parkway Station</v>
      </c>
      <c r="H27" s="28">
        <f>SUMIFS('o2o-RAIL'!N:N,'o2o-RAIL'!F:F,'o2o-RailTotal'!D27)</f>
        <v>0</v>
      </c>
    </row>
    <row r="28" spans="1:8" ht="15.75">
      <c r="A28" t="s">
        <v>47</v>
      </c>
      <c r="B28" t="s">
        <v>18</v>
      </c>
      <c r="C28" t="s">
        <v>19</v>
      </c>
      <c r="D28" t="s">
        <v>251</v>
      </c>
      <c r="E28" s="5" t="str">
        <f t="shared" si="0"/>
        <v>UTA_1_703</v>
      </c>
      <c r="F28" s="5" t="str">
        <f>TRIM(_xlfn.XLOOKUP(E28,[4]XFERS!$H:$H,[4]XFERS!$I:$I,"-",0))</f>
        <v>TRAX RED LINE 703</v>
      </c>
      <c r="G28" s="5" t="str">
        <f t="shared" si="1"/>
        <v>TRAX RED LINE 703: Daybreak Parkway Station</v>
      </c>
      <c r="H28" s="28">
        <f>SUMIFS('o2o-RAIL'!N:N,'o2o-RAIL'!F:F,'o2o-RailTotal'!D28)</f>
        <v>0</v>
      </c>
    </row>
    <row r="29" spans="1:8" ht="15.75">
      <c r="A29" t="s">
        <v>48</v>
      </c>
      <c r="B29" t="s">
        <v>16</v>
      </c>
      <c r="C29" t="s">
        <v>17</v>
      </c>
      <c r="D29" t="s">
        <v>252</v>
      </c>
      <c r="E29" s="5" t="str">
        <f t="shared" si="0"/>
        <v>UTA_1_703</v>
      </c>
      <c r="F29" s="5" t="str">
        <f>TRIM(_xlfn.XLOOKUP(E29,[4]XFERS!$H:$H,[4]XFERS!$I:$I,"-",0))</f>
        <v>TRAX RED LINE 703</v>
      </c>
      <c r="G29" s="5" t="str">
        <f t="shared" si="1"/>
        <v>TRAX RED LINE 703: Daybreak Parkway Station</v>
      </c>
      <c r="H29" s="28">
        <f>SUMIFS('o2o-RAIL'!N:N,'o2o-RAIL'!F:F,'o2o-RailTotal'!D29)</f>
        <v>313.46902176087536</v>
      </c>
    </row>
    <row r="30" spans="1:8" ht="15.75">
      <c r="A30" t="s">
        <v>49</v>
      </c>
      <c r="B30" t="s">
        <v>16</v>
      </c>
      <c r="C30" t="s">
        <v>17</v>
      </c>
      <c r="D30" t="s">
        <v>253</v>
      </c>
      <c r="E30" s="5" t="str">
        <f t="shared" si="0"/>
        <v>UTA_1_703</v>
      </c>
      <c r="F30" s="5" t="str">
        <f>TRIM(_xlfn.XLOOKUP(E30,[4]XFERS!$H:$H,[4]XFERS!$I:$I,"-",0))</f>
        <v>TRAX RED LINE 703</v>
      </c>
      <c r="G30" s="5" t="str">
        <f t="shared" si="1"/>
        <v>TRAX RED LINE 703: South Jordan Parkway Station</v>
      </c>
      <c r="H30" s="28">
        <f>SUMIFS('o2o-RAIL'!N:N,'o2o-RAIL'!F:F,'o2o-RailTotal'!D30)</f>
        <v>38.149037080157726</v>
      </c>
    </row>
    <row r="31" spans="1:8" ht="15.75">
      <c r="A31" t="s">
        <v>50</v>
      </c>
      <c r="B31" t="s">
        <v>16</v>
      </c>
      <c r="C31" t="s">
        <v>17</v>
      </c>
      <c r="D31" t="s">
        <v>254</v>
      </c>
      <c r="E31" s="5" t="str">
        <f t="shared" si="0"/>
        <v>UTA_1_703</v>
      </c>
      <c r="F31" s="5" t="str">
        <f>TRIM(_xlfn.XLOOKUP(E31,[4]XFERS!$H:$H,[4]XFERS!$I:$I,"-",0))</f>
        <v>TRAX RED LINE 703</v>
      </c>
      <c r="G31" s="5" t="str">
        <f t="shared" si="1"/>
        <v>TRAX RED LINE 703: 5600 W. Old Bingham Hwy Station</v>
      </c>
      <c r="H31" s="28">
        <f>SUMIFS('o2o-RAIL'!N:N,'o2o-RAIL'!F:F,'o2o-RailTotal'!D31)</f>
        <v>35.440942623092965</v>
      </c>
    </row>
    <row r="32" spans="1:8" ht="15.75">
      <c r="A32" t="s">
        <v>51</v>
      </c>
      <c r="B32" t="s">
        <v>16</v>
      </c>
      <c r="C32" t="s">
        <v>17</v>
      </c>
      <c r="D32" t="s">
        <v>255</v>
      </c>
      <c r="E32" s="5" t="str">
        <f t="shared" si="0"/>
        <v>UTA_1_703</v>
      </c>
      <c r="F32" s="5" t="str">
        <f>TRIM(_xlfn.XLOOKUP(E32,[4]XFERS!$H:$H,[4]XFERS!$I:$I,"-",0))</f>
        <v>TRAX RED LINE 703</v>
      </c>
      <c r="G32" s="5" t="str">
        <f t="shared" si="1"/>
        <v>TRAX RED LINE 703: 4800 W. Old Bingham Hwy Station</v>
      </c>
      <c r="H32" s="28">
        <f>SUMIFS('o2o-RAIL'!N:N,'o2o-RAIL'!F:F,'o2o-RailTotal'!D32)</f>
        <v>106.18286509964059</v>
      </c>
    </row>
    <row r="33" spans="1:8" ht="15.75">
      <c r="A33" t="s">
        <v>52</v>
      </c>
      <c r="B33" t="s">
        <v>16</v>
      </c>
      <c r="C33" t="s">
        <v>17</v>
      </c>
      <c r="D33" t="s">
        <v>256</v>
      </c>
      <c r="E33" s="5" t="str">
        <f t="shared" si="0"/>
        <v>UTA_1_703</v>
      </c>
      <c r="F33" s="5" t="str">
        <f>TRIM(_xlfn.XLOOKUP(E33,[4]XFERS!$H:$H,[4]XFERS!$I:$I,"-",0))</f>
        <v>TRAX RED LINE 703</v>
      </c>
      <c r="G33" s="5" t="str">
        <f t="shared" si="1"/>
        <v>TRAX RED LINE 703: Jordan Valley Station</v>
      </c>
      <c r="H33" s="28">
        <f>SUMIFS('o2o-RAIL'!N:N,'o2o-RAIL'!F:F,'o2o-RailTotal'!D33)</f>
        <v>102.43798029770701</v>
      </c>
    </row>
    <row r="34" spans="1:8" ht="15.75">
      <c r="A34" t="s">
        <v>53</v>
      </c>
      <c r="B34" t="s">
        <v>16</v>
      </c>
      <c r="C34" t="s">
        <v>17</v>
      </c>
      <c r="D34" t="s">
        <v>257</v>
      </c>
      <c r="E34" s="5" t="str">
        <f t="shared" si="0"/>
        <v>UTA_1_703</v>
      </c>
      <c r="F34" s="5" t="str">
        <f>TRIM(_xlfn.XLOOKUP(E34,[4]XFERS!$H:$H,[4]XFERS!$I:$I,"-",0))</f>
        <v>TRAX RED LINE 703</v>
      </c>
      <c r="G34" s="5" t="str">
        <f t="shared" si="1"/>
        <v>TRAX RED LINE 703: 2700 W. Sugar Factory Rd Station</v>
      </c>
      <c r="H34" s="28">
        <f>SUMIFS('o2o-RAIL'!N:N,'o2o-RAIL'!F:F,'o2o-RailTotal'!D34)</f>
        <v>63.25813375983477</v>
      </c>
    </row>
    <row r="35" spans="1:8" ht="15.75">
      <c r="A35" t="s">
        <v>54</v>
      </c>
      <c r="B35" t="s">
        <v>16</v>
      </c>
      <c r="C35" t="s">
        <v>17</v>
      </c>
      <c r="D35" t="s">
        <v>258</v>
      </c>
      <c r="E35" s="5" t="str">
        <f t="shared" si="0"/>
        <v>UTA_1_703</v>
      </c>
      <c r="F35" s="5" t="str">
        <f>TRIM(_xlfn.XLOOKUP(E35,[4]XFERS!$H:$H,[4]XFERS!$I:$I,"-",0))</f>
        <v>TRAX RED LINE 703</v>
      </c>
      <c r="G35" s="5" t="str">
        <f t="shared" si="1"/>
        <v>TRAX RED LINE 703: West Jordan City Center Station</v>
      </c>
      <c r="H35" s="28">
        <f>SUMIFS('o2o-RAIL'!N:N,'o2o-RAIL'!F:F,'o2o-RailTotal'!D35)</f>
        <v>131.12277557504217</v>
      </c>
    </row>
    <row r="36" spans="1:8" ht="15.75">
      <c r="A36" t="s">
        <v>55</v>
      </c>
      <c r="B36" t="s">
        <v>16</v>
      </c>
      <c r="C36" t="s">
        <v>17</v>
      </c>
      <c r="D36" t="s">
        <v>259</v>
      </c>
      <c r="E36" s="5" t="str">
        <f t="shared" si="0"/>
        <v>UTA_1_703</v>
      </c>
      <c r="F36" s="5" t="str">
        <f>TRIM(_xlfn.XLOOKUP(E36,[4]XFERS!$H:$H,[4]XFERS!$I:$I,"-",0))</f>
        <v>TRAX RED LINE 703</v>
      </c>
      <c r="G36" s="5" t="str">
        <f t="shared" si="1"/>
        <v>TRAX RED LINE 703: Historic Gardner Station</v>
      </c>
      <c r="H36" s="28">
        <f>SUMIFS('o2o-RAIL'!N:N,'o2o-RAIL'!F:F,'o2o-RailTotal'!D36)</f>
        <v>58.935002590989669</v>
      </c>
    </row>
    <row r="37" spans="1:8" ht="15.75">
      <c r="A37" t="s">
        <v>56</v>
      </c>
      <c r="B37" t="s">
        <v>16</v>
      </c>
      <c r="C37" t="s">
        <v>17</v>
      </c>
      <c r="D37" t="s">
        <v>260</v>
      </c>
      <c r="E37" s="5" t="str">
        <f t="shared" si="0"/>
        <v>UTA_1_703</v>
      </c>
      <c r="F37" s="5" t="str">
        <f>TRIM(_xlfn.XLOOKUP(E37,[4]XFERS!$H:$H,[4]XFERS!$I:$I,"-",0))</f>
        <v>TRAX RED LINE 703</v>
      </c>
      <c r="G37" s="5" t="str">
        <f t="shared" si="1"/>
        <v>TRAX RED LINE 703: Bingham Junction Station</v>
      </c>
      <c r="H37" s="28">
        <f>SUMIFS('o2o-RAIL'!N:N,'o2o-RAIL'!F:F,'o2o-RailTotal'!D37)</f>
        <v>93.163681636237882</v>
      </c>
    </row>
    <row r="38" spans="1:8" ht="15.75">
      <c r="A38" t="s">
        <v>57</v>
      </c>
      <c r="B38" t="s">
        <v>16</v>
      </c>
      <c r="C38" t="s">
        <v>17</v>
      </c>
      <c r="D38" t="s">
        <v>261</v>
      </c>
      <c r="E38" s="5" t="str">
        <f t="shared" si="0"/>
        <v>UTA_1_703</v>
      </c>
      <c r="F38" s="5" t="str">
        <f>TRIM(_xlfn.XLOOKUP(E38,[4]XFERS!$H:$H,[4]XFERS!$I:$I,"-",0))</f>
        <v>TRAX RED LINE 703</v>
      </c>
      <c r="G38" s="5" t="str">
        <f t="shared" si="1"/>
        <v>TRAX RED LINE 703: Fashion Place West Station</v>
      </c>
      <c r="H38" s="28">
        <f>SUMIFS('o2o-RAIL'!N:N,'o2o-RAIL'!F:F,'o2o-RailTotal'!D38)</f>
        <v>230.26831678712435</v>
      </c>
    </row>
    <row r="39" spans="1:8" ht="15.75">
      <c r="A39" t="s">
        <v>58</v>
      </c>
      <c r="B39" t="s">
        <v>16</v>
      </c>
      <c r="C39" t="s">
        <v>17</v>
      </c>
      <c r="D39" t="s">
        <v>262</v>
      </c>
      <c r="E39" s="5" t="str">
        <f t="shared" si="0"/>
        <v>UTA_1_703</v>
      </c>
      <c r="F39" s="5" t="str">
        <f>TRIM(_xlfn.XLOOKUP(E39,[4]XFERS!$H:$H,[4]XFERS!$I:$I,"-",0))</f>
        <v>TRAX RED LINE 703</v>
      </c>
      <c r="G39" s="5" t="str">
        <f t="shared" si="1"/>
        <v>TRAX RED LINE 703: Murray Central Station</v>
      </c>
      <c r="H39" s="28">
        <f>SUMIFS('o2o-RAIL'!N:N,'o2o-RAIL'!F:F,'o2o-RailTotal'!D39)</f>
        <v>387.39293898447471</v>
      </c>
    </row>
    <row r="40" spans="1:8" ht="15.75">
      <c r="A40" t="s">
        <v>59</v>
      </c>
      <c r="B40" t="s">
        <v>16</v>
      </c>
      <c r="C40" t="s">
        <v>17</v>
      </c>
      <c r="D40" t="s">
        <v>263</v>
      </c>
      <c r="E40" s="5" t="str">
        <f t="shared" si="0"/>
        <v>UTA_1_703</v>
      </c>
      <c r="F40" s="5" t="str">
        <f>TRIM(_xlfn.XLOOKUP(E40,[4]XFERS!$H:$H,[4]XFERS!$I:$I,"-",0))</f>
        <v>TRAX RED LINE 703</v>
      </c>
      <c r="G40" s="5" t="str">
        <f t="shared" si="1"/>
        <v>TRAX RED LINE 703: Murray North Station</v>
      </c>
      <c r="H40" s="28">
        <f>SUMIFS('o2o-RAIL'!N:N,'o2o-RAIL'!F:F,'o2o-RailTotal'!D40)</f>
        <v>136.48560764795897</v>
      </c>
    </row>
    <row r="41" spans="1:8" ht="15.75">
      <c r="A41" t="s">
        <v>60</v>
      </c>
      <c r="B41" t="s">
        <v>16</v>
      </c>
      <c r="C41" t="s">
        <v>17</v>
      </c>
      <c r="D41" t="s">
        <v>264</v>
      </c>
      <c r="E41" s="5" t="str">
        <f t="shared" si="0"/>
        <v>UTA_1_703</v>
      </c>
      <c r="F41" s="5" t="str">
        <f>TRIM(_xlfn.XLOOKUP(E41,[4]XFERS!$H:$H,[4]XFERS!$I:$I,"-",0))</f>
        <v>TRAX RED LINE 703</v>
      </c>
      <c r="G41" s="5" t="str">
        <f t="shared" si="1"/>
        <v>TRAX RED LINE 703: Meadowbrook Station</v>
      </c>
      <c r="H41" s="28">
        <f>SUMIFS('o2o-RAIL'!N:N,'o2o-RAIL'!F:F,'o2o-RailTotal'!D41)</f>
        <v>171.14404616203299</v>
      </c>
    </row>
    <row r="42" spans="1:8" ht="15.75">
      <c r="A42" t="s">
        <v>61</v>
      </c>
      <c r="B42" t="s">
        <v>16</v>
      </c>
      <c r="C42" t="s">
        <v>17</v>
      </c>
      <c r="D42" t="s">
        <v>265</v>
      </c>
      <c r="E42" s="5" t="str">
        <f t="shared" si="0"/>
        <v>UTA_1_703</v>
      </c>
      <c r="F42" s="5" t="str">
        <f>TRIM(_xlfn.XLOOKUP(E42,[4]XFERS!$H:$H,[4]XFERS!$I:$I,"-",0))</f>
        <v>TRAX RED LINE 703</v>
      </c>
      <c r="G42" s="5" t="str">
        <f t="shared" si="1"/>
        <v>TRAX RED LINE 703: Millcreek Station</v>
      </c>
      <c r="H42" s="28">
        <f>SUMIFS('o2o-RAIL'!N:N,'o2o-RAIL'!F:F,'o2o-RailTotal'!D42)</f>
        <v>208.14728160914675</v>
      </c>
    </row>
    <row r="43" spans="1:8" ht="15.75">
      <c r="A43" t="s">
        <v>62</v>
      </c>
      <c r="B43" t="s">
        <v>16</v>
      </c>
      <c r="C43" t="s">
        <v>17</v>
      </c>
      <c r="D43" t="s">
        <v>266</v>
      </c>
      <c r="E43" s="5" t="str">
        <f t="shared" si="0"/>
        <v>UTA_1_703</v>
      </c>
      <c r="F43" s="5" t="str">
        <f>TRIM(_xlfn.XLOOKUP(E43,[4]XFERS!$H:$H,[4]XFERS!$I:$I,"-",0))</f>
        <v>TRAX RED LINE 703</v>
      </c>
      <c r="G43" s="5" t="str">
        <f t="shared" si="1"/>
        <v>TRAX RED LINE 703: Central Pointe Station</v>
      </c>
      <c r="H43" s="28">
        <f>SUMIFS('o2o-RAIL'!N:N,'o2o-RAIL'!F:F,'o2o-RailTotal'!D43)</f>
        <v>293.6320780424382</v>
      </c>
    </row>
    <row r="44" spans="1:8" ht="15.75">
      <c r="A44" t="s">
        <v>63</v>
      </c>
      <c r="B44" t="s">
        <v>16</v>
      </c>
      <c r="C44" t="s">
        <v>17</v>
      </c>
      <c r="D44" t="s">
        <v>267</v>
      </c>
      <c r="E44" s="5" t="str">
        <f t="shared" si="0"/>
        <v>UTA_1_703</v>
      </c>
      <c r="F44" s="5" t="str">
        <f>TRIM(_xlfn.XLOOKUP(E44,[4]XFERS!$H:$H,[4]XFERS!$I:$I,"-",0))</f>
        <v>TRAX RED LINE 703</v>
      </c>
      <c r="G44" s="5" t="str">
        <f t="shared" si="1"/>
        <v>TRAX RED LINE 703: Ballpark Station</v>
      </c>
      <c r="H44" s="28">
        <f>SUMIFS('o2o-RAIL'!N:N,'o2o-RAIL'!F:F,'o2o-RailTotal'!D44)</f>
        <v>230.33681614930288</v>
      </c>
    </row>
    <row r="45" spans="1:8" ht="15.75">
      <c r="A45" t="s">
        <v>64</v>
      </c>
      <c r="B45" t="s">
        <v>16</v>
      </c>
      <c r="C45" t="s">
        <v>17</v>
      </c>
      <c r="D45" t="s">
        <v>268</v>
      </c>
      <c r="E45" s="5" t="str">
        <f t="shared" si="0"/>
        <v>UTA_1_703</v>
      </c>
      <c r="F45" s="5" t="str">
        <f>TRIM(_xlfn.XLOOKUP(E45,[4]XFERS!$H:$H,[4]XFERS!$I:$I,"-",0))</f>
        <v>TRAX RED LINE 703</v>
      </c>
      <c r="G45" s="5" t="str">
        <f t="shared" si="1"/>
        <v>TRAX RED LINE 703: 900 South Station</v>
      </c>
      <c r="H45" s="28">
        <f>SUMIFS('o2o-RAIL'!N:N,'o2o-RAIL'!F:F,'o2o-RailTotal'!D45)</f>
        <v>170.34595975113612</v>
      </c>
    </row>
    <row r="46" spans="1:8" ht="15.75">
      <c r="A46" t="s">
        <v>65</v>
      </c>
      <c r="B46" t="s">
        <v>16</v>
      </c>
      <c r="C46" t="s">
        <v>17</v>
      </c>
      <c r="D46" t="s">
        <v>269</v>
      </c>
      <c r="E46" s="5" t="str">
        <f t="shared" si="0"/>
        <v>UTA_1_703</v>
      </c>
      <c r="F46" s="5" t="str">
        <f>TRIM(_xlfn.XLOOKUP(E46,[4]XFERS!$H:$H,[4]XFERS!$I:$I,"-",0))</f>
        <v>TRAX RED LINE 703</v>
      </c>
      <c r="G46" s="5" t="str">
        <f t="shared" si="1"/>
        <v>TRAX RED LINE 703: 600 South Station</v>
      </c>
      <c r="H46" s="28">
        <f>SUMIFS('o2o-RAIL'!N:N,'o2o-RAIL'!F:F,'o2o-RailTotal'!D46)</f>
        <v>20.673938171686597</v>
      </c>
    </row>
    <row r="47" spans="1:8" ht="15.75">
      <c r="A47" t="s">
        <v>66</v>
      </c>
      <c r="B47" t="s">
        <v>16</v>
      </c>
      <c r="C47" t="s">
        <v>17</v>
      </c>
      <c r="D47" t="s">
        <v>270</v>
      </c>
      <c r="E47" s="5" t="str">
        <f t="shared" si="0"/>
        <v>UTA_1_703</v>
      </c>
      <c r="F47" s="5" t="str">
        <f>TRIM(_xlfn.XLOOKUP(E47,[4]XFERS!$H:$H,[4]XFERS!$I:$I,"-",0))</f>
        <v>TRAX RED LINE 703</v>
      </c>
      <c r="G47" s="5" t="str">
        <f t="shared" si="1"/>
        <v>TRAX RED LINE 703: Courthouse Station</v>
      </c>
      <c r="H47" s="28">
        <f>SUMIFS('o2o-RAIL'!N:N,'o2o-RAIL'!F:F,'o2o-RailTotal'!D47)</f>
        <v>22.488119298390853</v>
      </c>
    </row>
    <row r="48" spans="1:8" ht="15.75">
      <c r="A48" t="s">
        <v>67</v>
      </c>
      <c r="B48" t="s">
        <v>16</v>
      </c>
      <c r="C48" t="s">
        <v>17</v>
      </c>
      <c r="D48" t="s">
        <v>271</v>
      </c>
      <c r="E48" s="5" t="str">
        <f t="shared" si="0"/>
        <v>UTA_1_703</v>
      </c>
      <c r="F48" s="5" t="str">
        <f>TRIM(_xlfn.XLOOKUP(E48,[4]XFERS!$H:$H,[4]XFERS!$I:$I,"-",0))</f>
        <v>TRAX RED LINE 703</v>
      </c>
      <c r="G48" s="5" t="str">
        <f t="shared" si="1"/>
        <v>TRAX RED LINE 703: Library Station</v>
      </c>
      <c r="H48" s="28">
        <f>SUMIFS('o2o-RAIL'!N:N,'o2o-RAIL'!F:F,'o2o-RailTotal'!D48)</f>
        <v>64.045496847956471</v>
      </c>
    </row>
    <row r="49" spans="1:8" ht="15.75">
      <c r="A49" t="s">
        <v>68</v>
      </c>
      <c r="B49" t="s">
        <v>16</v>
      </c>
      <c r="C49" t="s">
        <v>17</v>
      </c>
      <c r="D49" t="s">
        <v>272</v>
      </c>
      <c r="E49" s="5" t="str">
        <f t="shared" si="0"/>
        <v>UTA_1_703</v>
      </c>
      <c r="F49" s="5" t="str">
        <f>TRIM(_xlfn.XLOOKUP(E49,[4]XFERS!$H:$H,[4]XFERS!$I:$I,"-",0))</f>
        <v>TRAX RED LINE 703</v>
      </c>
      <c r="G49" s="5" t="str">
        <f t="shared" si="1"/>
        <v>TRAX RED LINE 703: Trolley Station</v>
      </c>
      <c r="H49" s="28">
        <f>SUMIFS('o2o-RAIL'!N:N,'o2o-RAIL'!F:F,'o2o-RailTotal'!D49)</f>
        <v>55.779360882028108</v>
      </c>
    </row>
    <row r="50" spans="1:8" ht="15.75">
      <c r="A50" t="s">
        <v>69</v>
      </c>
      <c r="B50" t="s">
        <v>16</v>
      </c>
      <c r="C50" t="s">
        <v>17</v>
      </c>
      <c r="D50" t="s">
        <v>273</v>
      </c>
      <c r="E50" s="5" t="str">
        <f t="shared" si="0"/>
        <v>UTA_1_703</v>
      </c>
      <c r="F50" s="5" t="str">
        <f>TRIM(_xlfn.XLOOKUP(E50,[4]XFERS!$H:$H,[4]XFERS!$I:$I,"-",0))</f>
        <v>TRAX RED LINE 703</v>
      </c>
      <c r="G50" s="5" t="str">
        <f t="shared" si="1"/>
        <v>TRAX RED LINE 703: 900 East Station</v>
      </c>
      <c r="H50" s="28">
        <f>SUMIFS('o2o-RAIL'!N:N,'o2o-RAIL'!F:F,'o2o-RailTotal'!D50)</f>
        <v>42.168554310901605</v>
      </c>
    </row>
    <row r="51" spans="1:8" ht="15.75">
      <c r="A51" t="s">
        <v>70</v>
      </c>
      <c r="B51" t="s">
        <v>16</v>
      </c>
      <c r="C51" t="s">
        <v>17</v>
      </c>
      <c r="D51" t="s">
        <v>274</v>
      </c>
      <c r="E51" s="5" t="str">
        <f t="shared" si="0"/>
        <v>UTA_1_703</v>
      </c>
      <c r="F51" s="5" t="str">
        <f>TRIM(_xlfn.XLOOKUP(E51,[4]XFERS!$H:$H,[4]XFERS!$I:$I,"-",0))</f>
        <v>TRAX RED LINE 703</v>
      </c>
      <c r="G51" s="5" t="str">
        <f t="shared" si="1"/>
        <v>TRAX RED LINE 703: Stadium Station</v>
      </c>
      <c r="H51" s="28">
        <f>SUMIFS('o2o-RAIL'!N:N,'o2o-RAIL'!F:F,'o2o-RailTotal'!D51)</f>
        <v>60.398018254336002</v>
      </c>
    </row>
    <row r="52" spans="1:8" ht="15.75">
      <c r="A52" t="s">
        <v>71</v>
      </c>
      <c r="B52" t="s">
        <v>16</v>
      </c>
      <c r="C52" t="s">
        <v>17</v>
      </c>
      <c r="D52" t="s">
        <v>275</v>
      </c>
      <c r="E52" s="5" t="str">
        <f t="shared" si="0"/>
        <v>UTA_1_703</v>
      </c>
      <c r="F52" s="5" t="str">
        <f>TRIM(_xlfn.XLOOKUP(E52,[4]XFERS!$H:$H,[4]XFERS!$I:$I,"-",0))</f>
        <v>TRAX RED LINE 703</v>
      </c>
      <c r="G52" s="5" t="str">
        <f t="shared" si="1"/>
        <v>TRAX RED LINE 703: University South Campus Station</v>
      </c>
      <c r="H52" s="28">
        <f>SUMIFS('o2o-RAIL'!N:N,'o2o-RAIL'!F:F,'o2o-RailTotal'!D52)</f>
        <v>26.676452856559731</v>
      </c>
    </row>
    <row r="53" spans="1:8" ht="15.75">
      <c r="A53" t="s">
        <v>72</v>
      </c>
      <c r="B53" t="s">
        <v>16</v>
      </c>
      <c r="C53" t="s">
        <v>17</v>
      </c>
      <c r="D53" t="s">
        <v>276</v>
      </c>
      <c r="E53" s="5" t="str">
        <f t="shared" si="0"/>
        <v>UTA_1_703</v>
      </c>
      <c r="F53" s="5" t="str">
        <f>TRIM(_xlfn.XLOOKUP(E53,[4]XFERS!$H:$H,[4]XFERS!$I:$I,"-",0))</f>
        <v>TRAX RED LINE 703</v>
      </c>
      <c r="G53" s="5" t="str">
        <f t="shared" si="1"/>
        <v>TRAX RED LINE 703: Fort Douglas Station</v>
      </c>
      <c r="H53" s="28">
        <f>SUMIFS('o2o-RAIL'!N:N,'o2o-RAIL'!F:F,'o2o-RailTotal'!D53)</f>
        <v>76.145685816979139</v>
      </c>
    </row>
    <row r="54" spans="1:8" ht="15.75">
      <c r="A54" t="s">
        <v>73</v>
      </c>
      <c r="B54" t="s">
        <v>16</v>
      </c>
      <c r="C54" t="s">
        <v>17</v>
      </c>
      <c r="D54" t="s">
        <v>277</v>
      </c>
      <c r="E54" s="5" t="str">
        <f t="shared" si="0"/>
        <v>UTA_1_703</v>
      </c>
      <c r="F54" s="5" t="str">
        <f>TRIM(_xlfn.XLOOKUP(E54,[4]XFERS!$H:$H,[4]XFERS!$I:$I,"-",0))</f>
        <v>TRAX RED LINE 703</v>
      </c>
      <c r="G54" s="5" t="str">
        <f t="shared" si="1"/>
        <v>TRAX RED LINE 703: University Medical Center</v>
      </c>
      <c r="H54" s="28">
        <f>SUMIFS('o2o-RAIL'!N:N,'o2o-RAIL'!F:F,'o2o-RailTotal'!D54)</f>
        <v>0</v>
      </c>
    </row>
  </sheetData>
  <conditionalFormatting sqref="D1">
    <cfRule type="duplicateValues" dxfId="12" priority="1"/>
    <cfRule type="duplicateValues" dxfId="11" priority="2"/>
    <cfRule type="duplicateValues" dxfId="10" priority="3"/>
    <cfRule type="duplicateValues" dxfId="9" priority="4"/>
  </conditionalFormatting>
  <conditionalFormatting sqref="D2">
    <cfRule type="duplicateValues" dxfId="8" priority="8"/>
    <cfRule type="duplicateValues" dxfId="7" priority="9"/>
  </conditionalFormatting>
  <conditionalFormatting sqref="G1">
    <cfRule type="duplicateValues" dxfId="6" priority="5"/>
    <cfRule type="duplicateValues" dxfId="5" priority="6"/>
    <cfRule type="duplicateValues" dxfId="4" priority="7"/>
  </conditionalFormatting>
  <conditionalFormatting sqref="G2:G54">
    <cfRule type="duplicateValues" dxfId="3" priority="147"/>
    <cfRule type="duplicateValues" dxfId="2" priority="14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FC31-002D-4B02-94C9-4DD2C32C7992}">
  <sheetPr>
    <tabColor theme="7" tint="0.59999389629810485"/>
  </sheetPr>
  <dimension ref="A1:L83"/>
  <sheetViews>
    <sheetView topLeftCell="A49" zoomScale="70" zoomScaleNormal="70" workbookViewId="0">
      <selection activeCell="B82" sqref="B82:D83"/>
    </sheetView>
  </sheetViews>
  <sheetFormatPr defaultColWidth="8.85546875" defaultRowHeight="15"/>
  <cols>
    <col min="2" max="2" width="21.42578125" bestFit="1" customWidth="1"/>
    <col min="3" max="3" width="54.28515625" bestFit="1" customWidth="1"/>
    <col min="4" max="4" width="14.42578125" style="3" bestFit="1" customWidth="1"/>
    <col min="5" max="6" width="17.42578125" style="6" customWidth="1"/>
    <col min="7" max="11" width="17.42578125" style="12" customWidth="1"/>
    <col min="12" max="12" width="18.7109375" style="3" bestFit="1" customWidth="1"/>
  </cols>
  <sheetData>
    <row r="1" spans="1:12">
      <c r="A1" s="1" t="s">
        <v>10</v>
      </c>
      <c r="B1" s="1" t="s">
        <v>11</v>
      </c>
      <c r="C1" s="1" t="s">
        <v>12</v>
      </c>
      <c r="D1" s="2" t="s">
        <v>13</v>
      </c>
      <c r="E1" s="17">
        <v>0</v>
      </c>
      <c r="F1" s="17">
        <v>1</v>
      </c>
      <c r="G1" s="17">
        <v>2</v>
      </c>
      <c r="H1" s="17">
        <v>3</v>
      </c>
      <c r="I1" s="17">
        <v>4</v>
      </c>
      <c r="J1" s="17">
        <v>5</v>
      </c>
      <c r="K1" s="14" t="s">
        <v>14</v>
      </c>
      <c r="L1" s="2" t="s">
        <v>15</v>
      </c>
    </row>
    <row r="2" spans="1:12">
      <c r="A2">
        <v>1</v>
      </c>
      <c r="B2" t="s">
        <v>282</v>
      </c>
      <c r="C2" t="s">
        <v>283</v>
      </c>
      <c r="D2" s="18" t="s">
        <v>507</v>
      </c>
      <c r="E2" s="18"/>
      <c r="F2" s="18">
        <v>9.68</v>
      </c>
      <c r="G2" s="12">
        <v>24.560000000000002</v>
      </c>
      <c r="H2" s="12">
        <v>22.96</v>
      </c>
      <c r="I2" s="12">
        <v>10.4</v>
      </c>
      <c r="K2" s="12">
        <v>67.600000000000009</v>
      </c>
      <c r="L2" s="3">
        <v>217.23000000000002</v>
      </c>
    </row>
    <row r="3" spans="1:12">
      <c r="A3">
        <v>2</v>
      </c>
      <c r="B3" t="s">
        <v>284</v>
      </c>
      <c r="C3" t="s">
        <v>285</v>
      </c>
      <c r="D3" s="18" t="s">
        <v>507</v>
      </c>
      <c r="E3" s="18"/>
      <c r="F3" s="18">
        <v>15.6</v>
      </c>
      <c r="G3" s="12">
        <v>27.36</v>
      </c>
      <c r="H3" s="12">
        <v>15.6</v>
      </c>
      <c r="I3" s="12">
        <v>7.5200000000000005</v>
      </c>
      <c r="K3" s="12">
        <v>66.08</v>
      </c>
    </row>
    <row r="4" spans="1:12">
      <c r="A4">
        <v>3</v>
      </c>
      <c r="B4" t="s">
        <v>286</v>
      </c>
      <c r="C4" t="s">
        <v>287</v>
      </c>
      <c r="D4" s="18" t="s">
        <v>507</v>
      </c>
      <c r="E4" s="18"/>
      <c r="F4" s="18">
        <v>8.08</v>
      </c>
      <c r="G4" s="12">
        <v>18.400000000000002</v>
      </c>
      <c r="H4" s="12">
        <v>10</v>
      </c>
      <c r="I4" s="12">
        <v>5.04</v>
      </c>
      <c r="K4" s="12">
        <v>41.52</v>
      </c>
      <c r="L4" s="3">
        <v>145.08000000000001</v>
      </c>
    </row>
    <row r="5" spans="1:12">
      <c r="A5">
        <v>4</v>
      </c>
      <c r="B5" t="s">
        <v>288</v>
      </c>
      <c r="C5" t="s">
        <v>289</v>
      </c>
      <c r="D5" s="18" t="s">
        <v>507</v>
      </c>
      <c r="E5" s="18"/>
      <c r="F5" s="18">
        <v>7.04</v>
      </c>
      <c r="G5" s="12">
        <v>22.16</v>
      </c>
      <c r="H5" s="12">
        <v>12.64</v>
      </c>
      <c r="I5" s="12">
        <v>5.92</v>
      </c>
      <c r="K5" s="12">
        <v>47.760000000000005</v>
      </c>
    </row>
    <row r="6" spans="1:12">
      <c r="A6">
        <v>5</v>
      </c>
      <c r="B6" t="s">
        <v>290</v>
      </c>
      <c r="C6" t="s">
        <v>291</v>
      </c>
      <c r="D6" s="18" t="s">
        <v>507</v>
      </c>
      <c r="E6" s="18"/>
      <c r="F6" s="18">
        <v>17.12</v>
      </c>
      <c r="G6" s="12">
        <v>36.880000000000003</v>
      </c>
      <c r="H6" s="12">
        <v>26.16</v>
      </c>
      <c r="I6" s="12">
        <v>11.92</v>
      </c>
      <c r="K6" s="12">
        <v>92.08</v>
      </c>
      <c r="L6" s="3">
        <v>295.10000000000002</v>
      </c>
    </row>
    <row r="7" spans="1:12">
      <c r="A7">
        <v>6</v>
      </c>
      <c r="B7" t="s">
        <v>292</v>
      </c>
      <c r="C7" t="s">
        <v>293</v>
      </c>
      <c r="D7" s="18" t="s">
        <v>507</v>
      </c>
      <c r="E7" s="18"/>
      <c r="F7" s="18">
        <v>22.8</v>
      </c>
      <c r="G7" s="12">
        <v>38.24</v>
      </c>
      <c r="H7" s="12">
        <v>18.240000000000002</v>
      </c>
      <c r="I7" s="12">
        <v>10.24</v>
      </c>
      <c r="K7" s="12">
        <v>89.52</v>
      </c>
    </row>
    <row r="8" spans="1:12">
      <c r="A8">
        <v>7</v>
      </c>
      <c r="B8" t="s">
        <v>294</v>
      </c>
      <c r="C8" t="s">
        <v>295</v>
      </c>
      <c r="D8" s="18" t="s">
        <v>507</v>
      </c>
      <c r="E8" s="18"/>
      <c r="F8" s="18">
        <v>23.52</v>
      </c>
      <c r="G8" s="12">
        <v>71.92</v>
      </c>
      <c r="H8" s="12">
        <v>44</v>
      </c>
      <c r="I8" s="12">
        <v>36.72</v>
      </c>
      <c r="K8" s="12">
        <v>176.16</v>
      </c>
      <c r="L8" s="3">
        <v>552.11</v>
      </c>
    </row>
    <row r="9" spans="1:12">
      <c r="A9">
        <v>8</v>
      </c>
      <c r="B9" t="s">
        <v>296</v>
      </c>
      <c r="C9" t="s">
        <v>297</v>
      </c>
      <c r="D9" s="18" t="s">
        <v>507</v>
      </c>
      <c r="E9" s="18"/>
      <c r="F9" s="18">
        <v>30.72</v>
      </c>
      <c r="G9" s="12">
        <v>69.040000000000006</v>
      </c>
      <c r="H9" s="12">
        <v>32.96</v>
      </c>
      <c r="I9" s="12">
        <v>30.88</v>
      </c>
      <c r="K9" s="12">
        <v>163.6</v>
      </c>
    </row>
    <row r="10" spans="1:12">
      <c r="A10">
        <v>9</v>
      </c>
      <c r="B10" t="s">
        <v>298</v>
      </c>
      <c r="C10" t="s">
        <v>299</v>
      </c>
      <c r="D10" s="18" t="s">
        <v>507</v>
      </c>
      <c r="E10" s="18"/>
      <c r="F10" s="18">
        <v>9.120000000000001</v>
      </c>
      <c r="G10" s="12">
        <v>16.96</v>
      </c>
      <c r="H10" s="12">
        <v>12.4</v>
      </c>
      <c r="I10" s="12">
        <v>2.96</v>
      </c>
      <c r="K10" s="12">
        <v>41.440000000000005</v>
      </c>
      <c r="L10" s="3">
        <v>136.89000000000001</v>
      </c>
    </row>
    <row r="11" spans="1:12">
      <c r="A11">
        <v>10</v>
      </c>
      <c r="B11" t="s">
        <v>300</v>
      </c>
      <c r="C11" t="s">
        <v>301</v>
      </c>
      <c r="D11" s="18" t="s">
        <v>507</v>
      </c>
      <c r="E11" s="18"/>
      <c r="F11" s="18">
        <v>9.84</v>
      </c>
      <c r="G11" s="12">
        <v>19.04</v>
      </c>
      <c r="H11" s="12">
        <v>11.84</v>
      </c>
      <c r="I11" s="12">
        <v>2.08</v>
      </c>
      <c r="K11" s="12">
        <v>42.8</v>
      </c>
    </row>
    <row r="12" spans="1:12">
      <c r="A12">
        <v>11</v>
      </c>
      <c r="B12" t="s">
        <v>302</v>
      </c>
      <c r="C12" t="s">
        <v>303</v>
      </c>
      <c r="D12" s="18" t="s">
        <v>507</v>
      </c>
      <c r="E12" s="18"/>
      <c r="F12" s="18">
        <v>9.44</v>
      </c>
      <c r="G12" s="12">
        <v>39.200000000000003</v>
      </c>
      <c r="H12" s="12">
        <v>25.68</v>
      </c>
      <c r="I12" s="12">
        <v>20.080000000000002</v>
      </c>
      <c r="K12" s="12">
        <v>94.399999999999991</v>
      </c>
      <c r="L12" s="3">
        <v>317.2</v>
      </c>
    </row>
    <row r="13" spans="1:12">
      <c r="A13">
        <v>12</v>
      </c>
      <c r="B13" t="s">
        <v>304</v>
      </c>
      <c r="C13" t="s">
        <v>305</v>
      </c>
      <c r="D13" s="18" t="s">
        <v>507</v>
      </c>
      <c r="E13" s="18"/>
      <c r="F13" s="18">
        <v>19.28</v>
      </c>
      <c r="G13" s="12">
        <v>43.44</v>
      </c>
      <c r="H13" s="12">
        <v>23.44</v>
      </c>
      <c r="I13" s="12">
        <v>14.64</v>
      </c>
      <c r="K13" s="12">
        <v>100.8</v>
      </c>
    </row>
    <row r="14" spans="1:12">
      <c r="A14">
        <v>13</v>
      </c>
      <c r="B14" t="s">
        <v>306</v>
      </c>
      <c r="C14" t="s">
        <v>307</v>
      </c>
      <c r="D14" s="18" t="s">
        <v>507</v>
      </c>
      <c r="E14" s="18"/>
      <c r="F14" s="18">
        <v>17.12</v>
      </c>
      <c r="G14" s="12">
        <v>42.96</v>
      </c>
      <c r="H14" s="12">
        <v>28.96</v>
      </c>
      <c r="I14" s="12">
        <v>15.6</v>
      </c>
      <c r="K14" s="12">
        <v>104.63999999999999</v>
      </c>
      <c r="L14" s="3">
        <v>331.76</v>
      </c>
    </row>
    <row r="15" spans="1:12">
      <c r="A15">
        <v>14</v>
      </c>
      <c r="B15" t="s">
        <v>308</v>
      </c>
      <c r="C15" t="s">
        <v>309</v>
      </c>
      <c r="D15" s="18" t="s">
        <v>507</v>
      </c>
      <c r="E15" s="18"/>
      <c r="F15" s="18">
        <v>18.8</v>
      </c>
      <c r="G15" s="12">
        <v>40.4</v>
      </c>
      <c r="H15" s="12">
        <v>26.32</v>
      </c>
      <c r="I15" s="12">
        <v>14</v>
      </c>
      <c r="K15" s="12">
        <v>99.52</v>
      </c>
    </row>
    <row r="16" spans="1:12">
      <c r="A16">
        <v>15</v>
      </c>
      <c r="B16" t="s">
        <v>310</v>
      </c>
      <c r="C16" t="s">
        <v>311</v>
      </c>
      <c r="D16" s="18" t="s">
        <v>507</v>
      </c>
      <c r="E16" s="18"/>
      <c r="F16" s="18">
        <v>27.12</v>
      </c>
      <c r="G16" s="12">
        <v>81.28</v>
      </c>
      <c r="H16" s="12">
        <v>46.96</v>
      </c>
      <c r="I16" s="12">
        <v>31.12</v>
      </c>
      <c r="K16" s="12">
        <v>186.48000000000002</v>
      </c>
      <c r="L16" s="3">
        <v>601.12</v>
      </c>
    </row>
    <row r="17" spans="1:12">
      <c r="A17">
        <v>16</v>
      </c>
      <c r="B17" t="s">
        <v>312</v>
      </c>
      <c r="C17" t="s">
        <v>313</v>
      </c>
      <c r="D17" s="18" t="s">
        <v>507</v>
      </c>
      <c r="E17" s="18"/>
      <c r="F17" s="18">
        <v>28.240000000000002</v>
      </c>
      <c r="G17" s="12">
        <v>77.44</v>
      </c>
      <c r="H17" s="12">
        <v>43.44</v>
      </c>
      <c r="I17" s="12">
        <v>34.32</v>
      </c>
      <c r="K17" s="12">
        <v>183.44</v>
      </c>
    </row>
    <row r="18" spans="1:12">
      <c r="A18">
        <v>17</v>
      </c>
      <c r="B18" t="s">
        <v>314</v>
      </c>
      <c r="C18" t="s">
        <v>315</v>
      </c>
      <c r="D18" s="18" t="s">
        <v>507</v>
      </c>
      <c r="E18" s="18"/>
      <c r="F18" s="18">
        <v>14.16</v>
      </c>
      <c r="G18" s="12">
        <v>35.76</v>
      </c>
      <c r="H18" s="12">
        <v>21.76</v>
      </c>
      <c r="I18" s="12">
        <v>13.6</v>
      </c>
      <c r="K18" s="12">
        <v>85.28</v>
      </c>
      <c r="L18" s="3">
        <v>287.43</v>
      </c>
    </row>
    <row r="19" spans="1:12">
      <c r="A19">
        <v>18</v>
      </c>
      <c r="B19" t="s">
        <v>316</v>
      </c>
      <c r="C19" t="s">
        <v>317</v>
      </c>
      <c r="D19" s="18" t="s">
        <v>507</v>
      </c>
      <c r="E19" s="18"/>
      <c r="F19" s="18">
        <v>15.6</v>
      </c>
      <c r="G19" s="12">
        <v>35.44</v>
      </c>
      <c r="H19" s="12">
        <v>21.84</v>
      </c>
      <c r="I19" s="12">
        <v>18.72</v>
      </c>
      <c r="K19" s="12">
        <v>91.6</v>
      </c>
    </row>
    <row r="20" spans="1:12">
      <c r="A20">
        <v>19</v>
      </c>
      <c r="B20" t="s">
        <v>318</v>
      </c>
      <c r="C20" t="s">
        <v>319</v>
      </c>
      <c r="D20" s="18" t="s">
        <v>507</v>
      </c>
      <c r="E20" s="18"/>
      <c r="F20" s="18">
        <v>7.44</v>
      </c>
      <c r="G20" s="12">
        <v>18.96</v>
      </c>
      <c r="H20" s="12">
        <v>14.64</v>
      </c>
      <c r="I20" s="12">
        <v>13.76</v>
      </c>
      <c r="K20" s="12">
        <v>54.800000000000004</v>
      </c>
      <c r="L20" s="3">
        <v>173.42000000000002</v>
      </c>
    </row>
    <row r="21" spans="1:12">
      <c r="A21">
        <v>20</v>
      </c>
      <c r="B21" t="s">
        <v>320</v>
      </c>
      <c r="C21" t="s">
        <v>321</v>
      </c>
      <c r="D21" s="18" t="s">
        <v>507</v>
      </c>
      <c r="E21" s="18"/>
      <c r="F21" s="18">
        <v>10.48</v>
      </c>
      <c r="G21" s="12">
        <v>20.96</v>
      </c>
      <c r="H21" s="12">
        <v>12.08</v>
      </c>
      <c r="I21" s="12">
        <v>8.4</v>
      </c>
      <c r="K21" s="12">
        <v>51.92</v>
      </c>
    </row>
    <row r="22" spans="1:12">
      <c r="A22">
        <v>21</v>
      </c>
      <c r="B22" t="s">
        <v>322</v>
      </c>
      <c r="C22" t="s">
        <v>323</v>
      </c>
      <c r="D22" s="18" t="s">
        <v>507</v>
      </c>
      <c r="E22" s="18"/>
      <c r="F22" s="18">
        <v>34.4</v>
      </c>
      <c r="G22" s="12">
        <v>82</v>
      </c>
      <c r="H22" s="12">
        <v>45.84</v>
      </c>
      <c r="I22" s="12">
        <v>27.04</v>
      </c>
      <c r="K22" s="12">
        <v>189.28</v>
      </c>
      <c r="L22" s="3">
        <v>640.9</v>
      </c>
    </row>
    <row r="23" spans="1:12">
      <c r="A23">
        <v>22</v>
      </c>
      <c r="B23" t="s">
        <v>324</v>
      </c>
      <c r="C23" t="s">
        <v>325</v>
      </c>
      <c r="D23" s="18" t="s">
        <v>507</v>
      </c>
      <c r="E23" s="18"/>
      <c r="F23" s="18">
        <v>34.96</v>
      </c>
      <c r="G23" s="12">
        <v>84.8</v>
      </c>
      <c r="H23" s="12">
        <v>49.6</v>
      </c>
      <c r="I23" s="12">
        <v>35.76</v>
      </c>
      <c r="K23" s="12">
        <v>205.11999999999998</v>
      </c>
    </row>
    <row r="24" spans="1:12">
      <c r="A24">
        <v>23</v>
      </c>
      <c r="B24" t="s">
        <v>326</v>
      </c>
      <c r="C24" t="s">
        <v>327</v>
      </c>
      <c r="D24" s="18" t="s">
        <v>507</v>
      </c>
      <c r="E24" s="18"/>
      <c r="F24" s="18">
        <v>14.08</v>
      </c>
      <c r="G24" s="12">
        <v>20.16</v>
      </c>
      <c r="H24" s="12">
        <v>10.96</v>
      </c>
      <c r="I24" s="12">
        <v>9.36</v>
      </c>
      <c r="K24" s="12">
        <v>54.56</v>
      </c>
      <c r="L24" s="3">
        <v>179.53</v>
      </c>
    </row>
    <row r="25" spans="1:12">
      <c r="A25">
        <v>24</v>
      </c>
      <c r="B25" t="s">
        <v>328</v>
      </c>
      <c r="C25" t="s">
        <v>329</v>
      </c>
      <c r="D25" s="18" t="s">
        <v>507</v>
      </c>
      <c r="E25" s="18"/>
      <c r="F25" s="18">
        <v>6.48</v>
      </c>
      <c r="G25" s="12">
        <v>19.2</v>
      </c>
      <c r="H25" s="12">
        <v>18.16</v>
      </c>
      <c r="I25" s="12">
        <v>12.08</v>
      </c>
      <c r="K25" s="12">
        <v>55.92</v>
      </c>
    </row>
    <row r="26" spans="1:12">
      <c r="A26">
        <v>25</v>
      </c>
      <c r="B26" t="s">
        <v>330</v>
      </c>
      <c r="C26" t="s">
        <v>331</v>
      </c>
      <c r="D26" s="18" t="s">
        <v>507</v>
      </c>
      <c r="E26" s="18"/>
      <c r="F26" s="18">
        <v>6.88</v>
      </c>
      <c r="G26" s="12">
        <v>17.52</v>
      </c>
      <c r="H26" s="12">
        <v>12.56</v>
      </c>
      <c r="I26" s="12">
        <v>4.4000000000000004</v>
      </c>
      <c r="K26" s="12">
        <v>41.36</v>
      </c>
      <c r="L26" s="3">
        <v>140.92000000000002</v>
      </c>
    </row>
    <row r="27" spans="1:12">
      <c r="A27">
        <v>26</v>
      </c>
      <c r="B27" t="s">
        <v>332</v>
      </c>
      <c r="C27" t="s">
        <v>333</v>
      </c>
      <c r="D27" s="18" t="s">
        <v>507</v>
      </c>
      <c r="E27" s="18"/>
      <c r="F27" s="18">
        <v>8.48</v>
      </c>
      <c r="G27" s="12">
        <v>20.240000000000002</v>
      </c>
      <c r="H27" s="12">
        <v>10.88</v>
      </c>
      <c r="I27" s="12">
        <v>5.76</v>
      </c>
      <c r="K27" s="12">
        <v>45.36</v>
      </c>
    </row>
    <row r="28" spans="1:12">
      <c r="A28">
        <v>27</v>
      </c>
      <c r="B28" t="s">
        <v>334</v>
      </c>
      <c r="C28" t="s">
        <v>335</v>
      </c>
      <c r="D28" s="18" t="s">
        <v>507</v>
      </c>
      <c r="E28" s="18"/>
      <c r="F28" s="18">
        <v>22.240000000000002</v>
      </c>
      <c r="G28" s="12">
        <v>70.56</v>
      </c>
      <c r="H28" s="12">
        <v>37.68</v>
      </c>
      <c r="I28" s="12">
        <v>26.96</v>
      </c>
      <c r="K28" s="12">
        <v>157.44000000000003</v>
      </c>
      <c r="L28" s="3">
        <v>490.36</v>
      </c>
    </row>
    <row r="29" spans="1:12">
      <c r="A29">
        <v>28</v>
      </c>
      <c r="B29" t="s">
        <v>336</v>
      </c>
      <c r="C29" t="s">
        <v>337</v>
      </c>
      <c r="D29" s="18" t="s">
        <v>507</v>
      </c>
      <c r="E29" s="18"/>
      <c r="F29" s="18">
        <v>21.12</v>
      </c>
      <c r="G29" s="12">
        <v>62.160000000000004</v>
      </c>
      <c r="H29" s="12">
        <v>31.04</v>
      </c>
      <c r="I29" s="12">
        <v>30</v>
      </c>
      <c r="K29" s="12">
        <v>144.32</v>
      </c>
    </row>
    <row r="30" spans="1:12">
      <c r="A30">
        <v>29</v>
      </c>
      <c r="B30" t="s">
        <v>338</v>
      </c>
      <c r="C30" t="s">
        <v>339</v>
      </c>
      <c r="D30" s="18" t="s">
        <v>507</v>
      </c>
      <c r="E30" s="18"/>
      <c r="F30" s="18">
        <v>25.84</v>
      </c>
      <c r="G30" s="12">
        <v>49.2</v>
      </c>
      <c r="H30" s="12">
        <v>25.12</v>
      </c>
      <c r="I30" s="12">
        <v>17.2</v>
      </c>
      <c r="K30" s="12">
        <v>117.36000000000001</v>
      </c>
      <c r="L30" s="3">
        <v>395.46000000000004</v>
      </c>
    </row>
    <row r="31" spans="1:12">
      <c r="A31">
        <v>30</v>
      </c>
      <c r="B31" t="s">
        <v>340</v>
      </c>
      <c r="C31" t="s">
        <v>341</v>
      </c>
      <c r="D31" s="18" t="s">
        <v>507</v>
      </c>
      <c r="E31" s="18"/>
      <c r="F31" s="18">
        <v>23.28</v>
      </c>
      <c r="G31" s="12">
        <v>49.52</v>
      </c>
      <c r="H31" s="12">
        <v>31.36</v>
      </c>
      <c r="I31" s="12">
        <v>21.84</v>
      </c>
      <c r="K31" s="12">
        <v>126.00000000000001</v>
      </c>
    </row>
    <row r="32" spans="1:12">
      <c r="A32">
        <v>31</v>
      </c>
      <c r="B32" t="s">
        <v>342</v>
      </c>
      <c r="C32" t="s">
        <v>343</v>
      </c>
      <c r="D32" s="18" t="s">
        <v>507</v>
      </c>
      <c r="E32" s="18"/>
      <c r="F32" s="18">
        <v>25.04</v>
      </c>
      <c r="G32" s="12">
        <v>74.320000000000007</v>
      </c>
      <c r="H32" s="12">
        <v>31.52</v>
      </c>
      <c r="I32" s="12">
        <v>27.84</v>
      </c>
      <c r="K32" s="12">
        <v>158.72000000000003</v>
      </c>
      <c r="L32" s="3">
        <v>520.26</v>
      </c>
    </row>
    <row r="33" spans="1:12">
      <c r="A33">
        <v>32</v>
      </c>
      <c r="B33" t="s">
        <v>344</v>
      </c>
      <c r="C33" t="s">
        <v>345</v>
      </c>
      <c r="D33" s="18" t="s">
        <v>507</v>
      </c>
      <c r="E33" s="18"/>
      <c r="F33" s="18">
        <v>20.32</v>
      </c>
      <c r="G33" s="12">
        <v>70.8</v>
      </c>
      <c r="H33" s="12">
        <v>39.119999999999997</v>
      </c>
      <c r="I33" s="12">
        <v>31.2</v>
      </c>
      <c r="K33" s="12">
        <v>161.44</v>
      </c>
    </row>
    <row r="34" spans="1:12">
      <c r="A34">
        <v>33</v>
      </c>
      <c r="B34" t="s">
        <v>346</v>
      </c>
      <c r="C34" t="s">
        <v>347</v>
      </c>
      <c r="D34" s="18" t="s">
        <v>507</v>
      </c>
      <c r="E34" s="18"/>
      <c r="F34" s="18">
        <v>5.44</v>
      </c>
      <c r="G34" s="12">
        <v>16.88</v>
      </c>
      <c r="H34" s="12">
        <v>11.120000000000001</v>
      </c>
      <c r="I34" s="12">
        <v>7.84</v>
      </c>
      <c r="K34" s="12">
        <v>41.28</v>
      </c>
      <c r="L34" s="3">
        <v>141.44</v>
      </c>
    </row>
    <row r="35" spans="1:12">
      <c r="A35">
        <v>34</v>
      </c>
      <c r="B35" t="s">
        <v>348</v>
      </c>
      <c r="C35" t="s">
        <v>349</v>
      </c>
      <c r="D35" s="18" t="s">
        <v>507</v>
      </c>
      <c r="E35" s="18"/>
      <c r="F35" s="18">
        <v>7.2</v>
      </c>
      <c r="G35" s="12">
        <v>19.760000000000002</v>
      </c>
      <c r="H35" s="12">
        <v>11.120000000000001</v>
      </c>
      <c r="I35" s="12">
        <v>7.68</v>
      </c>
      <c r="K35" s="12">
        <v>45.76</v>
      </c>
    </row>
    <row r="36" spans="1:12">
      <c r="A36">
        <v>35</v>
      </c>
      <c r="B36" t="s">
        <v>350</v>
      </c>
      <c r="C36" t="s">
        <v>351</v>
      </c>
      <c r="D36" s="18" t="s">
        <v>507</v>
      </c>
      <c r="E36" s="18"/>
      <c r="F36" s="18">
        <v>1.36</v>
      </c>
      <c r="G36" s="12">
        <v>8.9600000000000009</v>
      </c>
      <c r="H36" s="12">
        <v>5.68</v>
      </c>
      <c r="I36" s="12">
        <v>2.8000000000000003</v>
      </c>
      <c r="K36" s="12">
        <v>18.8</v>
      </c>
      <c r="L36" s="3">
        <v>55.9</v>
      </c>
    </row>
    <row r="37" spans="1:12">
      <c r="A37">
        <v>36</v>
      </c>
      <c r="B37" t="s">
        <v>352</v>
      </c>
      <c r="C37" t="s">
        <v>353</v>
      </c>
      <c r="D37" s="18" t="s">
        <v>507</v>
      </c>
      <c r="E37" s="18"/>
      <c r="F37" s="18">
        <v>2.56</v>
      </c>
      <c r="G37" s="12">
        <v>8.16</v>
      </c>
      <c r="H37" s="12">
        <v>3.44</v>
      </c>
      <c r="I37" s="12">
        <v>1.44</v>
      </c>
      <c r="K37" s="12">
        <v>15.6</v>
      </c>
    </row>
    <row r="38" spans="1:12">
      <c r="A38">
        <v>37</v>
      </c>
      <c r="B38" t="s">
        <v>354</v>
      </c>
      <c r="C38" t="s">
        <v>355</v>
      </c>
      <c r="D38" s="18" t="s">
        <v>507</v>
      </c>
      <c r="E38" s="18"/>
      <c r="F38" s="18">
        <v>0.48</v>
      </c>
      <c r="G38" s="12">
        <v>3.04</v>
      </c>
      <c r="H38" s="12">
        <v>4.5600000000000005</v>
      </c>
      <c r="I38" s="12">
        <v>2.48</v>
      </c>
      <c r="K38" s="12">
        <v>10.56</v>
      </c>
      <c r="L38" s="3">
        <v>29.25</v>
      </c>
    </row>
    <row r="39" spans="1:12">
      <c r="A39">
        <v>38</v>
      </c>
      <c r="B39" t="s">
        <v>356</v>
      </c>
      <c r="C39" t="s">
        <v>357</v>
      </c>
      <c r="D39" s="18" t="s">
        <v>507</v>
      </c>
      <c r="E39" s="18"/>
      <c r="F39" s="18">
        <v>1.84</v>
      </c>
      <c r="G39" s="12">
        <v>2.8000000000000003</v>
      </c>
      <c r="H39" s="12">
        <v>1.28</v>
      </c>
      <c r="I39" s="12">
        <v>1.52</v>
      </c>
      <c r="K39" s="12">
        <v>7.4400000000000013</v>
      </c>
    </row>
    <row r="40" spans="1:12">
      <c r="A40">
        <v>39</v>
      </c>
      <c r="B40" t="s">
        <v>358</v>
      </c>
      <c r="C40" t="s">
        <v>359</v>
      </c>
      <c r="D40" s="18" t="s">
        <v>507</v>
      </c>
      <c r="E40" s="18"/>
      <c r="F40" s="18">
        <v>12.72</v>
      </c>
      <c r="G40" s="12">
        <v>22.240000000000002</v>
      </c>
      <c r="H40" s="12">
        <v>12.64</v>
      </c>
      <c r="I40" s="12">
        <v>8.32</v>
      </c>
      <c r="K40" s="12">
        <v>55.92</v>
      </c>
      <c r="L40" s="3">
        <v>181.09</v>
      </c>
    </row>
    <row r="41" spans="1:12">
      <c r="A41">
        <v>40</v>
      </c>
      <c r="B41" t="s">
        <v>360</v>
      </c>
      <c r="C41" t="s">
        <v>361</v>
      </c>
      <c r="D41" s="18" t="s">
        <v>507</v>
      </c>
      <c r="E41" s="18"/>
      <c r="F41" s="18">
        <v>10.88</v>
      </c>
      <c r="G41" s="12">
        <v>20.64</v>
      </c>
      <c r="H41" s="12">
        <v>14.24</v>
      </c>
      <c r="I41" s="12">
        <v>9.76</v>
      </c>
      <c r="K41" s="12">
        <v>55.52</v>
      </c>
    </row>
    <row r="42" spans="1:12">
      <c r="A42">
        <v>41</v>
      </c>
      <c r="B42" t="s">
        <v>362</v>
      </c>
      <c r="C42" t="s">
        <v>363</v>
      </c>
      <c r="D42" s="18" t="s">
        <v>507</v>
      </c>
      <c r="E42" s="18"/>
      <c r="F42" s="18">
        <v>8</v>
      </c>
      <c r="G42" s="12">
        <v>28</v>
      </c>
      <c r="H42" s="12">
        <v>15.36</v>
      </c>
      <c r="I42" s="12">
        <v>11.76</v>
      </c>
      <c r="K42" s="12">
        <v>63.12</v>
      </c>
      <c r="L42" s="3">
        <v>102.57000000000001</v>
      </c>
    </row>
    <row r="43" spans="1:12">
      <c r="A43">
        <v>42</v>
      </c>
      <c r="B43" s="44"/>
      <c r="C43" s="44"/>
      <c r="D43" s="18" t="s">
        <v>507</v>
      </c>
      <c r="E43" s="18"/>
      <c r="F43" s="18"/>
    </row>
    <row r="44" spans="1:12">
      <c r="A44">
        <v>43</v>
      </c>
      <c r="B44" t="s">
        <v>364</v>
      </c>
      <c r="C44" t="s">
        <v>365</v>
      </c>
      <c r="D44" s="18" t="s">
        <v>507</v>
      </c>
      <c r="E44" s="18"/>
      <c r="F44" s="18">
        <v>15.92</v>
      </c>
      <c r="G44" s="12">
        <v>38.64</v>
      </c>
      <c r="H44" s="12">
        <v>19.36</v>
      </c>
      <c r="I44" s="12">
        <v>15.040000000000001</v>
      </c>
      <c r="K44" s="12">
        <v>88.960000000000008</v>
      </c>
      <c r="L44" s="3">
        <v>274.56</v>
      </c>
    </row>
    <row r="45" spans="1:12">
      <c r="A45">
        <v>44</v>
      </c>
      <c r="B45" t="s">
        <v>366</v>
      </c>
      <c r="C45" t="s">
        <v>367</v>
      </c>
      <c r="D45" s="18" t="s">
        <v>507</v>
      </c>
      <c r="E45" s="18"/>
      <c r="F45" s="18">
        <v>11.92</v>
      </c>
      <c r="G45" s="12">
        <v>31.68</v>
      </c>
      <c r="H45" s="12">
        <v>20.400000000000002</v>
      </c>
      <c r="I45" s="12">
        <v>16</v>
      </c>
      <c r="K45" s="12">
        <v>80</v>
      </c>
    </row>
    <row r="46" spans="1:12">
      <c r="A46">
        <v>45</v>
      </c>
      <c r="B46" t="s">
        <v>368</v>
      </c>
      <c r="C46" t="s">
        <v>369</v>
      </c>
      <c r="D46" s="18" t="s">
        <v>507</v>
      </c>
      <c r="E46" s="18"/>
      <c r="F46" s="18">
        <v>4.88</v>
      </c>
      <c r="G46" s="12">
        <v>15.040000000000001</v>
      </c>
      <c r="H46" s="12">
        <v>10.32</v>
      </c>
      <c r="I46" s="12">
        <v>8.64</v>
      </c>
      <c r="K46" s="12">
        <v>38.880000000000003</v>
      </c>
      <c r="L46" s="3">
        <v>113.75</v>
      </c>
    </row>
    <row r="47" spans="1:12">
      <c r="A47">
        <v>46</v>
      </c>
      <c r="B47" t="s">
        <v>370</v>
      </c>
      <c r="C47" t="s">
        <v>371</v>
      </c>
      <c r="D47" s="18" t="s">
        <v>507</v>
      </c>
      <c r="E47" s="18"/>
      <c r="F47" s="18">
        <v>6.24</v>
      </c>
      <c r="G47" s="12">
        <v>14</v>
      </c>
      <c r="H47" s="12">
        <v>6.08</v>
      </c>
      <c r="I47" s="12">
        <v>4.8</v>
      </c>
      <c r="K47" s="12">
        <v>31.12</v>
      </c>
    </row>
    <row r="48" spans="1:12">
      <c r="A48">
        <v>47</v>
      </c>
      <c r="B48" t="s">
        <v>372</v>
      </c>
      <c r="C48" t="s">
        <v>373</v>
      </c>
      <c r="D48" s="18" t="s">
        <v>507</v>
      </c>
      <c r="E48" s="18"/>
      <c r="F48" s="18">
        <v>8.08</v>
      </c>
      <c r="G48" s="12">
        <v>15.120000000000001</v>
      </c>
      <c r="H48" s="12">
        <v>6.88</v>
      </c>
      <c r="I48" s="12">
        <v>5.28</v>
      </c>
      <c r="K48" s="12">
        <v>35.36</v>
      </c>
      <c r="L48" s="3">
        <v>92.69</v>
      </c>
    </row>
    <row r="49" spans="1:12">
      <c r="A49">
        <v>48</v>
      </c>
      <c r="B49" t="s">
        <v>374</v>
      </c>
      <c r="C49" t="s">
        <v>375</v>
      </c>
      <c r="D49" s="18" t="s">
        <v>507</v>
      </c>
      <c r="E49" s="18"/>
      <c r="F49" s="18">
        <v>2</v>
      </c>
      <c r="G49" s="12">
        <v>7.92</v>
      </c>
      <c r="H49" s="12">
        <v>6.96</v>
      </c>
      <c r="I49" s="12">
        <v>4.8</v>
      </c>
      <c r="K49" s="12">
        <v>21.68</v>
      </c>
    </row>
    <row r="50" spans="1:12">
      <c r="A50">
        <v>49</v>
      </c>
      <c r="B50" t="s">
        <v>376</v>
      </c>
      <c r="C50" t="s">
        <v>377</v>
      </c>
      <c r="D50" s="18" t="s">
        <v>507</v>
      </c>
      <c r="E50" s="18"/>
      <c r="F50" s="18">
        <v>11.6</v>
      </c>
      <c r="G50" s="12">
        <v>18.240000000000002</v>
      </c>
      <c r="H50" s="12">
        <v>7.92</v>
      </c>
      <c r="I50" s="12">
        <v>6.32</v>
      </c>
      <c r="K50" s="12">
        <v>44.080000000000005</v>
      </c>
      <c r="L50" s="3">
        <v>172.12</v>
      </c>
    </row>
    <row r="51" spans="1:12">
      <c r="A51">
        <v>50</v>
      </c>
      <c r="B51" t="s">
        <v>378</v>
      </c>
      <c r="C51" t="s">
        <v>379</v>
      </c>
      <c r="D51" s="18" t="s">
        <v>507</v>
      </c>
      <c r="E51" s="18"/>
      <c r="F51" s="18">
        <v>6.48</v>
      </c>
      <c r="G51" s="12">
        <v>23.92</v>
      </c>
      <c r="H51" s="12">
        <v>17.600000000000001</v>
      </c>
      <c r="I51" s="12">
        <v>13.84</v>
      </c>
      <c r="K51" s="12">
        <v>61.84</v>
      </c>
    </row>
    <row r="52" spans="1:12">
      <c r="A52">
        <v>51</v>
      </c>
      <c r="B52" t="s">
        <v>380</v>
      </c>
      <c r="C52" t="s">
        <v>381</v>
      </c>
      <c r="D52" s="18" t="s">
        <v>507</v>
      </c>
      <c r="E52" s="18"/>
      <c r="F52" s="18">
        <v>17.12</v>
      </c>
      <c r="G52" s="12">
        <v>36.32</v>
      </c>
      <c r="H52" s="12">
        <v>18.72</v>
      </c>
      <c r="I52" s="12">
        <v>13.280000000000001</v>
      </c>
      <c r="K52" s="12">
        <v>85.44</v>
      </c>
      <c r="L52" s="3">
        <v>299.26</v>
      </c>
    </row>
    <row r="53" spans="1:12">
      <c r="A53">
        <v>52</v>
      </c>
      <c r="B53" t="s">
        <v>382</v>
      </c>
      <c r="C53" t="s">
        <v>383</v>
      </c>
      <c r="D53" s="18" t="s">
        <v>507</v>
      </c>
      <c r="E53" s="18"/>
      <c r="F53" s="18">
        <v>16.64</v>
      </c>
      <c r="G53" s="12">
        <v>40.96</v>
      </c>
      <c r="H53" s="12">
        <v>25.76</v>
      </c>
      <c r="I53" s="12">
        <v>15.36</v>
      </c>
      <c r="K53" s="12">
        <v>98.72</v>
      </c>
    </row>
    <row r="54" spans="1:12">
      <c r="A54">
        <v>53</v>
      </c>
      <c r="B54" t="s">
        <v>384</v>
      </c>
      <c r="C54" t="s">
        <v>385</v>
      </c>
      <c r="D54" s="18" t="s">
        <v>507</v>
      </c>
      <c r="E54" s="18"/>
      <c r="F54" s="18">
        <v>5.84</v>
      </c>
      <c r="G54" s="12">
        <v>10.88</v>
      </c>
      <c r="H54" s="12">
        <v>6.96</v>
      </c>
      <c r="I54" s="12">
        <v>4.16</v>
      </c>
      <c r="K54" s="12">
        <v>27.84</v>
      </c>
      <c r="L54" s="3">
        <v>97.11</v>
      </c>
    </row>
    <row r="55" spans="1:12">
      <c r="A55">
        <v>54</v>
      </c>
      <c r="B55" t="s">
        <v>386</v>
      </c>
      <c r="C55" t="s">
        <v>387</v>
      </c>
      <c r="D55" s="18" t="s">
        <v>507</v>
      </c>
      <c r="E55" s="18"/>
      <c r="F55" s="18">
        <v>7.92</v>
      </c>
      <c r="G55" s="12">
        <v>11.200000000000001</v>
      </c>
      <c r="H55" s="12">
        <v>9.6</v>
      </c>
      <c r="I55" s="12">
        <v>3.2</v>
      </c>
      <c r="K55" s="12">
        <v>31.919999999999998</v>
      </c>
    </row>
    <row r="56" spans="1:12">
      <c r="A56">
        <v>55</v>
      </c>
      <c r="B56" t="s">
        <v>388</v>
      </c>
      <c r="C56" t="s">
        <v>389</v>
      </c>
      <c r="D56" s="18" t="s">
        <v>507</v>
      </c>
      <c r="E56" s="18"/>
      <c r="F56" s="18">
        <v>3.52</v>
      </c>
      <c r="G56" s="12">
        <v>7.68</v>
      </c>
      <c r="H56" s="12">
        <v>3.68</v>
      </c>
      <c r="I56" s="12">
        <v>1.76</v>
      </c>
      <c r="K56" s="12">
        <v>16.64</v>
      </c>
      <c r="L56" s="3">
        <v>51.09</v>
      </c>
    </row>
    <row r="57" spans="1:12">
      <c r="A57">
        <v>56</v>
      </c>
      <c r="B57" t="s">
        <v>390</v>
      </c>
      <c r="C57" t="s">
        <v>391</v>
      </c>
      <c r="D57" s="18" t="s">
        <v>507</v>
      </c>
      <c r="E57" s="18"/>
      <c r="F57" s="18">
        <v>1.84</v>
      </c>
      <c r="G57" s="12">
        <v>7.36</v>
      </c>
      <c r="H57" s="12">
        <v>3.92</v>
      </c>
      <c r="I57" s="12">
        <v>1.68</v>
      </c>
      <c r="K57" s="12">
        <v>14.8</v>
      </c>
    </row>
    <row r="58" spans="1:12">
      <c r="A58">
        <v>57</v>
      </c>
      <c r="B58" t="s">
        <v>392</v>
      </c>
      <c r="C58" t="s">
        <v>393</v>
      </c>
      <c r="D58" s="18" t="s">
        <v>507</v>
      </c>
      <c r="E58" s="18"/>
      <c r="F58" s="18">
        <v>0</v>
      </c>
      <c r="G58" s="12">
        <v>0</v>
      </c>
      <c r="H58" s="12">
        <v>0.96</v>
      </c>
      <c r="I58" s="12">
        <v>0</v>
      </c>
      <c r="K58" s="12">
        <v>0.96</v>
      </c>
      <c r="L58" s="3">
        <v>5.59</v>
      </c>
    </row>
    <row r="59" spans="1:12">
      <c r="A59">
        <v>58</v>
      </c>
      <c r="B59" t="s">
        <v>394</v>
      </c>
      <c r="C59" t="s">
        <v>395</v>
      </c>
      <c r="D59" s="18" t="s">
        <v>507</v>
      </c>
      <c r="E59" s="18"/>
      <c r="F59" s="18">
        <v>1.84</v>
      </c>
      <c r="G59" s="12">
        <v>0</v>
      </c>
      <c r="H59" s="12">
        <v>0.64</v>
      </c>
      <c r="I59" s="12">
        <v>0</v>
      </c>
      <c r="K59" s="12">
        <v>2.48</v>
      </c>
    </row>
    <row r="60" spans="1:12">
      <c r="A60" s="31">
        <v>59</v>
      </c>
      <c r="B60" t="s">
        <v>396</v>
      </c>
      <c r="C60" t="s">
        <v>397</v>
      </c>
      <c r="D60" s="18" t="s">
        <v>507</v>
      </c>
      <c r="E60" s="32"/>
      <c r="F60" s="32">
        <v>0</v>
      </c>
      <c r="G60" s="12">
        <v>0</v>
      </c>
      <c r="H60" s="12">
        <v>1.04</v>
      </c>
      <c r="I60" s="12">
        <v>0</v>
      </c>
      <c r="K60" s="12">
        <v>1.04</v>
      </c>
      <c r="L60" s="3">
        <v>2.99</v>
      </c>
    </row>
    <row r="61" spans="1:12">
      <c r="A61" s="31">
        <v>60</v>
      </c>
      <c r="B61" t="s">
        <v>398</v>
      </c>
      <c r="C61" t="s">
        <v>399</v>
      </c>
      <c r="D61" s="18" t="s">
        <v>507</v>
      </c>
      <c r="E61" s="32"/>
      <c r="F61" s="32">
        <v>0.8</v>
      </c>
      <c r="G61" s="12">
        <v>0</v>
      </c>
      <c r="H61" s="12">
        <v>0</v>
      </c>
      <c r="I61" s="12">
        <v>0</v>
      </c>
      <c r="K61" s="12">
        <v>0.8</v>
      </c>
    </row>
    <row r="62" spans="1:12">
      <c r="A62" s="31">
        <v>61</v>
      </c>
      <c r="B62" t="s">
        <v>400</v>
      </c>
      <c r="C62" t="s">
        <v>401</v>
      </c>
      <c r="D62" s="18" t="s">
        <v>507</v>
      </c>
      <c r="E62" s="32"/>
      <c r="F62" s="32">
        <v>0</v>
      </c>
      <c r="G62" s="12">
        <v>0</v>
      </c>
      <c r="H62" s="12">
        <v>0.72</v>
      </c>
      <c r="I62" s="12">
        <v>0</v>
      </c>
      <c r="K62" s="12">
        <v>0.72</v>
      </c>
      <c r="L62" s="3">
        <v>2.6</v>
      </c>
    </row>
    <row r="63" spans="1:12">
      <c r="A63" s="31">
        <v>62</v>
      </c>
      <c r="B63" t="s">
        <v>402</v>
      </c>
      <c r="C63" t="s">
        <v>403</v>
      </c>
      <c r="D63" s="18" t="s">
        <v>507</v>
      </c>
      <c r="E63" s="32"/>
      <c r="F63" s="32">
        <v>0.88</v>
      </c>
      <c r="G63" s="12">
        <v>0</v>
      </c>
      <c r="H63" s="12">
        <v>0</v>
      </c>
      <c r="I63" s="12">
        <v>0</v>
      </c>
      <c r="K63" s="12">
        <v>0.88</v>
      </c>
    </row>
    <row r="64" spans="1:12">
      <c r="A64">
        <v>63</v>
      </c>
      <c r="B64" t="s">
        <v>404</v>
      </c>
      <c r="C64" t="s">
        <v>405</v>
      </c>
      <c r="D64" s="18" t="s">
        <v>507</v>
      </c>
      <c r="E64" s="18"/>
      <c r="F64" s="18">
        <v>0</v>
      </c>
      <c r="G64" s="12">
        <v>0</v>
      </c>
      <c r="H64" s="12">
        <v>0.48</v>
      </c>
      <c r="I64" s="12">
        <v>0</v>
      </c>
      <c r="K64" s="12">
        <v>0.48</v>
      </c>
      <c r="L64" s="3">
        <v>1.56</v>
      </c>
    </row>
    <row r="65" spans="1:12">
      <c r="A65">
        <v>64</v>
      </c>
      <c r="B65" t="s">
        <v>406</v>
      </c>
      <c r="C65" t="s">
        <v>407</v>
      </c>
      <c r="D65" s="18" t="s">
        <v>507</v>
      </c>
      <c r="E65" s="18"/>
      <c r="F65" s="18">
        <v>0.48</v>
      </c>
      <c r="G65" s="12">
        <v>0</v>
      </c>
      <c r="H65" s="12">
        <v>0</v>
      </c>
      <c r="I65" s="12">
        <v>0</v>
      </c>
      <c r="K65" s="12">
        <v>0.48</v>
      </c>
    </row>
    <row r="66" spans="1:12">
      <c r="A66">
        <v>65</v>
      </c>
      <c r="B66" t="s">
        <v>408</v>
      </c>
      <c r="C66" t="s">
        <v>409</v>
      </c>
      <c r="D66" s="18" t="s">
        <v>507</v>
      </c>
      <c r="E66" s="18"/>
      <c r="F66" s="18">
        <v>0</v>
      </c>
      <c r="G66" s="12">
        <v>0</v>
      </c>
      <c r="H66" s="12">
        <v>1.36</v>
      </c>
      <c r="I66" s="12">
        <v>0</v>
      </c>
      <c r="K66" s="12">
        <v>1.36</v>
      </c>
      <c r="L66" s="3">
        <v>3.77</v>
      </c>
    </row>
    <row r="67" spans="1:12">
      <c r="A67">
        <v>66</v>
      </c>
      <c r="B67" t="s">
        <v>410</v>
      </c>
      <c r="C67" t="s">
        <v>411</v>
      </c>
      <c r="D67" s="18" t="s">
        <v>507</v>
      </c>
      <c r="E67" s="18"/>
      <c r="F67" s="18">
        <v>0.96</v>
      </c>
      <c r="G67" s="12">
        <v>0</v>
      </c>
      <c r="H67" s="12">
        <v>0</v>
      </c>
      <c r="I67" s="12">
        <v>0</v>
      </c>
      <c r="K67" s="12">
        <v>0.96</v>
      </c>
    </row>
    <row r="68" spans="1:12">
      <c r="A68">
        <v>67</v>
      </c>
      <c r="B68" t="s">
        <v>412</v>
      </c>
      <c r="C68" t="s">
        <v>413</v>
      </c>
      <c r="D68" s="18" t="s">
        <v>507</v>
      </c>
      <c r="E68" s="18"/>
      <c r="F68" s="18">
        <v>0.08</v>
      </c>
      <c r="G68" s="12">
        <v>0</v>
      </c>
      <c r="H68" s="12">
        <v>0.56000000000000005</v>
      </c>
      <c r="I68" s="12">
        <v>0</v>
      </c>
      <c r="K68" s="12">
        <v>0.64</v>
      </c>
      <c r="L68" s="3">
        <v>2.08</v>
      </c>
    </row>
    <row r="69" spans="1:12">
      <c r="A69">
        <v>68</v>
      </c>
      <c r="B69" t="s">
        <v>414</v>
      </c>
      <c r="C69" t="s">
        <v>415</v>
      </c>
      <c r="D69" s="18" t="s">
        <v>507</v>
      </c>
      <c r="E69" s="18"/>
      <c r="F69" s="18">
        <v>0.4</v>
      </c>
      <c r="G69" s="12">
        <v>0</v>
      </c>
      <c r="H69" s="12">
        <v>0</v>
      </c>
      <c r="I69" s="12">
        <v>0.24</v>
      </c>
      <c r="K69" s="12">
        <v>0.64</v>
      </c>
    </row>
    <row r="70" spans="1:12">
      <c r="A70">
        <v>69</v>
      </c>
      <c r="B70" t="s">
        <v>416</v>
      </c>
      <c r="C70" t="s">
        <v>417</v>
      </c>
      <c r="D70" s="18" t="s">
        <v>507</v>
      </c>
      <c r="E70" s="18"/>
      <c r="F70" s="18">
        <v>0</v>
      </c>
      <c r="G70" s="12">
        <v>0</v>
      </c>
      <c r="H70" s="12">
        <v>1.2</v>
      </c>
      <c r="I70" s="12">
        <v>0</v>
      </c>
      <c r="K70" s="12">
        <v>1.2</v>
      </c>
      <c r="L70" s="3">
        <v>3.9000000000000004</v>
      </c>
    </row>
    <row r="71" spans="1:12">
      <c r="A71">
        <v>70</v>
      </c>
      <c r="B71" t="s">
        <v>418</v>
      </c>
      <c r="C71" t="s">
        <v>419</v>
      </c>
      <c r="D71" s="18" t="s">
        <v>507</v>
      </c>
      <c r="E71" s="18"/>
      <c r="F71" s="18">
        <v>1.2</v>
      </c>
      <c r="G71" s="12">
        <v>0</v>
      </c>
      <c r="H71" s="12">
        <v>0</v>
      </c>
      <c r="I71" s="12">
        <v>0</v>
      </c>
      <c r="K71" s="12">
        <v>1.2</v>
      </c>
    </row>
    <row r="72" spans="1:12">
      <c r="A72">
        <v>71</v>
      </c>
      <c r="B72" t="s">
        <v>420</v>
      </c>
      <c r="C72" t="s">
        <v>421</v>
      </c>
      <c r="D72" s="18" t="s">
        <v>507</v>
      </c>
      <c r="E72" s="18"/>
      <c r="F72" s="18">
        <v>0</v>
      </c>
      <c r="G72" s="12">
        <v>0</v>
      </c>
      <c r="H72" s="12">
        <v>0.64</v>
      </c>
      <c r="I72" s="12">
        <v>0</v>
      </c>
      <c r="K72" s="12">
        <v>0.64</v>
      </c>
      <c r="L72" s="3">
        <v>2.34</v>
      </c>
    </row>
    <row r="73" spans="1:12">
      <c r="A73">
        <v>72</v>
      </c>
      <c r="B73" t="s">
        <v>422</v>
      </c>
      <c r="C73" t="s">
        <v>423</v>
      </c>
      <c r="D73" s="18" t="s">
        <v>507</v>
      </c>
      <c r="E73" s="18"/>
      <c r="F73" s="18">
        <v>0.8</v>
      </c>
      <c r="G73" s="12">
        <v>0</v>
      </c>
      <c r="H73" s="12">
        <v>0</v>
      </c>
      <c r="I73" s="12">
        <v>0</v>
      </c>
      <c r="K73" s="12">
        <v>0.8</v>
      </c>
    </row>
    <row r="74" spans="1:12">
      <c r="A74">
        <v>73</v>
      </c>
      <c r="B74" t="s">
        <v>424</v>
      </c>
      <c r="C74" t="s">
        <v>425</v>
      </c>
      <c r="D74" s="18" t="s">
        <v>507</v>
      </c>
      <c r="E74" s="18"/>
      <c r="F74" s="18">
        <v>1.28</v>
      </c>
      <c r="G74" s="12">
        <v>0</v>
      </c>
      <c r="H74" s="12">
        <v>0</v>
      </c>
      <c r="I74" s="12">
        <v>0.24</v>
      </c>
      <c r="K74" s="12">
        <v>1.52</v>
      </c>
      <c r="L74" s="3">
        <v>4.42</v>
      </c>
    </row>
    <row r="75" spans="1:12">
      <c r="A75">
        <v>74</v>
      </c>
      <c r="B75" t="s">
        <v>426</v>
      </c>
      <c r="C75" t="s">
        <v>427</v>
      </c>
      <c r="D75" s="18" t="s">
        <v>507</v>
      </c>
      <c r="E75" s="18"/>
      <c r="F75" s="18">
        <v>0.08</v>
      </c>
      <c r="G75" s="12">
        <v>0</v>
      </c>
      <c r="H75" s="12">
        <v>1.1200000000000001</v>
      </c>
      <c r="I75" s="12">
        <v>0</v>
      </c>
      <c r="K75" s="12">
        <v>1.2000000000000002</v>
      </c>
    </row>
    <row r="76" spans="1:12">
      <c r="A76">
        <v>75</v>
      </c>
      <c r="B76" t="s">
        <v>428</v>
      </c>
      <c r="C76" t="s">
        <v>429</v>
      </c>
      <c r="D76" s="18" t="s">
        <v>507</v>
      </c>
      <c r="E76" s="18"/>
      <c r="F76" s="18">
        <v>0</v>
      </c>
      <c r="G76" s="12">
        <v>0</v>
      </c>
      <c r="H76" s="12">
        <v>1.44</v>
      </c>
      <c r="I76" s="12">
        <v>0</v>
      </c>
      <c r="K76" s="12">
        <v>1.44</v>
      </c>
      <c r="L76" s="3">
        <v>4.16</v>
      </c>
    </row>
    <row r="77" spans="1:12">
      <c r="A77">
        <v>76</v>
      </c>
      <c r="B77" t="s">
        <v>430</v>
      </c>
      <c r="C77" t="s">
        <v>431</v>
      </c>
      <c r="D77" s="18" t="s">
        <v>507</v>
      </c>
      <c r="E77" s="18"/>
      <c r="F77" s="18">
        <v>0.72</v>
      </c>
      <c r="G77" s="12">
        <v>0</v>
      </c>
      <c r="H77" s="12">
        <v>0</v>
      </c>
      <c r="I77" s="12">
        <v>0.4</v>
      </c>
      <c r="K77" s="12">
        <v>1.1200000000000001</v>
      </c>
    </row>
    <row r="78" spans="1:12">
      <c r="A78">
        <v>77</v>
      </c>
      <c r="B78" t="s">
        <v>432</v>
      </c>
      <c r="C78" t="s">
        <v>433</v>
      </c>
      <c r="D78" s="18" t="s">
        <v>507</v>
      </c>
      <c r="E78" s="18"/>
      <c r="F78" s="18">
        <v>0</v>
      </c>
      <c r="G78" s="12">
        <v>0</v>
      </c>
      <c r="H78" s="12">
        <v>0.64</v>
      </c>
      <c r="I78" s="12">
        <v>0.48</v>
      </c>
      <c r="K78" s="12">
        <v>1.1200000000000001</v>
      </c>
      <c r="L78" s="3">
        <v>4.16</v>
      </c>
    </row>
    <row r="79" spans="1:12">
      <c r="A79">
        <v>78</v>
      </c>
      <c r="B79" t="s">
        <v>434</v>
      </c>
      <c r="C79" t="s">
        <v>435</v>
      </c>
      <c r="D79" s="18" t="s">
        <v>507</v>
      </c>
      <c r="E79" s="18"/>
      <c r="F79" s="18">
        <v>0.56000000000000005</v>
      </c>
      <c r="G79" s="12">
        <v>0</v>
      </c>
      <c r="H79" s="12">
        <v>0</v>
      </c>
      <c r="I79" s="12">
        <v>0.88</v>
      </c>
      <c r="K79" s="12">
        <v>1.44</v>
      </c>
    </row>
    <row r="80" spans="1:12">
      <c r="A80">
        <v>79</v>
      </c>
      <c r="B80" t="s">
        <v>436</v>
      </c>
      <c r="C80" t="s">
        <v>437</v>
      </c>
      <c r="D80" s="18" t="s">
        <v>507</v>
      </c>
      <c r="E80" s="18"/>
      <c r="F80" s="18">
        <v>0</v>
      </c>
      <c r="G80" s="12">
        <v>0</v>
      </c>
      <c r="H80" s="12">
        <v>1.04</v>
      </c>
      <c r="I80" s="12">
        <v>0.32</v>
      </c>
      <c r="K80" s="12">
        <v>1.36</v>
      </c>
      <c r="L80" s="3">
        <v>4.29</v>
      </c>
    </row>
    <row r="81" spans="1:12">
      <c r="A81">
        <v>80</v>
      </c>
      <c r="B81" t="s">
        <v>438</v>
      </c>
      <c r="C81" t="s">
        <v>439</v>
      </c>
      <c r="D81" s="18" t="s">
        <v>507</v>
      </c>
      <c r="E81" s="18"/>
      <c r="F81" s="18">
        <v>0.8</v>
      </c>
      <c r="G81" s="12">
        <v>0</v>
      </c>
      <c r="H81" s="12">
        <v>0</v>
      </c>
      <c r="I81" s="12">
        <v>0.48</v>
      </c>
      <c r="K81" s="12">
        <v>1.28</v>
      </c>
    </row>
    <row r="82" spans="1:12">
      <c r="A82">
        <v>81</v>
      </c>
      <c r="B82" t="s">
        <v>603</v>
      </c>
      <c r="C82" t="s">
        <v>604</v>
      </c>
      <c r="D82" s="18" t="s">
        <v>507</v>
      </c>
      <c r="F82" s="12">
        <v>41.280000000000008</v>
      </c>
      <c r="G82" s="12">
        <v>196.79999999999998</v>
      </c>
      <c r="H82" s="12">
        <v>76.800000000000011</v>
      </c>
      <c r="I82" s="12">
        <v>118.32000000000001</v>
      </c>
      <c r="K82" s="12">
        <v>433.2</v>
      </c>
      <c r="L82" s="12">
        <v>1278.5999999999999</v>
      </c>
    </row>
    <row r="83" spans="1:12">
      <c r="A83">
        <v>82</v>
      </c>
      <c r="B83" t="s">
        <v>601</v>
      </c>
      <c r="C83" t="s">
        <v>602</v>
      </c>
      <c r="D83" s="18" t="s">
        <v>507</v>
      </c>
      <c r="F83" s="12">
        <v>8.52</v>
      </c>
      <c r="G83" s="12">
        <v>110.39999999999998</v>
      </c>
      <c r="H83" s="12">
        <v>112.67999999999999</v>
      </c>
      <c r="I83" s="12">
        <v>146.88</v>
      </c>
      <c r="K83" s="12">
        <v>378.48</v>
      </c>
      <c r="L83" s="12">
        <v>74.2</v>
      </c>
    </row>
  </sheetData>
  <autoFilter ref="A1:K2" xr:uid="{EA367037-8810-472B-A4D3-251D4A2884E9}"/>
  <sortState xmlns:xlrd2="http://schemas.microsoft.com/office/spreadsheetml/2017/richdata2" ref="A2:C2">
    <sortCondition ref="A2"/>
    <sortCondition ref="C2"/>
  </sortState>
  <phoneticPr fontId="18" type="noConversion"/>
  <conditionalFormatting sqref="B1">
    <cfRule type="duplicateValues" dxfId="106" priority="4"/>
  </conditionalFormatting>
  <conditionalFormatting sqref="B85:B1048576 B1:B83">
    <cfRule type="duplicateValues" dxfId="105" priority="156"/>
  </conditionalFormatting>
  <conditionalFormatting sqref="C85:C1048576 C1:C83">
    <cfRule type="duplicateValues" dxfId="104" priority="160"/>
  </conditionalFormatting>
  <conditionalFormatting sqref="C85:C1048576 C82:C83 C1">
    <cfRule type="duplicateValues" dxfId="103" priority="164"/>
  </conditionalFormatting>
  <conditionalFormatting sqref="L1">
    <cfRule type="duplicateValues" dxfId="102" priority="3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37E9-E9A1-4634-B00C-45A92465B900}">
  <sheetPr>
    <tabColor theme="7" tint="0.59999389629810485"/>
  </sheetPr>
  <dimension ref="A1:D42"/>
  <sheetViews>
    <sheetView zoomScale="70" zoomScaleNormal="70" workbookViewId="0">
      <selection activeCell="A42" sqref="A42:XFD42"/>
    </sheetView>
  </sheetViews>
  <sheetFormatPr defaultColWidth="8.85546875" defaultRowHeight="15"/>
  <cols>
    <col min="2" max="2" width="20.7109375" bestFit="1" customWidth="1"/>
    <col min="3" max="3" width="46.85546875" bestFit="1" customWidth="1"/>
    <col min="4" max="4" width="13.28515625" style="43" bestFit="1" customWidth="1"/>
  </cols>
  <sheetData>
    <row r="1" spans="1:4">
      <c r="A1" s="9" t="s">
        <v>10</v>
      </c>
      <c r="B1" s="1" t="s">
        <v>11</v>
      </c>
      <c r="C1" s="1" t="s">
        <v>12</v>
      </c>
      <c r="D1" s="40" t="s">
        <v>20</v>
      </c>
    </row>
    <row r="2" spans="1:4">
      <c r="A2" t="s">
        <v>21</v>
      </c>
      <c r="B2" s="19" t="s">
        <v>440</v>
      </c>
      <c r="C2" s="19" t="s">
        <v>480</v>
      </c>
      <c r="D2" s="41">
        <v>217.23000000000002</v>
      </c>
    </row>
    <row r="3" spans="1:4">
      <c r="A3" t="s">
        <v>22</v>
      </c>
      <c r="B3" s="19" t="s">
        <v>441</v>
      </c>
      <c r="C3" s="19" t="s">
        <v>481</v>
      </c>
      <c r="D3" s="41">
        <v>145.08000000000001</v>
      </c>
    </row>
    <row r="4" spans="1:4">
      <c r="A4" t="s">
        <v>23</v>
      </c>
      <c r="B4" s="19" t="s">
        <v>442</v>
      </c>
      <c r="C4" s="19" t="s">
        <v>482</v>
      </c>
      <c r="D4" s="41">
        <v>295.10000000000002</v>
      </c>
    </row>
    <row r="5" spans="1:4">
      <c r="A5" t="s">
        <v>24</v>
      </c>
      <c r="B5" s="19" t="s">
        <v>443</v>
      </c>
      <c r="C5" s="19" t="s">
        <v>483</v>
      </c>
      <c r="D5" s="41">
        <v>552.11</v>
      </c>
    </row>
    <row r="6" spans="1:4">
      <c r="A6" t="s">
        <v>25</v>
      </c>
      <c r="B6" s="19" t="s">
        <v>444</v>
      </c>
      <c r="C6" s="19" t="s">
        <v>484</v>
      </c>
      <c r="D6" s="41">
        <v>136.89000000000001</v>
      </c>
    </row>
    <row r="7" spans="1:4">
      <c r="A7" t="s">
        <v>26</v>
      </c>
      <c r="B7" s="19" t="s">
        <v>445</v>
      </c>
      <c r="C7" s="19" t="s">
        <v>485</v>
      </c>
      <c r="D7" s="41">
        <v>317.2</v>
      </c>
    </row>
    <row r="8" spans="1:4">
      <c r="A8" t="s">
        <v>27</v>
      </c>
      <c r="B8" s="19" t="s">
        <v>446</v>
      </c>
      <c r="C8" s="19" t="s">
        <v>486</v>
      </c>
      <c r="D8" s="41">
        <v>331.76</v>
      </c>
    </row>
    <row r="9" spans="1:4">
      <c r="A9" t="s">
        <v>28</v>
      </c>
      <c r="B9" s="19" t="s">
        <v>447</v>
      </c>
      <c r="C9" s="19" t="s">
        <v>487</v>
      </c>
      <c r="D9" s="41">
        <v>601.12</v>
      </c>
    </row>
    <row r="10" spans="1:4">
      <c r="A10" t="s">
        <v>29</v>
      </c>
      <c r="B10" s="19" t="s">
        <v>448</v>
      </c>
      <c r="C10" s="19" t="s">
        <v>488</v>
      </c>
      <c r="D10" s="41">
        <v>287.43</v>
      </c>
    </row>
    <row r="11" spans="1:4">
      <c r="A11" t="s">
        <v>30</v>
      </c>
      <c r="B11" s="19" t="s">
        <v>449</v>
      </c>
      <c r="C11" s="19" t="s">
        <v>489</v>
      </c>
      <c r="D11" s="41">
        <v>173.42000000000002</v>
      </c>
    </row>
    <row r="12" spans="1:4">
      <c r="A12" t="s">
        <v>31</v>
      </c>
      <c r="B12" s="19" t="s">
        <v>450</v>
      </c>
      <c r="C12" s="19" t="s">
        <v>490</v>
      </c>
      <c r="D12" s="41">
        <v>640.9</v>
      </c>
    </row>
    <row r="13" spans="1:4">
      <c r="A13" t="s">
        <v>32</v>
      </c>
      <c r="B13" s="19" t="s">
        <v>451</v>
      </c>
      <c r="C13" s="19" t="s">
        <v>491</v>
      </c>
      <c r="D13" s="41">
        <v>179.53</v>
      </c>
    </row>
    <row r="14" spans="1:4">
      <c r="A14" t="s">
        <v>33</v>
      </c>
      <c r="B14" s="19" t="s">
        <v>452</v>
      </c>
      <c r="C14" s="19" t="s">
        <v>492</v>
      </c>
      <c r="D14" s="41">
        <v>140.92000000000002</v>
      </c>
    </row>
    <row r="15" spans="1:4">
      <c r="A15" t="s">
        <v>34</v>
      </c>
      <c r="B15" s="19" t="s">
        <v>453</v>
      </c>
      <c r="C15" s="19" t="s">
        <v>493</v>
      </c>
      <c r="D15" s="41">
        <v>490.36</v>
      </c>
    </row>
    <row r="16" spans="1:4">
      <c r="A16" t="s">
        <v>35</v>
      </c>
      <c r="B16" s="19" t="s">
        <v>454</v>
      </c>
      <c r="C16" s="19" t="s">
        <v>494</v>
      </c>
      <c r="D16" s="41">
        <v>395.46000000000004</v>
      </c>
    </row>
    <row r="17" spans="1:4">
      <c r="A17" t="s">
        <v>36</v>
      </c>
      <c r="B17" s="19" t="s">
        <v>455</v>
      </c>
      <c r="C17" s="19" t="s">
        <v>343</v>
      </c>
      <c r="D17" s="41">
        <v>520.26</v>
      </c>
    </row>
    <row r="18" spans="1:4">
      <c r="A18" t="s">
        <v>37</v>
      </c>
      <c r="B18" s="19" t="s">
        <v>456</v>
      </c>
      <c r="C18" s="19" t="s">
        <v>349</v>
      </c>
      <c r="D18" s="41">
        <v>141.44</v>
      </c>
    </row>
    <row r="19" spans="1:4">
      <c r="A19" t="s">
        <v>38</v>
      </c>
      <c r="B19" s="19" t="s">
        <v>457</v>
      </c>
      <c r="C19" s="19" t="s">
        <v>353</v>
      </c>
      <c r="D19" s="41">
        <v>55.9</v>
      </c>
    </row>
    <row r="20" spans="1:4">
      <c r="A20" t="s">
        <v>39</v>
      </c>
      <c r="B20" s="19" t="s">
        <v>458</v>
      </c>
      <c r="C20" s="19" t="s">
        <v>355</v>
      </c>
      <c r="D20" s="41">
        <v>29.25</v>
      </c>
    </row>
    <row r="21" spans="1:4">
      <c r="A21" t="s">
        <v>40</v>
      </c>
      <c r="B21" s="19" t="s">
        <v>459</v>
      </c>
      <c r="C21" s="19" t="s">
        <v>361</v>
      </c>
      <c r="D21" s="41">
        <v>181.09</v>
      </c>
    </row>
    <row r="22" spans="1:4">
      <c r="A22" t="s">
        <v>41</v>
      </c>
      <c r="B22" s="19" t="s">
        <v>460</v>
      </c>
      <c r="C22" s="19" t="s">
        <v>363</v>
      </c>
      <c r="D22" s="41">
        <v>102.57000000000001</v>
      </c>
    </row>
    <row r="23" spans="1:4">
      <c r="A23" t="s">
        <v>42</v>
      </c>
      <c r="B23" s="19" t="s">
        <v>461</v>
      </c>
      <c r="C23" s="19" t="s">
        <v>367</v>
      </c>
      <c r="D23" s="41">
        <v>274.56</v>
      </c>
    </row>
    <row r="24" spans="1:4">
      <c r="A24" t="s">
        <v>43</v>
      </c>
      <c r="B24" s="19" t="s">
        <v>462</v>
      </c>
      <c r="C24" s="19" t="s">
        <v>369</v>
      </c>
      <c r="D24" s="42">
        <v>113.75</v>
      </c>
    </row>
    <row r="25" spans="1:4">
      <c r="A25" t="s">
        <v>44</v>
      </c>
      <c r="B25" s="19" t="s">
        <v>463</v>
      </c>
      <c r="C25" s="19" t="s">
        <v>375</v>
      </c>
      <c r="D25" s="43">
        <v>92.69</v>
      </c>
    </row>
    <row r="26" spans="1:4">
      <c r="A26" t="s">
        <v>45</v>
      </c>
      <c r="B26" s="19" t="s">
        <v>464</v>
      </c>
      <c r="C26" s="19" t="s">
        <v>377</v>
      </c>
      <c r="D26" s="43">
        <v>172.12</v>
      </c>
    </row>
    <row r="27" spans="1:4">
      <c r="A27" t="s">
        <v>46</v>
      </c>
      <c r="B27" s="19" t="s">
        <v>465</v>
      </c>
      <c r="C27" s="19" t="s">
        <v>383</v>
      </c>
      <c r="D27" s="43">
        <v>299.26</v>
      </c>
    </row>
    <row r="28" spans="1:4">
      <c r="A28" t="s">
        <v>47</v>
      </c>
      <c r="B28" s="19" t="s">
        <v>466</v>
      </c>
      <c r="C28" s="19" t="s">
        <v>385</v>
      </c>
      <c r="D28" s="43">
        <v>97.11</v>
      </c>
    </row>
    <row r="29" spans="1:4">
      <c r="A29" t="s">
        <v>48</v>
      </c>
      <c r="B29" s="19" t="s">
        <v>467</v>
      </c>
      <c r="C29" s="19" t="s">
        <v>391</v>
      </c>
      <c r="D29" s="43">
        <v>51.09</v>
      </c>
    </row>
    <row r="30" spans="1:4">
      <c r="A30" t="s">
        <v>49</v>
      </c>
      <c r="B30" s="19" t="s">
        <v>468</v>
      </c>
      <c r="C30" s="19" t="s">
        <v>506</v>
      </c>
      <c r="D30" s="43">
        <v>5.59</v>
      </c>
    </row>
    <row r="31" spans="1:4">
      <c r="A31" t="s">
        <v>50</v>
      </c>
      <c r="B31" s="19" t="s">
        <v>469</v>
      </c>
      <c r="C31" s="19" t="s">
        <v>505</v>
      </c>
      <c r="D31" s="43">
        <v>2.99</v>
      </c>
    </row>
    <row r="32" spans="1:4">
      <c r="A32" s="19" t="s">
        <v>51</v>
      </c>
      <c r="B32" s="19" t="s">
        <v>470</v>
      </c>
      <c r="C32" s="19" t="s">
        <v>504</v>
      </c>
      <c r="D32" s="43">
        <v>2.6</v>
      </c>
    </row>
    <row r="33" spans="1:4">
      <c r="A33" s="19" t="s">
        <v>52</v>
      </c>
      <c r="B33" s="19" t="s">
        <v>471</v>
      </c>
      <c r="C33" s="19" t="s">
        <v>503</v>
      </c>
      <c r="D33" s="43">
        <v>1.56</v>
      </c>
    </row>
    <row r="34" spans="1:4">
      <c r="A34" s="19" t="s">
        <v>53</v>
      </c>
      <c r="B34" s="19" t="s">
        <v>472</v>
      </c>
      <c r="C34" s="19" t="s">
        <v>502</v>
      </c>
      <c r="D34" s="43">
        <v>3.77</v>
      </c>
    </row>
    <row r="35" spans="1:4">
      <c r="A35" s="19" t="s">
        <v>54</v>
      </c>
      <c r="B35" s="19" t="s">
        <v>473</v>
      </c>
      <c r="C35" s="19" t="s">
        <v>501</v>
      </c>
      <c r="D35" s="43">
        <v>2.08</v>
      </c>
    </row>
    <row r="36" spans="1:4">
      <c r="A36" s="19" t="s">
        <v>55</v>
      </c>
      <c r="B36" s="19" t="s">
        <v>474</v>
      </c>
      <c r="C36" s="19" t="s">
        <v>500</v>
      </c>
      <c r="D36" s="43">
        <v>3.9000000000000004</v>
      </c>
    </row>
    <row r="37" spans="1:4">
      <c r="A37" s="19" t="s">
        <v>56</v>
      </c>
      <c r="B37" s="19" t="s">
        <v>475</v>
      </c>
      <c r="C37" s="19" t="s">
        <v>499</v>
      </c>
      <c r="D37" s="43">
        <v>2.34</v>
      </c>
    </row>
    <row r="38" spans="1:4">
      <c r="A38" s="19" t="s">
        <v>57</v>
      </c>
      <c r="B38" s="19" t="s">
        <v>476</v>
      </c>
      <c r="C38" s="19" t="s">
        <v>498</v>
      </c>
      <c r="D38" s="43">
        <v>4.42</v>
      </c>
    </row>
    <row r="39" spans="1:4">
      <c r="A39" s="19" t="s">
        <v>58</v>
      </c>
      <c r="B39" s="19" t="s">
        <v>477</v>
      </c>
      <c r="C39" s="19" t="s">
        <v>497</v>
      </c>
      <c r="D39" s="43">
        <v>4.16</v>
      </c>
    </row>
    <row r="40" spans="1:4">
      <c r="A40" s="19" t="s">
        <v>59</v>
      </c>
      <c r="B40" s="19" t="s">
        <v>478</v>
      </c>
      <c r="C40" s="19" t="s">
        <v>496</v>
      </c>
      <c r="D40" s="43">
        <v>4.16</v>
      </c>
    </row>
    <row r="41" spans="1:4">
      <c r="A41" s="19" t="s">
        <v>60</v>
      </c>
      <c r="B41" s="19" t="s">
        <v>479</v>
      </c>
      <c r="C41" s="19" t="s">
        <v>495</v>
      </c>
      <c r="D41" s="43">
        <v>4.29</v>
      </c>
    </row>
    <row r="42" spans="1:4">
      <c r="A42" s="19" t="s">
        <v>61</v>
      </c>
      <c r="B42" s="19" t="s">
        <v>597</v>
      </c>
      <c r="C42" s="19" t="s">
        <v>600</v>
      </c>
      <c r="D42" s="43">
        <v>1352.8</v>
      </c>
    </row>
  </sheetData>
  <sortState xmlns:xlrd2="http://schemas.microsoft.com/office/spreadsheetml/2017/richdata2" ref="A2:C2">
    <sortCondition ref="A2"/>
  </sortState>
  <phoneticPr fontId="18" type="noConversion"/>
  <conditionalFormatting sqref="B1">
    <cfRule type="duplicateValues" dxfId="101" priority="2"/>
  </conditionalFormatting>
  <conditionalFormatting sqref="B48:B1048576 B2:B31">
    <cfRule type="duplicateValues" dxfId="100" priority="4"/>
  </conditionalFormatting>
  <conditionalFormatting sqref="C1">
    <cfRule type="duplicateValues" dxfId="99" priority="1"/>
    <cfRule type="duplicateValues" dxfId="98" priority="3"/>
  </conditionalFormatting>
  <conditionalFormatting sqref="C48:C1048576 C2:C31 A32:C42">
    <cfRule type="duplicateValues" dxfId="97" priority="5"/>
  </conditionalFormatting>
  <conditionalFormatting sqref="C48:C1048576">
    <cfRule type="duplicateValues" dxfId="96" priority="90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51F6-CB5A-4FFF-9AE9-CC4E3F22E7BC}">
  <sheetPr>
    <tabColor theme="7" tint="0.59999389629810485"/>
  </sheetPr>
  <dimension ref="A1:N34"/>
  <sheetViews>
    <sheetView workbookViewId="0">
      <pane ySplit="1" topLeftCell="A23" activePane="bottomLeft" state="frozen"/>
      <selection activeCell="F1" sqref="F1"/>
      <selection pane="bottomLeft" activeCell="C34" activeCellId="1" sqref="B34 C34"/>
    </sheetView>
  </sheetViews>
  <sheetFormatPr defaultColWidth="8.85546875" defaultRowHeight="15"/>
  <cols>
    <col min="2" max="2" width="17.42578125" style="5" customWidth="1"/>
    <col min="3" max="3" width="38.28515625" style="5" bestFit="1" customWidth="1"/>
    <col min="4" max="4" width="31" style="5" bestFit="1" customWidth="1"/>
    <col min="5" max="5" width="29.140625" style="5" bestFit="1" customWidth="1"/>
    <col min="6" max="6" width="63.28515625" style="5" bestFit="1" customWidth="1"/>
    <col min="7" max="7" width="13" style="5" bestFit="1" customWidth="1"/>
    <col min="8" max="8" width="22.42578125" style="3" customWidth="1"/>
    <col min="9" max="9" width="22.42578125" style="12" customWidth="1"/>
    <col min="10" max="14" width="22.42578125" style="24" customWidth="1"/>
  </cols>
  <sheetData>
    <row r="1" spans="1:14">
      <c r="A1" t="s">
        <v>10</v>
      </c>
      <c r="B1" s="1" t="s">
        <v>11</v>
      </c>
      <c r="C1" s="4" t="s">
        <v>12</v>
      </c>
      <c r="D1" s="20" t="s">
        <v>109</v>
      </c>
      <c r="E1" s="20" t="s">
        <v>110</v>
      </c>
      <c r="F1" s="11" t="s">
        <v>111</v>
      </c>
      <c r="G1" s="4" t="s">
        <v>13</v>
      </c>
      <c r="H1" s="17">
        <v>0</v>
      </c>
      <c r="I1" s="17">
        <v>1</v>
      </c>
      <c r="J1" s="17">
        <v>2</v>
      </c>
      <c r="K1" s="17">
        <v>3</v>
      </c>
      <c r="L1" s="17">
        <v>4</v>
      </c>
      <c r="M1" s="17">
        <v>5</v>
      </c>
      <c r="N1" s="22" t="s">
        <v>14</v>
      </c>
    </row>
    <row r="2" spans="1:14">
      <c r="A2" t="s">
        <v>21</v>
      </c>
      <c r="B2" s="21" t="str">
        <f>LEFT($D2,LEN($D2)-1-LEN(_xlfn.XLOOKUP($D2,[1]STOPS!$U:$U,[1]STOPS!$O:$O,"-",0)))</f>
        <v>SUN_1_700_00</v>
      </c>
      <c r="C2" s="21" t="str">
        <f>_xlfn.XLOOKUP(B2,[2]ROUTES!$H:$H,[2]ROUTES!$I:$I,"-",0)</f>
        <v>Sun Link - WESTBOUND</v>
      </c>
      <c r="D2" s="21" t="s">
        <v>572</v>
      </c>
      <c r="E2" s="21" t="s">
        <v>573</v>
      </c>
      <c r="F2" s="5" t="str">
        <f>C2&amp;": "&amp;E2</f>
        <v>Sun Link - WESTBOUND: SL/Av del Convento/Congress St (SE)</v>
      </c>
      <c r="G2" t="s">
        <v>599</v>
      </c>
      <c r="H2" s="12"/>
      <c r="I2" s="12">
        <v>5.16</v>
      </c>
      <c r="J2" s="12">
        <v>15.6</v>
      </c>
      <c r="K2" s="12">
        <v>6.4799999999999995</v>
      </c>
      <c r="L2" s="12">
        <v>8.2799999999999994</v>
      </c>
      <c r="M2" s="12"/>
      <c r="N2" s="12">
        <v>35.519999999999996</v>
      </c>
    </row>
    <row r="3" spans="1:14">
      <c r="A3" t="s">
        <v>22</v>
      </c>
      <c r="B3" s="21" t="str">
        <f>LEFT($D3,LEN($D3)-1-LEN(_xlfn.XLOOKUP($D3,[1]STOPS!$U:$U,[1]STOPS!$O:$O,"-",0)))</f>
        <v>SUN_1_700_01</v>
      </c>
      <c r="C3" s="21" t="str">
        <f>_xlfn.XLOOKUP(B3,[2]ROUTES!$H:$H,[2]ROUTES!$I:$I,"-",0)</f>
        <v>Sun Link - EASTBOUND</v>
      </c>
      <c r="D3" s="5" t="s">
        <v>574</v>
      </c>
      <c r="E3" s="5" t="s">
        <v>573</v>
      </c>
      <c r="F3" s="5" t="str">
        <f t="shared" ref="F3:F34" si="0">C3&amp;": "&amp;E3</f>
        <v>Sun Link - EASTBOUND: SL/Av del Convento/Congress St (SE)</v>
      </c>
      <c r="G3" t="s">
        <v>599</v>
      </c>
      <c r="I3" s="12">
        <v>0</v>
      </c>
      <c r="J3" s="12">
        <v>0</v>
      </c>
      <c r="K3" s="12">
        <v>0</v>
      </c>
      <c r="L3" s="12">
        <v>0</v>
      </c>
      <c r="M3" s="12"/>
      <c r="N3" s="12">
        <v>0</v>
      </c>
    </row>
    <row r="4" spans="1:14">
      <c r="A4" t="s">
        <v>23</v>
      </c>
      <c r="B4" s="21" t="str">
        <f>LEFT($D4,LEN($D4)-1-LEN(_xlfn.XLOOKUP($D4,[1]STOPS!$U:$U,[1]STOPS!$O:$O,"-",0)))</f>
        <v>SUN_1_700_00</v>
      </c>
      <c r="C4" s="21" t="str">
        <f>_xlfn.XLOOKUP(B4,[2]ROUTES!$H:$H,[2]ROUTES!$I:$I,"-",0)</f>
        <v>Sun Link - WESTBOUND</v>
      </c>
      <c r="D4" s="5" t="s">
        <v>570</v>
      </c>
      <c r="E4" s="5" t="s">
        <v>571</v>
      </c>
      <c r="F4" s="5" t="str">
        <f t="shared" si="0"/>
        <v>Sun Link - WESTBOUND: SL/Cushing/Av del Convento (NE)</v>
      </c>
      <c r="G4" t="s">
        <v>599</v>
      </c>
      <c r="I4" s="12">
        <v>0.12</v>
      </c>
      <c r="J4" s="12">
        <v>1.2</v>
      </c>
      <c r="K4" s="12">
        <v>0.84</v>
      </c>
      <c r="L4" s="12">
        <v>0.84</v>
      </c>
      <c r="M4" s="12"/>
      <c r="N4" s="12">
        <v>2.9999999999999996</v>
      </c>
    </row>
    <row r="5" spans="1:14">
      <c r="A5" t="s">
        <v>24</v>
      </c>
      <c r="B5" s="21" t="str">
        <f>LEFT($D5,LEN($D5)-1-LEN(_xlfn.XLOOKUP($D5,[1]STOPS!$U:$U,[1]STOPS!$O:$O,"-",0)))</f>
        <v>SUN_1_700_00</v>
      </c>
      <c r="C5" s="21" t="str">
        <f>_xlfn.XLOOKUP(B5,[2]ROUTES!$H:$H,[2]ROUTES!$I:$I,"-",0)</f>
        <v>Sun Link - WESTBOUND</v>
      </c>
      <c r="D5" s="5" t="s">
        <v>568</v>
      </c>
      <c r="E5" s="5" t="s">
        <v>569</v>
      </c>
      <c r="F5" s="5" t="str">
        <f t="shared" si="0"/>
        <v>Sun Link - WESTBOUND: SL/Cushing/Frontage Rd</v>
      </c>
      <c r="G5" t="s">
        <v>599</v>
      </c>
      <c r="I5" s="12">
        <v>0.12</v>
      </c>
      <c r="J5" s="12">
        <v>0.12</v>
      </c>
      <c r="K5" s="12">
        <v>0.24</v>
      </c>
      <c r="L5" s="12">
        <v>0.48</v>
      </c>
      <c r="M5" s="12"/>
      <c r="N5" s="12">
        <v>0.96</v>
      </c>
    </row>
    <row r="6" spans="1:14">
      <c r="A6" t="s">
        <v>25</v>
      </c>
      <c r="B6" s="21" t="str">
        <f>LEFT($D6,LEN($D6)-1-LEN(_xlfn.XLOOKUP($D6,[1]STOPS!$U:$U,[1]STOPS!$O:$O,"-",0)))</f>
        <v>SUN_1_700_01</v>
      </c>
      <c r="C6" s="21" t="str">
        <f>_xlfn.XLOOKUP(B6,[2]ROUTES!$H:$H,[2]ROUTES!$I:$I,"-",0)</f>
        <v>Sun Link - EASTBOUND</v>
      </c>
      <c r="D6" s="5" t="s">
        <v>575</v>
      </c>
      <c r="E6" s="5" t="s">
        <v>569</v>
      </c>
      <c r="F6" s="5" t="str">
        <f t="shared" si="0"/>
        <v>Sun Link - EASTBOUND: SL/Cushing/Frontage Rd</v>
      </c>
      <c r="G6" t="s">
        <v>599</v>
      </c>
      <c r="I6" s="12">
        <v>0.12</v>
      </c>
      <c r="J6" s="12">
        <v>0.48</v>
      </c>
      <c r="K6" s="12">
        <v>0</v>
      </c>
      <c r="L6" s="12">
        <v>0.24</v>
      </c>
      <c r="M6" s="12"/>
      <c r="N6" s="12">
        <v>0.84</v>
      </c>
    </row>
    <row r="7" spans="1:14">
      <c r="A7" t="s">
        <v>26</v>
      </c>
      <c r="B7" s="21" t="str">
        <f>LEFT($D7,LEN($D7)-1-LEN(_xlfn.XLOOKUP($D7,[1]STOPS!$U:$U,[1]STOPS!$O:$O,"-",0)))</f>
        <v>SUN_1_700_00</v>
      </c>
      <c r="C7" s="21" t="str">
        <f>_xlfn.XLOOKUP(B7,[2]ROUTES!$H:$H,[2]ROUTES!$I:$I,"-",0)</f>
        <v>Sun Link - WESTBOUND</v>
      </c>
      <c r="D7" s="5" t="s">
        <v>566</v>
      </c>
      <c r="E7" s="5" t="s">
        <v>567</v>
      </c>
      <c r="F7" s="5" t="str">
        <f t="shared" si="0"/>
        <v>Sun Link - WESTBOUND: SL/Granada/Cushing (NW)</v>
      </c>
      <c r="G7" t="s">
        <v>599</v>
      </c>
      <c r="I7" s="12">
        <v>0.24</v>
      </c>
      <c r="J7" s="12">
        <v>0.24</v>
      </c>
      <c r="K7" s="12">
        <v>0.24</v>
      </c>
      <c r="L7" s="12">
        <v>0.36</v>
      </c>
      <c r="M7" s="12"/>
      <c r="N7" s="12">
        <v>1.08</v>
      </c>
    </row>
    <row r="8" spans="1:14">
      <c r="A8" t="s">
        <v>27</v>
      </c>
      <c r="B8" s="21" t="str">
        <f>LEFT($D8,LEN($D8)-1-LEN(_xlfn.XLOOKUP($D8,[1]STOPS!$U:$U,[1]STOPS!$O:$O,"-",0)))</f>
        <v>SUN_1_700_01</v>
      </c>
      <c r="C8" s="21" t="str">
        <f>_xlfn.XLOOKUP(B8,[2]ROUTES!$H:$H,[2]ROUTES!$I:$I,"-",0)</f>
        <v>Sun Link - EASTBOUND</v>
      </c>
      <c r="D8" s="5" t="s">
        <v>576</v>
      </c>
      <c r="E8" s="5" t="s">
        <v>577</v>
      </c>
      <c r="F8" s="5" t="str">
        <f t="shared" si="0"/>
        <v>Sun Link - EASTBOUND: SL/Granada/Cushing (NE)</v>
      </c>
      <c r="G8" t="s">
        <v>599</v>
      </c>
      <c r="I8" s="12">
        <v>0</v>
      </c>
      <c r="J8" s="12">
        <v>0.24</v>
      </c>
      <c r="K8" s="12">
        <v>0.24</v>
      </c>
      <c r="L8" s="12">
        <v>0.36</v>
      </c>
      <c r="M8" s="12"/>
      <c r="N8" s="12">
        <v>0.84</v>
      </c>
    </row>
    <row r="9" spans="1:14">
      <c r="A9" t="s">
        <v>28</v>
      </c>
      <c r="B9" s="21" t="str">
        <f>LEFT($D9,LEN($D9)-1-LEN(_xlfn.XLOOKUP($D9,[1]STOPS!$U:$U,[1]STOPS!$O:$O,"-",0)))</f>
        <v>SUN_1_700_01</v>
      </c>
      <c r="C9" s="21" t="str">
        <f>_xlfn.XLOOKUP(B9,[2]ROUTES!$H:$H,[2]ROUTES!$I:$I,"-",0)</f>
        <v>Sun Link - EASTBOUND</v>
      </c>
      <c r="D9" s="5" t="s">
        <v>578</v>
      </c>
      <c r="E9" s="5" t="s">
        <v>579</v>
      </c>
      <c r="F9" s="5" t="str">
        <f t="shared" si="0"/>
        <v>Sun Link - EASTBOUND: SL/Broadway/Granada Av (SE)</v>
      </c>
      <c r="G9" t="s">
        <v>599</v>
      </c>
      <c r="I9" s="12">
        <v>1.44</v>
      </c>
      <c r="J9" s="12">
        <v>3.84</v>
      </c>
      <c r="K9" s="12">
        <v>0.84</v>
      </c>
      <c r="L9" s="12">
        <v>0.96</v>
      </c>
      <c r="M9" s="12"/>
      <c r="N9" s="12">
        <v>7.0799999999999992</v>
      </c>
    </row>
    <row r="10" spans="1:14">
      <c r="A10" t="s">
        <v>29</v>
      </c>
      <c r="B10" s="21" t="str">
        <f>LEFT($D10,LEN($D10)-1-LEN(_xlfn.XLOOKUP($D10,[1]STOPS!$U:$U,[1]STOPS!$O:$O,"-",0)))</f>
        <v>SUN_1_700_00</v>
      </c>
      <c r="C10" s="21" t="str">
        <f>_xlfn.XLOOKUP(B10,[2]ROUTES!$H:$H,[2]ROUTES!$I:$I,"-",0)</f>
        <v>Sun Link - WESTBOUND</v>
      </c>
      <c r="D10" s="5" t="s">
        <v>564</v>
      </c>
      <c r="E10" s="5" t="s">
        <v>565</v>
      </c>
      <c r="F10" s="5" t="str">
        <f t="shared" si="0"/>
        <v>Sun Link - WESTBOUND: SL/Congress/Granada Av</v>
      </c>
      <c r="G10" t="s">
        <v>599</v>
      </c>
      <c r="I10" s="12">
        <v>0</v>
      </c>
      <c r="J10" s="12">
        <v>0.84</v>
      </c>
      <c r="K10" s="12">
        <v>1.08</v>
      </c>
      <c r="L10" s="12">
        <v>0.84</v>
      </c>
      <c r="M10" s="12"/>
      <c r="N10" s="12">
        <v>2.76</v>
      </c>
    </row>
    <row r="11" spans="1:14">
      <c r="A11" t="s">
        <v>30</v>
      </c>
      <c r="B11" s="21" t="str">
        <f>LEFT($D11,LEN($D11)-1-LEN(_xlfn.XLOOKUP($D11,[1]STOPS!$U:$U,[1]STOPS!$O:$O,"-",0)))</f>
        <v>SUN_1_700_00</v>
      </c>
      <c r="C11" s="21" t="str">
        <f>_xlfn.XLOOKUP(B11,[2]ROUTES!$H:$H,[2]ROUTES!$I:$I,"-",0)</f>
        <v>Sun Link - WESTBOUND</v>
      </c>
      <c r="D11" s="5" t="s">
        <v>562</v>
      </c>
      <c r="E11" s="5" t="s">
        <v>563</v>
      </c>
      <c r="F11" s="5" t="str">
        <f t="shared" si="0"/>
        <v>Sun Link - WESTBOUND: SL/Congress/Church (SW)</v>
      </c>
      <c r="G11" t="s">
        <v>599</v>
      </c>
      <c r="I11" s="12">
        <v>0.12</v>
      </c>
      <c r="J11" s="12">
        <v>1.08</v>
      </c>
      <c r="K11" s="12">
        <v>1.3199999999999998</v>
      </c>
      <c r="L11" s="12">
        <v>1.08</v>
      </c>
      <c r="M11" s="12"/>
      <c r="N11" s="12">
        <v>3.6</v>
      </c>
    </row>
    <row r="12" spans="1:14">
      <c r="A12" t="s">
        <v>31</v>
      </c>
      <c r="B12" s="21" t="str">
        <f>LEFT($D12,LEN($D12)-1-LEN(_xlfn.XLOOKUP($D12,[1]STOPS!$U:$U,[1]STOPS!$O:$O,"-",0)))</f>
        <v>SUN_1_700_01</v>
      </c>
      <c r="C12" s="21" t="str">
        <f>_xlfn.XLOOKUP(B12,[2]ROUTES!$H:$H,[2]ROUTES!$I:$I,"-",0)</f>
        <v>Sun Link - EASTBOUND</v>
      </c>
      <c r="D12" s="5" t="s">
        <v>580</v>
      </c>
      <c r="E12" s="5" t="s">
        <v>581</v>
      </c>
      <c r="F12" s="5" t="str">
        <f t="shared" si="0"/>
        <v>Sun Link - EASTBOUND: SL/Broadway/Church (SW)</v>
      </c>
      <c r="G12" t="s">
        <v>599</v>
      </c>
      <c r="I12" s="12">
        <v>0</v>
      </c>
      <c r="J12" s="12">
        <v>0</v>
      </c>
      <c r="K12" s="12">
        <v>0</v>
      </c>
      <c r="L12" s="12">
        <v>0</v>
      </c>
      <c r="M12" s="12"/>
      <c r="N12" s="12">
        <v>0</v>
      </c>
    </row>
    <row r="13" spans="1:14">
      <c r="A13" t="s">
        <v>32</v>
      </c>
      <c r="B13" s="21" t="str">
        <f>LEFT($D13,LEN($D13)-1-LEN(_xlfn.XLOOKUP($D13,[1]STOPS!$U:$U,[1]STOPS!$O:$O,"-",0)))</f>
        <v>SUN_1_700_01</v>
      </c>
      <c r="C13" s="21" t="str">
        <f>_xlfn.XLOOKUP(B13,[2]ROUTES!$H:$H,[2]ROUTES!$I:$I,"-",0)</f>
        <v>Sun Link - EASTBOUND</v>
      </c>
      <c r="D13" s="5" t="s">
        <v>582</v>
      </c>
      <c r="E13" s="5" t="s">
        <v>583</v>
      </c>
      <c r="F13" s="5" t="str">
        <f t="shared" si="0"/>
        <v>Sun Link - EASTBOUND: SL/Broadway/Stone (SE)</v>
      </c>
      <c r="G13" t="s">
        <v>599</v>
      </c>
      <c r="I13" s="12">
        <v>0.84</v>
      </c>
      <c r="J13" s="12">
        <v>3.48</v>
      </c>
      <c r="K13" s="12">
        <v>2.6399999999999997</v>
      </c>
      <c r="L13" s="12">
        <v>2.6399999999999997</v>
      </c>
      <c r="M13" s="12"/>
      <c r="N13" s="12">
        <v>9.6</v>
      </c>
    </row>
    <row r="14" spans="1:14">
      <c r="A14" t="s">
        <v>33</v>
      </c>
      <c r="B14" s="21" t="str">
        <f>LEFT($D14,LEN($D14)-1-LEN(_xlfn.XLOOKUP($D14,[1]STOPS!$U:$U,[1]STOPS!$O:$O,"-",0)))</f>
        <v>SUN_1_700_00</v>
      </c>
      <c r="C14" s="21" t="str">
        <f>_xlfn.XLOOKUP(B14,[2]ROUTES!$H:$H,[2]ROUTES!$I:$I,"-",0)</f>
        <v>Sun Link - WESTBOUND</v>
      </c>
      <c r="D14" s="5" t="s">
        <v>560</v>
      </c>
      <c r="E14" s="5" t="s">
        <v>561</v>
      </c>
      <c r="F14" s="5" t="str">
        <f t="shared" si="0"/>
        <v>Sun Link - WESTBOUND: SL/Congress/Stone (SE)</v>
      </c>
      <c r="G14" t="s">
        <v>599</v>
      </c>
      <c r="I14" s="12">
        <v>0.48</v>
      </c>
      <c r="J14" s="12">
        <v>1.7999999999999998</v>
      </c>
      <c r="K14" s="12">
        <v>2.16</v>
      </c>
      <c r="L14" s="12">
        <v>1.56</v>
      </c>
      <c r="M14" s="12"/>
      <c r="N14" s="12">
        <v>6</v>
      </c>
    </row>
    <row r="15" spans="1:14">
      <c r="A15" t="s">
        <v>34</v>
      </c>
      <c r="B15" s="21" t="str">
        <f>LEFT($D15,LEN($D15)-1-LEN(_xlfn.XLOOKUP($D15,[1]STOPS!$U:$U,[1]STOPS!$O:$O,"-",0)))</f>
        <v>SUN_1_700_00</v>
      </c>
      <c r="C15" s="21" t="str">
        <f>_xlfn.XLOOKUP(B15,[2]ROUTES!$H:$H,[2]ROUTES!$I:$I,"-",0)</f>
        <v>Sun Link - WESTBOUND</v>
      </c>
      <c r="D15" s="5" t="s">
        <v>558</v>
      </c>
      <c r="E15" s="5" t="s">
        <v>559</v>
      </c>
      <c r="F15" s="5" t="str">
        <f t="shared" si="0"/>
        <v>Sun Link - WESTBOUND: SL/Congress/6th Av (SE)</v>
      </c>
      <c r="G15" t="s">
        <v>599</v>
      </c>
      <c r="I15" s="12">
        <v>1.08</v>
      </c>
      <c r="J15" s="12">
        <v>9.36</v>
      </c>
      <c r="K15" s="12">
        <v>6.4799999999999995</v>
      </c>
      <c r="L15" s="12">
        <v>7.92</v>
      </c>
      <c r="M15" s="12"/>
      <c r="N15" s="12">
        <v>24.839999999999996</v>
      </c>
    </row>
    <row r="16" spans="1:14">
      <c r="A16" t="s">
        <v>35</v>
      </c>
      <c r="B16" s="21" t="str">
        <f>LEFT($D16,LEN($D16)-1-LEN(_xlfn.XLOOKUP($D16,[1]STOPS!$U:$U,[1]STOPS!$O:$O,"-",0)))</f>
        <v>SUN_1_700_01</v>
      </c>
      <c r="C16" s="21" t="str">
        <f>_xlfn.XLOOKUP(B16,[2]ROUTES!$H:$H,[2]ROUTES!$I:$I,"-",0)</f>
        <v>Sun Link - EASTBOUND</v>
      </c>
      <c r="D16" s="5" t="s">
        <v>584</v>
      </c>
      <c r="E16" s="5" t="s">
        <v>585</v>
      </c>
      <c r="F16" s="5" t="str">
        <f t="shared" si="0"/>
        <v>Sun Link - EASTBOUND: SL/Broadway/6th Av (SE)</v>
      </c>
      <c r="G16" t="s">
        <v>599</v>
      </c>
      <c r="I16" s="12">
        <v>1.68</v>
      </c>
      <c r="J16" s="12">
        <v>8.4</v>
      </c>
      <c r="K16" s="12">
        <v>4.08</v>
      </c>
      <c r="L16" s="12">
        <v>7.3199999999999994</v>
      </c>
      <c r="M16" s="12"/>
      <c r="N16" s="12">
        <v>21.48</v>
      </c>
    </row>
    <row r="17" spans="1:14">
      <c r="A17" t="s">
        <v>36</v>
      </c>
      <c r="B17" s="21" t="str">
        <f>LEFT($D17,LEN($D17)-1-LEN(_xlfn.XLOOKUP($D17,[1]STOPS!$U:$U,[1]STOPS!$O:$O,"-",0)))</f>
        <v>SUN_1_700_01</v>
      </c>
      <c r="C17" s="21" t="str">
        <f>_xlfn.XLOOKUP(B17,[2]ROUTES!$H:$H,[2]ROUTES!$I:$I,"-",0)</f>
        <v>Sun Link - EASTBOUND</v>
      </c>
      <c r="D17" s="5" t="s">
        <v>586</v>
      </c>
      <c r="E17" s="5" t="s">
        <v>587</v>
      </c>
      <c r="F17" s="5" t="str">
        <f t="shared" si="0"/>
        <v>Sun Link - EASTBOUND: SL/Congress/4th Av (SE)</v>
      </c>
      <c r="G17" t="s">
        <v>599</v>
      </c>
      <c r="I17" s="12">
        <v>2.04</v>
      </c>
      <c r="J17" s="12">
        <v>7.3199999999999994</v>
      </c>
      <c r="K17" s="12">
        <v>2.16</v>
      </c>
      <c r="L17" s="12">
        <v>4.32</v>
      </c>
      <c r="M17" s="12"/>
      <c r="N17" s="12">
        <v>15.84</v>
      </c>
    </row>
    <row r="18" spans="1:14">
      <c r="A18" t="s">
        <v>37</v>
      </c>
      <c r="B18" s="21" t="str">
        <f>LEFT($D18,LEN($D18)-1-LEN(_xlfn.XLOOKUP($D18,[1]STOPS!$U:$U,[1]STOPS!$O:$O,"-",0)))</f>
        <v>SUN_1_700_00</v>
      </c>
      <c r="C18" s="21" t="str">
        <f>_xlfn.XLOOKUP(B18,[2]ROUTES!$H:$H,[2]ROUTES!$I:$I,"-",0)</f>
        <v>Sun Link - WESTBOUND</v>
      </c>
      <c r="D18" s="5" t="s">
        <v>556</v>
      </c>
      <c r="E18" s="5" t="s">
        <v>557</v>
      </c>
      <c r="F18" s="5" t="str">
        <f t="shared" si="0"/>
        <v>Sun Link - WESTBOUND: SL/4th Av/9th St</v>
      </c>
      <c r="G18" t="s">
        <v>599</v>
      </c>
      <c r="I18" s="12">
        <v>4.4399999999999995</v>
      </c>
      <c r="J18" s="12">
        <v>18.72</v>
      </c>
      <c r="K18" s="12">
        <v>5.52</v>
      </c>
      <c r="L18" s="12">
        <v>18.36</v>
      </c>
      <c r="M18" s="12"/>
      <c r="N18" s="12">
        <v>47.039999999999992</v>
      </c>
    </row>
    <row r="19" spans="1:14">
      <c r="A19" t="s">
        <v>38</v>
      </c>
      <c r="B19" s="21" t="str">
        <f>LEFT($D19,LEN($D19)-1-LEN(_xlfn.XLOOKUP($D19,[1]STOPS!$U:$U,[1]STOPS!$O:$O,"-",0)))</f>
        <v>SUN_1_700_01</v>
      </c>
      <c r="C19" s="21" t="str">
        <f>_xlfn.XLOOKUP(B19,[2]ROUTES!$H:$H,[2]ROUTES!$I:$I,"-",0)</f>
        <v>Sun Link - EASTBOUND</v>
      </c>
      <c r="D19" s="5" t="s">
        <v>588</v>
      </c>
      <c r="E19" s="5" t="s">
        <v>557</v>
      </c>
      <c r="F19" s="5" t="str">
        <f t="shared" si="0"/>
        <v>Sun Link - EASTBOUND: SL/4th Av/9th St</v>
      </c>
      <c r="G19" t="s">
        <v>599</v>
      </c>
      <c r="I19" s="12">
        <v>0.6</v>
      </c>
      <c r="J19" s="12">
        <v>8.2799999999999994</v>
      </c>
      <c r="K19" s="12">
        <v>7.08</v>
      </c>
      <c r="L19" s="12">
        <v>9.6</v>
      </c>
      <c r="M19" s="12"/>
      <c r="N19" s="12">
        <v>25.56</v>
      </c>
    </row>
    <row r="20" spans="1:14">
      <c r="A20" t="s">
        <v>39</v>
      </c>
      <c r="B20" s="21" t="str">
        <f>LEFT($D20,LEN($D20)-1-LEN(_xlfn.XLOOKUP($D20,[1]STOPS!$U:$U,[1]STOPS!$O:$O,"-",0)))</f>
        <v>SUN_1_700_00</v>
      </c>
      <c r="C20" s="21" t="str">
        <f>_xlfn.XLOOKUP(B20,[2]ROUTES!$H:$H,[2]ROUTES!$I:$I,"-",0)</f>
        <v>Sun Link - WESTBOUND</v>
      </c>
      <c r="D20" s="5" t="s">
        <v>554</v>
      </c>
      <c r="E20" s="5" t="s">
        <v>555</v>
      </c>
      <c r="F20" s="5" t="str">
        <f t="shared" si="0"/>
        <v>Sun Link - WESTBOUND: SL/4th Av/6th St</v>
      </c>
      <c r="G20" t="s">
        <v>599</v>
      </c>
      <c r="I20" s="12">
        <v>3.7199999999999998</v>
      </c>
      <c r="J20" s="12">
        <v>20.52</v>
      </c>
      <c r="K20" s="12">
        <v>7.68</v>
      </c>
      <c r="L20" s="12">
        <v>20.04</v>
      </c>
      <c r="M20" s="12"/>
      <c r="N20" s="12">
        <v>51.959999999999994</v>
      </c>
    </row>
    <row r="21" spans="1:14">
      <c r="A21" t="s">
        <v>40</v>
      </c>
      <c r="B21" s="21" t="str">
        <f>LEFT($D21,LEN($D21)-1-LEN(_xlfn.XLOOKUP($D21,[1]STOPS!$U:$U,[1]STOPS!$O:$O,"-",0)))</f>
        <v>SUN_1_700_01</v>
      </c>
      <c r="C21" s="21" t="str">
        <f>_xlfn.XLOOKUP(B21,[2]ROUTES!$H:$H,[2]ROUTES!$I:$I,"-",0)</f>
        <v>Sun Link - EASTBOUND</v>
      </c>
      <c r="D21" s="5" t="s">
        <v>589</v>
      </c>
      <c r="E21" s="5" t="s">
        <v>555</v>
      </c>
      <c r="F21" s="5" t="str">
        <f t="shared" si="0"/>
        <v>Sun Link - EASTBOUND: SL/4th Av/6th St</v>
      </c>
      <c r="G21" t="s">
        <v>599</v>
      </c>
      <c r="I21" s="12">
        <v>0.36</v>
      </c>
      <c r="J21" s="12">
        <v>6.12</v>
      </c>
      <c r="K21" s="12">
        <v>7.92</v>
      </c>
      <c r="L21" s="12">
        <v>8.16</v>
      </c>
      <c r="M21" s="12"/>
      <c r="N21" s="12">
        <v>22.560000000000002</v>
      </c>
    </row>
    <row r="22" spans="1:14">
      <c r="A22" t="s">
        <v>41</v>
      </c>
      <c r="B22" s="21" t="str">
        <f>LEFT($D22,LEN($D22)-1-LEN(_xlfn.XLOOKUP($D22,[1]STOPS!$U:$U,[1]STOPS!$O:$O,"-",0)))</f>
        <v>SUN_1_700_00</v>
      </c>
      <c r="C22" s="21" t="str">
        <f>_xlfn.XLOOKUP(B22,[2]ROUTES!$H:$H,[2]ROUTES!$I:$I,"-",0)</f>
        <v>Sun Link - WESTBOUND</v>
      </c>
      <c r="D22" s="5" t="s">
        <v>552</v>
      </c>
      <c r="E22" s="5" t="s">
        <v>553</v>
      </c>
      <c r="F22" s="5" t="str">
        <f t="shared" si="0"/>
        <v>Sun Link - WESTBOUND: SL/4th Av/4th St</v>
      </c>
      <c r="G22" t="s">
        <v>599</v>
      </c>
      <c r="I22" s="12">
        <v>4.92</v>
      </c>
      <c r="J22" s="12">
        <v>18.48</v>
      </c>
      <c r="K22" s="12">
        <v>4.32</v>
      </c>
      <c r="L22" s="12">
        <v>5.16</v>
      </c>
      <c r="M22" s="12"/>
      <c r="N22" s="12">
        <v>32.879999999999995</v>
      </c>
    </row>
    <row r="23" spans="1:14">
      <c r="A23" t="s">
        <v>42</v>
      </c>
      <c r="B23" s="21" t="str">
        <f>LEFT($D23,LEN($D23)-1-LEN(_xlfn.XLOOKUP($D23,[1]STOPS!$U:$U,[1]STOPS!$O:$O,"-",0)))</f>
        <v>SUN_1_700_01</v>
      </c>
      <c r="C23" s="21" t="str">
        <f>_xlfn.XLOOKUP(B23,[2]ROUTES!$H:$H,[2]ROUTES!$I:$I,"-",0)</f>
        <v>Sun Link - EASTBOUND</v>
      </c>
      <c r="D23" s="5" t="s">
        <v>590</v>
      </c>
      <c r="E23" s="5" t="s">
        <v>553</v>
      </c>
      <c r="F23" s="5" t="str">
        <f t="shared" si="0"/>
        <v>Sun Link - EASTBOUND: SL/4th Av/4th St</v>
      </c>
      <c r="G23" t="s">
        <v>599</v>
      </c>
      <c r="I23" s="12">
        <v>0.12</v>
      </c>
      <c r="J23" s="12">
        <v>3.5999999999999996</v>
      </c>
      <c r="K23" s="12">
        <v>4.92</v>
      </c>
      <c r="L23" s="12">
        <v>6.12</v>
      </c>
      <c r="M23" s="12"/>
      <c r="N23" s="12">
        <v>14.760000000000002</v>
      </c>
    </row>
    <row r="24" spans="1:14">
      <c r="A24" t="s">
        <v>43</v>
      </c>
      <c r="B24" s="21" t="str">
        <f>LEFT($D24,LEN($D24)-1-LEN(_xlfn.XLOOKUP($D24,[1]STOPS!$U:$U,[1]STOPS!$O:$O,"-",0)))</f>
        <v>SUN_1_700_01</v>
      </c>
      <c r="C24" s="21" t="str">
        <f>_xlfn.XLOOKUP(B24,[2]ROUTES!$H:$H,[2]ROUTES!$I:$I,"-",0)</f>
        <v>Sun Link - EASTBOUND</v>
      </c>
      <c r="D24" s="5" t="s">
        <v>591</v>
      </c>
      <c r="E24" s="5" t="s">
        <v>551</v>
      </c>
      <c r="F24" s="5" t="str">
        <f t="shared" si="0"/>
        <v>Sun Link - EASTBOUND: SL/University/3rd Av (CR)</v>
      </c>
      <c r="G24" t="s">
        <v>599</v>
      </c>
      <c r="I24" s="12">
        <v>3</v>
      </c>
      <c r="J24" s="12">
        <v>15.24</v>
      </c>
      <c r="K24" s="12">
        <v>3.96</v>
      </c>
      <c r="L24" s="12">
        <v>3.84</v>
      </c>
      <c r="M24" s="12"/>
      <c r="N24" s="12">
        <v>26.040000000000003</v>
      </c>
    </row>
    <row r="25" spans="1:14">
      <c r="A25" t="s">
        <v>44</v>
      </c>
      <c r="B25" s="21" t="str">
        <f>LEFT($D25,LEN($D25)-1-LEN(_xlfn.XLOOKUP($D25,[1]STOPS!$U:$U,[1]STOPS!$O:$O,"-",0)))</f>
        <v>SUN_1_700_00</v>
      </c>
      <c r="C25" s="21" t="str">
        <f>_xlfn.XLOOKUP(B25,[2]ROUTES!$H:$H,[2]ROUTES!$I:$I,"-",0)</f>
        <v>Sun Link - WESTBOUND</v>
      </c>
      <c r="D25" s="5" t="s">
        <v>550</v>
      </c>
      <c r="E25" s="5" t="s">
        <v>551</v>
      </c>
      <c r="F25" s="5" t="str">
        <f t="shared" si="0"/>
        <v>Sun Link - WESTBOUND: SL/University/3rd Av (CR)</v>
      </c>
      <c r="G25" t="s">
        <v>599</v>
      </c>
      <c r="I25" s="12">
        <v>0.6</v>
      </c>
      <c r="J25" s="12">
        <v>4.4399999999999995</v>
      </c>
      <c r="K25" s="12">
        <v>9</v>
      </c>
      <c r="L25" s="12">
        <v>7.68</v>
      </c>
      <c r="M25" s="12"/>
      <c r="N25" s="12">
        <v>21.72</v>
      </c>
    </row>
    <row r="26" spans="1:14">
      <c r="A26" t="s">
        <v>45</v>
      </c>
      <c r="B26" s="21" t="str">
        <f>LEFT($D26,LEN($D26)-1-LEN(_xlfn.XLOOKUP($D26,[1]STOPS!$U:$U,[1]STOPS!$O:$O,"-",0)))</f>
        <v>SUN_1_700_01</v>
      </c>
      <c r="C26" s="21" t="str">
        <f>_xlfn.XLOOKUP(B26,[2]ROUTES!$H:$H,[2]ROUTES!$I:$I,"-",0)</f>
        <v>Sun Link - EASTBOUND</v>
      </c>
      <c r="D26" s="5" t="s">
        <v>592</v>
      </c>
      <c r="E26" s="5" t="s">
        <v>549</v>
      </c>
      <c r="F26" s="5" t="str">
        <f t="shared" si="0"/>
        <v>Sun Link - EASTBOUND: SL/University/Tyndall (CR)</v>
      </c>
      <c r="G26" t="s">
        <v>599</v>
      </c>
      <c r="I26" s="12">
        <v>5.16</v>
      </c>
      <c r="J26" s="12">
        <v>30.84</v>
      </c>
      <c r="K26" s="12">
        <v>15.6</v>
      </c>
      <c r="L26" s="12">
        <v>24.48</v>
      </c>
      <c r="M26" s="12"/>
      <c r="N26" s="12">
        <v>76.08</v>
      </c>
    </row>
    <row r="27" spans="1:14">
      <c r="A27" t="s">
        <v>46</v>
      </c>
      <c r="B27" s="21" t="str">
        <f>LEFT($D27,LEN($D27)-1-LEN(_xlfn.XLOOKUP($D27,[1]STOPS!$U:$U,[1]STOPS!$O:$O,"-",0)))</f>
        <v>SUN_1_700_00</v>
      </c>
      <c r="C27" s="21" t="str">
        <f>_xlfn.XLOOKUP(B27,[2]ROUTES!$H:$H,[2]ROUTES!$I:$I,"-",0)</f>
        <v>Sun Link - WESTBOUND</v>
      </c>
      <c r="D27" s="5" t="s">
        <v>548</v>
      </c>
      <c r="E27" s="5" t="s">
        <v>549</v>
      </c>
      <c r="F27" s="5" t="str">
        <f t="shared" si="0"/>
        <v>Sun Link - WESTBOUND: SL/University/Tyndall (CR)</v>
      </c>
      <c r="G27" t="s">
        <v>599</v>
      </c>
      <c r="I27" s="12">
        <v>0.96</v>
      </c>
      <c r="J27" s="12">
        <v>19.439999999999998</v>
      </c>
      <c r="K27" s="12">
        <v>25.68</v>
      </c>
      <c r="L27" s="12">
        <v>57.12</v>
      </c>
      <c r="M27" s="12"/>
      <c r="N27" s="12">
        <v>103.19999999999999</v>
      </c>
    </row>
    <row r="28" spans="1:14">
      <c r="A28" t="s">
        <v>47</v>
      </c>
      <c r="B28" s="21" t="str">
        <f>LEFT($D28,LEN($D28)-1-LEN(_xlfn.XLOOKUP($D28,[1]STOPS!$U:$U,[1]STOPS!$O:$O,"-",0)))</f>
        <v>SUN_1_700_01</v>
      </c>
      <c r="C28" s="21" t="str">
        <f>_xlfn.XLOOKUP(B28,[2]ROUTES!$H:$H,[2]ROUTES!$I:$I,"-",0)</f>
        <v>Sun Link - EASTBOUND</v>
      </c>
      <c r="D28" s="5" t="s">
        <v>593</v>
      </c>
      <c r="E28" s="5" t="s">
        <v>547</v>
      </c>
      <c r="F28" s="5" t="str">
        <f t="shared" si="0"/>
        <v>Sun Link - EASTBOUND: SL/2nd St/Olive Rd</v>
      </c>
      <c r="G28" t="s">
        <v>599</v>
      </c>
      <c r="I28" s="12">
        <v>3.84</v>
      </c>
      <c r="J28" s="12">
        <v>20.399999999999999</v>
      </c>
      <c r="K28" s="12">
        <v>7.92</v>
      </c>
      <c r="L28" s="12">
        <v>9.36</v>
      </c>
      <c r="M28" s="12"/>
      <c r="N28" s="12">
        <v>41.519999999999996</v>
      </c>
    </row>
    <row r="29" spans="1:14">
      <c r="A29" t="s">
        <v>48</v>
      </c>
      <c r="B29" s="21" t="str">
        <f>LEFT($D29,LEN($D29)-1-LEN(_xlfn.XLOOKUP($D29,[1]STOPS!$U:$U,[1]STOPS!$O:$O,"-",0)))</f>
        <v>SUN_1_700_00</v>
      </c>
      <c r="C29" s="21" t="str">
        <f>_xlfn.XLOOKUP(B29,[2]ROUTES!$H:$H,[2]ROUTES!$I:$I,"-",0)</f>
        <v>Sun Link - WESTBOUND</v>
      </c>
      <c r="D29" s="5" t="s">
        <v>546</v>
      </c>
      <c r="E29" s="5" t="s">
        <v>547</v>
      </c>
      <c r="F29" s="5" t="str">
        <f t="shared" si="0"/>
        <v>Sun Link - WESTBOUND: SL/2nd St/Olive Rd</v>
      </c>
      <c r="G29" t="s">
        <v>599</v>
      </c>
      <c r="I29" s="12">
        <v>0.96</v>
      </c>
      <c r="J29" s="12">
        <v>20.759999999999998</v>
      </c>
      <c r="K29" s="12">
        <v>15.12</v>
      </c>
      <c r="L29" s="12">
        <v>13.32</v>
      </c>
      <c r="M29" s="12"/>
      <c r="N29" s="12">
        <v>50.16</v>
      </c>
    </row>
    <row r="30" spans="1:14">
      <c r="A30" t="s">
        <v>49</v>
      </c>
      <c r="B30" s="21" t="str">
        <f>LEFT($D30,LEN($D30)-1-LEN(_xlfn.XLOOKUP($D30,[1]STOPS!$U:$U,[1]STOPS!$O:$O,"-",0)))</f>
        <v>SUN_1_700_01</v>
      </c>
      <c r="C30" s="21" t="str">
        <f>_xlfn.XLOOKUP(B30,[2]ROUTES!$H:$H,[2]ROUTES!$I:$I,"-",0)</f>
        <v>Sun Link - EASTBOUND</v>
      </c>
      <c r="D30" s="5" t="s">
        <v>594</v>
      </c>
      <c r="E30" s="5" t="s">
        <v>545</v>
      </c>
      <c r="F30" s="5" t="str">
        <f t="shared" si="0"/>
        <v>Sun Link - EASTBOUND: SL/2nd St/Highland Av</v>
      </c>
      <c r="G30" t="s">
        <v>599</v>
      </c>
      <c r="I30" s="12">
        <v>3.36</v>
      </c>
      <c r="J30" s="12">
        <v>25.32</v>
      </c>
      <c r="K30" s="12">
        <v>11.28</v>
      </c>
      <c r="L30" s="12">
        <v>8.64</v>
      </c>
      <c r="M30" s="12"/>
      <c r="N30" s="12">
        <v>48.6</v>
      </c>
    </row>
    <row r="31" spans="1:14">
      <c r="A31" t="s">
        <v>50</v>
      </c>
      <c r="B31" s="21" t="str">
        <f>LEFT($D31,LEN($D31)-1-LEN(_xlfn.XLOOKUP($D31,[1]STOPS!$U:$U,[1]STOPS!$O:$O,"-",0)))</f>
        <v>SUN_1_700_00</v>
      </c>
      <c r="C31" s="21" t="str">
        <f>_xlfn.XLOOKUP(B31,[2]ROUTES!$H:$H,[2]ROUTES!$I:$I,"-",0)</f>
        <v>Sun Link - WESTBOUND</v>
      </c>
      <c r="D31" s="5" t="s">
        <v>544</v>
      </c>
      <c r="E31" s="5" t="s">
        <v>545</v>
      </c>
      <c r="F31" s="5" t="str">
        <f t="shared" si="0"/>
        <v>Sun Link - WESTBOUND: SL/2nd St/Highland Av</v>
      </c>
      <c r="G31" t="s">
        <v>599</v>
      </c>
      <c r="I31" s="12">
        <v>1.68</v>
      </c>
      <c r="J31" s="12">
        <v>23.279999999999998</v>
      </c>
      <c r="K31" s="12">
        <v>22.32</v>
      </c>
      <c r="L31" s="12">
        <v>19.2</v>
      </c>
      <c r="M31" s="12"/>
      <c r="N31" s="12">
        <v>66.48</v>
      </c>
    </row>
    <row r="32" spans="1:14">
      <c r="A32" t="s">
        <v>51</v>
      </c>
      <c r="B32" s="21" t="str">
        <f>LEFT($D32,LEN($D32)-1-LEN(_xlfn.XLOOKUP($D32,[1]STOPS!$U:$U,[1]STOPS!$O:$O,"-",0)))</f>
        <v>SUN_1_700_01</v>
      </c>
      <c r="C32" s="21" t="str">
        <f>_xlfn.XLOOKUP(B32,[2]ROUTES!$H:$H,[2]ROUTES!$I:$I,"-",0)</f>
        <v>Sun Link - EASTBOUND</v>
      </c>
      <c r="D32" s="5" t="s">
        <v>595</v>
      </c>
      <c r="E32" s="5" t="s">
        <v>543</v>
      </c>
      <c r="F32" s="5" t="str">
        <f t="shared" si="0"/>
        <v>Sun Link - EASTBOUND: SL/2nd St/Cherry Av</v>
      </c>
      <c r="G32" t="s">
        <v>599</v>
      </c>
      <c r="I32" s="12">
        <v>1.3199999999999998</v>
      </c>
      <c r="J32" s="12">
        <v>8.2799999999999994</v>
      </c>
      <c r="K32" s="12">
        <v>3.84</v>
      </c>
      <c r="L32" s="12">
        <v>4.08</v>
      </c>
      <c r="M32" s="12"/>
      <c r="N32" s="12">
        <v>17.52</v>
      </c>
    </row>
    <row r="33" spans="1:14">
      <c r="A33" t="s">
        <v>52</v>
      </c>
      <c r="B33" s="21" t="str">
        <f>LEFT($D33,LEN($D33)-1-LEN(_xlfn.XLOOKUP($D33,[1]STOPS!$U:$U,[1]STOPS!$O:$O,"-",0)))</f>
        <v>SUN_1_700_00</v>
      </c>
      <c r="C33" s="21" t="str">
        <f>_xlfn.XLOOKUP(B33,[2]ROUTES!$H:$H,[2]ROUTES!$I:$I,"-",0)</f>
        <v>Sun Link - WESTBOUND</v>
      </c>
      <c r="D33" s="5" t="s">
        <v>542</v>
      </c>
      <c r="E33" s="5" t="s">
        <v>543</v>
      </c>
      <c r="F33" s="5" t="str">
        <f t="shared" si="0"/>
        <v>Sun Link - WESTBOUND: SL/2nd St/Cherry Av</v>
      </c>
      <c r="G33" t="s">
        <v>599</v>
      </c>
      <c r="I33" s="12">
        <v>1.2</v>
      </c>
      <c r="J33" s="12">
        <v>8.52</v>
      </c>
      <c r="K33" s="12">
        <v>7.08</v>
      </c>
      <c r="L33" s="12">
        <v>11.04</v>
      </c>
      <c r="M33" s="12"/>
      <c r="N33" s="12">
        <v>27.839999999999996</v>
      </c>
    </row>
    <row r="34" spans="1:14">
      <c r="A34" t="s">
        <v>53</v>
      </c>
      <c r="B34" s="21" t="str">
        <f>LEFT($D34,LEN($D34)-1-LEN(_xlfn.XLOOKUP($D34,[1]STOPS!$U:$U,[1]STOPS!$O:$O,"-",0)))</f>
        <v>SUN_1_700_01</v>
      </c>
      <c r="C34" s="21" t="str">
        <f>_xlfn.XLOOKUP(B34,[2]ROUTES!$H:$H,[2]ROUTES!$I:$I,"-",0)</f>
        <v>Sun Link - EASTBOUND</v>
      </c>
      <c r="D34" s="5" t="s">
        <v>596</v>
      </c>
      <c r="E34" s="5" t="s">
        <v>541</v>
      </c>
      <c r="F34" s="5" t="str">
        <f t="shared" si="0"/>
        <v>Sun Link - EASTBOUND: SL/Helen/Warren (SE)</v>
      </c>
      <c r="G34" t="s">
        <v>599</v>
      </c>
      <c r="I34" s="12">
        <v>0.12</v>
      </c>
      <c r="J34" s="12">
        <v>0.96</v>
      </c>
      <c r="K34" s="12">
        <v>1.44</v>
      </c>
      <c r="L34" s="12">
        <v>1.7999999999999998</v>
      </c>
      <c r="M34" s="12"/>
      <c r="N34" s="12">
        <v>4.32</v>
      </c>
    </row>
  </sheetData>
  <autoFilter ref="B1:M34" xr:uid="{624E0193-1F29-4F85-BB65-FD46140F40BD}"/>
  <phoneticPr fontId="18" type="noConversion"/>
  <conditionalFormatting sqref="B1">
    <cfRule type="duplicateValues" dxfId="95" priority="4"/>
  </conditionalFormatting>
  <conditionalFormatting sqref="D1">
    <cfRule type="duplicateValues" dxfId="94" priority="2"/>
    <cfRule type="duplicateValues" dxfId="93" priority="7"/>
  </conditionalFormatting>
  <conditionalFormatting sqref="F1">
    <cfRule type="duplicateValues" dxfId="92" priority="3"/>
    <cfRule type="duplicateValues" dxfId="91" priority="5"/>
    <cfRule type="duplicateValues" dxfId="90" priority="6"/>
  </conditionalFormatting>
  <conditionalFormatting sqref="F1:F1048576">
    <cfRule type="duplicateValues" dxfId="89" priority="1"/>
  </conditionalFormatting>
  <conditionalFormatting sqref="F2:F1048576">
    <cfRule type="duplicateValues" dxfId="88" priority="89"/>
    <cfRule type="duplicateValues" dxfId="87" priority="92"/>
    <cfRule type="duplicateValues" dxfId="86" priority="93"/>
  </conditionalFormatting>
  <conditionalFormatting sqref="N1">
    <cfRule type="cellIs" dxfId="85" priority="9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5E7F-AA2C-4065-84F3-3FF74DB4488E}">
  <sheetPr>
    <tabColor theme="7" tint="0.59999389629810485"/>
  </sheetPr>
  <dimension ref="A1:H34"/>
  <sheetViews>
    <sheetView zoomScale="80" zoomScaleNormal="80" workbookViewId="0">
      <selection activeCell="H34" sqref="H2:H34"/>
    </sheetView>
  </sheetViews>
  <sheetFormatPr defaultColWidth="8.85546875" defaultRowHeight="15"/>
  <cols>
    <col min="2" max="2" width="15.28515625" bestFit="1" customWidth="1"/>
    <col min="3" max="3" width="36.42578125" bestFit="1" customWidth="1"/>
    <col min="4" max="4" width="78.140625" bestFit="1" customWidth="1"/>
    <col min="5" max="5" width="14" bestFit="1" customWidth="1"/>
    <col min="6" max="6" width="17.7109375" bestFit="1" customWidth="1"/>
    <col min="7" max="7" width="56.7109375" bestFit="1" customWidth="1"/>
    <col min="8" max="8" width="13.42578125" style="3" bestFit="1" customWidth="1"/>
  </cols>
  <sheetData>
    <row r="1" spans="1:8">
      <c r="A1" s="25" t="s">
        <v>10</v>
      </c>
      <c r="B1" s="26" t="s">
        <v>11</v>
      </c>
      <c r="C1" s="26" t="s">
        <v>12</v>
      </c>
      <c r="D1" s="11" t="s">
        <v>111</v>
      </c>
      <c r="E1" s="27" t="s">
        <v>222</v>
      </c>
      <c r="F1" s="27" t="s">
        <v>223</v>
      </c>
      <c r="G1" s="11" t="s">
        <v>224</v>
      </c>
      <c r="H1" s="10" t="s">
        <v>20</v>
      </c>
    </row>
    <row r="2" spans="1:8" ht="15" customHeight="1">
      <c r="A2" t="s">
        <v>21</v>
      </c>
      <c r="B2" t="s">
        <v>601</v>
      </c>
      <c r="C2" t="s">
        <v>602</v>
      </c>
      <c r="D2" s="5" t="s">
        <v>605</v>
      </c>
      <c r="E2" s="5" t="s">
        <v>597</v>
      </c>
      <c r="F2" s="5" t="s">
        <v>600</v>
      </c>
      <c r="G2" s="5" t="str">
        <f>SUBSTITUTE(D2,C2,F2,1)</f>
        <v>Sun Link: SL/Av del Convento/Congress St (SE)</v>
      </c>
      <c r="H2" s="28">
        <v>59.2</v>
      </c>
    </row>
    <row r="3" spans="1:8" ht="15.75">
      <c r="A3" t="s">
        <v>22</v>
      </c>
      <c r="B3" t="s">
        <v>603</v>
      </c>
      <c r="C3" t="s">
        <v>604</v>
      </c>
      <c r="D3" t="s">
        <v>606</v>
      </c>
      <c r="E3" s="5" t="s">
        <v>597</v>
      </c>
      <c r="F3" s="5" t="s">
        <v>600</v>
      </c>
      <c r="G3" s="5" t="str">
        <f t="shared" ref="G3:G34" si="0">SUBSTITUTE(D3,C3,F3,1)</f>
        <v>Sun Link: SL/Av del Convento/Congress St (SE)</v>
      </c>
      <c r="H3" s="28"/>
    </row>
    <row r="4" spans="1:8" ht="15.75">
      <c r="A4" t="s">
        <v>23</v>
      </c>
      <c r="B4" t="s">
        <v>601</v>
      </c>
      <c r="C4" t="s">
        <v>602</v>
      </c>
      <c r="D4" t="s">
        <v>607</v>
      </c>
      <c r="E4" s="5" t="s">
        <v>597</v>
      </c>
      <c r="F4" s="5" t="s">
        <v>600</v>
      </c>
      <c r="G4" s="5" t="str">
        <f t="shared" si="0"/>
        <v>Sun Link: SL/Cushing/Av del Convento (NE)</v>
      </c>
      <c r="H4" s="28">
        <v>5</v>
      </c>
    </row>
    <row r="5" spans="1:8" ht="15.75">
      <c r="A5" t="s">
        <v>24</v>
      </c>
      <c r="B5" t="s">
        <v>601</v>
      </c>
      <c r="C5" t="s">
        <v>602</v>
      </c>
      <c r="D5" t="s">
        <v>608</v>
      </c>
      <c r="E5" s="5" t="s">
        <v>597</v>
      </c>
      <c r="F5" s="5" t="s">
        <v>600</v>
      </c>
      <c r="G5" s="5" t="str">
        <f t="shared" si="0"/>
        <v>Sun Link: SL/Cushing/Frontage Rd</v>
      </c>
      <c r="H5" s="28">
        <v>3</v>
      </c>
    </row>
    <row r="6" spans="1:8" ht="15.75">
      <c r="A6" t="s">
        <v>25</v>
      </c>
      <c r="B6" t="s">
        <v>603</v>
      </c>
      <c r="C6" t="s">
        <v>604</v>
      </c>
      <c r="D6" t="s">
        <v>609</v>
      </c>
      <c r="E6" s="5" t="s">
        <v>597</v>
      </c>
      <c r="F6" s="5" t="s">
        <v>600</v>
      </c>
      <c r="G6" s="5" t="str">
        <f t="shared" si="0"/>
        <v>Sun Link: SL/Cushing/Frontage Rd</v>
      </c>
      <c r="H6" s="28"/>
    </row>
    <row r="7" spans="1:8" ht="15.75">
      <c r="A7" t="s">
        <v>26</v>
      </c>
      <c r="B7" t="s">
        <v>601</v>
      </c>
      <c r="C7" t="s">
        <v>602</v>
      </c>
      <c r="D7" t="s">
        <v>610</v>
      </c>
      <c r="E7" s="5" t="s">
        <v>597</v>
      </c>
      <c r="F7" s="5" t="s">
        <v>600</v>
      </c>
      <c r="G7" s="5" t="str">
        <f t="shared" si="0"/>
        <v>Sun Link: SL/Granada/Cushing (NW)</v>
      </c>
      <c r="H7" s="28">
        <v>3.2</v>
      </c>
    </row>
    <row r="8" spans="1:8" ht="15.75">
      <c r="A8" t="s">
        <v>27</v>
      </c>
      <c r="B8" t="s">
        <v>603</v>
      </c>
      <c r="C8" t="s">
        <v>604</v>
      </c>
      <c r="D8" t="s">
        <v>611</v>
      </c>
      <c r="E8" s="5" t="s">
        <v>597</v>
      </c>
      <c r="F8" s="5" t="s">
        <v>600</v>
      </c>
      <c r="G8" s="5" t="str">
        <f t="shared" si="0"/>
        <v>Sun Link: SL/Granada/Cushing (NE)</v>
      </c>
      <c r="H8" s="28"/>
    </row>
    <row r="9" spans="1:8" ht="15.75">
      <c r="A9" t="s">
        <v>28</v>
      </c>
      <c r="B9" t="s">
        <v>603</v>
      </c>
      <c r="C9" t="s">
        <v>604</v>
      </c>
      <c r="D9" t="s">
        <v>612</v>
      </c>
      <c r="E9" s="5" t="s">
        <v>597</v>
      </c>
      <c r="F9" s="5" t="s">
        <v>600</v>
      </c>
      <c r="G9" s="5" t="str">
        <f t="shared" si="0"/>
        <v>Sun Link: SL/Broadway/Granada Av (SE)</v>
      </c>
      <c r="H9" s="28">
        <v>11.8</v>
      </c>
    </row>
    <row r="10" spans="1:8" ht="15.75">
      <c r="A10" t="s">
        <v>29</v>
      </c>
      <c r="B10" t="s">
        <v>601</v>
      </c>
      <c r="C10" t="s">
        <v>602</v>
      </c>
      <c r="D10" t="s">
        <v>613</v>
      </c>
      <c r="E10" s="5" t="s">
        <v>597</v>
      </c>
      <c r="F10" s="5" t="s">
        <v>600</v>
      </c>
      <c r="G10" s="5" t="str">
        <f t="shared" si="0"/>
        <v>Sun Link: SL/Congress/Granada Av</v>
      </c>
      <c r="H10" s="28">
        <v>4.6000000000000005</v>
      </c>
    </row>
    <row r="11" spans="1:8" ht="15.75">
      <c r="A11" t="s">
        <v>30</v>
      </c>
      <c r="B11" t="s">
        <v>601</v>
      </c>
      <c r="C11" t="s">
        <v>602</v>
      </c>
      <c r="D11" t="s">
        <v>614</v>
      </c>
      <c r="E11" s="5" t="s">
        <v>597</v>
      </c>
      <c r="F11" s="5" t="s">
        <v>600</v>
      </c>
      <c r="G11" s="5" t="str">
        <f t="shared" si="0"/>
        <v>Sun Link: SL/Congress/Church (SW)</v>
      </c>
      <c r="H11" s="28">
        <v>6</v>
      </c>
    </row>
    <row r="12" spans="1:8" ht="15.75">
      <c r="A12" t="s">
        <v>31</v>
      </c>
      <c r="B12" t="s">
        <v>603</v>
      </c>
      <c r="C12" t="s">
        <v>604</v>
      </c>
      <c r="D12" t="s">
        <v>615</v>
      </c>
      <c r="E12" s="5" t="s">
        <v>597</v>
      </c>
      <c r="F12" s="5" t="s">
        <v>600</v>
      </c>
      <c r="G12" s="5" t="str">
        <f t="shared" si="0"/>
        <v>Sun Link: SL/Broadway/Church (SW)</v>
      </c>
      <c r="H12" s="28">
        <v>0</v>
      </c>
    </row>
    <row r="13" spans="1:8" ht="15.75">
      <c r="A13" t="s">
        <v>32</v>
      </c>
      <c r="B13" t="s">
        <v>603</v>
      </c>
      <c r="C13" t="s">
        <v>604</v>
      </c>
      <c r="D13" t="s">
        <v>616</v>
      </c>
      <c r="E13" s="5" t="s">
        <v>598</v>
      </c>
      <c r="F13" s="5" t="s">
        <v>600</v>
      </c>
      <c r="G13" s="5" t="str">
        <f t="shared" si="0"/>
        <v>Sun Link: SL/Broadway/Stone (SE)</v>
      </c>
      <c r="H13" s="28">
        <v>16</v>
      </c>
    </row>
    <row r="14" spans="1:8" ht="15.75">
      <c r="A14" t="s">
        <v>33</v>
      </c>
      <c r="B14" t="s">
        <v>601</v>
      </c>
      <c r="C14" t="s">
        <v>602</v>
      </c>
      <c r="D14" t="s">
        <v>617</v>
      </c>
      <c r="E14" s="5" t="s">
        <v>597</v>
      </c>
      <c r="F14" s="5" t="s">
        <v>600</v>
      </c>
      <c r="G14" s="5" t="str">
        <f t="shared" si="0"/>
        <v>Sun Link: SL/Congress/Stone (SE)</v>
      </c>
      <c r="H14" s="28">
        <v>10</v>
      </c>
    </row>
    <row r="15" spans="1:8" ht="15.75">
      <c r="A15" t="s">
        <v>34</v>
      </c>
      <c r="B15" t="s">
        <v>601</v>
      </c>
      <c r="C15" t="s">
        <v>602</v>
      </c>
      <c r="D15" t="s">
        <v>618</v>
      </c>
      <c r="E15" s="5" t="s">
        <v>597</v>
      </c>
      <c r="F15" s="5" t="s">
        <v>600</v>
      </c>
      <c r="G15" s="5" t="str">
        <f t="shared" si="0"/>
        <v>Sun Link: SL/Congress/6th Av (SE)</v>
      </c>
      <c r="H15" s="28">
        <v>41.400000000000006</v>
      </c>
    </row>
    <row r="16" spans="1:8" ht="15.75">
      <c r="A16" t="s">
        <v>35</v>
      </c>
      <c r="B16" t="s">
        <v>603</v>
      </c>
      <c r="C16" t="s">
        <v>604</v>
      </c>
      <c r="D16" t="s">
        <v>619</v>
      </c>
      <c r="E16" s="5" t="s">
        <v>597</v>
      </c>
      <c r="F16" s="5" t="s">
        <v>600</v>
      </c>
      <c r="G16" s="5" t="str">
        <f t="shared" si="0"/>
        <v>Sun Link: SL/Broadway/6th Av (SE)</v>
      </c>
      <c r="H16" s="28">
        <v>35.800000000000004</v>
      </c>
    </row>
    <row r="17" spans="1:8" ht="15.75">
      <c r="A17" t="s">
        <v>36</v>
      </c>
      <c r="B17" t="s">
        <v>603</v>
      </c>
      <c r="C17" t="s">
        <v>604</v>
      </c>
      <c r="D17" t="s">
        <v>620</v>
      </c>
      <c r="E17" s="5" t="s">
        <v>597</v>
      </c>
      <c r="F17" s="5" t="s">
        <v>600</v>
      </c>
      <c r="G17" s="5" t="str">
        <f t="shared" si="0"/>
        <v>Sun Link: SL/Congress/4th Av (SE)</v>
      </c>
      <c r="H17" s="28">
        <v>26.400000000000002</v>
      </c>
    </row>
    <row r="18" spans="1:8" ht="15.75">
      <c r="A18" t="s">
        <v>37</v>
      </c>
      <c r="B18" t="s">
        <v>601</v>
      </c>
      <c r="C18" t="s">
        <v>602</v>
      </c>
      <c r="D18" t="s">
        <v>621</v>
      </c>
      <c r="E18" s="5" t="s">
        <v>597</v>
      </c>
      <c r="F18" s="5" t="s">
        <v>600</v>
      </c>
      <c r="G18" s="5" t="str">
        <f t="shared" si="0"/>
        <v>Sun Link: SL/4th Av/9th St</v>
      </c>
      <c r="H18" s="28">
        <v>121</v>
      </c>
    </row>
    <row r="19" spans="1:8" ht="15.75">
      <c r="A19" t="s">
        <v>38</v>
      </c>
      <c r="B19" t="s">
        <v>603</v>
      </c>
      <c r="C19" t="s">
        <v>604</v>
      </c>
      <c r="D19" t="s">
        <v>622</v>
      </c>
      <c r="E19" s="5" t="s">
        <v>597</v>
      </c>
      <c r="F19" s="5" t="s">
        <v>600</v>
      </c>
      <c r="G19" s="5" t="str">
        <f t="shared" si="0"/>
        <v>Sun Link: SL/4th Av/9th St</v>
      </c>
      <c r="H19" s="28"/>
    </row>
    <row r="20" spans="1:8" ht="15.75">
      <c r="A20" t="s">
        <v>39</v>
      </c>
      <c r="B20" t="s">
        <v>601</v>
      </c>
      <c r="C20" t="s">
        <v>602</v>
      </c>
      <c r="D20" t="s">
        <v>623</v>
      </c>
      <c r="E20" s="5" t="s">
        <v>597</v>
      </c>
      <c r="F20" s="5" t="s">
        <v>600</v>
      </c>
      <c r="G20" s="5" t="str">
        <f t="shared" si="0"/>
        <v>Sun Link: SL/4th Av/6th St</v>
      </c>
      <c r="H20" s="28">
        <v>124.2</v>
      </c>
    </row>
    <row r="21" spans="1:8" ht="15.75">
      <c r="A21" t="s">
        <v>40</v>
      </c>
      <c r="B21" t="s">
        <v>603</v>
      </c>
      <c r="C21" t="s">
        <v>604</v>
      </c>
      <c r="D21" t="s">
        <v>624</v>
      </c>
      <c r="E21" s="5" t="s">
        <v>597</v>
      </c>
      <c r="F21" s="5" t="s">
        <v>600</v>
      </c>
      <c r="G21" s="5" t="str">
        <f t="shared" si="0"/>
        <v>Sun Link: SL/4th Av/6th St</v>
      </c>
      <c r="H21" s="28"/>
    </row>
    <row r="22" spans="1:8" ht="15.75">
      <c r="A22" t="s">
        <v>41</v>
      </c>
      <c r="B22" t="s">
        <v>601</v>
      </c>
      <c r="C22" t="s">
        <v>602</v>
      </c>
      <c r="D22" t="s">
        <v>625</v>
      </c>
      <c r="E22" s="5" t="s">
        <v>597</v>
      </c>
      <c r="F22" s="5" t="s">
        <v>600</v>
      </c>
      <c r="G22" s="5" t="str">
        <f t="shared" si="0"/>
        <v>Sun Link: SL/4th Av/4th St</v>
      </c>
      <c r="H22" s="28">
        <v>79.400000000000006</v>
      </c>
    </row>
    <row r="23" spans="1:8" ht="15.75">
      <c r="A23" t="s">
        <v>42</v>
      </c>
      <c r="B23" t="s">
        <v>603</v>
      </c>
      <c r="C23" t="s">
        <v>604</v>
      </c>
      <c r="D23" t="s">
        <v>626</v>
      </c>
      <c r="E23" s="5" t="s">
        <v>597</v>
      </c>
      <c r="F23" s="5" t="s">
        <v>600</v>
      </c>
      <c r="G23" s="5" t="str">
        <f t="shared" si="0"/>
        <v>Sun Link: SL/4th Av/4th St</v>
      </c>
      <c r="H23" s="28"/>
    </row>
    <row r="24" spans="1:8" ht="15.75">
      <c r="A24" t="s">
        <v>43</v>
      </c>
      <c r="B24" t="s">
        <v>603</v>
      </c>
      <c r="C24" t="s">
        <v>604</v>
      </c>
      <c r="D24" t="s">
        <v>627</v>
      </c>
      <c r="E24" s="5" t="s">
        <v>597</v>
      </c>
      <c r="F24" s="5" t="s">
        <v>600</v>
      </c>
      <c r="G24" s="5" t="str">
        <f t="shared" si="0"/>
        <v>Sun Link: SL/University/3rd Av (CR)</v>
      </c>
      <c r="H24" s="28">
        <v>79.600000000000009</v>
      </c>
    </row>
    <row r="25" spans="1:8" ht="15.75">
      <c r="A25" t="s">
        <v>44</v>
      </c>
      <c r="B25" t="s">
        <v>601</v>
      </c>
      <c r="C25" t="s">
        <v>602</v>
      </c>
      <c r="D25" t="s">
        <v>628</v>
      </c>
      <c r="E25" s="5" t="s">
        <v>597</v>
      </c>
      <c r="F25" s="5" t="s">
        <v>600</v>
      </c>
      <c r="G25" s="5" t="str">
        <f t="shared" si="0"/>
        <v>Sun Link: SL/University/3rd Av (CR)</v>
      </c>
      <c r="H25" s="28"/>
    </row>
    <row r="26" spans="1:8" ht="15.75">
      <c r="A26" t="s">
        <v>45</v>
      </c>
      <c r="B26" t="s">
        <v>603</v>
      </c>
      <c r="C26" t="s">
        <v>604</v>
      </c>
      <c r="D26" t="s">
        <v>629</v>
      </c>
      <c r="E26" s="5" t="s">
        <v>597</v>
      </c>
      <c r="F26" s="5" t="s">
        <v>600</v>
      </c>
      <c r="G26" s="5" t="str">
        <f t="shared" si="0"/>
        <v>Sun Link: SL/University/Tyndall (CR)</v>
      </c>
      <c r="H26" s="28">
        <v>298.8</v>
      </c>
    </row>
    <row r="27" spans="1:8" ht="15.75">
      <c r="A27" t="s">
        <v>46</v>
      </c>
      <c r="B27" t="s">
        <v>601</v>
      </c>
      <c r="C27" t="s">
        <v>602</v>
      </c>
      <c r="D27" t="s">
        <v>630</v>
      </c>
      <c r="E27" s="5" t="s">
        <v>597</v>
      </c>
      <c r="F27" s="5" t="s">
        <v>600</v>
      </c>
      <c r="G27" s="5" t="str">
        <f t="shared" si="0"/>
        <v>Sun Link: SL/University/Tyndall (CR)</v>
      </c>
      <c r="H27" s="28"/>
    </row>
    <row r="28" spans="1:8" ht="15.75">
      <c r="A28" t="s">
        <v>47</v>
      </c>
      <c r="B28" t="s">
        <v>603</v>
      </c>
      <c r="C28" t="s">
        <v>604</v>
      </c>
      <c r="D28" t="s">
        <v>631</v>
      </c>
      <c r="E28" s="5" t="s">
        <v>597</v>
      </c>
      <c r="F28" s="5" t="s">
        <v>600</v>
      </c>
      <c r="G28" s="5" t="str">
        <f t="shared" si="0"/>
        <v>Sun Link: SL/2nd St/Olive Rd</v>
      </c>
      <c r="H28" s="28">
        <v>152.80000000000001</v>
      </c>
    </row>
    <row r="29" spans="1:8" ht="15.75">
      <c r="A29" t="s">
        <v>48</v>
      </c>
      <c r="B29" t="s">
        <v>601</v>
      </c>
      <c r="C29" t="s">
        <v>602</v>
      </c>
      <c r="D29" t="s">
        <v>632</v>
      </c>
      <c r="E29" s="5" t="s">
        <v>597</v>
      </c>
      <c r="F29" s="5" t="s">
        <v>600</v>
      </c>
      <c r="G29" s="5" t="str">
        <f t="shared" si="0"/>
        <v>Sun Link: SL/2nd St/Olive Rd</v>
      </c>
      <c r="H29" s="28"/>
    </row>
    <row r="30" spans="1:8" ht="15.75">
      <c r="A30" t="s">
        <v>49</v>
      </c>
      <c r="B30" t="s">
        <v>603</v>
      </c>
      <c r="C30" t="s">
        <v>604</v>
      </c>
      <c r="D30" t="s">
        <v>633</v>
      </c>
      <c r="E30" s="5" t="s">
        <v>597</v>
      </c>
      <c r="F30" s="5" t="s">
        <v>600</v>
      </c>
      <c r="G30" s="5" t="str">
        <f t="shared" si="0"/>
        <v>Sun Link: SL/2nd St/Highland Av</v>
      </c>
      <c r="H30" s="28">
        <v>191.8</v>
      </c>
    </row>
    <row r="31" spans="1:8" ht="15.75">
      <c r="A31" t="s">
        <v>50</v>
      </c>
      <c r="B31" t="s">
        <v>601</v>
      </c>
      <c r="C31" t="s">
        <v>602</v>
      </c>
      <c r="D31" t="s">
        <v>634</v>
      </c>
      <c r="E31" s="5" t="s">
        <v>597</v>
      </c>
      <c r="F31" s="5" t="s">
        <v>600</v>
      </c>
      <c r="G31" s="5" t="str">
        <f t="shared" si="0"/>
        <v>Sun Link: SL/2nd St/Highland Av</v>
      </c>
      <c r="H31" s="28"/>
    </row>
    <row r="32" spans="1:8" ht="15.75">
      <c r="A32" t="s">
        <v>51</v>
      </c>
      <c r="B32" t="s">
        <v>603</v>
      </c>
      <c r="C32" t="s">
        <v>604</v>
      </c>
      <c r="D32" t="s">
        <v>635</v>
      </c>
      <c r="E32" s="5" t="s">
        <v>597</v>
      </c>
      <c r="F32" s="5" t="s">
        <v>600</v>
      </c>
      <c r="G32" s="5" t="str">
        <f t="shared" si="0"/>
        <v>Sun Link: SL/2nd St/Cherry Av</v>
      </c>
      <c r="H32" s="28">
        <v>75.600000000000009</v>
      </c>
    </row>
    <row r="33" spans="1:8" ht="15.75">
      <c r="A33" t="s">
        <v>52</v>
      </c>
      <c r="B33" t="s">
        <v>601</v>
      </c>
      <c r="C33" t="s">
        <v>602</v>
      </c>
      <c r="D33" t="s">
        <v>636</v>
      </c>
      <c r="E33" s="5" t="s">
        <v>597</v>
      </c>
      <c r="F33" s="5" t="s">
        <v>600</v>
      </c>
      <c r="G33" s="5" t="str">
        <f t="shared" si="0"/>
        <v>Sun Link: SL/2nd St/Cherry Av</v>
      </c>
      <c r="H33" s="28"/>
    </row>
    <row r="34" spans="1:8" ht="15.75">
      <c r="A34" t="s">
        <v>53</v>
      </c>
      <c r="B34" t="s">
        <v>603</v>
      </c>
      <c r="C34" t="s">
        <v>604</v>
      </c>
      <c r="D34" t="s">
        <v>637</v>
      </c>
      <c r="E34" s="5" t="s">
        <v>597</v>
      </c>
      <c r="F34" s="5" t="s">
        <v>600</v>
      </c>
      <c r="G34" s="5" t="str">
        <f t="shared" si="0"/>
        <v>Sun Link: SL/Helen/Warren (SE)</v>
      </c>
      <c r="H34" s="28">
        <v>7.2</v>
      </c>
    </row>
  </sheetData>
  <phoneticPr fontId="18" type="noConversion"/>
  <conditionalFormatting sqref="D1">
    <cfRule type="duplicateValues" dxfId="84" priority="1"/>
    <cfRule type="duplicateValues" dxfId="83" priority="2"/>
    <cfRule type="duplicateValues" dxfId="82" priority="3"/>
    <cfRule type="duplicateValues" dxfId="81" priority="4"/>
  </conditionalFormatting>
  <conditionalFormatting sqref="D2">
    <cfRule type="duplicateValues" dxfId="80" priority="76"/>
    <cfRule type="duplicateValues" dxfId="79" priority="77"/>
  </conditionalFormatting>
  <conditionalFormatting sqref="G1">
    <cfRule type="duplicateValues" dxfId="78" priority="5"/>
    <cfRule type="duplicateValues" dxfId="77" priority="6"/>
    <cfRule type="duplicateValues" dxfId="76" priority="7"/>
  </conditionalFormatting>
  <conditionalFormatting sqref="G2:G34">
    <cfRule type="duplicateValues" dxfId="75" priority="132"/>
    <cfRule type="duplicateValues" dxfId="74" priority="13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8AF5-8F09-40BD-9D1A-49A4F2489BAC}">
  <sheetPr>
    <tabColor theme="5" tint="0.39997558519241921"/>
  </sheetPr>
  <dimension ref="A1:M117"/>
  <sheetViews>
    <sheetView topLeftCell="A82" zoomScale="70" zoomScaleNormal="70" workbookViewId="0">
      <selection activeCell="L116" sqref="L116:M117"/>
    </sheetView>
  </sheetViews>
  <sheetFormatPr defaultColWidth="8.85546875" defaultRowHeight="15"/>
  <cols>
    <col min="2" max="2" width="7.140625" bestFit="1" customWidth="1"/>
    <col min="3" max="3" width="21.42578125" bestFit="1" customWidth="1"/>
    <col min="4" max="4" width="66.28515625" bestFit="1" customWidth="1"/>
    <col min="5" max="5" width="19.28515625" bestFit="1" customWidth="1"/>
    <col min="6" max="8" width="14.42578125" style="3" bestFit="1" customWidth="1"/>
    <col min="9" max="9" width="15.85546875" style="3" bestFit="1" customWidth="1"/>
    <col min="10" max="10" width="16.28515625" style="8" bestFit="1" customWidth="1"/>
    <col min="11" max="11" width="14.42578125" style="8" bestFit="1" customWidth="1"/>
    <col min="12" max="12" width="16.28515625" style="8" bestFit="1" customWidth="1"/>
    <col min="13" max="13" width="21.42578125" style="8" bestFit="1" customWidth="1"/>
  </cols>
  <sheetData>
    <row r="1" spans="1:13">
      <c r="A1" s="1" t="s">
        <v>278</v>
      </c>
      <c r="B1" s="1" t="s">
        <v>10</v>
      </c>
      <c r="C1" s="1" t="s">
        <v>11</v>
      </c>
      <c r="D1" s="1" t="s">
        <v>12</v>
      </c>
      <c r="E1" s="2" t="s">
        <v>13</v>
      </c>
      <c r="F1" s="17">
        <v>0</v>
      </c>
      <c r="G1" s="17">
        <v>1</v>
      </c>
      <c r="H1" s="17">
        <v>2</v>
      </c>
      <c r="I1" s="17">
        <v>3</v>
      </c>
      <c r="J1" s="17">
        <v>4</v>
      </c>
      <c r="K1" s="17">
        <v>5</v>
      </c>
      <c r="L1" s="14" t="s">
        <v>14</v>
      </c>
      <c r="M1" s="2" t="s">
        <v>15</v>
      </c>
    </row>
    <row r="2" spans="1:13">
      <c r="A2" t="s">
        <v>279</v>
      </c>
      <c r="B2" s="48" t="s">
        <v>21</v>
      </c>
      <c r="C2" t="s">
        <v>282</v>
      </c>
      <c r="D2" t="s">
        <v>283</v>
      </c>
      <c r="E2" s="18" t="s">
        <v>507</v>
      </c>
      <c r="F2" s="45"/>
      <c r="G2" s="45">
        <v>0.66</v>
      </c>
      <c r="H2" s="3">
        <v>2.86</v>
      </c>
      <c r="I2" s="3">
        <v>2.04</v>
      </c>
      <c r="J2" s="3">
        <v>1.94</v>
      </c>
      <c r="K2" s="3"/>
      <c r="L2" s="3">
        <f>SUM(G2:K2)</f>
        <v>7.5</v>
      </c>
      <c r="M2" s="3">
        <v>15.22</v>
      </c>
    </row>
    <row r="3" spans="1:13">
      <c r="A3" t="s">
        <v>279</v>
      </c>
      <c r="B3" s="48" t="s">
        <v>22</v>
      </c>
      <c r="C3" t="s">
        <v>284</v>
      </c>
      <c r="D3" t="s">
        <v>285</v>
      </c>
      <c r="E3" s="18" t="s">
        <v>507</v>
      </c>
      <c r="F3" s="45"/>
      <c r="G3" s="45">
        <v>0.74</v>
      </c>
      <c r="H3" s="3">
        <v>3.6</v>
      </c>
      <c r="I3" s="3">
        <v>1.72</v>
      </c>
      <c r="J3" s="3">
        <v>1.6600000000000001</v>
      </c>
      <c r="K3" s="3"/>
      <c r="L3" s="3">
        <f t="shared" ref="L3:L56" si="0">SUM(G3:K3)</f>
        <v>7.72</v>
      </c>
      <c r="M3" s="3"/>
    </row>
    <row r="4" spans="1:13">
      <c r="A4" t="s">
        <v>279</v>
      </c>
      <c r="B4" s="48" t="s">
        <v>23</v>
      </c>
      <c r="C4" t="s">
        <v>286</v>
      </c>
      <c r="D4" t="s">
        <v>287</v>
      </c>
      <c r="E4" s="18" t="s">
        <v>507</v>
      </c>
      <c r="F4" s="45"/>
      <c r="G4" s="45">
        <v>0.54</v>
      </c>
      <c r="H4" s="3">
        <v>2.5</v>
      </c>
      <c r="I4" s="3">
        <v>1.1000000000000001</v>
      </c>
      <c r="J4" s="3">
        <v>0.96</v>
      </c>
      <c r="K4" s="3"/>
      <c r="L4" s="3">
        <f t="shared" si="0"/>
        <v>5.1000000000000005</v>
      </c>
      <c r="M4" s="3">
        <v>10.4</v>
      </c>
    </row>
    <row r="5" spans="1:13">
      <c r="A5" t="s">
        <v>279</v>
      </c>
      <c r="B5" s="48" t="s">
        <v>24</v>
      </c>
      <c r="C5" t="s">
        <v>288</v>
      </c>
      <c r="D5" t="s">
        <v>289</v>
      </c>
      <c r="E5" s="18" t="s">
        <v>507</v>
      </c>
      <c r="F5" s="45"/>
      <c r="G5" s="45">
        <v>0.54</v>
      </c>
      <c r="H5" s="3">
        <v>2.56</v>
      </c>
      <c r="I5" s="3">
        <v>1.48</v>
      </c>
      <c r="J5" s="3">
        <v>0.72</v>
      </c>
      <c r="K5" s="3"/>
      <c r="L5" s="3">
        <f t="shared" si="0"/>
        <v>5.3</v>
      </c>
      <c r="M5" s="3"/>
    </row>
    <row r="6" spans="1:13">
      <c r="A6" t="s">
        <v>279</v>
      </c>
      <c r="B6" s="48" t="s">
        <v>25</v>
      </c>
      <c r="C6" t="s">
        <v>290</v>
      </c>
      <c r="D6" t="s">
        <v>291</v>
      </c>
      <c r="E6" s="18" t="s">
        <v>507</v>
      </c>
      <c r="F6" s="45"/>
      <c r="G6" s="45">
        <v>1.08</v>
      </c>
      <c r="H6" s="3">
        <v>3.8200000000000003</v>
      </c>
      <c r="I6" s="3">
        <v>2.12</v>
      </c>
      <c r="J6" s="3">
        <v>1.98</v>
      </c>
      <c r="K6" s="3"/>
      <c r="L6" s="3">
        <f t="shared" si="0"/>
        <v>9</v>
      </c>
      <c r="M6" s="3">
        <v>18.34</v>
      </c>
    </row>
    <row r="7" spans="1:13">
      <c r="A7" t="s">
        <v>279</v>
      </c>
      <c r="B7" s="48" t="s">
        <v>26</v>
      </c>
      <c r="C7" t="s">
        <v>292</v>
      </c>
      <c r="D7" t="s">
        <v>293</v>
      </c>
      <c r="E7" s="18" t="s">
        <v>507</v>
      </c>
      <c r="F7" s="45"/>
      <c r="G7" s="45">
        <v>1.32</v>
      </c>
      <c r="H7" s="3">
        <v>4.24</v>
      </c>
      <c r="I7" s="3">
        <v>1.98</v>
      </c>
      <c r="J7" s="3">
        <v>1.8</v>
      </c>
      <c r="K7" s="3"/>
      <c r="L7" s="3">
        <f t="shared" si="0"/>
        <v>9.3400000000000016</v>
      </c>
      <c r="M7" s="3"/>
    </row>
    <row r="8" spans="1:13">
      <c r="A8" t="s">
        <v>279</v>
      </c>
      <c r="B8" s="48" t="s">
        <v>27</v>
      </c>
      <c r="C8" t="s">
        <v>294</v>
      </c>
      <c r="D8" t="s">
        <v>295</v>
      </c>
      <c r="E8" s="18" t="s">
        <v>507</v>
      </c>
      <c r="F8" s="45"/>
      <c r="G8" s="45">
        <v>2.56</v>
      </c>
      <c r="H8" s="3">
        <v>10.94</v>
      </c>
      <c r="I8" s="3">
        <v>6.6400000000000006</v>
      </c>
      <c r="J8" s="3">
        <v>6.54</v>
      </c>
      <c r="K8" s="3"/>
      <c r="L8" s="3">
        <f t="shared" si="0"/>
        <v>26.68</v>
      </c>
      <c r="M8" s="3">
        <v>51.18</v>
      </c>
    </row>
    <row r="9" spans="1:13">
      <c r="A9" t="s">
        <v>279</v>
      </c>
      <c r="B9" s="48" t="s">
        <v>28</v>
      </c>
      <c r="C9" t="s">
        <v>296</v>
      </c>
      <c r="D9" t="s">
        <v>297</v>
      </c>
      <c r="E9" s="18" t="s">
        <v>507</v>
      </c>
      <c r="F9" s="45"/>
      <c r="G9" s="45">
        <v>3.64</v>
      </c>
      <c r="H9" s="3">
        <v>10.78</v>
      </c>
      <c r="I9" s="3">
        <v>4.4400000000000004</v>
      </c>
      <c r="J9" s="3">
        <v>5.64</v>
      </c>
      <c r="K9" s="3"/>
      <c r="L9" s="3">
        <f t="shared" si="0"/>
        <v>24.5</v>
      </c>
      <c r="M9" s="3"/>
    </row>
    <row r="10" spans="1:13">
      <c r="A10" t="s">
        <v>279</v>
      </c>
      <c r="B10" s="48" t="s">
        <v>29</v>
      </c>
      <c r="C10" t="s">
        <v>298</v>
      </c>
      <c r="D10" t="s">
        <v>299</v>
      </c>
      <c r="E10" s="18" t="s">
        <v>507</v>
      </c>
      <c r="F10" s="45"/>
      <c r="G10" s="45">
        <v>0.6</v>
      </c>
      <c r="H10" s="3">
        <v>2.2400000000000002</v>
      </c>
      <c r="I10" s="3">
        <v>1.1000000000000001</v>
      </c>
      <c r="J10" s="3">
        <v>0.36</v>
      </c>
      <c r="K10" s="3"/>
      <c r="L10" s="3">
        <f t="shared" si="0"/>
        <v>4.3000000000000007</v>
      </c>
      <c r="M10" s="3">
        <v>8.26</v>
      </c>
    </row>
    <row r="11" spans="1:13">
      <c r="A11" t="s">
        <v>279</v>
      </c>
      <c r="B11" s="48" t="s">
        <v>30</v>
      </c>
      <c r="C11" t="s">
        <v>300</v>
      </c>
      <c r="D11" t="s">
        <v>301</v>
      </c>
      <c r="E11" s="18" t="s">
        <v>507</v>
      </c>
      <c r="F11" s="45"/>
      <c r="G11" s="45">
        <v>0.4</v>
      </c>
      <c r="H11" s="3">
        <v>1.86</v>
      </c>
      <c r="I11" s="3">
        <v>1.1200000000000001</v>
      </c>
      <c r="J11" s="3">
        <v>0.57999999999999996</v>
      </c>
      <c r="K11" s="3"/>
      <c r="L11" s="3">
        <f t="shared" si="0"/>
        <v>3.9600000000000004</v>
      </c>
      <c r="M11" s="3"/>
    </row>
    <row r="12" spans="1:13">
      <c r="A12" t="s">
        <v>279</v>
      </c>
      <c r="B12" s="48" t="s">
        <v>31</v>
      </c>
      <c r="C12" t="s">
        <v>302</v>
      </c>
      <c r="D12" t="s">
        <v>303</v>
      </c>
      <c r="E12" s="18" t="s">
        <v>507</v>
      </c>
      <c r="F12" s="45"/>
      <c r="G12" s="45">
        <v>1.1200000000000001</v>
      </c>
      <c r="H12" s="3">
        <v>6.6000000000000005</v>
      </c>
      <c r="I12" s="3">
        <v>3.7600000000000002</v>
      </c>
      <c r="J12" s="3">
        <v>3.1</v>
      </c>
      <c r="K12" s="3"/>
      <c r="L12" s="3">
        <f t="shared" si="0"/>
        <v>14.58</v>
      </c>
      <c r="M12" s="3">
        <v>29.28</v>
      </c>
    </row>
    <row r="13" spans="1:13">
      <c r="A13" t="s">
        <v>279</v>
      </c>
      <c r="B13" s="48" t="s">
        <v>32</v>
      </c>
      <c r="C13" t="s">
        <v>304</v>
      </c>
      <c r="D13" t="s">
        <v>305</v>
      </c>
      <c r="E13" s="18" t="s">
        <v>507</v>
      </c>
      <c r="F13" s="45"/>
      <c r="G13" s="45">
        <v>1.72</v>
      </c>
      <c r="H13" s="3">
        <v>6.48</v>
      </c>
      <c r="I13" s="3">
        <v>3.9</v>
      </c>
      <c r="J13" s="3">
        <v>2.6</v>
      </c>
      <c r="K13" s="3"/>
      <c r="L13" s="3">
        <f t="shared" si="0"/>
        <v>14.700000000000001</v>
      </c>
      <c r="M13" s="3"/>
    </row>
    <row r="14" spans="1:13">
      <c r="A14" t="s">
        <v>279</v>
      </c>
      <c r="B14" s="48" t="s">
        <v>33</v>
      </c>
      <c r="C14" t="s">
        <v>306</v>
      </c>
      <c r="D14" t="s">
        <v>307</v>
      </c>
      <c r="E14" s="18" t="s">
        <v>507</v>
      </c>
      <c r="F14" s="45"/>
      <c r="G14" s="45">
        <v>1.36</v>
      </c>
      <c r="H14" s="3">
        <v>5.62</v>
      </c>
      <c r="I14" s="3">
        <v>3.5</v>
      </c>
      <c r="J14" s="3">
        <v>2.04</v>
      </c>
      <c r="K14" s="3"/>
      <c r="L14" s="3">
        <f t="shared" si="0"/>
        <v>12.52</v>
      </c>
      <c r="M14" s="3">
        <v>24.68</v>
      </c>
    </row>
    <row r="15" spans="1:13">
      <c r="A15" t="s">
        <v>279</v>
      </c>
      <c r="B15" s="48" t="s">
        <v>34</v>
      </c>
      <c r="C15" t="s">
        <v>308</v>
      </c>
      <c r="D15" t="s">
        <v>309</v>
      </c>
      <c r="E15" s="18" t="s">
        <v>507</v>
      </c>
      <c r="F15" s="45"/>
      <c r="G15" s="45">
        <v>1.68</v>
      </c>
      <c r="H15" s="3">
        <v>5.28</v>
      </c>
      <c r="I15" s="3">
        <v>3.2600000000000002</v>
      </c>
      <c r="J15" s="3">
        <v>1.94</v>
      </c>
      <c r="K15" s="3"/>
      <c r="L15" s="3">
        <f t="shared" si="0"/>
        <v>12.16</v>
      </c>
      <c r="M15" s="3"/>
    </row>
    <row r="16" spans="1:13">
      <c r="A16" t="s">
        <v>279</v>
      </c>
      <c r="B16" s="48" t="s">
        <v>35</v>
      </c>
      <c r="C16" t="s">
        <v>310</v>
      </c>
      <c r="D16" t="s">
        <v>311</v>
      </c>
      <c r="E16" s="18" t="s">
        <v>507</v>
      </c>
      <c r="F16" s="45"/>
      <c r="G16" s="45">
        <v>4.3</v>
      </c>
      <c r="H16" s="3">
        <v>15.88</v>
      </c>
      <c r="I16" s="3">
        <v>8.5</v>
      </c>
      <c r="J16" s="3">
        <v>4.2</v>
      </c>
      <c r="K16" s="3"/>
      <c r="L16" s="3">
        <f t="shared" si="0"/>
        <v>32.880000000000003</v>
      </c>
      <c r="M16" s="3">
        <v>65.739999999999995</v>
      </c>
    </row>
    <row r="17" spans="1:13">
      <c r="A17" t="s">
        <v>279</v>
      </c>
      <c r="B17" s="48" t="s">
        <v>36</v>
      </c>
      <c r="C17" t="s">
        <v>312</v>
      </c>
      <c r="D17" t="s">
        <v>313</v>
      </c>
      <c r="E17" s="18" t="s">
        <v>507</v>
      </c>
      <c r="F17" s="45"/>
      <c r="G17" s="45">
        <v>4.26</v>
      </c>
      <c r="H17" s="3">
        <v>15.24</v>
      </c>
      <c r="I17" s="3">
        <v>8.76</v>
      </c>
      <c r="J17" s="3">
        <v>4.6000000000000005</v>
      </c>
      <c r="K17" s="3"/>
      <c r="L17" s="3">
        <f t="shared" si="0"/>
        <v>32.86</v>
      </c>
      <c r="M17" s="3"/>
    </row>
    <row r="18" spans="1:13">
      <c r="A18" t="s">
        <v>279</v>
      </c>
      <c r="B18" s="48" t="s">
        <v>37</v>
      </c>
      <c r="C18" t="s">
        <v>314</v>
      </c>
      <c r="D18" t="s">
        <v>315</v>
      </c>
      <c r="E18" s="18" t="s">
        <v>507</v>
      </c>
      <c r="F18" s="45"/>
      <c r="G18" s="45">
        <v>1.04</v>
      </c>
      <c r="H18" s="3">
        <v>3.98</v>
      </c>
      <c r="I18" s="3">
        <v>2.12</v>
      </c>
      <c r="J18" s="3">
        <v>1.08</v>
      </c>
      <c r="K18" s="3"/>
      <c r="L18" s="3">
        <f t="shared" si="0"/>
        <v>8.2199999999999989</v>
      </c>
      <c r="M18" s="3">
        <v>16.899999999999999</v>
      </c>
    </row>
    <row r="19" spans="1:13">
      <c r="A19" t="s">
        <v>279</v>
      </c>
      <c r="B19" s="48" t="s">
        <v>38</v>
      </c>
      <c r="C19" t="s">
        <v>316</v>
      </c>
      <c r="D19" t="s">
        <v>317</v>
      </c>
      <c r="E19" s="18" t="s">
        <v>507</v>
      </c>
      <c r="F19" s="45"/>
      <c r="G19" s="45">
        <v>1.06</v>
      </c>
      <c r="H19" s="3">
        <v>3.8000000000000003</v>
      </c>
      <c r="I19" s="3">
        <v>2.04</v>
      </c>
      <c r="J19" s="3">
        <v>1.78</v>
      </c>
      <c r="K19" s="3"/>
      <c r="L19" s="3">
        <f t="shared" si="0"/>
        <v>8.68</v>
      </c>
      <c r="M19" s="3"/>
    </row>
    <row r="20" spans="1:13">
      <c r="A20" t="s">
        <v>279</v>
      </c>
      <c r="B20" s="48" t="s">
        <v>39</v>
      </c>
      <c r="C20" t="s">
        <v>318</v>
      </c>
      <c r="D20" t="s">
        <v>319</v>
      </c>
      <c r="E20" s="18" t="s">
        <v>507</v>
      </c>
      <c r="F20" s="45"/>
      <c r="G20" s="45">
        <v>0.6</v>
      </c>
      <c r="H20" s="3">
        <v>2.68</v>
      </c>
      <c r="I20" s="3">
        <v>1.3800000000000001</v>
      </c>
      <c r="J20" s="3">
        <v>1.92</v>
      </c>
      <c r="K20" s="3"/>
      <c r="L20" s="3">
        <f t="shared" si="0"/>
        <v>6.58</v>
      </c>
      <c r="M20" s="3">
        <v>12.6</v>
      </c>
    </row>
    <row r="21" spans="1:13">
      <c r="A21" t="s">
        <v>279</v>
      </c>
      <c r="B21" s="48" t="s">
        <v>40</v>
      </c>
      <c r="C21" t="s">
        <v>320</v>
      </c>
      <c r="D21" t="s">
        <v>321</v>
      </c>
      <c r="E21" s="18" t="s">
        <v>507</v>
      </c>
      <c r="F21" s="45"/>
      <c r="G21" s="45">
        <v>1.44</v>
      </c>
      <c r="H21" s="3">
        <v>2.4</v>
      </c>
      <c r="I21" s="3">
        <v>1.2</v>
      </c>
      <c r="J21" s="3">
        <v>0.98</v>
      </c>
      <c r="K21" s="3"/>
      <c r="L21" s="3">
        <f t="shared" si="0"/>
        <v>6.02</v>
      </c>
      <c r="M21" s="3"/>
    </row>
    <row r="22" spans="1:13">
      <c r="A22" t="s">
        <v>279</v>
      </c>
      <c r="B22" s="48" t="s">
        <v>41</v>
      </c>
      <c r="C22" t="s">
        <v>322</v>
      </c>
      <c r="D22" t="s">
        <v>323</v>
      </c>
      <c r="E22" s="18" t="s">
        <v>507</v>
      </c>
      <c r="F22" s="45"/>
      <c r="G22" s="45">
        <v>3.92</v>
      </c>
      <c r="H22" s="3">
        <v>9.84</v>
      </c>
      <c r="I22" s="3">
        <v>5.44</v>
      </c>
      <c r="J22" s="3">
        <v>4.6000000000000005</v>
      </c>
      <c r="K22" s="3"/>
      <c r="L22" s="3">
        <f t="shared" si="0"/>
        <v>23.8</v>
      </c>
      <c r="M22" s="3">
        <v>48.74</v>
      </c>
    </row>
    <row r="23" spans="1:13">
      <c r="A23" t="s">
        <v>279</v>
      </c>
      <c r="B23" s="48" t="s">
        <v>42</v>
      </c>
      <c r="C23" t="s">
        <v>324</v>
      </c>
      <c r="D23" t="s">
        <v>325</v>
      </c>
      <c r="E23" s="18" t="s">
        <v>507</v>
      </c>
      <c r="F23" s="45"/>
      <c r="G23" s="45">
        <v>3.86</v>
      </c>
      <c r="H23" s="3">
        <v>10.1</v>
      </c>
      <c r="I23" s="3">
        <v>5.94</v>
      </c>
      <c r="J23" s="3">
        <v>5.04</v>
      </c>
      <c r="K23" s="3"/>
      <c r="L23" s="3">
        <f t="shared" si="0"/>
        <v>24.939999999999998</v>
      </c>
      <c r="M23" s="3"/>
    </row>
    <row r="24" spans="1:13">
      <c r="A24" t="s">
        <v>279</v>
      </c>
      <c r="B24" s="48" t="s">
        <v>43</v>
      </c>
      <c r="C24" t="s">
        <v>326</v>
      </c>
      <c r="D24" t="s">
        <v>327</v>
      </c>
      <c r="E24" s="18" t="s">
        <v>507</v>
      </c>
      <c r="F24" s="45"/>
      <c r="G24" s="45">
        <v>1.1200000000000001</v>
      </c>
      <c r="H24" s="3">
        <v>2.56</v>
      </c>
      <c r="I24" s="3">
        <v>1.5</v>
      </c>
      <c r="J24" s="3">
        <v>0.74</v>
      </c>
      <c r="K24" s="3"/>
      <c r="L24" s="3">
        <f t="shared" si="0"/>
        <v>5.92</v>
      </c>
      <c r="M24" s="3">
        <v>11.18</v>
      </c>
    </row>
    <row r="25" spans="1:13">
      <c r="A25" t="s">
        <v>279</v>
      </c>
      <c r="B25" s="48" t="s">
        <v>44</v>
      </c>
      <c r="C25" t="s">
        <v>328</v>
      </c>
      <c r="D25" t="s">
        <v>329</v>
      </c>
      <c r="E25" s="18" t="s">
        <v>507</v>
      </c>
      <c r="F25" s="45"/>
      <c r="G25" s="45">
        <v>0.6</v>
      </c>
      <c r="H25" s="3">
        <v>2.2800000000000002</v>
      </c>
      <c r="I25" s="3">
        <v>1.22</v>
      </c>
      <c r="J25" s="3">
        <v>1.1599999999999999</v>
      </c>
      <c r="K25" s="3"/>
      <c r="L25" s="3">
        <f t="shared" si="0"/>
        <v>5.2600000000000007</v>
      </c>
      <c r="M25" s="3"/>
    </row>
    <row r="26" spans="1:13">
      <c r="A26" t="s">
        <v>279</v>
      </c>
      <c r="B26" s="48" t="s">
        <v>45</v>
      </c>
      <c r="C26" t="s">
        <v>330</v>
      </c>
      <c r="D26" t="s">
        <v>331</v>
      </c>
      <c r="E26" s="18" t="s">
        <v>507</v>
      </c>
      <c r="F26" s="45"/>
      <c r="G26" s="45">
        <v>0.92</v>
      </c>
      <c r="H26" s="3">
        <v>2.06</v>
      </c>
      <c r="I26" s="3">
        <v>1.22</v>
      </c>
      <c r="J26" s="3">
        <v>0.70000000000000007</v>
      </c>
      <c r="K26" s="3"/>
      <c r="L26" s="3">
        <f t="shared" si="0"/>
        <v>4.9000000000000004</v>
      </c>
      <c r="M26" s="3">
        <v>9.66</v>
      </c>
    </row>
    <row r="27" spans="1:13">
      <c r="A27" t="s">
        <v>279</v>
      </c>
      <c r="B27" s="48" t="s">
        <v>46</v>
      </c>
      <c r="C27" t="s">
        <v>332</v>
      </c>
      <c r="D27" t="s">
        <v>333</v>
      </c>
      <c r="E27" s="18" t="s">
        <v>507</v>
      </c>
      <c r="F27" s="45"/>
      <c r="G27" s="45">
        <v>0.48</v>
      </c>
      <c r="H27" s="3">
        <v>2.04</v>
      </c>
      <c r="I27" s="3">
        <v>1.1200000000000001</v>
      </c>
      <c r="J27" s="3">
        <v>1.1200000000000001</v>
      </c>
      <c r="K27" s="3"/>
      <c r="L27" s="3">
        <f t="shared" si="0"/>
        <v>4.76</v>
      </c>
      <c r="M27" s="3"/>
    </row>
    <row r="28" spans="1:13">
      <c r="A28" t="s">
        <v>279</v>
      </c>
      <c r="B28" s="48" t="s">
        <v>47</v>
      </c>
      <c r="C28" t="s">
        <v>334</v>
      </c>
      <c r="D28" t="s">
        <v>335</v>
      </c>
      <c r="E28" s="18" t="s">
        <v>507</v>
      </c>
      <c r="F28" s="45"/>
      <c r="G28" s="45">
        <v>3.3000000000000003</v>
      </c>
      <c r="H28" s="3">
        <v>14.58</v>
      </c>
      <c r="I28" s="3">
        <v>6.1000000000000005</v>
      </c>
      <c r="J28" s="3">
        <v>4.6399999999999997</v>
      </c>
      <c r="K28" s="3"/>
      <c r="L28" s="3">
        <f t="shared" si="0"/>
        <v>28.62</v>
      </c>
      <c r="M28" s="3">
        <v>53.58</v>
      </c>
    </row>
    <row r="29" spans="1:13">
      <c r="A29" t="s">
        <v>279</v>
      </c>
      <c r="B29" s="48" t="s">
        <v>48</v>
      </c>
      <c r="C29" t="s">
        <v>336</v>
      </c>
      <c r="D29" t="s">
        <v>337</v>
      </c>
      <c r="E29" s="18" t="s">
        <v>507</v>
      </c>
      <c r="F29" s="45"/>
      <c r="G29" s="45">
        <v>2.62</v>
      </c>
      <c r="H29" s="3">
        <v>11.88</v>
      </c>
      <c r="I29" s="3">
        <v>5.9</v>
      </c>
      <c r="J29" s="3">
        <v>4.5600000000000005</v>
      </c>
      <c r="K29" s="3"/>
      <c r="L29" s="3">
        <f t="shared" si="0"/>
        <v>24.96</v>
      </c>
      <c r="M29" s="3"/>
    </row>
    <row r="30" spans="1:13">
      <c r="A30" t="s">
        <v>279</v>
      </c>
      <c r="B30" s="48" t="s">
        <v>49</v>
      </c>
      <c r="C30" t="s">
        <v>338</v>
      </c>
      <c r="D30" t="s">
        <v>339</v>
      </c>
      <c r="E30" s="18" t="s">
        <v>507</v>
      </c>
      <c r="F30" s="45"/>
      <c r="G30" s="45">
        <v>2.12</v>
      </c>
      <c r="H30" s="3">
        <v>7.38</v>
      </c>
      <c r="I30" s="3">
        <v>2.1800000000000002</v>
      </c>
      <c r="J30" s="3">
        <v>2.1</v>
      </c>
      <c r="K30" s="3"/>
      <c r="L30" s="3">
        <f t="shared" si="0"/>
        <v>13.78</v>
      </c>
      <c r="M30" s="3">
        <v>29.46</v>
      </c>
    </row>
    <row r="31" spans="1:13">
      <c r="A31" t="s">
        <v>279</v>
      </c>
      <c r="B31" s="48" t="s">
        <v>50</v>
      </c>
      <c r="C31" t="s">
        <v>340</v>
      </c>
      <c r="D31" t="s">
        <v>341</v>
      </c>
      <c r="E31" s="18" t="s">
        <v>507</v>
      </c>
      <c r="F31" s="45"/>
      <c r="G31" s="45">
        <v>2.2600000000000002</v>
      </c>
      <c r="H31" s="3">
        <v>5.46</v>
      </c>
      <c r="I31" s="3">
        <v>4.8600000000000003</v>
      </c>
      <c r="J31" s="3">
        <v>3.1</v>
      </c>
      <c r="K31" s="3"/>
      <c r="L31" s="3">
        <f t="shared" si="0"/>
        <v>15.680000000000001</v>
      </c>
      <c r="M31" s="3"/>
    </row>
    <row r="32" spans="1:13">
      <c r="A32" t="s">
        <v>279</v>
      </c>
      <c r="B32" s="48" t="s">
        <v>51</v>
      </c>
      <c r="C32" t="s">
        <v>342</v>
      </c>
      <c r="D32" t="s">
        <v>343</v>
      </c>
      <c r="E32" s="18" t="s">
        <v>507</v>
      </c>
      <c r="F32" s="45"/>
      <c r="G32" s="45">
        <v>3.7</v>
      </c>
      <c r="H32" s="3">
        <v>11.08</v>
      </c>
      <c r="I32" s="3">
        <v>5.4</v>
      </c>
      <c r="J32" s="3">
        <v>3.8000000000000003</v>
      </c>
      <c r="K32" s="3"/>
      <c r="L32" s="3">
        <f t="shared" si="0"/>
        <v>23.98</v>
      </c>
      <c r="M32" s="3">
        <v>48.04</v>
      </c>
    </row>
    <row r="33" spans="1:13">
      <c r="A33" t="s">
        <v>279</v>
      </c>
      <c r="B33" s="48" t="s">
        <v>52</v>
      </c>
      <c r="C33" t="s">
        <v>344</v>
      </c>
      <c r="D33" t="s">
        <v>345</v>
      </c>
      <c r="E33" s="18" t="s">
        <v>507</v>
      </c>
      <c r="F33" s="45"/>
      <c r="G33" s="45">
        <v>3.1</v>
      </c>
      <c r="H33" s="3">
        <v>10.94</v>
      </c>
      <c r="I33" s="3">
        <v>5.9</v>
      </c>
      <c r="J33" s="3">
        <v>4.12</v>
      </c>
      <c r="K33" s="3"/>
      <c r="L33" s="3">
        <f t="shared" si="0"/>
        <v>24.06</v>
      </c>
      <c r="M33" s="3"/>
    </row>
    <row r="34" spans="1:13">
      <c r="A34" t="s">
        <v>279</v>
      </c>
      <c r="B34" s="48" t="s">
        <v>53</v>
      </c>
      <c r="C34" t="s">
        <v>346</v>
      </c>
      <c r="D34" t="s">
        <v>347</v>
      </c>
      <c r="E34" s="18" t="s">
        <v>507</v>
      </c>
      <c r="F34" s="45"/>
      <c r="G34" s="45">
        <v>0.72</v>
      </c>
      <c r="H34" s="3">
        <v>3.52</v>
      </c>
      <c r="I34" s="3">
        <v>1.68</v>
      </c>
      <c r="J34" s="3">
        <v>1.3</v>
      </c>
      <c r="K34" s="3"/>
      <c r="L34" s="3">
        <f t="shared" si="0"/>
        <v>7.22</v>
      </c>
      <c r="M34" s="3">
        <v>15</v>
      </c>
    </row>
    <row r="35" spans="1:13">
      <c r="A35" t="s">
        <v>279</v>
      </c>
      <c r="B35" s="48" t="s">
        <v>54</v>
      </c>
      <c r="C35" t="s">
        <v>348</v>
      </c>
      <c r="D35" t="s">
        <v>349</v>
      </c>
      <c r="E35" s="18" t="s">
        <v>507</v>
      </c>
      <c r="F35" s="45"/>
      <c r="G35" s="45">
        <v>0.98</v>
      </c>
      <c r="H35" s="3">
        <v>3.48</v>
      </c>
      <c r="I35" s="3">
        <v>2.2400000000000002</v>
      </c>
      <c r="J35" s="3">
        <v>1.08</v>
      </c>
      <c r="K35" s="3"/>
      <c r="L35" s="3">
        <f t="shared" si="0"/>
        <v>7.78</v>
      </c>
      <c r="M35" s="3"/>
    </row>
    <row r="36" spans="1:13">
      <c r="A36" t="s">
        <v>279</v>
      </c>
      <c r="B36" s="48" t="s">
        <v>55</v>
      </c>
      <c r="C36" t="s">
        <v>350</v>
      </c>
      <c r="D36" t="s">
        <v>351</v>
      </c>
      <c r="E36" s="18" t="s">
        <v>507</v>
      </c>
      <c r="F36" s="45"/>
      <c r="G36" s="45">
        <v>0.52</v>
      </c>
      <c r="H36" s="3">
        <v>1.6400000000000001</v>
      </c>
      <c r="I36" s="3">
        <v>0.78</v>
      </c>
      <c r="J36" s="3">
        <v>0.57999999999999996</v>
      </c>
      <c r="K36" s="3"/>
      <c r="L36" s="3">
        <f t="shared" si="0"/>
        <v>3.5200000000000005</v>
      </c>
      <c r="M36" s="3">
        <v>6.86</v>
      </c>
    </row>
    <row r="37" spans="1:13">
      <c r="A37" t="s">
        <v>279</v>
      </c>
      <c r="B37" s="48" t="s">
        <v>56</v>
      </c>
      <c r="C37" t="s">
        <v>352</v>
      </c>
      <c r="D37" t="s">
        <v>353</v>
      </c>
      <c r="E37" s="18" t="s">
        <v>507</v>
      </c>
      <c r="F37" s="45"/>
      <c r="G37" s="45">
        <v>0.6</v>
      </c>
      <c r="H37" s="3">
        <v>1.76</v>
      </c>
      <c r="I37" s="3">
        <v>0.57999999999999996</v>
      </c>
      <c r="J37" s="3">
        <v>0.4</v>
      </c>
      <c r="K37" s="3"/>
      <c r="L37" s="3">
        <f t="shared" si="0"/>
        <v>3.34</v>
      </c>
      <c r="M37" s="3"/>
    </row>
    <row r="38" spans="1:13">
      <c r="A38" t="s">
        <v>279</v>
      </c>
      <c r="B38" s="48" t="s">
        <v>57</v>
      </c>
      <c r="C38" t="s">
        <v>354</v>
      </c>
      <c r="D38" t="s">
        <v>355</v>
      </c>
      <c r="E38" s="18" t="s">
        <v>507</v>
      </c>
      <c r="F38" s="45"/>
      <c r="G38" s="45">
        <v>0.16</v>
      </c>
      <c r="H38" s="3">
        <v>0.54</v>
      </c>
      <c r="I38" s="3">
        <v>0.36</v>
      </c>
      <c r="J38" s="3">
        <v>0.24</v>
      </c>
      <c r="K38" s="3"/>
      <c r="L38" s="3">
        <f t="shared" si="0"/>
        <v>1.3</v>
      </c>
      <c r="M38" s="3">
        <v>2.3000000000000003</v>
      </c>
    </row>
    <row r="39" spans="1:13">
      <c r="A39" t="s">
        <v>279</v>
      </c>
      <c r="B39" s="48" t="s">
        <v>58</v>
      </c>
      <c r="C39" t="s">
        <v>356</v>
      </c>
      <c r="D39" t="s">
        <v>357</v>
      </c>
      <c r="E39" s="18" t="s">
        <v>507</v>
      </c>
      <c r="F39" s="45"/>
      <c r="G39" s="45">
        <v>0.28000000000000003</v>
      </c>
      <c r="H39" s="3">
        <v>0.38</v>
      </c>
      <c r="I39" s="3">
        <v>0.14000000000000001</v>
      </c>
      <c r="J39" s="3">
        <v>0.2</v>
      </c>
      <c r="K39" s="3"/>
      <c r="L39" s="3">
        <f t="shared" si="0"/>
        <v>1</v>
      </c>
      <c r="M39" s="3"/>
    </row>
    <row r="40" spans="1:13">
      <c r="A40" t="s">
        <v>279</v>
      </c>
      <c r="B40" s="48" t="s">
        <v>59</v>
      </c>
      <c r="C40" t="s">
        <v>358</v>
      </c>
      <c r="D40" t="s">
        <v>359</v>
      </c>
      <c r="E40" s="18" t="s">
        <v>507</v>
      </c>
      <c r="F40" s="45"/>
      <c r="G40" s="45">
        <v>1.08</v>
      </c>
      <c r="H40" s="3">
        <v>3.62</v>
      </c>
      <c r="I40" s="3">
        <v>1.48</v>
      </c>
      <c r="J40" s="3">
        <v>1.46</v>
      </c>
      <c r="K40" s="3"/>
      <c r="L40" s="3">
        <f t="shared" si="0"/>
        <v>7.64</v>
      </c>
      <c r="M40" s="3">
        <v>14.48</v>
      </c>
    </row>
    <row r="41" spans="1:13">
      <c r="A41" t="s">
        <v>279</v>
      </c>
      <c r="B41" s="48" t="s">
        <v>60</v>
      </c>
      <c r="C41" t="s">
        <v>360</v>
      </c>
      <c r="D41" t="s">
        <v>361</v>
      </c>
      <c r="E41" s="18" t="s">
        <v>507</v>
      </c>
      <c r="F41" s="45"/>
      <c r="G41" s="45">
        <v>0.56000000000000005</v>
      </c>
      <c r="H41" s="3">
        <v>2.9</v>
      </c>
      <c r="I41" s="3">
        <v>1.6600000000000001</v>
      </c>
      <c r="J41" s="3">
        <v>1.72</v>
      </c>
      <c r="K41" s="3"/>
      <c r="L41" s="3">
        <f t="shared" si="0"/>
        <v>6.84</v>
      </c>
      <c r="M41" s="3"/>
    </row>
    <row r="42" spans="1:13">
      <c r="A42" t="s">
        <v>279</v>
      </c>
      <c r="B42" s="48" t="s">
        <v>61</v>
      </c>
      <c r="C42" t="s">
        <v>362</v>
      </c>
      <c r="D42" t="s">
        <v>363</v>
      </c>
      <c r="E42" s="18" t="s">
        <v>507</v>
      </c>
      <c r="F42" s="45"/>
      <c r="G42" s="45">
        <v>0.82000000000000006</v>
      </c>
      <c r="H42" s="3">
        <v>3.62</v>
      </c>
      <c r="I42" s="3">
        <v>2.06</v>
      </c>
      <c r="J42" s="3">
        <v>2.1800000000000002</v>
      </c>
      <c r="K42" s="3"/>
      <c r="L42" s="3">
        <f t="shared" si="0"/>
        <v>8.68</v>
      </c>
      <c r="M42" s="3">
        <v>8.68</v>
      </c>
    </row>
    <row r="43" spans="1:13">
      <c r="A43" t="s">
        <v>279</v>
      </c>
      <c r="B43" s="48" t="s">
        <v>62</v>
      </c>
      <c r="C43" t="s">
        <v>364</v>
      </c>
      <c r="D43" t="s">
        <v>365</v>
      </c>
      <c r="E43" s="18" t="s">
        <v>507</v>
      </c>
      <c r="F43" s="45"/>
      <c r="G43" s="45">
        <v>2.02</v>
      </c>
      <c r="H43" s="3">
        <v>5.9</v>
      </c>
      <c r="I43" s="3">
        <v>2.64</v>
      </c>
      <c r="J43" s="3">
        <v>1.8</v>
      </c>
      <c r="K43" s="3"/>
      <c r="L43" s="3">
        <f t="shared" si="0"/>
        <v>12.360000000000001</v>
      </c>
      <c r="M43" s="3">
        <v>23.64</v>
      </c>
    </row>
    <row r="44" spans="1:13">
      <c r="A44" t="s">
        <v>279</v>
      </c>
      <c r="B44" s="48" t="s">
        <v>63</v>
      </c>
      <c r="C44" t="s">
        <v>366</v>
      </c>
      <c r="D44" t="s">
        <v>367</v>
      </c>
      <c r="E44" s="18" t="s">
        <v>507</v>
      </c>
      <c r="F44" s="45"/>
      <c r="G44" s="45">
        <v>1.6600000000000001</v>
      </c>
      <c r="H44" s="3">
        <v>5.12</v>
      </c>
      <c r="I44" s="3">
        <v>2.2200000000000002</v>
      </c>
      <c r="J44" s="3">
        <v>2.2800000000000002</v>
      </c>
      <c r="K44" s="3"/>
      <c r="L44" s="3">
        <f t="shared" si="0"/>
        <v>11.280000000000001</v>
      </c>
      <c r="M44" s="3"/>
    </row>
    <row r="45" spans="1:13">
      <c r="A45" t="s">
        <v>279</v>
      </c>
      <c r="B45" s="48" t="s">
        <v>64</v>
      </c>
      <c r="C45" t="s">
        <v>368</v>
      </c>
      <c r="D45" t="s">
        <v>369</v>
      </c>
      <c r="E45" s="18" t="s">
        <v>507</v>
      </c>
      <c r="F45" s="45"/>
      <c r="G45" s="45">
        <v>0.44</v>
      </c>
      <c r="H45" s="3">
        <v>2.36</v>
      </c>
      <c r="I45" s="3">
        <v>0</v>
      </c>
      <c r="J45" s="3">
        <v>1.96</v>
      </c>
      <c r="K45" s="3"/>
      <c r="L45" s="3">
        <f t="shared" si="0"/>
        <v>4.76</v>
      </c>
      <c r="M45" s="3">
        <v>9.94</v>
      </c>
    </row>
    <row r="46" spans="1:13">
      <c r="A46" t="s">
        <v>279</v>
      </c>
      <c r="B46" s="48" t="s">
        <v>65</v>
      </c>
      <c r="C46" t="s">
        <v>370</v>
      </c>
      <c r="D46" t="s">
        <v>371</v>
      </c>
      <c r="E46" s="18" t="s">
        <v>507</v>
      </c>
      <c r="F46" s="45"/>
      <c r="G46" s="45">
        <v>0.86</v>
      </c>
      <c r="H46" s="3">
        <v>2.42</v>
      </c>
      <c r="I46" s="3">
        <v>1.1599999999999999</v>
      </c>
      <c r="J46" s="3">
        <v>0.74</v>
      </c>
      <c r="K46" s="3"/>
      <c r="L46" s="3">
        <f t="shared" si="0"/>
        <v>5.18</v>
      </c>
      <c r="M46" s="3"/>
    </row>
    <row r="47" spans="1:13">
      <c r="A47" t="s">
        <v>279</v>
      </c>
      <c r="B47" s="48" t="s">
        <v>66</v>
      </c>
      <c r="C47" t="s">
        <v>372</v>
      </c>
      <c r="D47" t="s">
        <v>373</v>
      </c>
      <c r="E47" s="18" t="s">
        <v>507</v>
      </c>
      <c r="F47" s="45"/>
      <c r="G47" s="45">
        <v>0.32</v>
      </c>
      <c r="H47" s="3">
        <v>2.34</v>
      </c>
      <c r="I47" s="3">
        <v>1.44</v>
      </c>
      <c r="J47" s="3">
        <v>1.1599999999999999</v>
      </c>
      <c r="K47" s="3"/>
      <c r="L47" s="3">
        <f t="shared" si="0"/>
        <v>5.26</v>
      </c>
      <c r="M47" s="3">
        <v>9.7799999999999994</v>
      </c>
    </row>
    <row r="48" spans="1:13">
      <c r="A48" t="s">
        <v>279</v>
      </c>
      <c r="B48" s="48" t="s">
        <v>67</v>
      </c>
      <c r="C48" t="s">
        <v>374</v>
      </c>
      <c r="D48" t="s">
        <v>375</v>
      </c>
      <c r="E48" s="18" t="s">
        <v>507</v>
      </c>
      <c r="F48" s="45"/>
      <c r="G48" s="45">
        <v>0.42</v>
      </c>
      <c r="H48" s="3">
        <v>1.92</v>
      </c>
      <c r="I48" s="3">
        <v>1.04</v>
      </c>
      <c r="J48" s="3">
        <v>1.1400000000000001</v>
      </c>
      <c r="K48" s="3"/>
      <c r="L48" s="3">
        <f t="shared" si="0"/>
        <v>4.5199999999999996</v>
      </c>
      <c r="M48" s="3"/>
    </row>
    <row r="49" spans="1:13">
      <c r="A49" t="s">
        <v>279</v>
      </c>
      <c r="B49" s="48" t="s">
        <v>68</v>
      </c>
      <c r="C49" t="s">
        <v>376</v>
      </c>
      <c r="D49" t="s">
        <v>377</v>
      </c>
      <c r="E49" s="18" t="s">
        <v>507</v>
      </c>
      <c r="F49" s="45"/>
      <c r="G49" s="45">
        <v>1.1400000000000001</v>
      </c>
      <c r="H49" s="3">
        <v>2.9</v>
      </c>
      <c r="I49" s="3">
        <v>1.62</v>
      </c>
      <c r="J49" s="3">
        <v>1.28</v>
      </c>
      <c r="K49" s="3"/>
      <c r="L49" s="3">
        <f t="shared" si="0"/>
        <v>6.94</v>
      </c>
      <c r="M49" s="3">
        <v>15.96</v>
      </c>
    </row>
    <row r="50" spans="1:13">
      <c r="A50" t="s">
        <v>279</v>
      </c>
      <c r="B50" s="48" t="s">
        <v>69</v>
      </c>
      <c r="C50" t="s">
        <v>378</v>
      </c>
      <c r="D50" t="s">
        <v>379</v>
      </c>
      <c r="E50" s="18" t="s">
        <v>507</v>
      </c>
      <c r="F50" s="45"/>
      <c r="G50" s="45">
        <v>0.94000000000000006</v>
      </c>
      <c r="H50" s="3">
        <v>3.7</v>
      </c>
      <c r="I50" s="3">
        <v>2.48</v>
      </c>
      <c r="J50" s="3">
        <v>1.9000000000000001</v>
      </c>
      <c r="K50" s="3"/>
      <c r="L50" s="3">
        <f t="shared" si="0"/>
        <v>9.0200000000000014</v>
      </c>
      <c r="M50" s="3"/>
    </row>
    <row r="51" spans="1:13">
      <c r="A51" t="s">
        <v>279</v>
      </c>
      <c r="B51" s="48" t="s">
        <v>70</v>
      </c>
      <c r="C51" t="s">
        <v>380</v>
      </c>
      <c r="D51" t="s">
        <v>381</v>
      </c>
      <c r="E51" s="18" t="s">
        <v>507</v>
      </c>
      <c r="F51" s="45"/>
      <c r="G51" s="45">
        <v>1.56</v>
      </c>
      <c r="H51" s="3">
        <v>4.5</v>
      </c>
      <c r="I51" s="3">
        <v>1.82</v>
      </c>
      <c r="J51" s="3">
        <v>2.38</v>
      </c>
      <c r="K51" s="3"/>
      <c r="L51" s="3">
        <f t="shared" si="0"/>
        <v>10.260000000000002</v>
      </c>
      <c r="M51" s="3">
        <v>21.68</v>
      </c>
    </row>
    <row r="52" spans="1:13">
      <c r="A52" t="s">
        <v>279</v>
      </c>
      <c r="B52" s="48" t="s">
        <v>71</v>
      </c>
      <c r="C52" t="s">
        <v>382</v>
      </c>
      <c r="D52" t="s">
        <v>383</v>
      </c>
      <c r="E52" s="18" t="s">
        <v>507</v>
      </c>
      <c r="F52" s="45"/>
      <c r="G52" s="45">
        <v>1.72</v>
      </c>
      <c r="H52" s="3">
        <v>4.78</v>
      </c>
      <c r="I52" s="3">
        <v>2.82</v>
      </c>
      <c r="J52" s="3">
        <v>2.1</v>
      </c>
      <c r="K52" s="3"/>
      <c r="L52" s="3">
        <f t="shared" si="0"/>
        <v>11.42</v>
      </c>
      <c r="M52" s="3"/>
    </row>
    <row r="53" spans="1:13">
      <c r="A53" t="s">
        <v>279</v>
      </c>
      <c r="B53" s="48" t="s">
        <v>72</v>
      </c>
      <c r="C53" t="s">
        <v>384</v>
      </c>
      <c r="D53" t="s">
        <v>385</v>
      </c>
      <c r="E53" s="18" t="s">
        <v>507</v>
      </c>
      <c r="F53" s="45"/>
      <c r="G53" s="45">
        <v>0.88</v>
      </c>
      <c r="H53" s="3">
        <v>1.5</v>
      </c>
      <c r="I53" s="3">
        <v>0.70000000000000007</v>
      </c>
      <c r="J53" s="3">
        <v>0.66</v>
      </c>
      <c r="K53" s="3"/>
      <c r="L53" s="3">
        <f t="shared" si="0"/>
        <v>3.74</v>
      </c>
      <c r="M53" s="3">
        <v>7.6000000000000005</v>
      </c>
    </row>
    <row r="54" spans="1:13">
      <c r="A54" t="s">
        <v>279</v>
      </c>
      <c r="B54" s="48" t="s">
        <v>73</v>
      </c>
      <c r="C54" t="s">
        <v>386</v>
      </c>
      <c r="D54" t="s">
        <v>387</v>
      </c>
      <c r="E54" s="18" t="s">
        <v>507</v>
      </c>
      <c r="F54" s="45"/>
      <c r="G54" s="45">
        <v>0.54</v>
      </c>
      <c r="H54" s="3">
        <v>1.52</v>
      </c>
      <c r="I54" s="3">
        <v>1.18</v>
      </c>
      <c r="J54" s="3">
        <v>0.62</v>
      </c>
      <c r="K54" s="3"/>
      <c r="L54" s="3">
        <f t="shared" si="0"/>
        <v>3.8600000000000003</v>
      </c>
      <c r="M54" s="3"/>
    </row>
    <row r="55" spans="1:13">
      <c r="A55" t="s">
        <v>279</v>
      </c>
      <c r="B55" s="48" t="s">
        <v>74</v>
      </c>
      <c r="C55" t="s">
        <v>388</v>
      </c>
      <c r="D55" t="s">
        <v>389</v>
      </c>
      <c r="E55" s="18" t="s">
        <v>507</v>
      </c>
      <c r="F55" s="45"/>
      <c r="G55" s="45">
        <v>0.57999999999999996</v>
      </c>
      <c r="H55" s="3">
        <v>1.02</v>
      </c>
      <c r="I55" s="3">
        <v>0.64</v>
      </c>
      <c r="J55" s="3">
        <v>0.34</v>
      </c>
      <c r="K55" s="3"/>
      <c r="L55" s="3">
        <f t="shared" si="0"/>
        <v>2.58</v>
      </c>
      <c r="M55" s="3">
        <v>5.18</v>
      </c>
    </row>
    <row r="56" spans="1:13">
      <c r="A56" t="s">
        <v>279</v>
      </c>
      <c r="B56" s="48" t="s">
        <v>75</v>
      </c>
      <c r="C56" t="s">
        <v>390</v>
      </c>
      <c r="D56" t="s">
        <v>391</v>
      </c>
      <c r="E56" s="18" t="s">
        <v>507</v>
      </c>
      <c r="F56" s="45"/>
      <c r="G56" s="45">
        <v>0.4</v>
      </c>
      <c r="H56" s="3">
        <v>1.24</v>
      </c>
      <c r="I56" s="3">
        <v>0.70000000000000007</v>
      </c>
      <c r="J56" s="3">
        <v>0.26</v>
      </c>
      <c r="K56" s="3"/>
      <c r="L56" s="3">
        <f t="shared" si="0"/>
        <v>2.6000000000000005</v>
      </c>
    </row>
    <row r="57" spans="1:13">
      <c r="A57" t="s">
        <v>279</v>
      </c>
      <c r="B57" s="48" t="s">
        <v>76</v>
      </c>
      <c r="C57" t="s">
        <v>603</v>
      </c>
      <c r="D57" t="s">
        <v>604</v>
      </c>
      <c r="E57" s="18" t="s">
        <v>507</v>
      </c>
      <c r="G57" s="3">
        <v>41.280000000000008</v>
      </c>
      <c r="H57" s="3">
        <v>196.79999999999998</v>
      </c>
      <c r="I57" s="3">
        <v>76.800000000000011</v>
      </c>
      <c r="J57" s="8">
        <v>118.32000000000001</v>
      </c>
      <c r="L57" s="8">
        <v>433.2</v>
      </c>
      <c r="M57" s="8">
        <v>1278.5999999999999</v>
      </c>
    </row>
    <row r="58" spans="1:13">
      <c r="A58" t="s">
        <v>279</v>
      </c>
      <c r="B58" s="48" t="s">
        <v>77</v>
      </c>
      <c r="C58" t="s">
        <v>601</v>
      </c>
      <c r="D58" t="s">
        <v>602</v>
      </c>
      <c r="E58" s="18" t="s">
        <v>507</v>
      </c>
      <c r="G58" s="3">
        <v>8.52</v>
      </c>
      <c r="H58" s="3">
        <v>110.39999999999998</v>
      </c>
      <c r="I58" s="3">
        <v>112.67999999999999</v>
      </c>
      <c r="J58" s="8">
        <v>146.88</v>
      </c>
      <c r="L58" s="8">
        <v>378.48</v>
      </c>
      <c r="M58" s="8">
        <v>74.2</v>
      </c>
    </row>
    <row r="59" spans="1:13">
      <c r="A59" t="s">
        <v>280</v>
      </c>
      <c r="B59" s="48" t="s">
        <v>78</v>
      </c>
      <c r="C59" t="s">
        <v>282</v>
      </c>
      <c r="D59" t="s">
        <v>283</v>
      </c>
      <c r="E59" s="18" t="s">
        <v>507</v>
      </c>
      <c r="F59" s="45"/>
      <c r="G59" s="45">
        <v>0.4</v>
      </c>
      <c r="H59" s="3">
        <v>2.74</v>
      </c>
      <c r="I59" s="3">
        <v>1.4000000000000001</v>
      </c>
      <c r="J59" s="3">
        <v>1.4000000000000001</v>
      </c>
      <c r="K59" s="3"/>
      <c r="L59" s="3">
        <v>5.94</v>
      </c>
      <c r="M59" s="3">
        <v>12.26</v>
      </c>
    </row>
    <row r="60" spans="1:13">
      <c r="A60" t="s">
        <v>280</v>
      </c>
      <c r="B60" s="48" t="s">
        <v>79</v>
      </c>
      <c r="C60" t="s">
        <v>284</v>
      </c>
      <c r="D60" t="s">
        <v>285</v>
      </c>
      <c r="E60" s="18" t="s">
        <v>507</v>
      </c>
      <c r="F60" s="45"/>
      <c r="G60" s="45">
        <v>0.57999999999999996</v>
      </c>
      <c r="H60" s="3">
        <v>2.96</v>
      </c>
      <c r="I60" s="3">
        <v>1.6</v>
      </c>
      <c r="J60" s="3">
        <v>1.18</v>
      </c>
      <c r="K60" s="3"/>
      <c r="L60" s="3">
        <v>6.32</v>
      </c>
      <c r="M60" s="3"/>
    </row>
    <row r="61" spans="1:13">
      <c r="A61" t="s">
        <v>280</v>
      </c>
      <c r="B61" s="48" t="s">
        <v>80</v>
      </c>
      <c r="C61" t="s">
        <v>286</v>
      </c>
      <c r="D61" t="s">
        <v>287</v>
      </c>
      <c r="E61" s="18" t="s">
        <v>507</v>
      </c>
      <c r="F61" s="45"/>
      <c r="G61" s="45">
        <v>0.28000000000000003</v>
      </c>
      <c r="H61" s="3">
        <v>1.98</v>
      </c>
      <c r="I61" s="3">
        <v>1.02</v>
      </c>
      <c r="J61" s="3">
        <v>0.62</v>
      </c>
      <c r="K61" s="3"/>
      <c r="L61" s="3">
        <v>3.9</v>
      </c>
      <c r="M61" s="3">
        <v>6.96</v>
      </c>
    </row>
    <row r="62" spans="1:13">
      <c r="A62" t="s">
        <v>280</v>
      </c>
      <c r="B62" s="48" t="s">
        <v>81</v>
      </c>
      <c r="C62" t="s">
        <v>288</v>
      </c>
      <c r="D62" t="s">
        <v>289</v>
      </c>
      <c r="E62" s="18" t="s">
        <v>507</v>
      </c>
      <c r="F62" s="46"/>
      <c r="G62" s="46">
        <v>0</v>
      </c>
      <c r="H62" s="3">
        <v>1.62</v>
      </c>
      <c r="I62" s="3">
        <v>1.1000000000000001</v>
      </c>
      <c r="J62" s="3">
        <v>0.34</v>
      </c>
      <c r="K62" s="3"/>
      <c r="L62" s="3">
        <v>3.06</v>
      </c>
      <c r="M62" s="3"/>
    </row>
    <row r="63" spans="1:13">
      <c r="A63" t="s">
        <v>280</v>
      </c>
      <c r="B63" s="48" t="s">
        <v>82</v>
      </c>
      <c r="C63" t="s">
        <v>290</v>
      </c>
      <c r="D63" t="s">
        <v>291</v>
      </c>
      <c r="E63" s="18" t="s">
        <v>507</v>
      </c>
      <c r="F63" s="46"/>
      <c r="G63" s="46">
        <v>0.72</v>
      </c>
      <c r="H63" s="3">
        <v>2.96</v>
      </c>
      <c r="I63" s="3">
        <v>1.82</v>
      </c>
      <c r="J63" s="3">
        <v>1.1200000000000001</v>
      </c>
      <c r="K63" s="3"/>
      <c r="L63" s="3">
        <v>6.62</v>
      </c>
      <c r="M63" s="3">
        <v>12.94</v>
      </c>
    </row>
    <row r="64" spans="1:13">
      <c r="A64" t="s">
        <v>280</v>
      </c>
      <c r="B64" s="48" t="s">
        <v>83</v>
      </c>
      <c r="C64" t="s">
        <v>292</v>
      </c>
      <c r="D64" t="s">
        <v>293</v>
      </c>
      <c r="E64" s="18" t="s">
        <v>507</v>
      </c>
      <c r="F64" s="46"/>
      <c r="G64" s="46">
        <v>1.04</v>
      </c>
      <c r="H64" s="3">
        <v>2.9</v>
      </c>
      <c r="I64" s="3">
        <v>1.7</v>
      </c>
      <c r="J64" s="3">
        <v>0.68</v>
      </c>
      <c r="K64" s="3"/>
      <c r="L64" s="3">
        <v>6.3199999999999994</v>
      </c>
      <c r="M64" s="3"/>
    </row>
    <row r="65" spans="1:13">
      <c r="A65" t="s">
        <v>280</v>
      </c>
      <c r="B65" s="48" t="s">
        <v>84</v>
      </c>
      <c r="C65" t="s">
        <v>294</v>
      </c>
      <c r="D65" t="s">
        <v>295</v>
      </c>
      <c r="E65" s="18" t="s">
        <v>507</v>
      </c>
      <c r="F65" s="46"/>
      <c r="G65" s="46">
        <v>1.74</v>
      </c>
      <c r="H65" s="3">
        <v>9.7200000000000006</v>
      </c>
      <c r="I65" s="3">
        <v>4.96</v>
      </c>
      <c r="J65" s="3">
        <v>4.12</v>
      </c>
      <c r="K65" s="3"/>
      <c r="L65" s="3">
        <v>20.540000000000003</v>
      </c>
      <c r="M65" s="3">
        <v>38.200000000000003</v>
      </c>
    </row>
    <row r="66" spans="1:13">
      <c r="A66" t="s">
        <v>280</v>
      </c>
      <c r="B66" s="48" t="s">
        <v>85</v>
      </c>
      <c r="C66" t="s">
        <v>296</v>
      </c>
      <c r="D66" t="s">
        <v>297</v>
      </c>
      <c r="E66" s="18" t="s">
        <v>507</v>
      </c>
      <c r="F66" s="45"/>
      <c r="G66" s="45">
        <v>2.7</v>
      </c>
      <c r="H66" s="3">
        <v>7.9</v>
      </c>
      <c r="I66" s="3">
        <v>4</v>
      </c>
      <c r="J66" s="3">
        <v>3.06</v>
      </c>
      <c r="K66" s="3"/>
      <c r="L66" s="3">
        <v>17.66</v>
      </c>
      <c r="M66" s="3"/>
    </row>
    <row r="67" spans="1:13">
      <c r="A67" t="s">
        <v>280</v>
      </c>
      <c r="B67" s="48" t="s">
        <v>86</v>
      </c>
      <c r="C67" t="s">
        <v>298</v>
      </c>
      <c r="D67" t="s">
        <v>299</v>
      </c>
      <c r="E67" s="18" t="s">
        <v>507</v>
      </c>
      <c r="F67" s="45"/>
      <c r="G67" s="45">
        <v>0.54</v>
      </c>
      <c r="H67" s="3">
        <v>1.7</v>
      </c>
      <c r="I67" s="3">
        <v>0.96</v>
      </c>
      <c r="J67" s="3">
        <v>0.22</v>
      </c>
      <c r="K67" s="3"/>
      <c r="L67" s="3">
        <v>3.4200000000000004</v>
      </c>
      <c r="M67" s="3">
        <v>5.88</v>
      </c>
    </row>
    <row r="68" spans="1:13">
      <c r="A68" t="s">
        <v>280</v>
      </c>
      <c r="B68" s="48" t="s">
        <v>89</v>
      </c>
      <c r="C68" t="s">
        <v>300</v>
      </c>
      <c r="D68" t="s">
        <v>301</v>
      </c>
      <c r="E68" s="18" t="s">
        <v>507</v>
      </c>
      <c r="F68" s="45"/>
      <c r="G68" s="45">
        <v>0.18</v>
      </c>
      <c r="H68" s="3">
        <v>1.28</v>
      </c>
      <c r="I68" s="3">
        <v>0.70000000000000007</v>
      </c>
      <c r="J68" s="3">
        <v>0.3</v>
      </c>
      <c r="K68" s="3"/>
      <c r="L68" s="3">
        <v>2.46</v>
      </c>
      <c r="M68" s="3"/>
    </row>
    <row r="69" spans="1:13">
      <c r="A69" t="s">
        <v>280</v>
      </c>
      <c r="B69" s="48" t="s">
        <v>90</v>
      </c>
      <c r="C69" t="s">
        <v>302</v>
      </c>
      <c r="D69" t="s">
        <v>303</v>
      </c>
      <c r="E69" s="18" t="s">
        <v>507</v>
      </c>
      <c r="F69" s="45"/>
      <c r="G69" s="45">
        <v>0.70000000000000007</v>
      </c>
      <c r="H69" s="3">
        <v>3.44</v>
      </c>
      <c r="I69" s="3">
        <v>2.08</v>
      </c>
      <c r="J69" s="3">
        <v>1.68</v>
      </c>
      <c r="K69" s="3"/>
      <c r="L69" s="3">
        <v>7.8999999999999995</v>
      </c>
      <c r="M69" s="3">
        <v>16.62</v>
      </c>
    </row>
    <row r="70" spans="1:13">
      <c r="A70" t="s">
        <v>280</v>
      </c>
      <c r="B70" s="48" t="s">
        <v>91</v>
      </c>
      <c r="C70" t="s">
        <v>304</v>
      </c>
      <c r="D70" t="s">
        <v>305</v>
      </c>
      <c r="E70" s="18" t="s">
        <v>507</v>
      </c>
      <c r="F70" s="45"/>
      <c r="G70" s="45">
        <v>0.96</v>
      </c>
      <c r="H70" s="3">
        <v>3.98</v>
      </c>
      <c r="I70" s="3">
        <v>2.3000000000000003</v>
      </c>
      <c r="J70" s="3">
        <v>1.48</v>
      </c>
      <c r="K70" s="3"/>
      <c r="L70" s="3">
        <v>8.7200000000000006</v>
      </c>
      <c r="M70" s="3"/>
    </row>
    <row r="71" spans="1:13">
      <c r="A71" t="s">
        <v>280</v>
      </c>
      <c r="B71" s="48" t="s">
        <v>92</v>
      </c>
      <c r="C71" t="s">
        <v>306</v>
      </c>
      <c r="D71" t="s">
        <v>307</v>
      </c>
      <c r="E71" s="18" t="s">
        <v>507</v>
      </c>
      <c r="F71" s="45"/>
      <c r="G71" s="45">
        <v>0.88</v>
      </c>
      <c r="H71" s="3">
        <v>4.08</v>
      </c>
      <c r="I71" s="3">
        <v>2.16</v>
      </c>
      <c r="J71" s="3">
        <v>1.24</v>
      </c>
      <c r="K71" s="3"/>
      <c r="L71" s="3">
        <v>8.36</v>
      </c>
      <c r="M71" s="3">
        <v>16.28</v>
      </c>
    </row>
    <row r="72" spans="1:13">
      <c r="A72" t="s">
        <v>280</v>
      </c>
      <c r="B72" s="48" t="s">
        <v>93</v>
      </c>
      <c r="C72" t="s">
        <v>308</v>
      </c>
      <c r="D72" t="s">
        <v>309</v>
      </c>
      <c r="E72" s="18" t="s">
        <v>507</v>
      </c>
      <c r="F72" s="45"/>
      <c r="G72" s="45">
        <v>1.34</v>
      </c>
      <c r="H72" s="3">
        <v>3.7</v>
      </c>
      <c r="I72" s="3">
        <v>1.96</v>
      </c>
      <c r="J72" s="3">
        <v>0.92</v>
      </c>
      <c r="K72" s="3"/>
      <c r="L72" s="3">
        <v>7.92</v>
      </c>
      <c r="M72" s="3"/>
    </row>
    <row r="73" spans="1:13">
      <c r="A73" t="s">
        <v>280</v>
      </c>
      <c r="B73" s="48" t="s">
        <v>94</v>
      </c>
      <c r="C73" t="s">
        <v>310</v>
      </c>
      <c r="D73" t="s">
        <v>311</v>
      </c>
      <c r="E73" s="18" t="s">
        <v>507</v>
      </c>
      <c r="F73" s="45"/>
      <c r="G73" s="45">
        <v>2.74</v>
      </c>
      <c r="H73" s="3">
        <v>11.66</v>
      </c>
      <c r="I73" s="3">
        <v>6.38</v>
      </c>
      <c r="J73" s="3">
        <v>4</v>
      </c>
      <c r="K73" s="3"/>
      <c r="L73" s="3">
        <v>24.78</v>
      </c>
      <c r="M73" s="3">
        <v>47.160000000000004</v>
      </c>
    </row>
    <row r="74" spans="1:13">
      <c r="A74" t="s">
        <v>280</v>
      </c>
      <c r="B74" s="48" t="s">
        <v>95</v>
      </c>
      <c r="C74" t="s">
        <v>312</v>
      </c>
      <c r="D74" t="s">
        <v>313</v>
      </c>
      <c r="E74" s="18" t="s">
        <v>507</v>
      </c>
      <c r="F74" s="45"/>
      <c r="G74" s="45">
        <v>2.66</v>
      </c>
      <c r="H74" s="3">
        <v>9.64</v>
      </c>
      <c r="I74" s="3">
        <v>6.72</v>
      </c>
      <c r="J74" s="3">
        <v>3.36</v>
      </c>
      <c r="K74" s="3"/>
      <c r="L74" s="3">
        <v>22.38</v>
      </c>
      <c r="M74" s="3"/>
    </row>
    <row r="75" spans="1:13">
      <c r="A75" t="s">
        <v>280</v>
      </c>
      <c r="B75" s="48" t="s">
        <v>96</v>
      </c>
      <c r="C75" t="s">
        <v>314</v>
      </c>
      <c r="D75" t="s">
        <v>315</v>
      </c>
      <c r="E75" s="18" t="s">
        <v>507</v>
      </c>
      <c r="F75" s="45"/>
      <c r="G75" s="45">
        <v>0.8</v>
      </c>
      <c r="H75" s="3">
        <v>3</v>
      </c>
      <c r="I75" s="3">
        <v>1.8800000000000001</v>
      </c>
      <c r="J75" s="3">
        <v>1.02</v>
      </c>
      <c r="K75" s="3"/>
      <c r="L75" s="3">
        <v>6.6999999999999993</v>
      </c>
      <c r="M75" s="3">
        <v>13.08</v>
      </c>
    </row>
    <row r="76" spans="1:13">
      <c r="A76" t="s">
        <v>280</v>
      </c>
      <c r="B76" s="48" t="s">
        <v>97</v>
      </c>
      <c r="C76" t="s">
        <v>316</v>
      </c>
      <c r="D76" t="s">
        <v>317</v>
      </c>
      <c r="E76" s="18" t="s">
        <v>507</v>
      </c>
      <c r="F76" s="45"/>
      <c r="G76" s="45">
        <v>0.76</v>
      </c>
      <c r="H76" s="3">
        <v>2.96</v>
      </c>
      <c r="I76" s="3">
        <v>1.68</v>
      </c>
      <c r="J76" s="3">
        <v>0.98</v>
      </c>
      <c r="K76" s="3"/>
      <c r="L76" s="3">
        <v>6.379999999999999</v>
      </c>
      <c r="M76" s="3"/>
    </row>
    <row r="77" spans="1:13">
      <c r="A77" t="s">
        <v>280</v>
      </c>
      <c r="B77" s="48" t="s">
        <v>98</v>
      </c>
      <c r="C77" t="s">
        <v>318</v>
      </c>
      <c r="D77" t="s">
        <v>319</v>
      </c>
      <c r="E77" s="18" t="s">
        <v>507</v>
      </c>
      <c r="F77" s="45"/>
      <c r="G77" s="45">
        <v>0.26</v>
      </c>
      <c r="H77" s="3">
        <v>2.54</v>
      </c>
      <c r="I77" s="3">
        <v>1.52</v>
      </c>
      <c r="J77" s="3">
        <v>1.5</v>
      </c>
      <c r="K77" s="3"/>
      <c r="L77" s="3">
        <v>5.82</v>
      </c>
      <c r="M77" s="3">
        <v>11.06</v>
      </c>
    </row>
    <row r="78" spans="1:13">
      <c r="A78" t="s">
        <v>280</v>
      </c>
      <c r="B78" s="48" t="s">
        <v>99</v>
      </c>
      <c r="C78" t="s">
        <v>320</v>
      </c>
      <c r="D78" t="s">
        <v>321</v>
      </c>
      <c r="E78" s="18" t="s">
        <v>507</v>
      </c>
      <c r="F78" s="45"/>
      <c r="G78" s="45">
        <v>0.98</v>
      </c>
      <c r="H78" s="3">
        <v>2.7</v>
      </c>
      <c r="I78" s="3">
        <v>1.06</v>
      </c>
      <c r="J78" s="3">
        <v>0.5</v>
      </c>
      <c r="K78" s="3"/>
      <c r="L78" s="3">
        <v>5.24</v>
      </c>
      <c r="M78" s="3"/>
    </row>
    <row r="79" spans="1:13">
      <c r="A79" t="s">
        <v>280</v>
      </c>
      <c r="B79" s="48" t="s">
        <v>100</v>
      </c>
      <c r="C79" t="s">
        <v>322</v>
      </c>
      <c r="D79" t="s">
        <v>323</v>
      </c>
      <c r="E79" s="18" t="s">
        <v>507</v>
      </c>
      <c r="F79" s="45"/>
      <c r="G79" s="45">
        <v>2.42</v>
      </c>
      <c r="H79" s="3">
        <v>8.2799999999999994</v>
      </c>
      <c r="I79" s="3">
        <v>4.8600000000000003</v>
      </c>
      <c r="J79" s="3">
        <v>2.88</v>
      </c>
      <c r="K79" s="3"/>
      <c r="L79" s="3">
        <v>18.439999999999998</v>
      </c>
      <c r="M79" s="3">
        <v>35.480000000000004</v>
      </c>
    </row>
    <row r="80" spans="1:13">
      <c r="A80" t="s">
        <v>280</v>
      </c>
      <c r="B80" s="48" t="s">
        <v>101</v>
      </c>
      <c r="C80" t="s">
        <v>324</v>
      </c>
      <c r="D80" t="s">
        <v>325</v>
      </c>
      <c r="E80" s="18" t="s">
        <v>507</v>
      </c>
      <c r="F80" s="45"/>
      <c r="G80" s="45">
        <v>2.08</v>
      </c>
      <c r="H80" s="3">
        <v>7.38</v>
      </c>
      <c r="I80" s="3">
        <v>4.2</v>
      </c>
      <c r="J80" s="3">
        <v>3.38</v>
      </c>
      <c r="K80" s="3"/>
      <c r="L80" s="3">
        <v>17.04</v>
      </c>
      <c r="M80" s="3"/>
    </row>
    <row r="81" spans="1:13">
      <c r="A81" t="s">
        <v>280</v>
      </c>
      <c r="B81" s="48" t="s">
        <v>102</v>
      </c>
      <c r="C81" t="s">
        <v>326</v>
      </c>
      <c r="D81" t="s">
        <v>327</v>
      </c>
      <c r="E81" s="18" t="s">
        <v>507</v>
      </c>
      <c r="F81" s="45"/>
      <c r="G81" s="45">
        <v>0.94000000000000006</v>
      </c>
      <c r="H81" s="3">
        <v>2.98</v>
      </c>
      <c r="I81" s="3">
        <v>1.56</v>
      </c>
      <c r="J81" s="3">
        <v>0.9</v>
      </c>
      <c r="K81" s="3"/>
      <c r="L81" s="3">
        <v>6.3800000000000008</v>
      </c>
      <c r="M81" s="3">
        <v>12.780000000000001</v>
      </c>
    </row>
    <row r="82" spans="1:13">
      <c r="A82" t="s">
        <v>280</v>
      </c>
      <c r="B82" s="48" t="s">
        <v>103</v>
      </c>
      <c r="C82" t="s">
        <v>328</v>
      </c>
      <c r="D82" t="s">
        <v>329</v>
      </c>
      <c r="E82" s="18" t="s">
        <v>507</v>
      </c>
      <c r="F82" s="45"/>
      <c r="G82" s="45">
        <v>0.66</v>
      </c>
      <c r="H82" s="3">
        <v>2.8000000000000003</v>
      </c>
      <c r="I82" s="3">
        <v>1.78</v>
      </c>
      <c r="J82" s="3">
        <v>1.1599999999999999</v>
      </c>
      <c r="K82" s="3"/>
      <c r="L82" s="3">
        <v>6.4</v>
      </c>
      <c r="M82" s="3"/>
    </row>
    <row r="83" spans="1:13">
      <c r="A83" t="s">
        <v>280</v>
      </c>
      <c r="B83" s="48" t="s">
        <v>104</v>
      </c>
      <c r="C83" t="s">
        <v>330</v>
      </c>
      <c r="D83" t="s">
        <v>331</v>
      </c>
      <c r="E83" s="18" t="s">
        <v>507</v>
      </c>
      <c r="F83" s="45"/>
      <c r="G83" s="45">
        <v>0.62</v>
      </c>
      <c r="H83" s="3">
        <v>1.7</v>
      </c>
      <c r="I83" s="3">
        <v>1.04</v>
      </c>
      <c r="J83" s="3">
        <v>0.56000000000000005</v>
      </c>
      <c r="K83" s="3"/>
      <c r="L83" s="3">
        <v>3.92</v>
      </c>
      <c r="M83" s="3">
        <v>8.1</v>
      </c>
    </row>
    <row r="84" spans="1:13">
      <c r="A84" t="s">
        <v>280</v>
      </c>
      <c r="B84" s="48" t="s">
        <v>105</v>
      </c>
      <c r="C84" t="s">
        <v>332</v>
      </c>
      <c r="D84" t="s">
        <v>333</v>
      </c>
      <c r="E84" s="18" t="s">
        <v>507</v>
      </c>
      <c r="F84" s="45"/>
      <c r="G84" s="45">
        <v>0.56000000000000005</v>
      </c>
      <c r="H84" s="3">
        <v>2.04</v>
      </c>
      <c r="I84" s="3">
        <v>1.18</v>
      </c>
      <c r="J84" s="3">
        <v>0.4</v>
      </c>
      <c r="K84" s="3"/>
      <c r="L84" s="3">
        <v>4.1800000000000006</v>
      </c>
      <c r="M84" s="3"/>
    </row>
    <row r="85" spans="1:13">
      <c r="A85" t="s">
        <v>280</v>
      </c>
      <c r="B85" s="48" t="s">
        <v>106</v>
      </c>
      <c r="C85" t="s">
        <v>334</v>
      </c>
      <c r="D85" t="s">
        <v>335</v>
      </c>
      <c r="E85" s="18" t="s">
        <v>507</v>
      </c>
      <c r="F85" s="45"/>
      <c r="G85" s="45">
        <v>2.04</v>
      </c>
      <c r="H85" s="3">
        <v>10.58</v>
      </c>
      <c r="I85" s="3">
        <v>5.34</v>
      </c>
      <c r="J85" s="3">
        <v>3.24</v>
      </c>
      <c r="K85" s="3"/>
      <c r="L85" s="3">
        <v>21.200000000000003</v>
      </c>
      <c r="M85" s="3">
        <v>40.26</v>
      </c>
    </row>
    <row r="86" spans="1:13">
      <c r="A86" t="s">
        <v>280</v>
      </c>
      <c r="B86" s="48" t="s">
        <v>107</v>
      </c>
      <c r="C86" t="s">
        <v>336</v>
      </c>
      <c r="D86" t="s">
        <v>337</v>
      </c>
      <c r="E86" s="18" t="s">
        <v>507</v>
      </c>
      <c r="F86" s="45"/>
      <c r="G86" s="45">
        <v>2.72</v>
      </c>
      <c r="H86" s="3">
        <v>8.9</v>
      </c>
      <c r="I86" s="3">
        <v>4.24</v>
      </c>
      <c r="J86" s="3">
        <v>3.2</v>
      </c>
      <c r="K86" s="3"/>
      <c r="L86" s="3">
        <v>19.060000000000002</v>
      </c>
      <c r="M86" s="3"/>
    </row>
    <row r="87" spans="1:13">
      <c r="A87" t="s">
        <v>280</v>
      </c>
      <c r="B87" s="48" t="s">
        <v>108</v>
      </c>
      <c r="C87" t="s">
        <v>338</v>
      </c>
      <c r="D87" t="s">
        <v>339</v>
      </c>
      <c r="E87" s="18" t="s">
        <v>507</v>
      </c>
      <c r="F87" s="45"/>
      <c r="G87" s="45">
        <v>1.44</v>
      </c>
      <c r="H87" s="3">
        <v>5.6000000000000005</v>
      </c>
      <c r="I87" s="3">
        <v>3.42</v>
      </c>
      <c r="J87" s="3">
        <v>1.48</v>
      </c>
      <c r="K87" s="3"/>
      <c r="L87" s="3">
        <v>11.940000000000001</v>
      </c>
      <c r="M87" s="3">
        <v>22.72</v>
      </c>
    </row>
    <row r="88" spans="1:13">
      <c r="A88" t="s">
        <v>280</v>
      </c>
      <c r="B88" s="48" t="s">
        <v>192</v>
      </c>
      <c r="C88" t="s">
        <v>340</v>
      </c>
      <c r="D88" t="s">
        <v>341</v>
      </c>
      <c r="E88" s="18" t="s">
        <v>507</v>
      </c>
      <c r="F88" s="45"/>
      <c r="G88" s="45">
        <v>1.48</v>
      </c>
      <c r="H88" s="3">
        <v>6.0200000000000005</v>
      </c>
      <c r="I88" s="3">
        <v>1.3</v>
      </c>
      <c r="J88" s="3">
        <v>1.98</v>
      </c>
      <c r="K88" s="3"/>
      <c r="L88" s="3">
        <v>10.780000000000001</v>
      </c>
      <c r="M88" s="3"/>
    </row>
    <row r="89" spans="1:13">
      <c r="A89" t="s">
        <v>280</v>
      </c>
      <c r="B89" s="48" t="s">
        <v>193</v>
      </c>
      <c r="C89" t="s">
        <v>342</v>
      </c>
      <c r="D89" t="s">
        <v>343</v>
      </c>
      <c r="E89" s="18" t="s">
        <v>507</v>
      </c>
      <c r="F89" s="45"/>
      <c r="G89" s="45">
        <v>2.3000000000000003</v>
      </c>
      <c r="H89" s="3">
        <v>9.1</v>
      </c>
      <c r="I89" s="3">
        <v>4.3</v>
      </c>
      <c r="J89" s="3">
        <v>2.46</v>
      </c>
      <c r="K89" s="3"/>
      <c r="L89" s="3">
        <v>18.16</v>
      </c>
      <c r="M89" s="3">
        <v>36.96</v>
      </c>
    </row>
    <row r="90" spans="1:13">
      <c r="A90" t="s">
        <v>280</v>
      </c>
      <c r="B90" s="48" t="s">
        <v>194</v>
      </c>
      <c r="C90" t="s">
        <v>344</v>
      </c>
      <c r="D90" t="s">
        <v>345</v>
      </c>
      <c r="E90" s="18" t="s">
        <v>507</v>
      </c>
      <c r="F90" s="45"/>
      <c r="G90" s="45">
        <v>1.94</v>
      </c>
      <c r="H90" s="3">
        <v>8.7200000000000006</v>
      </c>
      <c r="I90" s="3">
        <v>4.76</v>
      </c>
      <c r="J90" s="3">
        <v>3.38</v>
      </c>
      <c r="K90" s="3"/>
      <c r="L90" s="3">
        <v>18.8</v>
      </c>
      <c r="M90" s="3"/>
    </row>
    <row r="91" spans="1:13">
      <c r="A91" t="s">
        <v>280</v>
      </c>
      <c r="B91" s="48" t="s">
        <v>195</v>
      </c>
      <c r="C91" t="s">
        <v>346</v>
      </c>
      <c r="D91" t="s">
        <v>347</v>
      </c>
      <c r="E91" s="18" t="s">
        <v>507</v>
      </c>
      <c r="F91" s="45"/>
      <c r="G91" s="45">
        <v>0.2</v>
      </c>
      <c r="H91" s="3">
        <v>2.2800000000000002</v>
      </c>
      <c r="I91" s="3">
        <v>0.98</v>
      </c>
      <c r="J91" s="3">
        <v>0.74</v>
      </c>
      <c r="K91" s="3"/>
      <c r="L91" s="3">
        <v>4.2</v>
      </c>
      <c r="M91" s="3">
        <v>8.9600000000000009</v>
      </c>
    </row>
    <row r="92" spans="1:13">
      <c r="A92" t="s">
        <v>280</v>
      </c>
      <c r="B92" s="48" t="s">
        <v>196</v>
      </c>
      <c r="C92" t="s">
        <v>348</v>
      </c>
      <c r="D92" t="s">
        <v>349</v>
      </c>
      <c r="E92" s="18" t="s">
        <v>507</v>
      </c>
      <c r="F92" s="45"/>
      <c r="G92" s="45">
        <v>0.48</v>
      </c>
      <c r="H92" s="3">
        <v>2.04</v>
      </c>
      <c r="I92" s="3">
        <v>1.4000000000000001</v>
      </c>
      <c r="J92" s="3">
        <v>0.84</v>
      </c>
      <c r="K92" s="3"/>
      <c r="L92" s="3">
        <v>4.76</v>
      </c>
      <c r="M92" s="3"/>
    </row>
    <row r="93" spans="1:13">
      <c r="A93" t="s">
        <v>280</v>
      </c>
      <c r="B93" s="48" t="s">
        <v>197</v>
      </c>
      <c r="C93" t="s">
        <v>350</v>
      </c>
      <c r="D93" t="s">
        <v>351</v>
      </c>
      <c r="E93" s="18" t="s">
        <v>507</v>
      </c>
      <c r="F93" s="45"/>
      <c r="G93" s="45">
        <v>0.2</v>
      </c>
      <c r="H93" s="3">
        <v>1.1000000000000001</v>
      </c>
      <c r="I93" s="3">
        <v>0.6</v>
      </c>
      <c r="J93" s="3">
        <v>0.42</v>
      </c>
      <c r="K93" s="3"/>
      <c r="L93" s="3">
        <v>2.3199999999999998</v>
      </c>
      <c r="M93" s="3">
        <v>4.62</v>
      </c>
    </row>
    <row r="94" spans="1:13">
      <c r="A94" t="s">
        <v>280</v>
      </c>
      <c r="B94" s="48" t="s">
        <v>198</v>
      </c>
      <c r="C94" t="s">
        <v>352</v>
      </c>
      <c r="D94" t="s">
        <v>353</v>
      </c>
      <c r="E94" s="18" t="s">
        <v>507</v>
      </c>
      <c r="F94" s="45"/>
      <c r="G94" s="45">
        <v>0.5</v>
      </c>
      <c r="H94" s="3">
        <v>1.04</v>
      </c>
      <c r="I94" s="3">
        <v>0.52</v>
      </c>
      <c r="J94" s="3">
        <v>0.24</v>
      </c>
      <c r="K94" s="3"/>
      <c r="L94" s="3">
        <v>2.2999999999999998</v>
      </c>
      <c r="M94" s="3"/>
    </row>
    <row r="95" spans="1:13">
      <c r="A95" t="s">
        <v>280</v>
      </c>
      <c r="B95" s="48" t="s">
        <v>199</v>
      </c>
      <c r="C95" t="s">
        <v>354</v>
      </c>
      <c r="D95" t="s">
        <v>355</v>
      </c>
      <c r="E95" s="18" t="s">
        <v>507</v>
      </c>
      <c r="F95" s="45"/>
      <c r="G95" s="45">
        <v>0.04</v>
      </c>
      <c r="H95" s="3">
        <v>0.4</v>
      </c>
      <c r="I95" s="3">
        <v>0.28000000000000003</v>
      </c>
      <c r="J95" s="3">
        <v>0.34</v>
      </c>
      <c r="K95" s="3"/>
      <c r="L95" s="3">
        <v>1.06</v>
      </c>
      <c r="M95" s="3">
        <v>1.96</v>
      </c>
    </row>
    <row r="96" spans="1:13">
      <c r="A96" t="s">
        <v>280</v>
      </c>
      <c r="B96" s="48" t="s">
        <v>200</v>
      </c>
      <c r="C96" t="s">
        <v>356</v>
      </c>
      <c r="D96" t="s">
        <v>357</v>
      </c>
      <c r="E96" s="18" t="s">
        <v>507</v>
      </c>
      <c r="F96" s="45"/>
      <c r="G96" s="45">
        <v>0.22</v>
      </c>
      <c r="H96" s="3">
        <v>0.38</v>
      </c>
      <c r="I96" s="3">
        <v>0.18</v>
      </c>
      <c r="J96" s="3">
        <v>0.12</v>
      </c>
      <c r="K96" s="3"/>
      <c r="L96" s="3">
        <v>0.9</v>
      </c>
      <c r="M96" s="3"/>
    </row>
    <row r="97" spans="1:13">
      <c r="A97" t="s">
        <v>280</v>
      </c>
      <c r="B97" s="48" t="s">
        <v>201</v>
      </c>
      <c r="C97" t="s">
        <v>358</v>
      </c>
      <c r="D97" t="s">
        <v>359</v>
      </c>
      <c r="E97" s="18" t="s">
        <v>507</v>
      </c>
      <c r="F97" s="45"/>
      <c r="G97" s="45">
        <v>0.57999999999999996</v>
      </c>
      <c r="H97" s="3">
        <v>2.44</v>
      </c>
      <c r="I97" s="3">
        <v>1.3800000000000001</v>
      </c>
      <c r="J97" s="3">
        <v>0.98</v>
      </c>
      <c r="K97" s="3"/>
      <c r="L97" s="3">
        <v>5.3800000000000008</v>
      </c>
      <c r="M97" s="3">
        <v>10.48</v>
      </c>
    </row>
    <row r="98" spans="1:13">
      <c r="A98" t="s">
        <v>280</v>
      </c>
      <c r="B98" s="48" t="s">
        <v>202</v>
      </c>
      <c r="C98" t="s">
        <v>360</v>
      </c>
      <c r="D98" t="s">
        <v>361</v>
      </c>
      <c r="E98" s="18" t="s">
        <v>507</v>
      </c>
      <c r="F98" s="45"/>
      <c r="G98" s="45">
        <v>0.32</v>
      </c>
      <c r="H98" s="3">
        <v>2.48</v>
      </c>
      <c r="I98" s="3">
        <v>1.2</v>
      </c>
      <c r="J98" s="3">
        <v>1.1000000000000001</v>
      </c>
      <c r="K98" s="3"/>
      <c r="L98" s="3">
        <v>5.0999999999999996</v>
      </c>
      <c r="M98" s="3"/>
    </row>
    <row r="99" spans="1:13">
      <c r="A99" t="s">
        <v>280</v>
      </c>
      <c r="B99" s="48" t="s">
        <v>203</v>
      </c>
      <c r="C99" t="s">
        <v>362</v>
      </c>
      <c r="D99" t="s">
        <v>363</v>
      </c>
      <c r="E99" s="18" t="s">
        <v>507</v>
      </c>
      <c r="F99" s="45"/>
      <c r="G99" s="45">
        <v>0.42</v>
      </c>
      <c r="H99" s="3">
        <v>3.58</v>
      </c>
      <c r="I99" s="3">
        <v>2.08</v>
      </c>
      <c r="J99" s="3">
        <v>1.36</v>
      </c>
      <c r="K99" s="3"/>
      <c r="L99" s="3">
        <v>7.44</v>
      </c>
      <c r="M99" s="3">
        <v>7.44</v>
      </c>
    </row>
    <row r="100" spans="1:13">
      <c r="A100" t="s">
        <v>280</v>
      </c>
      <c r="B100" s="48" t="s">
        <v>204</v>
      </c>
      <c r="C100" t="s">
        <v>364</v>
      </c>
      <c r="D100" t="s">
        <v>365</v>
      </c>
      <c r="E100" s="18" t="s">
        <v>507</v>
      </c>
      <c r="F100" s="45"/>
      <c r="G100" s="45">
        <v>1.8</v>
      </c>
      <c r="H100" s="3">
        <v>3.08</v>
      </c>
      <c r="I100" s="3">
        <v>1.94</v>
      </c>
      <c r="J100" s="3">
        <v>1.02</v>
      </c>
      <c r="K100" s="3"/>
      <c r="L100" s="3">
        <v>7.84</v>
      </c>
      <c r="M100" s="3">
        <v>15.16</v>
      </c>
    </row>
    <row r="101" spans="1:13">
      <c r="A101" t="s">
        <v>280</v>
      </c>
      <c r="B101" s="48" t="s">
        <v>205</v>
      </c>
      <c r="C101" t="s">
        <v>366</v>
      </c>
      <c r="D101" t="s">
        <v>367</v>
      </c>
      <c r="E101" s="18" t="s">
        <v>507</v>
      </c>
      <c r="F101" s="45"/>
      <c r="G101" s="45">
        <v>0.86</v>
      </c>
      <c r="H101" s="3">
        <v>3.08</v>
      </c>
      <c r="I101" s="3">
        <v>1.9000000000000001</v>
      </c>
      <c r="J101" s="3">
        <v>1.48</v>
      </c>
      <c r="K101" s="3"/>
      <c r="L101" s="3">
        <v>7.32</v>
      </c>
      <c r="M101" s="3"/>
    </row>
    <row r="102" spans="1:13">
      <c r="A102" t="s">
        <v>280</v>
      </c>
      <c r="B102" s="48" t="s">
        <v>206</v>
      </c>
      <c r="C102" t="s">
        <v>368</v>
      </c>
      <c r="D102" t="s">
        <v>369</v>
      </c>
      <c r="E102" s="18" t="s">
        <v>507</v>
      </c>
      <c r="F102" s="45"/>
      <c r="G102" s="45">
        <v>0.48</v>
      </c>
      <c r="H102" s="3">
        <v>1.6600000000000001</v>
      </c>
      <c r="I102" s="3">
        <v>0.70000000000000007</v>
      </c>
      <c r="J102" s="3">
        <v>0.82000000000000006</v>
      </c>
      <c r="K102" s="3"/>
      <c r="L102" s="3">
        <v>3.66</v>
      </c>
      <c r="M102" s="3">
        <v>7.74</v>
      </c>
    </row>
    <row r="103" spans="1:13">
      <c r="A103" t="s">
        <v>280</v>
      </c>
      <c r="B103" s="48" t="s">
        <v>207</v>
      </c>
      <c r="C103" t="s">
        <v>370</v>
      </c>
      <c r="D103" t="s">
        <v>371</v>
      </c>
      <c r="E103" s="18" t="s">
        <v>507</v>
      </c>
      <c r="F103" s="45"/>
      <c r="G103" s="45">
        <v>0.62</v>
      </c>
      <c r="H103" s="3">
        <v>2.1800000000000002</v>
      </c>
      <c r="I103" s="3">
        <v>0.8</v>
      </c>
      <c r="J103" s="3">
        <v>0.48</v>
      </c>
      <c r="K103" s="3"/>
      <c r="L103" s="3">
        <v>4.08</v>
      </c>
      <c r="M103" s="3"/>
    </row>
    <row r="104" spans="1:13">
      <c r="A104" t="s">
        <v>280</v>
      </c>
      <c r="B104" s="48" t="s">
        <v>208</v>
      </c>
      <c r="C104" t="s">
        <v>372</v>
      </c>
      <c r="D104" t="s">
        <v>373</v>
      </c>
      <c r="E104" s="18" t="s">
        <v>507</v>
      </c>
      <c r="F104" s="45"/>
      <c r="G104" s="45">
        <v>0.57999999999999996</v>
      </c>
      <c r="H104" s="3">
        <v>2.3199999999999998</v>
      </c>
      <c r="I104" s="3">
        <v>1.28</v>
      </c>
      <c r="J104" s="3">
        <v>0.48</v>
      </c>
      <c r="K104" s="3"/>
      <c r="L104" s="3">
        <v>4.66</v>
      </c>
      <c r="M104" s="3">
        <v>6.44</v>
      </c>
    </row>
    <row r="105" spans="1:13">
      <c r="A105" t="s">
        <v>280</v>
      </c>
      <c r="B105" s="48" t="s">
        <v>209</v>
      </c>
      <c r="C105" t="s">
        <v>374</v>
      </c>
      <c r="D105" t="s">
        <v>375</v>
      </c>
      <c r="E105" s="18" t="s">
        <v>507</v>
      </c>
      <c r="F105" s="45"/>
      <c r="G105" s="45">
        <v>0.18</v>
      </c>
      <c r="H105" s="3">
        <v>1.04</v>
      </c>
      <c r="I105" s="3">
        <v>0.22</v>
      </c>
      <c r="J105" s="3">
        <v>0.34</v>
      </c>
      <c r="K105" s="3"/>
      <c r="L105" s="3">
        <v>1.78</v>
      </c>
      <c r="M105" s="3"/>
    </row>
    <row r="106" spans="1:13">
      <c r="A106" t="s">
        <v>280</v>
      </c>
      <c r="B106" s="48" t="s">
        <v>210</v>
      </c>
      <c r="C106" t="s">
        <v>376</v>
      </c>
      <c r="D106" t="s">
        <v>377</v>
      </c>
      <c r="E106" s="18" t="s">
        <v>507</v>
      </c>
      <c r="F106" s="45"/>
      <c r="G106" s="45">
        <v>0.96</v>
      </c>
      <c r="H106" s="3">
        <v>2.46</v>
      </c>
      <c r="I106" s="3">
        <v>1.26</v>
      </c>
      <c r="J106" s="3">
        <v>0.92</v>
      </c>
      <c r="K106" s="3"/>
      <c r="L106" s="3">
        <v>5.6</v>
      </c>
      <c r="M106" s="3">
        <v>11.040000000000001</v>
      </c>
    </row>
    <row r="107" spans="1:13">
      <c r="A107" t="s">
        <v>280</v>
      </c>
      <c r="B107" s="48" t="s">
        <v>211</v>
      </c>
      <c r="C107" t="s">
        <v>378</v>
      </c>
      <c r="D107" t="s">
        <v>379</v>
      </c>
      <c r="E107" s="18" t="s">
        <v>507</v>
      </c>
      <c r="F107" s="45"/>
      <c r="G107" s="45">
        <v>0.82000000000000006</v>
      </c>
      <c r="H107" s="3">
        <v>2.06</v>
      </c>
      <c r="I107" s="3">
        <v>1.6400000000000001</v>
      </c>
      <c r="J107" s="3">
        <v>0.92</v>
      </c>
      <c r="K107" s="3"/>
      <c r="L107" s="3">
        <v>5.4399999999999995</v>
      </c>
      <c r="M107" s="3"/>
    </row>
    <row r="108" spans="1:13">
      <c r="A108" t="s">
        <v>280</v>
      </c>
      <c r="B108" s="48" t="s">
        <v>212</v>
      </c>
      <c r="C108" t="s">
        <v>380</v>
      </c>
      <c r="D108" t="s">
        <v>381</v>
      </c>
      <c r="E108" s="18" t="s">
        <v>507</v>
      </c>
      <c r="F108" s="45"/>
      <c r="G108" s="45">
        <v>0.38</v>
      </c>
      <c r="H108" s="3">
        <v>3.7800000000000002</v>
      </c>
      <c r="I108" s="3">
        <v>1.9000000000000001</v>
      </c>
      <c r="J108" s="3">
        <v>1.78</v>
      </c>
      <c r="K108" s="3"/>
      <c r="L108" s="3">
        <v>7.8400000000000007</v>
      </c>
      <c r="M108" s="3">
        <v>16.14</v>
      </c>
    </row>
    <row r="109" spans="1:13">
      <c r="A109" t="s">
        <v>280</v>
      </c>
      <c r="B109" s="48" t="s">
        <v>213</v>
      </c>
      <c r="C109" t="s">
        <v>382</v>
      </c>
      <c r="D109" t="s">
        <v>383</v>
      </c>
      <c r="E109" s="18" t="s">
        <v>507</v>
      </c>
      <c r="F109" s="45"/>
      <c r="G109" s="45">
        <v>0.98</v>
      </c>
      <c r="H109" s="3">
        <v>4.1399999999999997</v>
      </c>
      <c r="I109" s="3">
        <v>2.02</v>
      </c>
      <c r="J109" s="3">
        <v>1.1599999999999999</v>
      </c>
      <c r="K109" s="3"/>
      <c r="L109" s="3">
        <v>8.2999999999999989</v>
      </c>
      <c r="M109" s="3"/>
    </row>
    <row r="110" spans="1:13">
      <c r="A110" t="s">
        <v>280</v>
      </c>
      <c r="B110" s="48" t="s">
        <v>214</v>
      </c>
      <c r="C110" t="s">
        <v>384</v>
      </c>
      <c r="D110" t="s">
        <v>385</v>
      </c>
      <c r="E110" s="18" t="s">
        <v>507</v>
      </c>
      <c r="F110" s="45"/>
      <c r="G110" s="45">
        <v>0.57999999999999996</v>
      </c>
      <c r="H110" s="3">
        <v>1.02</v>
      </c>
      <c r="I110" s="3">
        <v>0.46</v>
      </c>
      <c r="J110" s="3">
        <v>0.44</v>
      </c>
      <c r="K110" s="3"/>
      <c r="L110" s="3">
        <v>2.5</v>
      </c>
      <c r="M110" s="3">
        <v>5.82</v>
      </c>
    </row>
    <row r="111" spans="1:13">
      <c r="A111" t="s">
        <v>280</v>
      </c>
      <c r="B111" s="48" t="s">
        <v>215</v>
      </c>
      <c r="C111" t="s">
        <v>386</v>
      </c>
      <c r="D111" t="s">
        <v>387</v>
      </c>
      <c r="E111" s="18" t="s">
        <v>507</v>
      </c>
      <c r="F111" s="45"/>
      <c r="G111" s="45">
        <v>0.5</v>
      </c>
      <c r="H111" s="3">
        <v>1.24</v>
      </c>
      <c r="I111" s="3">
        <v>1.02</v>
      </c>
      <c r="J111" s="3">
        <v>0.56000000000000005</v>
      </c>
      <c r="K111" s="3"/>
      <c r="L111" s="3">
        <v>3.32</v>
      </c>
      <c r="M111" s="3"/>
    </row>
    <row r="112" spans="1:13">
      <c r="A112" t="s">
        <v>280</v>
      </c>
      <c r="B112" s="48" t="s">
        <v>216</v>
      </c>
      <c r="C112" t="s">
        <v>508</v>
      </c>
      <c r="D112" t="s">
        <v>509</v>
      </c>
      <c r="E112" s="18" t="s">
        <v>507</v>
      </c>
      <c r="F112" s="45"/>
      <c r="G112" s="45">
        <v>0.14000000000000001</v>
      </c>
      <c r="H112" s="3">
        <v>0.88</v>
      </c>
      <c r="I112" s="3">
        <v>0.46</v>
      </c>
      <c r="J112" s="3">
        <v>0.1</v>
      </c>
      <c r="K112" s="3"/>
      <c r="L112" s="3">
        <v>1.58</v>
      </c>
      <c r="M112" s="3">
        <v>2.52</v>
      </c>
    </row>
    <row r="113" spans="1:13">
      <c r="A113" t="s">
        <v>280</v>
      </c>
      <c r="B113" s="48" t="s">
        <v>217</v>
      </c>
      <c r="C113" t="s">
        <v>510</v>
      </c>
      <c r="D113" t="s">
        <v>511</v>
      </c>
      <c r="E113" s="18" t="s">
        <v>507</v>
      </c>
      <c r="F113" s="45"/>
      <c r="G113" s="45">
        <v>0.06</v>
      </c>
      <c r="H113" s="3">
        <v>0.56000000000000005</v>
      </c>
      <c r="I113" s="3">
        <v>0.24</v>
      </c>
      <c r="J113" s="3">
        <v>0.08</v>
      </c>
      <c r="K113" s="3"/>
      <c r="L113" s="3">
        <v>0.94000000000000006</v>
      </c>
      <c r="M113" s="3"/>
    </row>
    <row r="114" spans="1:13">
      <c r="A114" t="s">
        <v>280</v>
      </c>
      <c r="B114" s="48" t="s">
        <v>218</v>
      </c>
      <c r="C114" t="s">
        <v>388</v>
      </c>
      <c r="D114" t="s">
        <v>389</v>
      </c>
      <c r="E114" s="18" t="s">
        <v>507</v>
      </c>
      <c r="F114" s="45"/>
      <c r="G114" s="45">
        <v>0.18</v>
      </c>
      <c r="H114" s="3">
        <v>0.84</v>
      </c>
      <c r="I114" s="3">
        <v>0.66</v>
      </c>
      <c r="J114" s="3">
        <v>0.3</v>
      </c>
      <c r="K114" s="3"/>
      <c r="L114" s="3">
        <v>1.9800000000000002</v>
      </c>
      <c r="M114" s="3">
        <v>3.62</v>
      </c>
    </row>
    <row r="115" spans="1:13">
      <c r="A115" t="s">
        <v>280</v>
      </c>
      <c r="B115" s="48" t="s">
        <v>219</v>
      </c>
      <c r="C115" t="s">
        <v>390</v>
      </c>
      <c r="D115" t="s">
        <v>391</v>
      </c>
      <c r="E115" s="18" t="s">
        <v>507</v>
      </c>
      <c r="F115" s="45"/>
      <c r="G115" s="3">
        <v>0.14000000000000001</v>
      </c>
      <c r="H115" s="3">
        <v>0.76</v>
      </c>
      <c r="I115" s="3">
        <v>0.42</v>
      </c>
      <c r="J115" s="8">
        <v>0.32</v>
      </c>
      <c r="K115" s="3"/>
      <c r="L115" s="8">
        <v>1.6400000000000001</v>
      </c>
    </row>
    <row r="116" spans="1:13">
      <c r="A116" t="s">
        <v>280</v>
      </c>
      <c r="B116" s="48" t="s">
        <v>220</v>
      </c>
      <c r="C116" t="s">
        <v>603</v>
      </c>
      <c r="D116" t="s">
        <v>604</v>
      </c>
      <c r="E116" s="18" t="s">
        <v>507</v>
      </c>
      <c r="G116" s="3">
        <v>41.280000000000008</v>
      </c>
      <c r="H116" s="3">
        <v>196.79999999999998</v>
      </c>
      <c r="I116" s="3">
        <v>76.800000000000011</v>
      </c>
      <c r="J116" s="8">
        <v>118.32000000000001</v>
      </c>
      <c r="L116" s="8">
        <v>433.2</v>
      </c>
      <c r="M116" s="8">
        <v>1278.5999999999999</v>
      </c>
    </row>
    <row r="117" spans="1:13">
      <c r="A117" t="s">
        <v>280</v>
      </c>
      <c r="B117" s="48" t="s">
        <v>221</v>
      </c>
      <c r="C117" t="s">
        <v>601</v>
      </c>
      <c r="D117" t="s">
        <v>602</v>
      </c>
      <c r="E117" s="18" t="s">
        <v>507</v>
      </c>
      <c r="G117" s="3">
        <v>8.52</v>
      </c>
      <c r="H117" s="3">
        <v>110.39999999999998</v>
      </c>
      <c r="I117" s="3">
        <v>112.67999999999999</v>
      </c>
      <c r="J117" s="8">
        <v>146.88</v>
      </c>
      <c r="L117" s="8">
        <v>378.48</v>
      </c>
      <c r="M117" s="8">
        <v>74.2</v>
      </c>
    </row>
  </sheetData>
  <autoFilter ref="C1:M1" xr:uid="{EA367037-8810-472B-A4D3-251D4A2884E9}"/>
  <phoneticPr fontId="18" type="noConversion"/>
  <conditionalFormatting sqref="C1">
    <cfRule type="duplicateValues" dxfId="73" priority="13"/>
    <cfRule type="duplicateValues" dxfId="72" priority="15"/>
  </conditionalFormatting>
  <conditionalFormatting sqref="C57:C58">
    <cfRule type="duplicateValues" dxfId="71" priority="4"/>
  </conditionalFormatting>
  <conditionalFormatting sqref="C116:C117">
    <cfRule type="duplicateValues" dxfId="70" priority="1"/>
  </conditionalFormatting>
  <conditionalFormatting sqref="D1">
    <cfRule type="duplicateValues" dxfId="69" priority="16"/>
  </conditionalFormatting>
  <conditionalFormatting sqref="D57:D58">
    <cfRule type="duplicateValues" dxfId="68" priority="5"/>
    <cfRule type="duplicateValues" dxfId="67" priority="6"/>
  </conditionalFormatting>
  <conditionalFormatting sqref="D116:D117">
    <cfRule type="duplicateValues" dxfId="66" priority="2"/>
    <cfRule type="duplicateValues" dxfId="65" priority="3"/>
  </conditionalFormatting>
  <conditionalFormatting sqref="E118:E1048576">
    <cfRule type="duplicateValues" dxfId="64" priority="137"/>
  </conditionalFormatting>
  <conditionalFormatting sqref="M1">
    <cfRule type="duplicateValues" dxfId="63" priority="14"/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B4EC-3823-4C9B-B1C3-FBA09044AC58}">
  <sheetPr>
    <tabColor theme="5" tint="0.39997558519241921"/>
  </sheetPr>
  <dimension ref="A1:E60"/>
  <sheetViews>
    <sheetView zoomScale="81" zoomScaleNormal="81" workbookViewId="0">
      <selection activeCell="E25" sqref="E1:E1048576"/>
    </sheetView>
  </sheetViews>
  <sheetFormatPr defaultColWidth="8.85546875" defaultRowHeight="15"/>
  <cols>
    <col min="1" max="1" width="10.28515625" bestFit="1" customWidth="1"/>
    <col min="3" max="3" width="23" bestFit="1" customWidth="1"/>
    <col min="4" max="4" width="39.28515625" bestFit="1" customWidth="1"/>
    <col min="5" max="5" width="13.28515625" style="29" bestFit="1" customWidth="1"/>
  </cols>
  <sheetData>
    <row r="1" spans="1:5">
      <c r="A1" s="1" t="s">
        <v>278</v>
      </c>
      <c r="B1" s="9" t="s">
        <v>10</v>
      </c>
      <c r="C1" s="1" t="s">
        <v>11</v>
      </c>
      <c r="D1" s="1" t="s">
        <v>12</v>
      </c>
      <c r="E1" s="10" t="s">
        <v>20</v>
      </c>
    </row>
    <row r="2" spans="1:5">
      <c r="A2" t="s">
        <v>279</v>
      </c>
      <c r="B2" t="s">
        <v>21</v>
      </c>
      <c r="C2" t="s">
        <v>440</v>
      </c>
      <c r="D2" t="s">
        <v>480</v>
      </c>
      <c r="E2" s="29">
        <v>15.22</v>
      </c>
    </row>
    <row r="3" spans="1:5">
      <c r="A3" t="s">
        <v>279</v>
      </c>
      <c r="B3" t="s">
        <v>22</v>
      </c>
      <c r="C3" t="s">
        <v>441</v>
      </c>
      <c r="D3" t="s">
        <v>481</v>
      </c>
      <c r="E3" s="29">
        <v>10.4</v>
      </c>
    </row>
    <row r="4" spans="1:5">
      <c r="A4" t="s">
        <v>279</v>
      </c>
      <c r="B4" t="s">
        <v>23</v>
      </c>
      <c r="C4" t="s">
        <v>442</v>
      </c>
      <c r="D4" t="s">
        <v>482</v>
      </c>
      <c r="E4" s="29">
        <v>18.34</v>
      </c>
    </row>
    <row r="5" spans="1:5">
      <c r="A5" t="s">
        <v>279</v>
      </c>
      <c r="B5" t="s">
        <v>24</v>
      </c>
      <c r="C5" t="s">
        <v>443</v>
      </c>
      <c r="D5" t="s">
        <v>483</v>
      </c>
      <c r="E5" s="29">
        <v>51.18</v>
      </c>
    </row>
    <row r="6" spans="1:5">
      <c r="A6" t="s">
        <v>279</v>
      </c>
      <c r="B6" t="s">
        <v>25</v>
      </c>
      <c r="C6" t="s">
        <v>444</v>
      </c>
      <c r="D6" t="s">
        <v>484</v>
      </c>
      <c r="E6" s="29">
        <v>8.26</v>
      </c>
    </row>
    <row r="7" spans="1:5">
      <c r="A7" t="s">
        <v>279</v>
      </c>
      <c r="B7" t="s">
        <v>26</v>
      </c>
      <c r="C7" t="s">
        <v>445</v>
      </c>
      <c r="D7" t="s">
        <v>485</v>
      </c>
      <c r="E7" s="29">
        <v>29.28</v>
      </c>
    </row>
    <row r="8" spans="1:5">
      <c r="A8" t="s">
        <v>279</v>
      </c>
      <c r="B8" t="s">
        <v>27</v>
      </c>
      <c r="C8" t="s">
        <v>446</v>
      </c>
      <c r="D8" t="s">
        <v>486</v>
      </c>
      <c r="E8" s="29">
        <v>24.68</v>
      </c>
    </row>
    <row r="9" spans="1:5">
      <c r="A9" t="s">
        <v>279</v>
      </c>
      <c r="B9" t="s">
        <v>28</v>
      </c>
      <c r="C9" t="s">
        <v>447</v>
      </c>
      <c r="D9" t="s">
        <v>487</v>
      </c>
      <c r="E9" s="29">
        <v>65.739999999999995</v>
      </c>
    </row>
    <row r="10" spans="1:5">
      <c r="A10" t="s">
        <v>279</v>
      </c>
      <c r="B10" t="s">
        <v>29</v>
      </c>
      <c r="C10" t="s">
        <v>448</v>
      </c>
      <c r="D10" t="s">
        <v>488</v>
      </c>
      <c r="E10" s="29">
        <v>16.899999999999999</v>
      </c>
    </row>
    <row r="11" spans="1:5">
      <c r="A11" t="s">
        <v>279</v>
      </c>
      <c r="B11" t="s">
        <v>30</v>
      </c>
      <c r="C11" t="s">
        <v>449</v>
      </c>
      <c r="D11" t="s">
        <v>489</v>
      </c>
      <c r="E11" s="29">
        <v>12.6</v>
      </c>
    </row>
    <row r="12" spans="1:5">
      <c r="A12" t="s">
        <v>279</v>
      </c>
      <c r="B12" t="s">
        <v>31</v>
      </c>
      <c r="C12" t="s">
        <v>450</v>
      </c>
      <c r="D12" t="s">
        <v>490</v>
      </c>
      <c r="E12" s="29">
        <v>48.74</v>
      </c>
    </row>
    <row r="13" spans="1:5">
      <c r="A13" t="s">
        <v>279</v>
      </c>
      <c r="B13" t="s">
        <v>32</v>
      </c>
      <c r="C13" t="s">
        <v>451</v>
      </c>
      <c r="D13" t="s">
        <v>491</v>
      </c>
      <c r="E13" s="29">
        <v>11.18</v>
      </c>
    </row>
    <row r="14" spans="1:5">
      <c r="A14" t="s">
        <v>279</v>
      </c>
      <c r="B14" t="s">
        <v>33</v>
      </c>
      <c r="C14" t="s">
        <v>452</v>
      </c>
      <c r="D14" t="s">
        <v>492</v>
      </c>
      <c r="E14" s="29">
        <v>9.66</v>
      </c>
    </row>
    <row r="15" spans="1:5">
      <c r="A15" t="s">
        <v>279</v>
      </c>
      <c r="B15" t="s">
        <v>34</v>
      </c>
      <c r="C15" t="s">
        <v>453</v>
      </c>
      <c r="D15" t="s">
        <v>493</v>
      </c>
      <c r="E15" s="29">
        <v>53.58</v>
      </c>
    </row>
    <row r="16" spans="1:5">
      <c r="A16" t="s">
        <v>279</v>
      </c>
      <c r="B16" t="s">
        <v>35</v>
      </c>
      <c r="C16" t="s">
        <v>454</v>
      </c>
      <c r="D16" t="s">
        <v>540</v>
      </c>
      <c r="E16" s="29">
        <v>29.46</v>
      </c>
    </row>
    <row r="17" spans="1:5">
      <c r="A17" t="s">
        <v>279</v>
      </c>
      <c r="B17" t="s">
        <v>36</v>
      </c>
      <c r="C17" t="s">
        <v>455</v>
      </c>
      <c r="D17" t="s">
        <v>539</v>
      </c>
      <c r="E17" s="29">
        <v>48.04</v>
      </c>
    </row>
    <row r="18" spans="1:5">
      <c r="A18" t="s">
        <v>279</v>
      </c>
      <c r="B18" t="s">
        <v>37</v>
      </c>
      <c r="C18" t="s">
        <v>456</v>
      </c>
      <c r="D18" t="s">
        <v>538</v>
      </c>
      <c r="E18" s="29">
        <v>15</v>
      </c>
    </row>
    <row r="19" spans="1:5">
      <c r="A19" t="s">
        <v>279</v>
      </c>
      <c r="B19" t="s">
        <v>38</v>
      </c>
      <c r="C19" t="s">
        <v>457</v>
      </c>
      <c r="D19" t="s">
        <v>537</v>
      </c>
      <c r="E19" s="29">
        <v>6.86</v>
      </c>
    </row>
    <row r="20" spans="1:5">
      <c r="A20" t="s">
        <v>279</v>
      </c>
      <c r="B20" t="s">
        <v>39</v>
      </c>
      <c r="C20" t="s">
        <v>458</v>
      </c>
      <c r="D20" t="s">
        <v>536</v>
      </c>
      <c r="E20" s="29">
        <v>2.3000000000000003</v>
      </c>
    </row>
    <row r="21" spans="1:5">
      <c r="A21" t="s">
        <v>279</v>
      </c>
      <c r="B21" t="s">
        <v>40</v>
      </c>
      <c r="C21" t="s">
        <v>459</v>
      </c>
      <c r="D21" t="s">
        <v>535</v>
      </c>
      <c r="E21" s="29">
        <v>14.48</v>
      </c>
    </row>
    <row r="22" spans="1:5">
      <c r="A22" t="s">
        <v>279</v>
      </c>
      <c r="B22" t="s">
        <v>41</v>
      </c>
      <c r="C22" t="s">
        <v>460</v>
      </c>
      <c r="D22" t="s">
        <v>534</v>
      </c>
      <c r="E22" s="29">
        <v>8.68</v>
      </c>
    </row>
    <row r="23" spans="1:5">
      <c r="A23" t="s">
        <v>279</v>
      </c>
      <c r="B23" t="s">
        <v>42</v>
      </c>
      <c r="C23" t="s">
        <v>461</v>
      </c>
      <c r="D23" t="s">
        <v>520</v>
      </c>
      <c r="E23" s="29">
        <v>23.64</v>
      </c>
    </row>
    <row r="24" spans="1:5">
      <c r="A24" t="s">
        <v>279</v>
      </c>
      <c r="B24" t="s">
        <v>43</v>
      </c>
      <c r="C24" t="s">
        <v>462</v>
      </c>
      <c r="D24" t="s">
        <v>519</v>
      </c>
      <c r="E24" s="29">
        <v>9.94</v>
      </c>
    </row>
    <row r="25" spans="1:5">
      <c r="A25" t="s">
        <v>279</v>
      </c>
      <c r="B25" t="s">
        <v>44</v>
      </c>
      <c r="C25" t="s">
        <v>463</v>
      </c>
      <c r="D25" t="s">
        <v>518</v>
      </c>
      <c r="E25" s="29">
        <v>9.7799999999999994</v>
      </c>
    </row>
    <row r="26" spans="1:5">
      <c r="A26" t="s">
        <v>279</v>
      </c>
      <c r="B26" t="s">
        <v>45</v>
      </c>
      <c r="C26" t="s">
        <v>464</v>
      </c>
      <c r="D26" t="s">
        <v>533</v>
      </c>
      <c r="E26" s="29">
        <v>15.96</v>
      </c>
    </row>
    <row r="27" spans="1:5">
      <c r="A27" t="s">
        <v>279</v>
      </c>
      <c r="B27" t="s">
        <v>46</v>
      </c>
      <c r="C27" t="s">
        <v>465</v>
      </c>
      <c r="D27" t="s">
        <v>516</v>
      </c>
      <c r="E27" s="29">
        <v>21.68</v>
      </c>
    </row>
    <row r="28" spans="1:5">
      <c r="A28" t="s">
        <v>279</v>
      </c>
      <c r="B28" t="s">
        <v>47</v>
      </c>
      <c r="C28" t="s">
        <v>466</v>
      </c>
      <c r="D28" t="s">
        <v>515</v>
      </c>
      <c r="E28" s="29">
        <v>7.6000000000000005</v>
      </c>
    </row>
    <row r="29" spans="1:5">
      <c r="A29" t="s">
        <v>279</v>
      </c>
      <c r="B29" t="s">
        <v>48</v>
      </c>
      <c r="C29" t="s">
        <v>467</v>
      </c>
      <c r="D29" t="s">
        <v>532</v>
      </c>
      <c r="E29" s="29">
        <v>5.18</v>
      </c>
    </row>
    <row r="30" spans="1:5">
      <c r="A30" t="s">
        <v>279</v>
      </c>
      <c r="B30" t="s">
        <v>49</v>
      </c>
      <c r="C30" s="19" t="s">
        <v>597</v>
      </c>
      <c r="D30" s="19" t="s">
        <v>600</v>
      </c>
      <c r="E30" s="49">
        <v>62.475000000000001</v>
      </c>
    </row>
    <row r="31" spans="1:5">
      <c r="A31" t="s">
        <v>280</v>
      </c>
      <c r="B31" t="s">
        <v>50</v>
      </c>
      <c r="C31" t="s">
        <v>440</v>
      </c>
      <c r="D31" t="s">
        <v>480</v>
      </c>
      <c r="E31" s="29">
        <v>12.26</v>
      </c>
    </row>
    <row r="32" spans="1:5">
      <c r="A32" t="s">
        <v>280</v>
      </c>
      <c r="B32" t="s">
        <v>51</v>
      </c>
      <c r="C32" t="s">
        <v>441</v>
      </c>
      <c r="D32" t="s">
        <v>481</v>
      </c>
      <c r="E32" s="29">
        <v>6.96</v>
      </c>
    </row>
    <row r="33" spans="1:5">
      <c r="A33" t="s">
        <v>280</v>
      </c>
      <c r="B33" t="s">
        <v>52</v>
      </c>
      <c r="C33" t="s">
        <v>442</v>
      </c>
      <c r="D33" t="s">
        <v>531</v>
      </c>
      <c r="E33" s="29">
        <v>12.94</v>
      </c>
    </row>
    <row r="34" spans="1:5">
      <c r="A34" t="s">
        <v>280</v>
      </c>
      <c r="B34" t="s">
        <v>53</v>
      </c>
      <c r="C34" t="s">
        <v>443</v>
      </c>
      <c r="D34" t="s">
        <v>530</v>
      </c>
      <c r="E34" s="29">
        <v>38.200000000000003</v>
      </c>
    </row>
    <row r="35" spans="1:5">
      <c r="A35" t="s">
        <v>280</v>
      </c>
      <c r="B35" t="s">
        <v>54</v>
      </c>
      <c r="C35" t="s">
        <v>444</v>
      </c>
      <c r="D35" t="s">
        <v>529</v>
      </c>
      <c r="E35" s="29">
        <v>5.88</v>
      </c>
    </row>
    <row r="36" spans="1:5">
      <c r="A36" t="s">
        <v>280</v>
      </c>
      <c r="B36" t="s">
        <v>55</v>
      </c>
      <c r="C36" t="s">
        <v>445</v>
      </c>
      <c r="D36" t="s">
        <v>485</v>
      </c>
      <c r="E36" s="29">
        <v>16.62</v>
      </c>
    </row>
    <row r="37" spans="1:5">
      <c r="A37" t="s">
        <v>280</v>
      </c>
      <c r="B37" t="s">
        <v>56</v>
      </c>
      <c r="C37" t="s">
        <v>446</v>
      </c>
      <c r="D37" t="s">
        <v>528</v>
      </c>
      <c r="E37" s="29">
        <v>16.28</v>
      </c>
    </row>
    <row r="38" spans="1:5">
      <c r="A38" t="s">
        <v>280</v>
      </c>
      <c r="B38" t="s">
        <v>57</v>
      </c>
      <c r="C38" t="s">
        <v>447</v>
      </c>
      <c r="D38" t="s">
        <v>487</v>
      </c>
      <c r="E38" s="29">
        <v>47.160000000000004</v>
      </c>
    </row>
    <row r="39" spans="1:5">
      <c r="A39" t="s">
        <v>280</v>
      </c>
      <c r="B39" t="s">
        <v>58</v>
      </c>
      <c r="C39" t="s">
        <v>448</v>
      </c>
      <c r="D39" t="s">
        <v>488</v>
      </c>
      <c r="E39" s="29">
        <v>13.08</v>
      </c>
    </row>
    <row r="40" spans="1:5">
      <c r="A40" t="s">
        <v>280</v>
      </c>
      <c r="B40" t="s">
        <v>59</v>
      </c>
      <c r="C40" t="s">
        <v>449</v>
      </c>
      <c r="D40" t="s">
        <v>489</v>
      </c>
      <c r="E40" s="29">
        <v>11.06</v>
      </c>
    </row>
    <row r="41" spans="1:5">
      <c r="A41" t="s">
        <v>280</v>
      </c>
      <c r="B41" t="s">
        <v>60</v>
      </c>
      <c r="C41" t="s">
        <v>450</v>
      </c>
      <c r="D41" t="s">
        <v>490</v>
      </c>
      <c r="E41" s="29">
        <v>35.480000000000004</v>
      </c>
    </row>
    <row r="42" spans="1:5">
      <c r="A42" t="s">
        <v>280</v>
      </c>
      <c r="B42" t="s">
        <v>61</v>
      </c>
      <c r="C42" t="s">
        <v>451</v>
      </c>
      <c r="D42" t="s">
        <v>491</v>
      </c>
      <c r="E42" s="29">
        <v>12.780000000000001</v>
      </c>
    </row>
    <row r="43" spans="1:5">
      <c r="A43" t="s">
        <v>280</v>
      </c>
      <c r="B43" t="s">
        <v>62</v>
      </c>
      <c r="C43" t="s">
        <v>452</v>
      </c>
      <c r="D43" t="s">
        <v>492</v>
      </c>
      <c r="E43" s="29">
        <v>8.1</v>
      </c>
    </row>
    <row r="44" spans="1:5">
      <c r="A44" t="s">
        <v>280</v>
      </c>
      <c r="B44" t="s">
        <v>63</v>
      </c>
      <c r="C44" t="s">
        <v>453</v>
      </c>
      <c r="D44" t="s">
        <v>527</v>
      </c>
      <c r="E44" s="29">
        <v>40.26</v>
      </c>
    </row>
    <row r="45" spans="1:5">
      <c r="A45" t="s">
        <v>280</v>
      </c>
      <c r="B45" t="s">
        <v>64</v>
      </c>
      <c r="C45" t="s">
        <v>454</v>
      </c>
      <c r="D45" t="s">
        <v>494</v>
      </c>
      <c r="E45" s="29">
        <v>22.72</v>
      </c>
    </row>
    <row r="46" spans="1:5">
      <c r="A46" t="s">
        <v>280</v>
      </c>
      <c r="B46" t="s">
        <v>65</v>
      </c>
      <c r="C46" t="s">
        <v>455</v>
      </c>
      <c r="D46" t="s">
        <v>526</v>
      </c>
      <c r="E46" s="29">
        <v>36.96</v>
      </c>
    </row>
    <row r="47" spans="1:5">
      <c r="A47" t="s">
        <v>280</v>
      </c>
      <c r="B47" t="s">
        <v>66</v>
      </c>
      <c r="C47" t="s">
        <v>456</v>
      </c>
      <c r="D47" t="s">
        <v>525</v>
      </c>
      <c r="E47" s="29">
        <v>8.9600000000000009</v>
      </c>
    </row>
    <row r="48" spans="1:5">
      <c r="A48" t="s">
        <v>280</v>
      </c>
      <c r="B48" t="s">
        <v>67</v>
      </c>
      <c r="C48" t="s">
        <v>457</v>
      </c>
      <c r="D48" t="s">
        <v>524</v>
      </c>
      <c r="E48" s="29">
        <v>4.62</v>
      </c>
    </row>
    <row r="49" spans="1:5">
      <c r="A49" t="s">
        <v>280</v>
      </c>
      <c r="B49" t="s">
        <v>68</v>
      </c>
      <c r="C49" t="s">
        <v>458</v>
      </c>
      <c r="D49" t="s">
        <v>523</v>
      </c>
      <c r="E49" s="29">
        <v>1.96</v>
      </c>
    </row>
    <row r="50" spans="1:5">
      <c r="A50" t="s">
        <v>280</v>
      </c>
      <c r="B50" t="s">
        <v>69</v>
      </c>
      <c r="C50" t="s">
        <v>459</v>
      </c>
      <c r="D50" t="s">
        <v>521</v>
      </c>
      <c r="E50" s="29">
        <v>10.48</v>
      </c>
    </row>
    <row r="51" spans="1:5">
      <c r="A51" t="s">
        <v>280</v>
      </c>
      <c r="B51" t="s">
        <v>70</v>
      </c>
      <c r="C51" t="s">
        <v>460</v>
      </c>
      <c r="D51" t="s">
        <v>522</v>
      </c>
      <c r="E51" s="29">
        <v>7.44</v>
      </c>
    </row>
    <row r="52" spans="1:5">
      <c r="A52" t="s">
        <v>280</v>
      </c>
      <c r="B52" t="s">
        <v>71</v>
      </c>
      <c r="C52" t="s">
        <v>461</v>
      </c>
      <c r="D52" t="s">
        <v>520</v>
      </c>
      <c r="E52" s="29">
        <v>15.16</v>
      </c>
    </row>
    <row r="53" spans="1:5">
      <c r="A53" t="s">
        <v>280</v>
      </c>
      <c r="B53" t="s">
        <v>72</v>
      </c>
      <c r="C53" t="s">
        <v>462</v>
      </c>
      <c r="D53" t="s">
        <v>519</v>
      </c>
      <c r="E53" s="29">
        <v>7.74</v>
      </c>
    </row>
    <row r="54" spans="1:5">
      <c r="A54" t="s">
        <v>280</v>
      </c>
      <c r="B54" t="s">
        <v>73</v>
      </c>
      <c r="C54" t="s">
        <v>463</v>
      </c>
      <c r="D54" t="s">
        <v>518</v>
      </c>
      <c r="E54" s="29">
        <v>6.44</v>
      </c>
    </row>
    <row r="55" spans="1:5">
      <c r="A55" t="s">
        <v>280</v>
      </c>
      <c r="B55" t="s">
        <v>74</v>
      </c>
      <c r="C55" t="s">
        <v>464</v>
      </c>
      <c r="D55" t="s">
        <v>517</v>
      </c>
      <c r="E55" s="29">
        <v>11.040000000000001</v>
      </c>
    </row>
    <row r="56" spans="1:5">
      <c r="A56" t="s">
        <v>280</v>
      </c>
      <c r="B56" t="s">
        <v>75</v>
      </c>
      <c r="C56" t="s">
        <v>465</v>
      </c>
      <c r="D56" t="s">
        <v>516</v>
      </c>
      <c r="E56" s="29">
        <v>16.14</v>
      </c>
    </row>
    <row r="57" spans="1:5">
      <c r="A57" t="s">
        <v>280</v>
      </c>
      <c r="B57" t="s">
        <v>76</v>
      </c>
      <c r="C57" t="s">
        <v>466</v>
      </c>
      <c r="D57" t="s">
        <v>515</v>
      </c>
      <c r="E57" s="29">
        <v>5.82</v>
      </c>
    </row>
    <row r="58" spans="1:5">
      <c r="A58" t="s">
        <v>280</v>
      </c>
      <c r="B58" t="s">
        <v>77</v>
      </c>
      <c r="C58" t="s">
        <v>512</v>
      </c>
      <c r="D58" t="s">
        <v>514</v>
      </c>
      <c r="E58" s="29">
        <v>2.52</v>
      </c>
    </row>
    <row r="59" spans="1:5">
      <c r="A59" t="s">
        <v>280</v>
      </c>
      <c r="B59" t="s">
        <v>78</v>
      </c>
      <c r="C59" t="s">
        <v>467</v>
      </c>
      <c r="D59" t="s">
        <v>513</v>
      </c>
      <c r="E59" s="29">
        <v>3.62</v>
      </c>
    </row>
    <row r="60" spans="1:5">
      <c r="A60" t="s">
        <v>280</v>
      </c>
      <c r="B60" t="s">
        <v>79</v>
      </c>
      <c r="C60" s="19" t="s">
        <v>597</v>
      </c>
      <c r="D60" s="19" t="s">
        <v>600</v>
      </c>
      <c r="E60" s="49">
        <v>45.88</v>
      </c>
    </row>
  </sheetData>
  <autoFilter ref="A1:E2" xr:uid="{AC92B4EC-3823-4C9B-B1C3-FBA09044AC58}"/>
  <phoneticPr fontId="18" type="noConversion"/>
  <conditionalFormatting sqref="C1">
    <cfRule type="duplicateValues" dxfId="62" priority="4"/>
  </conditionalFormatting>
  <conditionalFormatting sqref="C30:D30">
    <cfRule type="duplicateValues" dxfId="61" priority="2"/>
  </conditionalFormatting>
  <conditionalFormatting sqref="C60:D60">
    <cfRule type="duplicateValues" dxfId="60" priority="1"/>
  </conditionalFormatting>
  <conditionalFormatting sqref="D1">
    <cfRule type="duplicateValues" dxfId="59" priority="3"/>
    <cfRule type="duplicateValues" dxfId="58" priority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B93F-4C16-45F6-BDD5-626941D1E726}">
  <sheetPr>
    <tabColor theme="5" tint="0.39997558519241921"/>
  </sheetPr>
  <dimension ref="A1:O67"/>
  <sheetViews>
    <sheetView workbookViewId="0">
      <selection activeCell="G2" sqref="G2:G67"/>
    </sheetView>
  </sheetViews>
  <sheetFormatPr defaultColWidth="8.85546875" defaultRowHeight="15"/>
  <cols>
    <col min="2" max="2" width="7.85546875" style="5" bestFit="1" customWidth="1"/>
    <col min="3" max="3" width="17.5703125" style="5" bestFit="1" customWidth="1"/>
    <col min="4" max="4" width="21.7109375" style="5" bestFit="1" customWidth="1"/>
    <col min="5" max="5" width="20" style="5" bestFit="1" customWidth="1"/>
    <col min="6" max="6" width="33.7109375" style="6" bestFit="1" customWidth="1"/>
    <col min="7" max="7" width="68.85546875" style="6" bestFit="1" customWidth="1"/>
    <col min="8" max="8" width="19.140625" style="6" bestFit="1" customWidth="1"/>
    <col min="9" max="10" width="9.5703125" style="12" customWidth="1"/>
    <col min="11" max="15" width="9.5703125" style="3" customWidth="1"/>
  </cols>
  <sheetData>
    <row r="1" spans="1:15">
      <c r="A1" s="13" t="s">
        <v>278</v>
      </c>
      <c r="B1" t="s">
        <v>10</v>
      </c>
      <c r="C1" s="1" t="s">
        <v>11</v>
      </c>
      <c r="D1" s="1" t="s">
        <v>12</v>
      </c>
      <c r="E1" s="20" t="s">
        <v>109</v>
      </c>
      <c r="F1" s="20" t="s">
        <v>110</v>
      </c>
      <c r="G1" s="11" t="s">
        <v>111</v>
      </c>
      <c r="H1" s="4" t="s">
        <v>13</v>
      </c>
      <c r="I1" s="17">
        <v>0</v>
      </c>
      <c r="J1" s="17">
        <v>1</v>
      </c>
      <c r="K1" s="17">
        <v>2</v>
      </c>
      <c r="L1" s="17">
        <v>3</v>
      </c>
      <c r="M1" s="17">
        <v>4</v>
      </c>
      <c r="N1" s="17">
        <v>5</v>
      </c>
      <c r="O1" s="22" t="s">
        <v>14</v>
      </c>
    </row>
    <row r="2" spans="1:15">
      <c r="A2" t="s">
        <v>279</v>
      </c>
      <c r="B2" t="s">
        <v>21</v>
      </c>
      <c r="C2" s="21" t="s">
        <v>601</v>
      </c>
      <c r="D2" s="21" t="s">
        <v>602</v>
      </c>
      <c r="E2" s="21" t="s">
        <v>572</v>
      </c>
      <c r="F2" s="21" t="s">
        <v>573</v>
      </c>
      <c r="G2" s="5" t="str">
        <f>A2&amp;": "&amp;D2&amp;": "&amp;F2</f>
        <v>SATURDAY: Sun Link - WESTBOUND: SL/Av del Convento/Congress St (SE)</v>
      </c>
      <c r="H2" t="s">
        <v>599</v>
      </c>
      <c r="J2" s="12">
        <v>0.08</v>
      </c>
      <c r="K2" s="3">
        <v>1.76</v>
      </c>
      <c r="L2" s="3">
        <v>0.5</v>
      </c>
      <c r="M2" s="3">
        <v>0</v>
      </c>
      <c r="O2" s="3">
        <v>2.34</v>
      </c>
    </row>
    <row r="3" spans="1:15">
      <c r="A3" t="s">
        <v>279</v>
      </c>
      <c r="B3" t="s">
        <v>22</v>
      </c>
      <c r="C3" s="5" t="s">
        <v>603</v>
      </c>
      <c r="D3" s="5" t="s">
        <v>604</v>
      </c>
      <c r="E3" s="5" t="s">
        <v>574</v>
      </c>
      <c r="F3" s="5" t="s">
        <v>573</v>
      </c>
      <c r="G3" s="5" t="str">
        <f t="shared" ref="G3:G66" si="0">A3&amp;": "&amp;D3&amp;": "&amp;F3</f>
        <v>SATURDAY: Sun Link - EASTBOUND: SL/Av del Convento/Congress St (SE)</v>
      </c>
      <c r="H3" t="s">
        <v>599</v>
      </c>
      <c r="I3" s="3"/>
      <c r="J3" s="12">
        <v>0</v>
      </c>
      <c r="K3" s="3">
        <v>0</v>
      </c>
      <c r="L3" s="3">
        <v>0</v>
      </c>
      <c r="M3" s="3">
        <v>0.34</v>
      </c>
      <c r="O3" s="3">
        <v>0.34</v>
      </c>
    </row>
    <row r="4" spans="1:15">
      <c r="A4" t="s">
        <v>279</v>
      </c>
      <c r="B4" t="s">
        <v>23</v>
      </c>
      <c r="C4" s="5" t="s">
        <v>601</v>
      </c>
      <c r="D4" s="5" t="s">
        <v>602</v>
      </c>
      <c r="E4" s="5" t="s">
        <v>570</v>
      </c>
      <c r="F4" s="5" t="s">
        <v>571</v>
      </c>
      <c r="G4" s="5" t="str">
        <f t="shared" si="0"/>
        <v>SATURDAY: Sun Link - WESTBOUND: SL/Cushing/Av del Convento (NE)</v>
      </c>
      <c r="H4" t="s">
        <v>599</v>
      </c>
      <c r="I4" s="3"/>
      <c r="J4" s="12">
        <v>0</v>
      </c>
      <c r="K4" s="3">
        <v>0.12</v>
      </c>
      <c r="L4" s="3">
        <v>0.04</v>
      </c>
      <c r="M4" s="3">
        <v>0.14000000000000001</v>
      </c>
      <c r="O4" s="3">
        <v>0.30000000000000004</v>
      </c>
    </row>
    <row r="5" spans="1:15">
      <c r="A5" t="s">
        <v>279</v>
      </c>
      <c r="B5" t="s">
        <v>24</v>
      </c>
      <c r="C5" s="5" t="s">
        <v>601</v>
      </c>
      <c r="D5" s="5" t="s">
        <v>602</v>
      </c>
      <c r="E5" s="5" t="s">
        <v>568</v>
      </c>
      <c r="F5" s="5" t="s">
        <v>569</v>
      </c>
      <c r="G5" s="5" t="str">
        <f t="shared" si="0"/>
        <v>SATURDAY: Sun Link - WESTBOUND: SL/Cushing/Frontage Rd</v>
      </c>
      <c r="H5" t="s">
        <v>599</v>
      </c>
      <c r="I5" s="3"/>
      <c r="J5" s="12">
        <v>0</v>
      </c>
      <c r="K5" s="3">
        <v>0.2</v>
      </c>
      <c r="L5" s="3">
        <v>0.04</v>
      </c>
      <c r="M5" s="3">
        <v>0</v>
      </c>
      <c r="O5" s="3">
        <v>0.24000000000000002</v>
      </c>
    </row>
    <row r="6" spans="1:15">
      <c r="A6" t="s">
        <v>279</v>
      </c>
      <c r="B6" t="s">
        <v>25</v>
      </c>
      <c r="C6" s="5" t="s">
        <v>603</v>
      </c>
      <c r="D6" s="5" t="s">
        <v>604</v>
      </c>
      <c r="E6" s="5" t="s">
        <v>575</v>
      </c>
      <c r="F6" s="5" t="s">
        <v>569</v>
      </c>
      <c r="G6" s="5" t="str">
        <f t="shared" si="0"/>
        <v>SATURDAY: Sun Link - EASTBOUND: SL/Cushing/Frontage Rd</v>
      </c>
      <c r="H6" t="s">
        <v>599</v>
      </c>
      <c r="I6" s="3"/>
      <c r="J6" s="12">
        <v>0</v>
      </c>
      <c r="K6" s="3">
        <v>0.1</v>
      </c>
      <c r="L6" s="3">
        <v>0.02</v>
      </c>
      <c r="M6" s="3">
        <v>0</v>
      </c>
      <c r="O6" s="3">
        <v>0.12000000000000001</v>
      </c>
    </row>
    <row r="7" spans="1:15">
      <c r="A7" t="s">
        <v>279</v>
      </c>
      <c r="B7" t="s">
        <v>26</v>
      </c>
      <c r="C7" s="5" t="s">
        <v>601</v>
      </c>
      <c r="D7" s="5" t="s">
        <v>602</v>
      </c>
      <c r="E7" s="5" t="s">
        <v>566</v>
      </c>
      <c r="F7" s="5" t="s">
        <v>567</v>
      </c>
      <c r="G7" s="5" t="str">
        <f t="shared" si="0"/>
        <v>SATURDAY: Sun Link - WESTBOUND: SL/Granada/Cushing (NW)</v>
      </c>
      <c r="H7" t="s">
        <v>599</v>
      </c>
      <c r="I7" s="3"/>
      <c r="J7" s="12">
        <v>0</v>
      </c>
      <c r="K7" s="3">
        <v>0.08</v>
      </c>
      <c r="L7" s="3">
        <v>0</v>
      </c>
      <c r="M7" s="3">
        <v>0.04</v>
      </c>
      <c r="O7" s="3">
        <v>0.12</v>
      </c>
    </row>
    <row r="8" spans="1:15">
      <c r="A8" t="s">
        <v>279</v>
      </c>
      <c r="B8" t="s">
        <v>27</v>
      </c>
      <c r="C8" s="5" t="s">
        <v>603</v>
      </c>
      <c r="D8" s="5" t="s">
        <v>604</v>
      </c>
      <c r="E8" s="5" t="s">
        <v>576</v>
      </c>
      <c r="F8" s="5" t="s">
        <v>577</v>
      </c>
      <c r="G8" s="5" t="str">
        <f t="shared" si="0"/>
        <v>SATURDAY: Sun Link - EASTBOUND: SL/Granada/Cushing (NE)</v>
      </c>
      <c r="H8" t="s">
        <v>599</v>
      </c>
      <c r="I8" s="3"/>
      <c r="J8" s="12">
        <v>0</v>
      </c>
      <c r="K8" s="3">
        <v>0.04</v>
      </c>
      <c r="L8" s="3">
        <v>0</v>
      </c>
      <c r="M8" s="3">
        <v>0</v>
      </c>
      <c r="O8" s="3">
        <v>0.04</v>
      </c>
    </row>
    <row r="9" spans="1:15">
      <c r="A9" t="s">
        <v>279</v>
      </c>
      <c r="B9" t="s">
        <v>28</v>
      </c>
      <c r="C9" s="5" t="s">
        <v>603</v>
      </c>
      <c r="D9" s="5" t="s">
        <v>604</v>
      </c>
      <c r="E9" s="5" t="s">
        <v>578</v>
      </c>
      <c r="F9" s="5" t="s">
        <v>579</v>
      </c>
      <c r="G9" s="5" t="str">
        <f t="shared" si="0"/>
        <v>SATURDAY: Sun Link - EASTBOUND: SL/Broadway/Granada Av (SE)</v>
      </c>
      <c r="H9" t="s">
        <v>599</v>
      </c>
      <c r="I9" s="3"/>
      <c r="J9" s="12">
        <v>0.02</v>
      </c>
      <c r="K9" s="3">
        <v>0.2</v>
      </c>
      <c r="L9" s="3">
        <v>0.06</v>
      </c>
      <c r="M9" s="3">
        <v>0.02</v>
      </c>
      <c r="O9" s="3">
        <v>0.30000000000000004</v>
      </c>
    </row>
    <row r="10" spans="1:15">
      <c r="A10" t="s">
        <v>279</v>
      </c>
      <c r="B10" t="s">
        <v>29</v>
      </c>
      <c r="C10" s="5" t="s">
        <v>601</v>
      </c>
      <c r="D10" s="5" t="s">
        <v>602</v>
      </c>
      <c r="E10" s="5" t="s">
        <v>564</v>
      </c>
      <c r="F10" s="5" t="s">
        <v>565</v>
      </c>
      <c r="G10" s="5" t="str">
        <f t="shared" si="0"/>
        <v>SATURDAY: Sun Link - WESTBOUND: SL/Congress/Granada Av</v>
      </c>
      <c r="H10" t="s">
        <v>599</v>
      </c>
      <c r="I10" s="3"/>
      <c r="J10" s="12">
        <v>0</v>
      </c>
      <c r="K10" s="3">
        <v>0.04</v>
      </c>
      <c r="L10" s="3">
        <v>0.04</v>
      </c>
      <c r="M10" s="3">
        <v>0.16</v>
      </c>
      <c r="O10" s="3">
        <v>0.24</v>
      </c>
    </row>
    <row r="11" spans="1:15">
      <c r="A11" t="s">
        <v>279</v>
      </c>
      <c r="B11" t="s">
        <v>30</v>
      </c>
      <c r="C11" s="5" t="s">
        <v>601</v>
      </c>
      <c r="D11" s="5" t="s">
        <v>602</v>
      </c>
      <c r="E11" s="5" t="s">
        <v>562</v>
      </c>
      <c r="F11" s="5" t="s">
        <v>563</v>
      </c>
      <c r="G11" s="5" t="str">
        <f t="shared" si="0"/>
        <v>SATURDAY: Sun Link - WESTBOUND: SL/Congress/Church (SW)</v>
      </c>
      <c r="H11" t="s">
        <v>599</v>
      </c>
      <c r="I11" s="3"/>
      <c r="J11" s="12">
        <v>0</v>
      </c>
      <c r="K11" s="3">
        <v>0.28000000000000003</v>
      </c>
      <c r="L11" s="3">
        <v>0.08</v>
      </c>
      <c r="M11" s="3">
        <v>0.02</v>
      </c>
      <c r="O11" s="3">
        <v>0.38000000000000006</v>
      </c>
    </row>
    <row r="12" spans="1:15">
      <c r="A12" t="s">
        <v>279</v>
      </c>
      <c r="B12" t="s">
        <v>31</v>
      </c>
      <c r="C12" s="5" t="s">
        <v>603</v>
      </c>
      <c r="D12" s="5" t="s">
        <v>604</v>
      </c>
      <c r="E12" s="5" t="s">
        <v>580</v>
      </c>
      <c r="F12" s="5" t="s">
        <v>581</v>
      </c>
      <c r="G12" s="5" t="str">
        <f t="shared" si="0"/>
        <v>SATURDAY: Sun Link - EASTBOUND: SL/Broadway/Church (SW)</v>
      </c>
      <c r="H12" t="s">
        <v>599</v>
      </c>
      <c r="I12" s="3"/>
      <c r="J12" s="12">
        <v>0</v>
      </c>
      <c r="K12" s="3">
        <v>0</v>
      </c>
      <c r="L12" s="3">
        <v>0</v>
      </c>
      <c r="M12" s="3">
        <v>0</v>
      </c>
      <c r="O12" s="3">
        <v>0</v>
      </c>
    </row>
    <row r="13" spans="1:15">
      <c r="A13" t="s">
        <v>279</v>
      </c>
      <c r="B13" t="s">
        <v>32</v>
      </c>
      <c r="C13" s="5" t="s">
        <v>603</v>
      </c>
      <c r="D13" s="5" t="s">
        <v>604</v>
      </c>
      <c r="E13" s="5" t="s">
        <v>582</v>
      </c>
      <c r="F13" s="5" t="s">
        <v>583</v>
      </c>
      <c r="G13" s="5" t="str">
        <f t="shared" si="0"/>
        <v>SATURDAY: Sun Link - EASTBOUND: SL/Broadway/Stone (SE)</v>
      </c>
      <c r="H13" t="s">
        <v>599</v>
      </c>
      <c r="I13" s="3"/>
      <c r="J13" s="12">
        <v>0</v>
      </c>
      <c r="K13" s="3">
        <v>0.62</v>
      </c>
      <c r="L13" s="3">
        <v>0.12</v>
      </c>
      <c r="M13" s="3">
        <v>0.02</v>
      </c>
      <c r="O13" s="3">
        <v>0.76</v>
      </c>
    </row>
    <row r="14" spans="1:15">
      <c r="A14" t="s">
        <v>279</v>
      </c>
      <c r="B14" t="s">
        <v>33</v>
      </c>
      <c r="C14" s="5" t="s">
        <v>601</v>
      </c>
      <c r="D14" s="5" t="s">
        <v>602</v>
      </c>
      <c r="E14" s="5" t="s">
        <v>560</v>
      </c>
      <c r="F14" s="5" t="s">
        <v>561</v>
      </c>
      <c r="G14" s="5" t="str">
        <f t="shared" si="0"/>
        <v>SATURDAY: Sun Link - WESTBOUND: SL/Congress/Stone (SE)</v>
      </c>
      <c r="H14" t="s">
        <v>599</v>
      </c>
      <c r="I14" s="3"/>
      <c r="J14" s="12">
        <v>0</v>
      </c>
      <c r="K14" s="3">
        <v>0.34</v>
      </c>
      <c r="L14" s="3">
        <v>0.18</v>
      </c>
      <c r="M14" s="3">
        <v>0.56000000000000005</v>
      </c>
      <c r="O14" s="3">
        <v>1.08</v>
      </c>
    </row>
    <row r="15" spans="1:15">
      <c r="A15" t="s">
        <v>279</v>
      </c>
      <c r="B15" t="s">
        <v>34</v>
      </c>
      <c r="C15" s="5" t="s">
        <v>601</v>
      </c>
      <c r="D15" s="5" t="s">
        <v>602</v>
      </c>
      <c r="E15" s="5" t="s">
        <v>558</v>
      </c>
      <c r="F15" s="5" t="s">
        <v>559</v>
      </c>
      <c r="G15" s="5" t="str">
        <f t="shared" si="0"/>
        <v>SATURDAY: Sun Link - WESTBOUND: SL/Congress/6th Av (SE)</v>
      </c>
      <c r="H15" t="s">
        <v>599</v>
      </c>
      <c r="I15" s="3"/>
      <c r="J15" s="12">
        <v>0.02</v>
      </c>
      <c r="K15" s="3">
        <v>0.68</v>
      </c>
      <c r="L15" s="3">
        <v>0.28000000000000003</v>
      </c>
      <c r="M15" s="3">
        <v>0.66</v>
      </c>
      <c r="O15" s="3">
        <v>1.6400000000000001</v>
      </c>
    </row>
    <row r="16" spans="1:15">
      <c r="A16" t="s">
        <v>279</v>
      </c>
      <c r="B16" t="s">
        <v>35</v>
      </c>
      <c r="C16" s="5" t="s">
        <v>603</v>
      </c>
      <c r="D16" s="5" t="s">
        <v>604</v>
      </c>
      <c r="E16" s="5" t="s">
        <v>584</v>
      </c>
      <c r="F16" s="5" t="s">
        <v>585</v>
      </c>
      <c r="G16" s="5" t="str">
        <f t="shared" si="0"/>
        <v>SATURDAY: Sun Link - EASTBOUND: SL/Broadway/6th Av (SE)</v>
      </c>
      <c r="H16" t="s">
        <v>599</v>
      </c>
      <c r="I16" s="3"/>
      <c r="J16" s="12">
        <v>0.06</v>
      </c>
      <c r="K16" s="3">
        <v>0.88</v>
      </c>
      <c r="L16" s="3">
        <v>0.44</v>
      </c>
      <c r="M16" s="3">
        <v>0.24</v>
      </c>
      <c r="O16" s="3">
        <v>1.6199999999999999</v>
      </c>
    </row>
    <row r="17" spans="1:15">
      <c r="A17" t="s">
        <v>279</v>
      </c>
      <c r="B17" t="s">
        <v>36</v>
      </c>
      <c r="C17" s="5" t="s">
        <v>603</v>
      </c>
      <c r="D17" s="5" t="s">
        <v>604</v>
      </c>
      <c r="E17" s="5" t="s">
        <v>586</v>
      </c>
      <c r="F17" s="5" t="s">
        <v>587</v>
      </c>
      <c r="G17" s="5" t="str">
        <f t="shared" si="0"/>
        <v>SATURDAY: Sun Link - EASTBOUND: SL/Congress/4th Av (SE)</v>
      </c>
      <c r="H17" t="s">
        <v>599</v>
      </c>
      <c r="I17" s="3"/>
      <c r="J17" s="12">
        <v>0.02</v>
      </c>
      <c r="K17" s="3">
        <v>0.5</v>
      </c>
      <c r="L17" s="3">
        <v>0.12</v>
      </c>
      <c r="M17" s="3">
        <v>0</v>
      </c>
      <c r="O17" s="3">
        <v>0.64</v>
      </c>
    </row>
    <row r="18" spans="1:15">
      <c r="A18" t="s">
        <v>279</v>
      </c>
      <c r="B18" t="s">
        <v>37</v>
      </c>
      <c r="C18" s="5" t="s">
        <v>601</v>
      </c>
      <c r="D18" s="5" t="s">
        <v>602</v>
      </c>
      <c r="E18" s="5" t="s">
        <v>556</v>
      </c>
      <c r="F18" s="5" t="s">
        <v>557</v>
      </c>
      <c r="G18" s="5" t="str">
        <f t="shared" si="0"/>
        <v>SATURDAY: Sun Link - WESTBOUND: SL/4th Av/9th St</v>
      </c>
      <c r="H18" t="s">
        <v>599</v>
      </c>
      <c r="I18" s="3"/>
      <c r="J18" s="12">
        <v>0.04</v>
      </c>
      <c r="K18" s="3">
        <v>1.28</v>
      </c>
      <c r="L18" s="3">
        <v>0.42</v>
      </c>
      <c r="M18" s="3">
        <v>0.06</v>
      </c>
      <c r="O18" s="3">
        <v>1.8</v>
      </c>
    </row>
    <row r="19" spans="1:15">
      <c r="A19" t="s">
        <v>279</v>
      </c>
      <c r="B19" t="s">
        <v>38</v>
      </c>
      <c r="C19" s="5" t="s">
        <v>603</v>
      </c>
      <c r="D19" s="5" t="s">
        <v>604</v>
      </c>
      <c r="E19" s="5" t="s">
        <v>588</v>
      </c>
      <c r="F19" s="5" t="s">
        <v>557</v>
      </c>
      <c r="G19" s="5" t="str">
        <f t="shared" si="0"/>
        <v>SATURDAY: Sun Link - EASTBOUND: SL/4th Av/9th St</v>
      </c>
      <c r="H19" t="s">
        <v>599</v>
      </c>
      <c r="I19" s="3"/>
      <c r="J19" s="12">
        <v>0.02</v>
      </c>
      <c r="K19" s="3">
        <v>0.72</v>
      </c>
      <c r="L19" s="3">
        <v>0.56000000000000005</v>
      </c>
      <c r="M19" s="3">
        <v>2.16</v>
      </c>
      <c r="O19" s="3">
        <v>3.46</v>
      </c>
    </row>
    <row r="20" spans="1:15">
      <c r="A20" t="s">
        <v>279</v>
      </c>
      <c r="B20" t="s">
        <v>39</v>
      </c>
      <c r="C20" s="5" t="s">
        <v>601</v>
      </c>
      <c r="D20" s="5" t="s">
        <v>602</v>
      </c>
      <c r="E20" s="5" t="s">
        <v>554</v>
      </c>
      <c r="F20" s="5" t="s">
        <v>555</v>
      </c>
      <c r="G20" s="5" t="str">
        <f t="shared" si="0"/>
        <v>SATURDAY: Sun Link - WESTBOUND: SL/4th Av/6th St</v>
      </c>
      <c r="H20" t="s">
        <v>599</v>
      </c>
      <c r="I20" s="3"/>
      <c r="J20" s="12">
        <v>0.02</v>
      </c>
      <c r="K20" s="3">
        <v>1.56</v>
      </c>
      <c r="L20" s="3">
        <v>0.82000000000000006</v>
      </c>
      <c r="M20" s="3">
        <v>0.2</v>
      </c>
      <c r="O20" s="3">
        <v>2.6000000000000005</v>
      </c>
    </row>
    <row r="21" spans="1:15">
      <c r="A21" t="s">
        <v>279</v>
      </c>
      <c r="B21" t="s">
        <v>40</v>
      </c>
      <c r="C21" s="5" t="s">
        <v>603</v>
      </c>
      <c r="D21" s="5" t="s">
        <v>604</v>
      </c>
      <c r="E21" s="5" t="s">
        <v>589</v>
      </c>
      <c r="F21" s="5" t="s">
        <v>555</v>
      </c>
      <c r="G21" s="5" t="str">
        <f t="shared" si="0"/>
        <v>SATURDAY: Sun Link - EASTBOUND: SL/4th Av/6th St</v>
      </c>
      <c r="H21" t="s">
        <v>599</v>
      </c>
      <c r="I21" s="3"/>
      <c r="J21" s="12">
        <v>0</v>
      </c>
      <c r="K21" s="3">
        <v>0.96</v>
      </c>
      <c r="L21" s="3">
        <v>0.74</v>
      </c>
      <c r="M21" s="3">
        <v>2.2000000000000002</v>
      </c>
      <c r="O21" s="3">
        <v>3.9000000000000004</v>
      </c>
    </row>
    <row r="22" spans="1:15">
      <c r="A22" t="s">
        <v>279</v>
      </c>
      <c r="B22" t="s">
        <v>41</v>
      </c>
      <c r="C22" s="5" t="s">
        <v>601</v>
      </c>
      <c r="D22" s="5" t="s">
        <v>602</v>
      </c>
      <c r="E22" s="5" t="s">
        <v>552</v>
      </c>
      <c r="F22" s="5" t="s">
        <v>553</v>
      </c>
      <c r="G22" s="5" t="str">
        <f t="shared" si="0"/>
        <v>SATURDAY: Sun Link - WESTBOUND: SL/4th Av/4th St</v>
      </c>
      <c r="H22" t="s">
        <v>599</v>
      </c>
      <c r="I22" s="3"/>
      <c r="J22" s="12">
        <v>0.04</v>
      </c>
      <c r="K22" s="3">
        <v>0.78</v>
      </c>
      <c r="L22" s="3">
        <v>0.2</v>
      </c>
      <c r="M22" s="3">
        <v>0.14000000000000001</v>
      </c>
      <c r="O22" s="3">
        <v>1.1600000000000001</v>
      </c>
    </row>
    <row r="23" spans="1:15">
      <c r="A23" t="s">
        <v>279</v>
      </c>
      <c r="B23" t="s">
        <v>42</v>
      </c>
      <c r="C23" s="5" t="s">
        <v>603</v>
      </c>
      <c r="D23" s="5" t="s">
        <v>604</v>
      </c>
      <c r="E23" s="5" t="s">
        <v>590</v>
      </c>
      <c r="F23" s="5" t="s">
        <v>553</v>
      </c>
      <c r="G23" s="5" t="str">
        <f t="shared" si="0"/>
        <v>SATURDAY: Sun Link - EASTBOUND: SL/4th Av/4th St</v>
      </c>
      <c r="H23" t="s">
        <v>599</v>
      </c>
      <c r="I23" s="3"/>
      <c r="J23" s="12">
        <v>0</v>
      </c>
      <c r="K23" s="3">
        <v>0.24</v>
      </c>
      <c r="L23" s="3">
        <v>0.28000000000000003</v>
      </c>
      <c r="M23" s="3">
        <v>0.72</v>
      </c>
      <c r="O23" s="3">
        <v>1.24</v>
      </c>
    </row>
    <row r="24" spans="1:15">
      <c r="A24" t="s">
        <v>279</v>
      </c>
      <c r="B24" t="s">
        <v>43</v>
      </c>
      <c r="C24" s="5" t="s">
        <v>603</v>
      </c>
      <c r="D24" s="5" t="s">
        <v>604</v>
      </c>
      <c r="E24" s="5" t="s">
        <v>591</v>
      </c>
      <c r="F24" s="5" t="s">
        <v>551</v>
      </c>
      <c r="G24" s="5" t="str">
        <f t="shared" si="0"/>
        <v>SATURDAY: Sun Link - EASTBOUND: SL/University/3rd Av (CR)</v>
      </c>
      <c r="H24" t="s">
        <v>599</v>
      </c>
      <c r="I24" s="3"/>
      <c r="J24" s="12">
        <v>0.02</v>
      </c>
      <c r="K24" s="3">
        <v>0.38</v>
      </c>
      <c r="L24" s="3">
        <v>0.08</v>
      </c>
      <c r="M24" s="3">
        <v>0.18</v>
      </c>
      <c r="O24" s="3">
        <v>0.66</v>
      </c>
    </row>
    <row r="25" spans="1:15">
      <c r="A25" t="s">
        <v>279</v>
      </c>
      <c r="B25" t="s">
        <v>44</v>
      </c>
      <c r="C25" s="5" t="s">
        <v>601</v>
      </c>
      <c r="D25" s="5" t="s">
        <v>602</v>
      </c>
      <c r="E25" s="5" t="s">
        <v>550</v>
      </c>
      <c r="F25" s="5" t="s">
        <v>551</v>
      </c>
      <c r="G25" s="5" t="str">
        <f t="shared" si="0"/>
        <v>SATURDAY: Sun Link - WESTBOUND: SL/University/3rd Av (CR)</v>
      </c>
      <c r="H25" t="s">
        <v>599</v>
      </c>
      <c r="I25" s="3"/>
      <c r="J25" s="12">
        <v>0.02</v>
      </c>
      <c r="K25" s="3">
        <v>0.66</v>
      </c>
      <c r="L25" s="3">
        <v>0.44</v>
      </c>
      <c r="M25" s="3">
        <v>0.36</v>
      </c>
      <c r="O25" s="3">
        <v>1.48</v>
      </c>
    </row>
    <row r="26" spans="1:15">
      <c r="A26" t="s">
        <v>279</v>
      </c>
      <c r="B26" t="s">
        <v>45</v>
      </c>
      <c r="C26" s="5" t="s">
        <v>603</v>
      </c>
      <c r="D26" s="5" t="s">
        <v>604</v>
      </c>
      <c r="E26" s="5" t="s">
        <v>592</v>
      </c>
      <c r="F26" s="5" t="s">
        <v>549</v>
      </c>
      <c r="G26" s="5" t="str">
        <f t="shared" si="0"/>
        <v>SATURDAY: Sun Link - EASTBOUND: SL/University/Tyndall (CR)</v>
      </c>
      <c r="H26" t="s">
        <v>599</v>
      </c>
      <c r="I26" s="3"/>
      <c r="J26" s="12">
        <v>0.06</v>
      </c>
      <c r="K26" s="3">
        <v>1.9000000000000001</v>
      </c>
      <c r="L26" s="3">
        <v>0.9</v>
      </c>
      <c r="M26" s="3">
        <v>1.42</v>
      </c>
      <c r="O26" s="3">
        <v>4.28</v>
      </c>
    </row>
    <row r="27" spans="1:15">
      <c r="A27" t="s">
        <v>279</v>
      </c>
      <c r="B27" t="s">
        <v>46</v>
      </c>
      <c r="C27" s="5" t="s">
        <v>601</v>
      </c>
      <c r="D27" s="5" t="s">
        <v>602</v>
      </c>
      <c r="E27" s="5" t="s">
        <v>548</v>
      </c>
      <c r="F27" s="5" t="s">
        <v>549</v>
      </c>
      <c r="G27" s="5" t="str">
        <f t="shared" si="0"/>
        <v>SATURDAY: Sun Link - WESTBOUND: SL/University/Tyndall (CR)</v>
      </c>
      <c r="H27" t="s">
        <v>599</v>
      </c>
      <c r="I27" s="3"/>
      <c r="J27" s="12">
        <v>0</v>
      </c>
      <c r="K27" s="3">
        <v>2.62</v>
      </c>
      <c r="L27" s="3">
        <v>4.54</v>
      </c>
      <c r="M27" s="3">
        <v>1.52</v>
      </c>
      <c r="O27" s="3">
        <v>8.68</v>
      </c>
    </row>
    <row r="28" spans="1:15">
      <c r="A28" t="s">
        <v>279</v>
      </c>
      <c r="B28" t="s">
        <v>47</v>
      </c>
      <c r="C28" s="5" t="s">
        <v>603</v>
      </c>
      <c r="D28" s="5" t="s">
        <v>604</v>
      </c>
      <c r="E28" s="5" t="s">
        <v>593</v>
      </c>
      <c r="F28" s="5" t="s">
        <v>547</v>
      </c>
      <c r="G28" s="5" t="str">
        <f t="shared" si="0"/>
        <v>SATURDAY: Sun Link - EASTBOUND: SL/2nd St/Olive Rd</v>
      </c>
      <c r="H28" t="s">
        <v>599</v>
      </c>
      <c r="I28" s="3"/>
      <c r="J28" s="12">
        <v>0.06</v>
      </c>
      <c r="K28" s="3">
        <v>0.68</v>
      </c>
      <c r="L28" s="3">
        <v>0.34</v>
      </c>
      <c r="M28" s="3">
        <v>0.4</v>
      </c>
      <c r="O28" s="3">
        <v>1.48</v>
      </c>
    </row>
    <row r="29" spans="1:15">
      <c r="A29" t="s">
        <v>279</v>
      </c>
      <c r="B29" t="s">
        <v>48</v>
      </c>
      <c r="C29" s="5" t="s">
        <v>601</v>
      </c>
      <c r="D29" s="5" t="s">
        <v>602</v>
      </c>
      <c r="E29" s="5" t="s">
        <v>546</v>
      </c>
      <c r="F29" s="5" t="s">
        <v>547</v>
      </c>
      <c r="G29" s="5" t="str">
        <f t="shared" si="0"/>
        <v>SATURDAY: Sun Link - WESTBOUND: SL/2nd St/Olive Rd</v>
      </c>
      <c r="H29" t="s">
        <v>599</v>
      </c>
      <c r="I29" s="3"/>
      <c r="J29" s="12">
        <v>0.02</v>
      </c>
      <c r="K29" s="3">
        <v>0.88</v>
      </c>
      <c r="L29" s="3">
        <v>0.74</v>
      </c>
      <c r="M29" s="3">
        <v>0.26</v>
      </c>
      <c r="O29" s="3">
        <v>1.9000000000000001</v>
      </c>
    </row>
    <row r="30" spans="1:15">
      <c r="A30" t="s">
        <v>279</v>
      </c>
      <c r="B30" t="s">
        <v>49</v>
      </c>
      <c r="C30" s="5" t="s">
        <v>603</v>
      </c>
      <c r="D30" s="5" t="s">
        <v>604</v>
      </c>
      <c r="E30" s="5" t="s">
        <v>594</v>
      </c>
      <c r="F30" s="5" t="s">
        <v>545</v>
      </c>
      <c r="G30" s="5" t="str">
        <f t="shared" si="0"/>
        <v>SATURDAY: Sun Link - EASTBOUND: SL/2nd St/Highland Av</v>
      </c>
      <c r="H30" t="s">
        <v>599</v>
      </c>
      <c r="I30" s="3"/>
      <c r="J30" s="12">
        <v>0.02</v>
      </c>
      <c r="K30" s="3">
        <v>1.08</v>
      </c>
      <c r="L30" s="3">
        <v>0.22</v>
      </c>
      <c r="M30" s="3">
        <v>0.46</v>
      </c>
      <c r="O30" s="3">
        <v>1.78</v>
      </c>
    </row>
    <row r="31" spans="1:15">
      <c r="A31" t="s">
        <v>279</v>
      </c>
      <c r="B31" t="s">
        <v>50</v>
      </c>
      <c r="C31" s="5" t="s">
        <v>601</v>
      </c>
      <c r="D31" s="5" t="s">
        <v>602</v>
      </c>
      <c r="E31" s="5" t="s">
        <v>544</v>
      </c>
      <c r="F31" s="5" t="s">
        <v>545</v>
      </c>
      <c r="G31" s="5" t="str">
        <f t="shared" si="0"/>
        <v>SATURDAY: Sun Link - WESTBOUND: SL/2nd St/Highland Av</v>
      </c>
      <c r="H31" t="s">
        <v>599</v>
      </c>
      <c r="I31" s="3"/>
      <c r="J31" s="12">
        <v>0</v>
      </c>
      <c r="K31" s="3">
        <v>1.46</v>
      </c>
      <c r="L31" s="3">
        <v>0.9</v>
      </c>
      <c r="M31" s="3">
        <v>0.78</v>
      </c>
      <c r="O31" s="3">
        <v>3.1399999999999997</v>
      </c>
    </row>
    <row r="32" spans="1:15">
      <c r="A32" t="s">
        <v>279</v>
      </c>
      <c r="B32" t="s">
        <v>51</v>
      </c>
      <c r="C32" s="5" t="s">
        <v>603</v>
      </c>
      <c r="D32" s="5" t="s">
        <v>604</v>
      </c>
      <c r="E32" s="5" t="s">
        <v>595</v>
      </c>
      <c r="F32" s="5" t="s">
        <v>543</v>
      </c>
      <c r="G32" s="5" t="str">
        <f t="shared" si="0"/>
        <v>SATURDAY: Sun Link - EASTBOUND: SL/2nd St/Cherry Av</v>
      </c>
      <c r="H32" t="s">
        <v>599</v>
      </c>
      <c r="I32" s="3"/>
      <c r="J32" s="12">
        <v>0</v>
      </c>
      <c r="K32" s="3">
        <v>0.34</v>
      </c>
      <c r="L32" s="3">
        <v>0.18</v>
      </c>
      <c r="M32" s="3">
        <v>0.38</v>
      </c>
      <c r="O32" s="3">
        <v>0.9</v>
      </c>
    </row>
    <row r="33" spans="1:15">
      <c r="A33" t="s">
        <v>279</v>
      </c>
      <c r="B33" t="s">
        <v>52</v>
      </c>
      <c r="C33" s="5" t="s">
        <v>601</v>
      </c>
      <c r="D33" s="5" t="s">
        <v>602</v>
      </c>
      <c r="E33" s="5" t="s">
        <v>542</v>
      </c>
      <c r="F33" s="5" t="s">
        <v>543</v>
      </c>
      <c r="G33" s="5" t="str">
        <f t="shared" si="0"/>
        <v>SATURDAY: Sun Link - WESTBOUND: SL/2nd St/Cherry Av</v>
      </c>
      <c r="H33" t="s">
        <v>599</v>
      </c>
      <c r="I33" s="3"/>
      <c r="J33" s="12">
        <v>0</v>
      </c>
      <c r="K33" s="3">
        <v>0.46</v>
      </c>
      <c r="L33" s="3">
        <v>0.96</v>
      </c>
      <c r="M33" s="3">
        <v>0</v>
      </c>
      <c r="O33" s="3">
        <v>1.42</v>
      </c>
    </row>
    <row r="34" spans="1:15">
      <c r="A34" t="s">
        <v>279</v>
      </c>
      <c r="B34" t="s">
        <v>53</v>
      </c>
      <c r="C34" s="5" t="s">
        <v>603</v>
      </c>
      <c r="D34" s="5" t="s">
        <v>604</v>
      </c>
      <c r="E34" s="5" t="s">
        <v>596</v>
      </c>
      <c r="F34" s="5" t="s">
        <v>541</v>
      </c>
      <c r="G34" s="5" t="str">
        <f t="shared" si="0"/>
        <v>SATURDAY: Sun Link - EASTBOUND: SL/Helen/Warren (SE)</v>
      </c>
      <c r="H34" t="s">
        <v>599</v>
      </c>
      <c r="I34" s="3"/>
      <c r="J34" s="12">
        <v>0</v>
      </c>
      <c r="K34" s="3">
        <v>0</v>
      </c>
      <c r="L34" s="3">
        <v>0</v>
      </c>
      <c r="M34" s="3">
        <v>0</v>
      </c>
      <c r="O34" s="3">
        <v>0</v>
      </c>
    </row>
    <row r="35" spans="1:15">
      <c r="A35" t="s">
        <v>280</v>
      </c>
      <c r="B35" t="s">
        <v>54</v>
      </c>
      <c r="C35" s="5" t="s">
        <v>601</v>
      </c>
      <c r="D35" s="5" t="s">
        <v>602</v>
      </c>
      <c r="E35" s="5" t="s">
        <v>572</v>
      </c>
      <c r="F35" s="5" t="s">
        <v>573</v>
      </c>
      <c r="G35" s="5" t="str">
        <f t="shared" si="0"/>
        <v>SUNDAY: Sun Link - WESTBOUND: SL/Av del Convento/Congress St (SE)</v>
      </c>
      <c r="H35" t="s">
        <v>599</v>
      </c>
      <c r="I35" s="3"/>
      <c r="J35" s="12">
        <v>0.02</v>
      </c>
      <c r="K35" s="3">
        <v>1.3</v>
      </c>
      <c r="L35" s="3">
        <v>0.48</v>
      </c>
      <c r="M35" s="3">
        <v>0.52</v>
      </c>
      <c r="O35" s="3">
        <v>2.3200000000000003</v>
      </c>
    </row>
    <row r="36" spans="1:15">
      <c r="A36" t="s">
        <v>280</v>
      </c>
      <c r="B36" t="s">
        <v>55</v>
      </c>
      <c r="C36" s="5" t="s">
        <v>603</v>
      </c>
      <c r="D36" s="5" t="s">
        <v>604</v>
      </c>
      <c r="E36" s="5" t="s">
        <v>574</v>
      </c>
      <c r="F36" s="5" t="s">
        <v>573</v>
      </c>
      <c r="G36" s="5" t="str">
        <f t="shared" si="0"/>
        <v>SUNDAY: Sun Link - EASTBOUND: SL/Av del Convento/Congress St (SE)</v>
      </c>
      <c r="H36" t="s">
        <v>599</v>
      </c>
      <c r="I36" s="3"/>
      <c r="J36" s="12">
        <v>0</v>
      </c>
      <c r="K36" s="3">
        <v>0</v>
      </c>
      <c r="L36" s="3">
        <v>0</v>
      </c>
      <c r="M36" s="3">
        <v>0</v>
      </c>
      <c r="O36" s="3">
        <v>0</v>
      </c>
    </row>
    <row r="37" spans="1:15">
      <c r="A37" t="s">
        <v>280</v>
      </c>
      <c r="B37" t="s">
        <v>56</v>
      </c>
      <c r="C37" s="5" t="s">
        <v>601</v>
      </c>
      <c r="D37" s="5" t="s">
        <v>602</v>
      </c>
      <c r="E37" s="5" t="s">
        <v>570</v>
      </c>
      <c r="F37" s="5" t="s">
        <v>571</v>
      </c>
      <c r="G37" s="5" t="str">
        <f t="shared" si="0"/>
        <v>SUNDAY: Sun Link - WESTBOUND: SL/Cushing/Av del Convento (NE)</v>
      </c>
      <c r="H37" t="s">
        <v>599</v>
      </c>
      <c r="I37" s="3"/>
      <c r="J37" s="12">
        <v>0</v>
      </c>
      <c r="K37" s="3">
        <v>0.16</v>
      </c>
      <c r="L37" s="3">
        <v>0.08</v>
      </c>
      <c r="M37" s="3">
        <v>0.04</v>
      </c>
      <c r="O37" s="3">
        <v>0.27999999999999997</v>
      </c>
    </row>
    <row r="38" spans="1:15">
      <c r="A38" t="s">
        <v>280</v>
      </c>
      <c r="B38" t="s">
        <v>57</v>
      </c>
      <c r="C38" s="5" t="s">
        <v>601</v>
      </c>
      <c r="D38" s="5" t="s">
        <v>602</v>
      </c>
      <c r="E38" s="5" t="s">
        <v>568</v>
      </c>
      <c r="F38" s="5" t="s">
        <v>569</v>
      </c>
      <c r="G38" s="5" t="str">
        <f t="shared" si="0"/>
        <v>SUNDAY: Sun Link - WESTBOUND: SL/Cushing/Frontage Rd</v>
      </c>
      <c r="H38" t="s">
        <v>599</v>
      </c>
      <c r="I38" s="3"/>
      <c r="J38" s="12">
        <v>0</v>
      </c>
      <c r="K38" s="3">
        <v>0.04</v>
      </c>
      <c r="L38" s="3">
        <v>0.04</v>
      </c>
      <c r="M38" s="3">
        <v>0.1</v>
      </c>
      <c r="O38" s="3">
        <v>0.18</v>
      </c>
    </row>
    <row r="39" spans="1:15">
      <c r="A39" t="s">
        <v>280</v>
      </c>
      <c r="B39" t="s">
        <v>58</v>
      </c>
      <c r="C39" s="5" t="s">
        <v>603</v>
      </c>
      <c r="D39" s="5" t="s">
        <v>604</v>
      </c>
      <c r="E39" s="5" t="s">
        <v>575</v>
      </c>
      <c r="F39" s="5" t="s">
        <v>569</v>
      </c>
      <c r="G39" s="5" t="str">
        <f t="shared" si="0"/>
        <v>SUNDAY: Sun Link - EASTBOUND: SL/Cushing/Frontage Rd</v>
      </c>
      <c r="H39" t="s">
        <v>599</v>
      </c>
      <c r="I39" s="3"/>
      <c r="J39" s="12">
        <v>0</v>
      </c>
      <c r="K39" s="3">
        <v>0.12</v>
      </c>
      <c r="L39" s="3">
        <v>0.04</v>
      </c>
      <c r="M39" s="3">
        <v>0.04</v>
      </c>
      <c r="O39" s="3">
        <v>0.2</v>
      </c>
    </row>
    <row r="40" spans="1:15">
      <c r="A40" t="s">
        <v>280</v>
      </c>
      <c r="B40" t="s">
        <v>59</v>
      </c>
      <c r="C40" s="5" t="s">
        <v>601</v>
      </c>
      <c r="D40" s="5" t="s">
        <v>602</v>
      </c>
      <c r="E40" s="5" t="s">
        <v>566</v>
      </c>
      <c r="F40" s="5" t="s">
        <v>567</v>
      </c>
      <c r="G40" s="5" t="str">
        <f t="shared" si="0"/>
        <v>SUNDAY: Sun Link - WESTBOUND: SL/Granada/Cushing (NW)</v>
      </c>
      <c r="H40" t="s">
        <v>599</v>
      </c>
      <c r="I40" s="3"/>
      <c r="J40" s="12">
        <v>0</v>
      </c>
      <c r="K40" s="3">
        <v>0.12</v>
      </c>
      <c r="L40" s="3">
        <v>0</v>
      </c>
      <c r="M40" s="3">
        <v>0.02</v>
      </c>
      <c r="O40" s="3">
        <v>0.13999999999999999</v>
      </c>
    </row>
    <row r="41" spans="1:15">
      <c r="A41" t="s">
        <v>280</v>
      </c>
      <c r="B41" t="s">
        <v>60</v>
      </c>
      <c r="C41" s="5" t="s">
        <v>603</v>
      </c>
      <c r="D41" s="5" t="s">
        <v>604</v>
      </c>
      <c r="E41" s="5" t="s">
        <v>576</v>
      </c>
      <c r="F41" s="5" t="s">
        <v>577</v>
      </c>
      <c r="G41" s="5" t="str">
        <f t="shared" si="0"/>
        <v>SUNDAY: Sun Link - EASTBOUND: SL/Granada/Cushing (NE)</v>
      </c>
      <c r="H41" t="s">
        <v>599</v>
      </c>
      <c r="I41" s="3"/>
      <c r="J41" s="12">
        <v>0</v>
      </c>
      <c r="K41" s="3">
        <v>0.08</v>
      </c>
      <c r="L41" s="3">
        <v>0.06</v>
      </c>
      <c r="M41" s="3">
        <v>0</v>
      </c>
      <c r="O41" s="3">
        <v>0.14000000000000001</v>
      </c>
    </row>
    <row r="42" spans="1:15">
      <c r="A42" t="s">
        <v>280</v>
      </c>
      <c r="B42" t="s">
        <v>61</v>
      </c>
      <c r="C42" s="5" t="s">
        <v>603</v>
      </c>
      <c r="D42" s="5" t="s">
        <v>604</v>
      </c>
      <c r="E42" s="5" t="s">
        <v>578</v>
      </c>
      <c r="F42" s="5" t="s">
        <v>579</v>
      </c>
      <c r="G42" s="5" t="str">
        <f t="shared" si="0"/>
        <v>SUNDAY: Sun Link - EASTBOUND: SL/Broadway/Granada Av (SE)</v>
      </c>
      <c r="H42" t="s">
        <v>599</v>
      </c>
      <c r="I42" s="3"/>
      <c r="J42" s="12">
        <v>0.02</v>
      </c>
      <c r="K42" s="3">
        <v>0.44</v>
      </c>
      <c r="L42" s="3">
        <v>0.06</v>
      </c>
      <c r="M42" s="3">
        <v>0.06</v>
      </c>
      <c r="O42" s="3">
        <v>0.58000000000000007</v>
      </c>
    </row>
    <row r="43" spans="1:15">
      <c r="A43" t="s">
        <v>280</v>
      </c>
      <c r="B43" t="s">
        <v>62</v>
      </c>
      <c r="C43" s="5" t="s">
        <v>601</v>
      </c>
      <c r="D43" s="5" t="s">
        <v>602</v>
      </c>
      <c r="E43" s="5" t="s">
        <v>564</v>
      </c>
      <c r="F43" s="5" t="s">
        <v>565</v>
      </c>
      <c r="G43" s="5" t="str">
        <f t="shared" si="0"/>
        <v>SUNDAY: Sun Link - WESTBOUND: SL/Congress/Granada Av</v>
      </c>
      <c r="H43" t="s">
        <v>599</v>
      </c>
      <c r="I43" s="3"/>
      <c r="J43" s="12">
        <v>0</v>
      </c>
      <c r="K43" s="3">
        <v>0.02</v>
      </c>
      <c r="L43" s="3">
        <v>0.12</v>
      </c>
      <c r="M43" s="3">
        <v>0.04</v>
      </c>
      <c r="O43" s="3">
        <v>0.18</v>
      </c>
    </row>
    <row r="44" spans="1:15">
      <c r="A44" t="s">
        <v>280</v>
      </c>
      <c r="B44" t="s">
        <v>63</v>
      </c>
      <c r="C44" s="5" t="s">
        <v>601</v>
      </c>
      <c r="D44" s="5" t="s">
        <v>602</v>
      </c>
      <c r="E44" s="5" t="s">
        <v>562</v>
      </c>
      <c r="F44" s="5" t="s">
        <v>563</v>
      </c>
      <c r="G44" s="5" t="str">
        <f t="shared" si="0"/>
        <v>SUNDAY: Sun Link - WESTBOUND: SL/Congress/Church (SW)</v>
      </c>
      <c r="H44" t="s">
        <v>599</v>
      </c>
      <c r="I44" s="3"/>
      <c r="J44" s="12">
        <v>0</v>
      </c>
      <c r="K44" s="3">
        <v>0.16</v>
      </c>
      <c r="L44" s="3">
        <v>0.2</v>
      </c>
      <c r="M44" s="3">
        <v>0.06</v>
      </c>
      <c r="O44" s="3">
        <v>0.42</v>
      </c>
    </row>
    <row r="45" spans="1:15">
      <c r="A45" t="s">
        <v>280</v>
      </c>
      <c r="B45" t="s">
        <v>64</v>
      </c>
      <c r="C45" s="5" t="s">
        <v>603</v>
      </c>
      <c r="D45" s="5" t="s">
        <v>604</v>
      </c>
      <c r="E45" s="5" t="s">
        <v>580</v>
      </c>
      <c r="F45" s="5" t="s">
        <v>581</v>
      </c>
      <c r="G45" s="5" t="str">
        <f t="shared" si="0"/>
        <v>SUNDAY: Sun Link - EASTBOUND: SL/Broadway/Church (SW)</v>
      </c>
      <c r="H45" t="s">
        <v>599</v>
      </c>
      <c r="I45" s="3"/>
      <c r="J45" s="12">
        <v>0</v>
      </c>
      <c r="K45" s="3">
        <v>0</v>
      </c>
      <c r="L45" s="3">
        <v>0</v>
      </c>
      <c r="M45" s="3">
        <v>0</v>
      </c>
      <c r="O45" s="3">
        <v>0</v>
      </c>
    </row>
    <row r="46" spans="1:15">
      <c r="A46" t="s">
        <v>280</v>
      </c>
      <c r="B46" t="s">
        <v>65</v>
      </c>
      <c r="C46" s="5" t="s">
        <v>603</v>
      </c>
      <c r="D46" s="5" t="s">
        <v>604</v>
      </c>
      <c r="E46" s="5" t="s">
        <v>582</v>
      </c>
      <c r="F46" s="5" t="s">
        <v>583</v>
      </c>
      <c r="G46" s="5" t="str">
        <f t="shared" si="0"/>
        <v>SUNDAY: Sun Link - EASTBOUND: SL/Broadway/Stone (SE)</v>
      </c>
      <c r="H46" t="s">
        <v>599</v>
      </c>
      <c r="I46" s="3"/>
      <c r="J46" s="12">
        <v>0</v>
      </c>
      <c r="K46" s="3">
        <v>0.24</v>
      </c>
      <c r="L46" s="3">
        <v>0.1</v>
      </c>
      <c r="M46" s="3">
        <v>0.08</v>
      </c>
      <c r="O46" s="3">
        <v>0.42</v>
      </c>
    </row>
    <row r="47" spans="1:15">
      <c r="A47" t="s">
        <v>280</v>
      </c>
      <c r="B47" t="s">
        <v>66</v>
      </c>
      <c r="C47" s="5" t="s">
        <v>601</v>
      </c>
      <c r="D47" s="5" t="s">
        <v>602</v>
      </c>
      <c r="E47" s="5" t="s">
        <v>560</v>
      </c>
      <c r="F47" s="5" t="s">
        <v>561</v>
      </c>
      <c r="G47" s="5" t="str">
        <f t="shared" si="0"/>
        <v>SUNDAY: Sun Link - WESTBOUND: SL/Congress/Stone (SE)</v>
      </c>
      <c r="H47" t="s">
        <v>599</v>
      </c>
      <c r="I47" s="3"/>
      <c r="J47" s="12">
        <v>0</v>
      </c>
      <c r="K47" s="3">
        <v>0.24</v>
      </c>
      <c r="L47" s="3">
        <v>0.2</v>
      </c>
      <c r="M47" s="3">
        <v>0.14000000000000001</v>
      </c>
      <c r="O47" s="3">
        <v>0.58000000000000007</v>
      </c>
    </row>
    <row r="48" spans="1:15">
      <c r="A48" t="s">
        <v>280</v>
      </c>
      <c r="B48" t="s">
        <v>67</v>
      </c>
      <c r="C48" s="5" t="s">
        <v>601</v>
      </c>
      <c r="D48" s="5" t="s">
        <v>602</v>
      </c>
      <c r="E48" s="5" t="s">
        <v>558</v>
      </c>
      <c r="F48" s="5" t="s">
        <v>559</v>
      </c>
      <c r="G48" s="5" t="str">
        <f t="shared" si="0"/>
        <v>SUNDAY: Sun Link - WESTBOUND: SL/Congress/6th Av (SE)</v>
      </c>
      <c r="H48" t="s">
        <v>599</v>
      </c>
      <c r="I48" s="3"/>
      <c r="J48" s="12">
        <v>0.06</v>
      </c>
      <c r="K48" s="3">
        <v>0.72</v>
      </c>
      <c r="L48" s="3">
        <v>0.38</v>
      </c>
      <c r="M48" s="3">
        <v>0.2</v>
      </c>
      <c r="O48" s="3">
        <v>1.36</v>
      </c>
    </row>
    <row r="49" spans="1:15">
      <c r="A49" t="s">
        <v>280</v>
      </c>
      <c r="B49" t="s">
        <v>68</v>
      </c>
      <c r="C49" s="5" t="s">
        <v>603</v>
      </c>
      <c r="D49" s="5" t="s">
        <v>604</v>
      </c>
      <c r="E49" s="5" t="s">
        <v>584</v>
      </c>
      <c r="F49" s="5" t="s">
        <v>585</v>
      </c>
      <c r="G49" s="5" t="str">
        <f t="shared" si="0"/>
        <v>SUNDAY: Sun Link - EASTBOUND: SL/Broadway/6th Av (SE)</v>
      </c>
      <c r="H49" t="s">
        <v>599</v>
      </c>
      <c r="I49" s="3"/>
      <c r="J49" s="12">
        <v>0.02</v>
      </c>
      <c r="K49" s="3">
        <v>0.86</v>
      </c>
      <c r="L49" s="3">
        <v>0.56000000000000005</v>
      </c>
      <c r="M49" s="3">
        <v>0.48</v>
      </c>
      <c r="O49" s="3">
        <v>1.92</v>
      </c>
    </row>
    <row r="50" spans="1:15">
      <c r="A50" t="s">
        <v>280</v>
      </c>
      <c r="B50" t="s">
        <v>69</v>
      </c>
      <c r="C50" s="5" t="s">
        <v>603</v>
      </c>
      <c r="D50" s="5" t="s">
        <v>604</v>
      </c>
      <c r="E50" s="5" t="s">
        <v>586</v>
      </c>
      <c r="F50" s="5" t="s">
        <v>587</v>
      </c>
      <c r="G50" s="5" t="str">
        <f t="shared" si="0"/>
        <v>SUNDAY: Sun Link - EASTBOUND: SL/Congress/4th Av (SE)</v>
      </c>
      <c r="H50" t="s">
        <v>599</v>
      </c>
      <c r="I50" s="3"/>
      <c r="J50" s="12">
        <v>0.02</v>
      </c>
      <c r="K50" s="3">
        <v>0.54</v>
      </c>
      <c r="L50" s="3">
        <v>0.34</v>
      </c>
      <c r="M50" s="3">
        <v>0.12</v>
      </c>
      <c r="O50" s="3">
        <v>1.02</v>
      </c>
    </row>
    <row r="51" spans="1:15">
      <c r="A51" t="s">
        <v>280</v>
      </c>
      <c r="B51" t="s">
        <v>70</v>
      </c>
      <c r="C51" s="5" t="s">
        <v>601</v>
      </c>
      <c r="D51" s="5" t="s">
        <v>602</v>
      </c>
      <c r="E51" s="5" t="s">
        <v>556</v>
      </c>
      <c r="F51" s="5" t="s">
        <v>557</v>
      </c>
      <c r="G51" s="5" t="str">
        <f t="shared" si="0"/>
        <v>SUNDAY: Sun Link - WESTBOUND: SL/4th Av/9th St</v>
      </c>
      <c r="H51" t="s">
        <v>599</v>
      </c>
      <c r="I51" s="3"/>
      <c r="J51" s="12">
        <v>0.04</v>
      </c>
      <c r="K51" s="3">
        <v>0.88</v>
      </c>
      <c r="L51" s="3">
        <v>0.6</v>
      </c>
      <c r="M51" s="3">
        <v>0.70000000000000007</v>
      </c>
      <c r="O51" s="3">
        <v>2.2200000000000002</v>
      </c>
    </row>
    <row r="52" spans="1:15">
      <c r="A52" t="s">
        <v>280</v>
      </c>
      <c r="B52" t="s">
        <v>71</v>
      </c>
      <c r="C52" s="5" t="s">
        <v>603</v>
      </c>
      <c r="D52" s="5" t="s">
        <v>604</v>
      </c>
      <c r="E52" s="5" t="s">
        <v>588</v>
      </c>
      <c r="F52" s="5" t="s">
        <v>557</v>
      </c>
      <c r="G52" s="5" t="str">
        <f t="shared" si="0"/>
        <v>SUNDAY: Sun Link - EASTBOUND: SL/4th Av/9th St</v>
      </c>
      <c r="H52" t="s">
        <v>599</v>
      </c>
      <c r="I52" s="3"/>
      <c r="J52" s="12">
        <v>0.02</v>
      </c>
      <c r="K52" s="3">
        <v>0.94000000000000006</v>
      </c>
      <c r="L52" s="3">
        <v>0.36</v>
      </c>
      <c r="M52" s="3">
        <v>0.18</v>
      </c>
      <c r="O52" s="3">
        <v>1.5</v>
      </c>
    </row>
    <row r="53" spans="1:15">
      <c r="A53" t="s">
        <v>280</v>
      </c>
      <c r="B53" t="s">
        <v>72</v>
      </c>
      <c r="C53" s="5" t="s">
        <v>601</v>
      </c>
      <c r="D53" s="5" t="s">
        <v>602</v>
      </c>
      <c r="E53" s="5" t="s">
        <v>554</v>
      </c>
      <c r="F53" s="5" t="s">
        <v>555</v>
      </c>
      <c r="G53" s="5" t="str">
        <f t="shared" si="0"/>
        <v>SUNDAY: Sun Link - WESTBOUND: SL/4th Av/6th St</v>
      </c>
      <c r="H53" t="s">
        <v>599</v>
      </c>
      <c r="I53" s="3"/>
      <c r="J53" s="12">
        <v>0.02</v>
      </c>
      <c r="K53" s="3">
        <v>0.9</v>
      </c>
      <c r="L53" s="3">
        <v>1.24</v>
      </c>
      <c r="M53" s="3">
        <v>0.36</v>
      </c>
      <c r="O53" s="3">
        <v>2.52</v>
      </c>
    </row>
    <row r="54" spans="1:15">
      <c r="A54" t="s">
        <v>280</v>
      </c>
      <c r="B54" t="s">
        <v>73</v>
      </c>
      <c r="C54" s="5" t="s">
        <v>603</v>
      </c>
      <c r="D54" s="5" t="s">
        <v>604</v>
      </c>
      <c r="E54" s="5" t="s">
        <v>589</v>
      </c>
      <c r="F54" s="5" t="s">
        <v>555</v>
      </c>
      <c r="G54" s="5" t="str">
        <f t="shared" si="0"/>
        <v>SUNDAY: Sun Link - EASTBOUND: SL/4th Av/6th St</v>
      </c>
      <c r="H54" t="s">
        <v>599</v>
      </c>
      <c r="I54" s="3"/>
      <c r="J54" s="12">
        <v>0.02</v>
      </c>
      <c r="K54" s="3">
        <v>0.72</v>
      </c>
      <c r="L54" s="3">
        <v>0.16</v>
      </c>
      <c r="M54" s="3">
        <v>0.32</v>
      </c>
      <c r="O54" s="3">
        <v>1.22</v>
      </c>
    </row>
    <row r="55" spans="1:15">
      <c r="A55" t="s">
        <v>280</v>
      </c>
      <c r="B55" t="s">
        <v>74</v>
      </c>
      <c r="C55" s="5" t="s">
        <v>601</v>
      </c>
      <c r="D55" s="5" t="s">
        <v>602</v>
      </c>
      <c r="E55" s="5" t="s">
        <v>552</v>
      </c>
      <c r="F55" s="5" t="s">
        <v>553</v>
      </c>
      <c r="G55" s="5" t="str">
        <f t="shared" si="0"/>
        <v>SUNDAY: Sun Link - WESTBOUND: SL/4th Av/4th St</v>
      </c>
      <c r="H55" t="s">
        <v>599</v>
      </c>
      <c r="I55" s="3"/>
      <c r="J55" s="12">
        <v>0.02</v>
      </c>
      <c r="K55" s="3">
        <v>0.4</v>
      </c>
      <c r="L55" s="3">
        <v>0.4</v>
      </c>
      <c r="M55" s="3">
        <v>0.26</v>
      </c>
      <c r="O55" s="3">
        <v>1.08</v>
      </c>
    </row>
    <row r="56" spans="1:15">
      <c r="A56" t="s">
        <v>280</v>
      </c>
      <c r="B56" t="s">
        <v>75</v>
      </c>
      <c r="C56" s="5" t="s">
        <v>603</v>
      </c>
      <c r="D56" s="5" t="s">
        <v>604</v>
      </c>
      <c r="E56" s="5" t="s">
        <v>590</v>
      </c>
      <c r="F56" s="5" t="s">
        <v>553</v>
      </c>
      <c r="G56" s="5" t="str">
        <f t="shared" si="0"/>
        <v>SUNDAY: Sun Link - EASTBOUND: SL/4th Av/4th St</v>
      </c>
      <c r="H56" t="s">
        <v>599</v>
      </c>
      <c r="I56" s="3"/>
      <c r="J56" s="12">
        <v>0</v>
      </c>
      <c r="K56" s="3">
        <v>0.32</v>
      </c>
      <c r="L56" s="3">
        <v>0.16</v>
      </c>
      <c r="M56" s="3">
        <v>0.14000000000000001</v>
      </c>
      <c r="O56" s="3">
        <v>0.62</v>
      </c>
    </row>
    <row r="57" spans="1:15">
      <c r="A57" t="s">
        <v>280</v>
      </c>
      <c r="B57" t="s">
        <v>76</v>
      </c>
      <c r="C57" s="5" t="s">
        <v>603</v>
      </c>
      <c r="D57" s="5" t="s">
        <v>604</v>
      </c>
      <c r="E57" s="5" t="s">
        <v>591</v>
      </c>
      <c r="F57" s="5" t="s">
        <v>551</v>
      </c>
      <c r="G57" s="5" t="str">
        <f t="shared" si="0"/>
        <v>SUNDAY: Sun Link - EASTBOUND: SL/University/3rd Av (CR)</v>
      </c>
      <c r="H57" t="s">
        <v>599</v>
      </c>
      <c r="I57" s="3"/>
      <c r="J57" s="12">
        <v>0</v>
      </c>
      <c r="K57" s="3">
        <v>0.5</v>
      </c>
      <c r="L57" s="3">
        <v>0.26</v>
      </c>
      <c r="M57" s="3">
        <v>0.2</v>
      </c>
      <c r="O57" s="3">
        <v>0.96</v>
      </c>
    </row>
    <row r="58" spans="1:15">
      <c r="A58" t="s">
        <v>280</v>
      </c>
      <c r="B58" t="s">
        <v>77</v>
      </c>
      <c r="C58" s="5" t="s">
        <v>601</v>
      </c>
      <c r="D58" s="5" t="s">
        <v>602</v>
      </c>
      <c r="E58" s="5" t="s">
        <v>550</v>
      </c>
      <c r="F58" s="5" t="s">
        <v>551</v>
      </c>
      <c r="G58" s="5" t="str">
        <f t="shared" si="0"/>
        <v>SUNDAY: Sun Link - WESTBOUND: SL/University/3rd Av (CR)</v>
      </c>
      <c r="H58" t="s">
        <v>599</v>
      </c>
      <c r="I58" s="3"/>
      <c r="J58" s="12">
        <v>0</v>
      </c>
      <c r="K58" s="3">
        <v>0.78</v>
      </c>
      <c r="L58" s="3">
        <v>0.18</v>
      </c>
      <c r="M58" s="3">
        <v>0.2</v>
      </c>
      <c r="O58" s="3">
        <v>1.1599999999999999</v>
      </c>
    </row>
    <row r="59" spans="1:15">
      <c r="A59" t="s">
        <v>280</v>
      </c>
      <c r="B59" t="s">
        <v>78</v>
      </c>
      <c r="C59" s="5" t="s">
        <v>603</v>
      </c>
      <c r="D59" s="5" t="s">
        <v>604</v>
      </c>
      <c r="E59" s="5" t="s">
        <v>592</v>
      </c>
      <c r="F59" s="5" t="s">
        <v>549</v>
      </c>
      <c r="G59" s="5" t="str">
        <f t="shared" si="0"/>
        <v>SUNDAY: Sun Link - EASTBOUND: SL/University/Tyndall (CR)</v>
      </c>
      <c r="H59" t="s">
        <v>599</v>
      </c>
      <c r="I59" s="3"/>
      <c r="J59" s="12">
        <v>0.04</v>
      </c>
      <c r="K59" s="3">
        <v>1.48</v>
      </c>
      <c r="L59" s="3">
        <v>1.1000000000000001</v>
      </c>
      <c r="M59" s="3">
        <v>0.8</v>
      </c>
      <c r="O59" s="3">
        <v>3.42</v>
      </c>
    </row>
    <row r="60" spans="1:15">
      <c r="A60" t="s">
        <v>280</v>
      </c>
      <c r="B60" t="s">
        <v>79</v>
      </c>
      <c r="C60" s="5" t="s">
        <v>601</v>
      </c>
      <c r="D60" s="5" t="s">
        <v>602</v>
      </c>
      <c r="E60" s="5" t="s">
        <v>548</v>
      </c>
      <c r="F60" s="5" t="s">
        <v>549</v>
      </c>
      <c r="G60" s="5" t="str">
        <f t="shared" si="0"/>
        <v>SUNDAY: Sun Link - WESTBOUND: SL/University/Tyndall (CR)</v>
      </c>
      <c r="H60" t="s">
        <v>599</v>
      </c>
      <c r="I60" s="3"/>
      <c r="J60" s="12">
        <v>0.04</v>
      </c>
      <c r="K60" s="3">
        <v>2.5</v>
      </c>
      <c r="L60" s="3">
        <v>1.48</v>
      </c>
      <c r="M60" s="3">
        <v>1.08</v>
      </c>
      <c r="O60" s="3">
        <v>5.0999999999999996</v>
      </c>
    </row>
    <row r="61" spans="1:15">
      <c r="A61" t="s">
        <v>280</v>
      </c>
      <c r="B61" t="s">
        <v>80</v>
      </c>
      <c r="C61" s="5" t="s">
        <v>603</v>
      </c>
      <c r="D61" s="5" t="s">
        <v>604</v>
      </c>
      <c r="E61" s="5" t="s">
        <v>593</v>
      </c>
      <c r="F61" s="5" t="s">
        <v>547</v>
      </c>
      <c r="G61" s="5" t="str">
        <f t="shared" si="0"/>
        <v>SUNDAY: Sun Link - EASTBOUND: SL/2nd St/Olive Rd</v>
      </c>
      <c r="H61" t="s">
        <v>599</v>
      </c>
      <c r="I61" s="3"/>
      <c r="J61" s="12">
        <v>0.02</v>
      </c>
      <c r="K61" s="3">
        <v>0.38</v>
      </c>
      <c r="L61" s="3">
        <v>0.28000000000000003</v>
      </c>
      <c r="M61" s="3">
        <v>0.08</v>
      </c>
      <c r="O61" s="3">
        <v>0.76</v>
      </c>
    </row>
    <row r="62" spans="1:15">
      <c r="A62" t="s">
        <v>280</v>
      </c>
      <c r="B62" t="s">
        <v>81</v>
      </c>
      <c r="C62" s="5" t="s">
        <v>601</v>
      </c>
      <c r="D62" s="5" t="s">
        <v>602</v>
      </c>
      <c r="E62" s="5" t="s">
        <v>546</v>
      </c>
      <c r="F62" s="5" t="s">
        <v>547</v>
      </c>
      <c r="G62" s="5" t="str">
        <f t="shared" si="0"/>
        <v>SUNDAY: Sun Link - WESTBOUND: SL/2nd St/Olive Rd</v>
      </c>
      <c r="H62" t="s">
        <v>599</v>
      </c>
      <c r="I62" s="3"/>
      <c r="J62" s="12">
        <v>0.02</v>
      </c>
      <c r="K62" s="3">
        <v>0.74</v>
      </c>
      <c r="L62" s="3">
        <v>0.3</v>
      </c>
      <c r="M62" s="3">
        <v>0.32</v>
      </c>
      <c r="O62" s="3">
        <v>1.3800000000000001</v>
      </c>
    </row>
    <row r="63" spans="1:15">
      <c r="A63" t="s">
        <v>280</v>
      </c>
      <c r="B63" t="s">
        <v>82</v>
      </c>
      <c r="C63" s="5" t="s">
        <v>603</v>
      </c>
      <c r="D63" s="5" t="s">
        <v>604</v>
      </c>
      <c r="E63" s="5" t="s">
        <v>594</v>
      </c>
      <c r="F63" s="5" t="s">
        <v>545</v>
      </c>
      <c r="G63" s="5" t="str">
        <f t="shared" si="0"/>
        <v>SUNDAY: Sun Link - EASTBOUND: SL/2nd St/Highland Av</v>
      </c>
      <c r="H63" t="s">
        <v>599</v>
      </c>
      <c r="I63" s="3"/>
      <c r="J63" s="12">
        <v>0</v>
      </c>
      <c r="K63" s="3">
        <v>0.68</v>
      </c>
      <c r="L63" s="3">
        <v>0.46</v>
      </c>
      <c r="M63" s="3">
        <v>0.26</v>
      </c>
      <c r="O63" s="3">
        <v>1.4000000000000001</v>
      </c>
    </row>
    <row r="64" spans="1:15">
      <c r="A64" t="s">
        <v>280</v>
      </c>
      <c r="B64" t="s">
        <v>83</v>
      </c>
      <c r="C64" s="5" t="s">
        <v>601</v>
      </c>
      <c r="D64" s="5" t="s">
        <v>602</v>
      </c>
      <c r="E64" s="5" t="s">
        <v>544</v>
      </c>
      <c r="F64" s="5" t="s">
        <v>545</v>
      </c>
      <c r="G64" s="5" t="str">
        <f t="shared" si="0"/>
        <v>SUNDAY: Sun Link - WESTBOUND: SL/2nd St/Highland Av</v>
      </c>
      <c r="H64" t="s">
        <v>599</v>
      </c>
      <c r="I64" s="3"/>
      <c r="J64" s="12">
        <v>0</v>
      </c>
      <c r="K64" s="3">
        <v>1.18</v>
      </c>
      <c r="L64" s="3">
        <v>0.54</v>
      </c>
      <c r="M64" s="3">
        <v>0.74</v>
      </c>
      <c r="O64" s="3">
        <v>2.46</v>
      </c>
    </row>
    <row r="65" spans="1:15">
      <c r="A65" t="s">
        <v>280</v>
      </c>
      <c r="B65" t="s">
        <v>84</v>
      </c>
      <c r="C65" s="5" t="s">
        <v>603</v>
      </c>
      <c r="D65" s="5" t="s">
        <v>604</v>
      </c>
      <c r="E65" s="5" t="s">
        <v>595</v>
      </c>
      <c r="F65" s="5" t="s">
        <v>543</v>
      </c>
      <c r="G65" s="5" t="str">
        <f t="shared" si="0"/>
        <v>SUNDAY: Sun Link - EASTBOUND: SL/2nd St/Cherry Av</v>
      </c>
      <c r="H65" t="s">
        <v>599</v>
      </c>
      <c r="I65" s="3"/>
      <c r="J65" s="12">
        <v>0</v>
      </c>
      <c r="K65" s="3">
        <v>0.2</v>
      </c>
      <c r="L65" s="3">
        <v>0.2</v>
      </c>
      <c r="M65" s="3">
        <v>0.04</v>
      </c>
      <c r="O65" s="3">
        <v>0.44</v>
      </c>
    </row>
    <row r="66" spans="1:15">
      <c r="A66" t="s">
        <v>280</v>
      </c>
      <c r="B66" t="s">
        <v>85</v>
      </c>
      <c r="C66" s="5" t="s">
        <v>601</v>
      </c>
      <c r="D66" s="5" t="s">
        <v>602</v>
      </c>
      <c r="E66" s="5" t="s">
        <v>542</v>
      </c>
      <c r="F66" s="5" t="s">
        <v>543</v>
      </c>
      <c r="G66" s="5" t="str">
        <f t="shared" si="0"/>
        <v>SUNDAY: Sun Link - WESTBOUND: SL/2nd St/Cherry Av</v>
      </c>
      <c r="H66" t="s">
        <v>599</v>
      </c>
      <c r="I66" s="3"/>
      <c r="J66" s="12">
        <v>0</v>
      </c>
      <c r="K66" s="3">
        <v>0.46</v>
      </c>
      <c r="L66" s="3">
        <v>0.06</v>
      </c>
      <c r="M66" s="3">
        <v>0.26</v>
      </c>
      <c r="O66" s="3">
        <v>0.78</v>
      </c>
    </row>
    <row r="67" spans="1:15">
      <c r="A67" t="s">
        <v>280</v>
      </c>
      <c r="B67" t="s">
        <v>86</v>
      </c>
      <c r="C67" s="5" t="s">
        <v>603</v>
      </c>
      <c r="D67" s="5" t="s">
        <v>604</v>
      </c>
      <c r="E67" s="5" t="s">
        <v>596</v>
      </c>
      <c r="F67" s="5" t="s">
        <v>541</v>
      </c>
      <c r="G67" s="5" t="str">
        <f t="shared" ref="G67" si="1">A67&amp;": "&amp;D67&amp;": "&amp;F67</f>
        <v>SUNDAY: Sun Link - EASTBOUND: SL/Helen/Warren (SE)</v>
      </c>
      <c r="H67" t="s">
        <v>599</v>
      </c>
      <c r="I67" s="3"/>
      <c r="J67" s="12">
        <v>0</v>
      </c>
      <c r="K67" s="3">
        <v>0</v>
      </c>
      <c r="L67" s="3">
        <v>0</v>
      </c>
      <c r="M67" s="3">
        <v>0</v>
      </c>
      <c r="O67" s="3">
        <v>0</v>
      </c>
    </row>
  </sheetData>
  <autoFilter ref="A1:O40" xr:uid="{23A4B93F-4C16-45F6-BDD5-626941D1E726}"/>
  <phoneticPr fontId="18" type="noConversion"/>
  <conditionalFormatting sqref="C1:D1">
    <cfRule type="duplicateValues" dxfId="57" priority="15"/>
  </conditionalFormatting>
  <conditionalFormatting sqref="C68:D1048576">
    <cfRule type="duplicateValues" dxfId="56" priority="21"/>
  </conditionalFormatting>
  <conditionalFormatting sqref="E1">
    <cfRule type="duplicateValues" dxfId="55" priority="13"/>
    <cfRule type="duplicateValues" dxfId="54" priority="18"/>
  </conditionalFormatting>
  <conditionalFormatting sqref="G1">
    <cfRule type="duplicateValues" dxfId="53" priority="12"/>
    <cfRule type="duplicateValues" dxfId="52" priority="14"/>
    <cfRule type="duplicateValues" dxfId="51" priority="16"/>
    <cfRule type="duplicateValues" dxfId="50" priority="17"/>
  </conditionalFormatting>
  <conditionalFormatting sqref="G2:G67">
    <cfRule type="duplicateValues" dxfId="49" priority="134"/>
    <cfRule type="duplicateValues" dxfId="48" priority="135"/>
    <cfRule type="duplicateValues" dxfId="47" priority="136"/>
    <cfRule type="duplicateValues" dxfId="46" priority="137"/>
  </conditionalFormatting>
  <conditionalFormatting sqref="O1">
    <cfRule type="cellIs" dxfId="45" priority="19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C8B2-307B-4F33-8D8A-3CF9E897BD61}">
  <sheetPr>
    <tabColor theme="5" tint="0.39997558519241921"/>
  </sheetPr>
  <dimension ref="A1:I67"/>
  <sheetViews>
    <sheetView tabSelected="1" workbookViewId="0">
      <selection activeCell="H9" sqref="H9:H10"/>
    </sheetView>
  </sheetViews>
  <sheetFormatPr defaultColWidth="8.85546875" defaultRowHeight="15"/>
  <cols>
    <col min="1" max="1" width="9.85546875" bestFit="1" customWidth="1"/>
    <col min="2" max="2" width="5.28515625" bestFit="1" customWidth="1"/>
    <col min="3" max="3" width="14.42578125" bestFit="1" customWidth="1"/>
    <col min="4" max="4" width="34.85546875" bestFit="1" customWidth="1"/>
    <col min="5" max="5" width="68.85546875" bestFit="1" customWidth="1"/>
    <col min="6" max="6" width="13.7109375" bestFit="1" customWidth="1"/>
    <col min="7" max="7" width="19.140625" bestFit="1" customWidth="1"/>
    <col min="8" max="8" width="59.28515625" bestFit="1" customWidth="1"/>
    <col min="9" max="9" width="13.140625" bestFit="1" customWidth="1"/>
  </cols>
  <sheetData>
    <row r="1" spans="1:9">
      <c r="A1" t="s">
        <v>278</v>
      </c>
      <c r="B1" s="25" t="s">
        <v>10</v>
      </c>
      <c r="C1" s="26" t="s">
        <v>11</v>
      </c>
      <c r="D1" s="26" t="s">
        <v>12</v>
      </c>
      <c r="E1" s="11" t="s">
        <v>111</v>
      </c>
      <c r="F1" s="27" t="s">
        <v>222</v>
      </c>
      <c r="G1" s="27" t="s">
        <v>223</v>
      </c>
      <c r="H1" s="11" t="s">
        <v>224</v>
      </c>
      <c r="I1" s="10" t="s">
        <v>20</v>
      </c>
    </row>
    <row r="2" spans="1:9" ht="15.75">
      <c r="A2" t="s">
        <v>279</v>
      </c>
      <c r="B2" t="s">
        <v>21</v>
      </c>
      <c r="C2" t="s">
        <v>601</v>
      </c>
      <c r="D2" t="s">
        <v>602</v>
      </c>
      <c r="E2" s="5" t="s">
        <v>638</v>
      </c>
      <c r="F2" s="5" t="s">
        <v>597</v>
      </c>
      <c r="G2" s="5" t="s">
        <v>600</v>
      </c>
      <c r="H2" s="5" t="str">
        <f>IFERROR(LEFT(SUBSTITUTE(E2,D2,G2,1),FIND(" (",SUBSTITUTE(E2,D2,G2,1),1)),SUBSTITUTE(E2,D2,G2,1))</f>
        <v xml:space="preserve">SATURDAY: Sun Link: SL/Av del Convento/Congress St </v>
      </c>
      <c r="I2" s="28">
        <v>3.35</v>
      </c>
    </row>
    <row r="3" spans="1:9" ht="15.75">
      <c r="A3" t="s">
        <v>279</v>
      </c>
      <c r="B3" t="s">
        <v>22</v>
      </c>
      <c r="C3" t="s">
        <v>603</v>
      </c>
      <c r="D3" t="s">
        <v>604</v>
      </c>
      <c r="E3" t="s">
        <v>639</v>
      </c>
      <c r="F3" s="5" t="s">
        <v>597</v>
      </c>
      <c r="G3" s="5" t="s">
        <v>600</v>
      </c>
      <c r="H3" s="5" t="str">
        <f t="shared" ref="H3:H66" si="0">IFERROR(LEFT(SUBSTITUTE(E3,D3,G3,1),FIND(" (",SUBSTITUTE(E3,D3,G3,1),1)),SUBSTITUTE(E3,D3,G3,1))</f>
        <v xml:space="preserve">SATURDAY: Sun Link: SL/Av del Convento/Congress St </v>
      </c>
      <c r="I3" s="28"/>
    </row>
    <row r="4" spans="1:9" ht="15.75">
      <c r="A4" t="s">
        <v>279</v>
      </c>
      <c r="B4" t="s">
        <v>23</v>
      </c>
      <c r="C4" t="s">
        <v>601</v>
      </c>
      <c r="D4" t="s">
        <v>602</v>
      </c>
      <c r="E4" t="s">
        <v>640</v>
      </c>
      <c r="F4" s="5" t="s">
        <v>597</v>
      </c>
      <c r="G4" s="5" t="s">
        <v>600</v>
      </c>
      <c r="H4" s="5" t="str">
        <f t="shared" si="0"/>
        <v xml:space="preserve">SATURDAY: Sun Link: SL/Cushing/Av del Convento </v>
      </c>
      <c r="I4" s="28">
        <v>0.3</v>
      </c>
    </row>
    <row r="5" spans="1:9" ht="15.75">
      <c r="A5" t="s">
        <v>279</v>
      </c>
      <c r="B5" t="s">
        <v>24</v>
      </c>
      <c r="C5" t="s">
        <v>601</v>
      </c>
      <c r="D5" t="s">
        <v>602</v>
      </c>
      <c r="E5" t="s">
        <v>641</v>
      </c>
      <c r="F5" s="5" t="s">
        <v>597</v>
      </c>
      <c r="G5" s="5" t="s">
        <v>600</v>
      </c>
      <c r="H5" s="5" t="str">
        <f t="shared" si="0"/>
        <v>SATURDAY: Sun Link: SL/Cushing/Frontage Rd</v>
      </c>
      <c r="I5" s="28">
        <v>0.45</v>
      </c>
    </row>
    <row r="6" spans="1:9" ht="15.75">
      <c r="A6" t="s">
        <v>279</v>
      </c>
      <c r="B6" t="s">
        <v>25</v>
      </c>
      <c r="C6" t="s">
        <v>603</v>
      </c>
      <c r="D6" t="s">
        <v>604</v>
      </c>
      <c r="E6" t="s">
        <v>642</v>
      </c>
      <c r="F6" s="5" t="s">
        <v>597</v>
      </c>
      <c r="G6" s="5" t="s">
        <v>600</v>
      </c>
      <c r="H6" s="5" t="str">
        <f t="shared" si="0"/>
        <v>SATURDAY: Sun Link: SL/Cushing/Frontage Rd</v>
      </c>
      <c r="I6" s="28"/>
    </row>
    <row r="7" spans="1:9" ht="15.75">
      <c r="A7" t="s">
        <v>279</v>
      </c>
      <c r="B7" t="s">
        <v>26</v>
      </c>
      <c r="C7" t="s">
        <v>601</v>
      </c>
      <c r="D7" t="s">
        <v>602</v>
      </c>
      <c r="E7" t="s">
        <v>643</v>
      </c>
      <c r="F7" s="5" t="s">
        <v>597</v>
      </c>
      <c r="G7" s="5" t="s">
        <v>600</v>
      </c>
      <c r="H7" s="5" t="str">
        <f t="shared" si="0"/>
        <v xml:space="preserve">SATURDAY: Sun Link: SL/Granada/Cushing </v>
      </c>
      <c r="I7" s="28">
        <v>0.2</v>
      </c>
    </row>
    <row r="8" spans="1:9" ht="15.75">
      <c r="A8" t="s">
        <v>279</v>
      </c>
      <c r="B8" t="s">
        <v>27</v>
      </c>
      <c r="C8" t="s">
        <v>603</v>
      </c>
      <c r="D8" t="s">
        <v>604</v>
      </c>
      <c r="E8" t="s">
        <v>644</v>
      </c>
      <c r="F8" s="5" t="s">
        <v>597</v>
      </c>
      <c r="G8" s="5" t="s">
        <v>600</v>
      </c>
      <c r="H8" s="5" t="str">
        <f t="shared" si="0"/>
        <v xml:space="preserve">SATURDAY: Sun Link: SL/Granada/Cushing </v>
      </c>
      <c r="I8" s="28"/>
    </row>
    <row r="9" spans="1:9" ht="15.75">
      <c r="A9" t="s">
        <v>279</v>
      </c>
      <c r="B9" t="s">
        <v>28</v>
      </c>
      <c r="C9" t="s">
        <v>603</v>
      </c>
      <c r="D9" t="s">
        <v>604</v>
      </c>
      <c r="E9" t="s">
        <v>645</v>
      </c>
      <c r="F9" s="5" t="s">
        <v>597</v>
      </c>
      <c r="G9" s="5" t="s">
        <v>600</v>
      </c>
      <c r="H9" s="5" t="str">
        <f t="shared" si="0"/>
        <v xml:space="preserve">SATURDAY: Sun Link: SL/Broadway/Granada Av </v>
      </c>
      <c r="I9" s="28">
        <v>0.375</v>
      </c>
    </row>
    <row r="10" spans="1:9" ht="15.75">
      <c r="A10" t="s">
        <v>279</v>
      </c>
      <c r="B10" t="s">
        <v>29</v>
      </c>
      <c r="C10" t="s">
        <v>601</v>
      </c>
      <c r="D10" t="s">
        <v>602</v>
      </c>
      <c r="E10" t="s">
        <v>646</v>
      </c>
      <c r="F10" s="5" t="s">
        <v>597</v>
      </c>
      <c r="G10" s="5" t="s">
        <v>600</v>
      </c>
      <c r="H10" s="5" t="str">
        <f t="shared" si="0"/>
        <v>SATURDAY: Sun Link: SL/Congress/Granada Av</v>
      </c>
      <c r="I10" s="28">
        <v>0.30000000000000004</v>
      </c>
    </row>
    <row r="11" spans="1:9" ht="15.75">
      <c r="A11" t="s">
        <v>279</v>
      </c>
      <c r="B11" t="s">
        <v>30</v>
      </c>
      <c r="C11" t="s">
        <v>601</v>
      </c>
      <c r="D11" t="s">
        <v>602</v>
      </c>
      <c r="E11" t="s">
        <v>647</v>
      </c>
      <c r="F11" s="5" t="s">
        <v>597</v>
      </c>
      <c r="G11" s="5" t="s">
        <v>600</v>
      </c>
      <c r="H11" s="5" t="str">
        <f t="shared" si="0"/>
        <v xml:space="preserve">SATURDAY: Sun Link: SL/Congress/Church </v>
      </c>
      <c r="I11" s="28">
        <v>0.47500000000000003</v>
      </c>
    </row>
    <row r="12" spans="1:9" ht="15.75">
      <c r="A12" t="s">
        <v>279</v>
      </c>
      <c r="B12" t="s">
        <v>31</v>
      </c>
      <c r="C12" t="s">
        <v>603</v>
      </c>
      <c r="D12" t="s">
        <v>604</v>
      </c>
      <c r="E12" t="s">
        <v>648</v>
      </c>
      <c r="F12" s="5" t="s">
        <v>597</v>
      </c>
      <c r="G12" s="5" t="s">
        <v>600</v>
      </c>
      <c r="H12" s="5" t="str">
        <f t="shared" si="0"/>
        <v xml:space="preserve">SATURDAY: Sun Link: SL/Broadway/Church </v>
      </c>
      <c r="I12" s="28">
        <v>0</v>
      </c>
    </row>
    <row r="13" spans="1:9" ht="15.75">
      <c r="A13" t="s">
        <v>279</v>
      </c>
      <c r="B13" t="s">
        <v>32</v>
      </c>
      <c r="C13" t="s">
        <v>603</v>
      </c>
      <c r="D13" t="s">
        <v>604</v>
      </c>
      <c r="E13" t="s">
        <v>649</v>
      </c>
      <c r="F13" s="5" t="s">
        <v>598</v>
      </c>
      <c r="G13" s="5" t="s">
        <v>600</v>
      </c>
      <c r="H13" s="5" t="str">
        <f t="shared" si="0"/>
        <v xml:space="preserve">SATURDAY: Sun Link: SL/Broadway/Stone </v>
      </c>
      <c r="I13" s="28">
        <v>0.95000000000000007</v>
      </c>
    </row>
    <row r="14" spans="1:9" ht="15.75">
      <c r="A14" t="s">
        <v>279</v>
      </c>
      <c r="B14" t="s">
        <v>33</v>
      </c>
      <c r="C14" t="s">
        <v>601</v>
      </c>
      <c r="D14" t="s">
        <v>602</v>
      </c>
      <c r="E14" t="s">
        <v>650</v>
      </c>
      <c r="F14" s="5" t="s">
        <v>597</v>
      </c>
      <c r="G14" s="5" t="s">
        <v>600</v>
      </c>
      <c r="H14" s="5" t="str">
        <f t="shared" si="0"/>
        <v xml:space="preserve">SATURDAY: Sun Link: SL/Congress/Stone </v>
      </c>
      <c r="I14" s="28">
        <v>1.35</v>
      </c>
    </row>
    <row r="15" spans="1:9" ht="15.75">
      <c r="A15" t="s">
        <v>279</v>
      </c>
      <c r="B15" t="s">
        <v>34</v>
      </c>
      <c r="C15" t="s">
        <v>601</v>
      </c>
      <c r="D15" t="s">
        <v>602</v>
      </c>
      <c r="E15" t="s">
        <v>651</v>
      </c>
      <c r="F15" s="5" t="s">
        <v>597</v>
      </c>
      <c r="G15" s="5" t="s">
        <v>600</v>
      </c>
      <c r="H15" s="5" t="str">
        <f t="shared" si="0"/>
        <v xml:space="preserve">SATURDAY: Sun Link: SL/Congress/6th Av </v>
      </c>
      <c r="I15" s="28">
        <v>2.0500000000000003</v>
      </c>
    </row>
    <row r="16" spans="1:9" ht="15.75">
      <c r="A16" t="s">
        <v>279</v>
      </c>
      <c r="B16" t="s">
        <v>35</v>
      </c>
      <c r="C16" t="s">
        <v>603</v>
      </c>
      <c r="D16" t="s">
        <v>604</v>
      </c>
      <c r="E16" t="s">
        <v>652</v>
      </c>
      <c r="F16" s="5" t="s">
        <v>597</v>
      </c>
      <c r="G16" s="5" t="s">
        <v>600</v>
      </c>
      <c r="H16" s="5" t="str">
        <f t="shared" si="0"/>
        <v xml:space="preserve">SATURDAY: Sun Link: SL/Broadway/6th Av </v>
      </c>
      <c r="I16" s="28">
        <v>2.0249999999999999</v>
      </c>
    </row>
    <row r="17" spans="1:9" ht="15.75">
      <c r="A17" t="s">
        <v>279</v>
      </c>
      <c r="B17" t="s">
        <v>36</v>
      </c>
      <c r="C17" t="s">
        <v>603</v>
      </c>
      <c r="D17" t="s">
        <v>604</v>
      </c>
      <c r="E17" t="s">
        <v>653</v>
      </c>
      <c r="F17" s="5" t="s">
        <v>597</v>
      </c>
      <c r="G17" s="5" t="s">
        <v>600</v>
      </c>
      <c r="H17" s="5" t="str">
        <f t="shared" si="0"/>
        <v xml:space="preserve">SATURDAY: Sun Link: SL/Congress/4th Av </v>
      </c>
      <c r="I17" s="28">
        <v>0.8</v>
      </c>
    </row>
    <row r="18" spans="1:9" ht="15.75">
      <c r="A18" t="s">
        <v>279</v>
      </c>
      <c r="B18" t="s">
        <v>37</v>
      </c>
      <c r="C18" t="s">
        <v>601</v>
      </c>
      <c r="D18" t="s">
        <v>602</v>
      </c>
      <c r="E18" t="s">
        <v>654</v>
      </c>
      <c r="F18" s="5" t="s">
        <v>597</v>
      </c>
      <c r="G18" s="5" t="s">
        <v>600</v>
      </c>
      <c r="H18" s="5" t="str">
        <f t="shared" si="0"/>
        <v>SATURDAY: Sun Link: SL/4th Av/9th St</v>
      </c>
      <c r="I18" s="28">
        <v>6.5750000000000002</v>
      </c>
    </row>
    <row r="19" spans="1:9" ht="15.75">
      <c r="A19" t="s">
        <v>279</v>
      </c>
      <c r="B19" t="s">
        <v>38</v>
      </c>
      <c r="C19" t="s">
        <v>603</v>
      </c>
      <c r="D19" t="s">
        <v>604</v>
      </c>
      <c r="E19" t="s">
        <v>655</v>
      </c>
      <c r="F19" s="5" t="s">
        <v>597</v>
      </c>
      <c r="G19" s="5" t="s">
        <v>600</v>
      </c>
      <c r="H19" s="5" t="str">
        <f t="shared" si="0"/>
        <v>SATURDAY: Sun Link: SL/4th Av/9th St</v>
      </c>
      <c r="I19" s="28"/>
    </row>
    <row r="20" spans="1:9" ht="15.75">
      <c r="A20" t="s">
        <v>279</v>
      </c>
      <c r="B20" t="s">
        <v>39</v>
      </c>
      <c r="C20" t="s">
        <v>601</v>
      </c>
      <c r="D20" t="s">
        <v>602</v>
      </c>
      <c r="E20" t="s">
        <v>656</v>
      </c>
      <c r="F20" s="5" t="s">
        <v>597</v>
      </c>
      <c r="G20" s="5" t="s">
        <v>600</v>
      </c>
      <c r="H20" s="5" t="str">
        <f t="shared" si="0"/>
        <v>SATURDAY: Sun Link: SL/4th Av/6th St</v>
      </c>
      <c r="I20" s="28">
        <v>8.125</v>
      </c>
    </row>
    <row r="21" spans="1:9" ht="15.75">
      <c r="A21" t="s">
        <v>279</v>
      </c>
      <c r="B21" t="s">
        <v>40</v>
      </c>
      <c r="C21" t="s">
        <v>603</v>
      </c>
      <c r="D21" t="s">
        <v>604</v>
      </c>
      <c r="E21" t="s">
        <v>657</v>
      </c>
      <c r="F21" s="5" t="s">
        <v>597</v>
      </c>
      <c r="G21" s="5" t="s">
        <v>600</v>
      </c>
      <c r="H21" s="5" t="str">
        <f t="shared" si="0"/>
        <v>SATURDAY: Sun Link: SL/4th Av/6th St</v>
      </c>
      <c r="I21" s="28"/>
    </row>
    <row r="22" spans="1:9" ht="15.75">
      <c r="A22" t="s">
        <v>279</v>
      </c>
      <c r="B22" t="s">
        <v>41</v>
      </c>
      <c r="C22" t="s">
        <v>601</v>
      </c>
      <c r="D22" t="s">
        <v>602</v>
      </c>
      <c r="E22" t="s">
        <v>658</v>
      </c>
      <c r="F22" s="5" t="s">
        <v>597</v>
      </c>
      <c r="G22" s="5" t="s">
        <v>600</v>
      </c>
      <c r="H22" s="5" t="str">
        <f t="shared" si="0"/>
        <v>SATURDAY: Sun Link: SL/4th Av/4th St</v>
      </c>
      <c r="I22" s="28">
        <v>3</v>
      </c>
    </row>
    <row r="23" spans="1:9" ht="15.75">
      <c r="A23" t="s">
        <v>279</v>
      </c>
      <c r="B23" t="s">
        <v>42</v>
      </c>
      <c r="C23" t="s">
        <v>603</v>
      </c>
      <c r="D23" t="s">
        <v>604</v>
      </c>
      <c r="E23" t="s">
        <v>659</v>
      </c>
      <c r="F23" s="5" t="s">
        <v>597</v>
      </c>
      <c r="G23" s="5" t="s">
        <v>600</v>
      </c>
      <c r="H23" s="5" t="str">
        <f t="shared" si="0"/>
        <v>SATURDAY: Sun Link: SL/4th Av/4th St</v>
      </c>
      <c r="I23" s="28"/>
    </row>
    <row r="24" spans="1:9" ht="15.75">
      <c r="A24" t="s">
        <v>279</v>
      </c>
      <c r="B24" t="s">
        <v>43</v>
      </c>
      <c r="C24" t="s">
        <v>603</v>
      </c>
      <c r="D24" t="s">
        <v>604</v>
      </c>
      <c r="E24" t="s">
        <v>660</v>
      </c>
      <c r="F24" s="5" t="s">
        <v>597</v>
      </c>
      <c r="G24" s="5" t="s">
        <v>600</v>
      </c>
      <c r="H24" s="5" t="str">
        <f t="shared" si="0"/>
        <v xml:space="preserve">SATURDAY: Sun Link: SL/University/3rd Av </v>
      </c>
      <c r="I24" s="28">
        <v>2.6750000000000003</v>
      </c>
    </row>
    <row r="25" spans="1:9" ht="15.75">
      <c r="A25" t="s">
        <v>279</v>
      </c>
      <c r="B25" t="s">
        <v>44</v>
      </c>
      <c r="C25" t="s">
        <v>601</v>
      </c>
      <c r="D25" t="s">
        <v>602</v>
      </c>
      <c r="E25" t="s">
        <v>661</v>
      </c>
      <c r="F25" s="5" t="s">
        <v>597</v>
      </c>
      <c r="G25" s="5" t="s">
        <v>600</v>
      </c>
      <c r="H25" s="5" t="str">
        <f t="shared" si="0"/>
        <v xml:space="preserve">SATURDAY: Sun Link: SL/University/3rd Av </v>
      </c>
      <c r="I25" s="28"/>
    </row>
    <row r="26" spans="1:9" ht="15.75">
      <c r="A26" t="s">
        <v>279</v>
      </c>
      <c r="B26" t="s">
        <v>45</v>
      </c>
      <c r="C26" t="s">
        <v>603</v>
      </c>
      <c r="D26" t="s">
        <v>604</v>
      </c>
      <c r="E26" t="s">
        <v>662</v>
      </c>
      <c r="F26" s="5" t="s">
        <v>597</v>
      </c>
      <c r="G26" s="5" t="s">
        <v>600</v>
      </c>
      <c r="H26" s="5" t="str">
        <f t="shared" si="0"/>
        <v xml:space="preserve">SATURDAY: Sun Link: SL/University/Tyndall </v>
      </c>
      <c r="I26" s="28">
        <v>16.2</v>
      </c>
    </row>
    <row r="27" spans="1:9" ht="15.75">
      <c r="A27" t="s">
        <v>279</v>
      </c>
      <c r="B27" t="s">
        <v>46</v>
      </c>
      <c r="C27" t="s">
        <v>601</v>
      </c>
      <c r="D27" t="s">
        <v>602</v>
      </c>
      <c r="E27" t="s">
        <v>663</v>
      </c>
      <c r="F27" s="5" t="s">
        <v>597</v>
      </c>
      <c r="G27" s="5" t="s">
        <v>600</v>
      </c>
      <c r="H27" s="5" t="str">
        <f t="shared" si="0"/>
        <v xml:space="preserve">SATURDAY: Sun Link: SL/University/Tyndall </v>
      </c>
      <c r="I27" s="28"/>
    </row>
    <row r="28" spans="1:9" ht="15.75">
      <c r="A28" t="s">
        <v>279</v>
      </c>
      <c r="B28" t="s">
        <v>47</v>
      </c>
      <c r="C28" t="s">
        <v>603</v>
      </c>
      <c r="D28" t="s">
        <v>604</v>
      </c>
      <c r="E28" t="s">
        <v>664</v>
      </c>
      <c r="F28" s="5" t="s">
        <v>597</v>
      </c>
      <c r="G28" s="5" t="s">
        <v>600</v>
      </c>
      <c r="H28" s="5" t="str">
        <f t="shared" si="0"/>
        <v>SATURDAY: Sun Link: SL/2nd St/Olive Rd</v>
      </c>
      <c r="I28" s="28">
        <v>4.2250000000000005</v>
      </c>
    </row>
    <row r="29" spans="1:9" ht="15.75">
      <c r="A29" t="s">
        <v>279</v>
      </c>
      <c r="B29" t="s">
        <v>48</v>
      </c>
      <c r="C29" t="s">
        <v>601</v>
      </c>
      <c r="D29" t="s">
        <v>602</v>
      </c>
      <c r="E29" t="s">
        <v>665</v>
      </c>
      <c r="F29" s="5" t="s">
        <v>597</v>
      </c>
      <c r="G29" s="5" t="s">
        <v>600</v>
      </c>
      <c r="H29" s="5" t="str">
        <f t="shared" si="0"/>
        <v>SATURDAY: Sun Link: SL/2nd St/Olive Rd</v>
      </c>
      <c r="I29" s="28"/>
    </row>
    <row r="30" spans="1:9" ht="15.75">
      <c r="A30" t="s">
        <v>279</v>
      </c>
      <c r="B30" t="s">
        <v>49</v>
      </c>
      <c r="C30" t="s">
        <v>603</v>
      </c>
      <c r="D30" t="s">
        <v>604</v>
      </c>
      <c r="E30" t="s">
        <v>666</v>
      </c>
      <c r="F30" s="5" t="s">
        <v>597</v>
      </c>
      <c r="G30" s="5" t="s">
        <v>600</v>
      </c>
      <c r="H30" s="5" t="str">
        <f t="shared" si="0"/>
        <v>SATURDAY: Sun Link: SL/2nd St/Highland Av</v>
      </c>
      <c r="I30" s="28">
        <v>6.15</v>
      </c>
    </row>
    <row r="31" spans="1:9" ht="15.75">
      <c r="A31" t="s">
        <v>279</v>
      </c>
      <c r="B31" t="s">
        <v>50</v>
      </c>
      <c r="C31" t="s">
        <v>601</v>
      </c>
      <c r="D31" t="s">
        <v>602</v>
      </c>
      <c r="E31" t="s">
        <v>667</v>
      </c>
      <c r="F31" s="5" t="s">
        <v>597</v>
      </c>
      <c r="G31" s="5" t="s">
        <v>600</v>
      </c>
      <c r="H31" s="5" t="str">
        <f t="shared" si="0"/>
        <v>SATURDAY: Sun Link: SL/2nd St/Highland Av</v>
      </c>
      <c r="I31" s="28"/>
    </row>
    <row r="32" spans="1:9" ht="15.75">
      <c r="A32" t="s">
        <v>279</v>
      </c>
      <c r="B32" t="s">
        <v>51</v>
      </c>
      <c r="C32" t="s">
        <v>603</v>
      </c>
      <c r="D32" t="s">
        <v>604</v>
      </c>
      <c r="E32" t="s">
        <v>668</v>
      </c>
      <c r="F32" s="5" t="s">
        <v>597</v>
      </c>
      <c r="G32" s="5" t="s">
        <v>600</v>
      </c>
      <c r="H32" s="5" t="str">
        <f t="shared" si="0"/>
        <v>SATURDAY: Sun Link: SL/2nd St/Cherry Av</v>
      </c>
      <c r="I32" s="28">
        <v>2.9000000000000004</v>
      </c>
    </row>
    <row r="33" spans="1:9" ht="15.75">
      <c r="A33" t="s">
        <v>279</v>
      </c>
      <c r="B33" t="s">
        <v>52</v>
      </c>
      <c r="C33" t="s">
        <v>601</v>
      </c>
      <c r="D33" t="s">
        <v>602</v>
      </c>
      <c r="E33" t="s">
        <v>669</v>
      </c>
      <c r="F33" s="5" t="s">
        <v>597</v>
      </c>
      <c r="G33" s="5" t="s">
        <v>600</v>
      </c>
      <c r="H33" s="5" t="str">
        <f t="shared" si="0"/>
        <v>SATURDAY: Sun Link: SL/2nd St/Cherry Av</v>
      </c>
      <c r="I33" s="28"/>
    </row>
    <row r="34" spans="1:9" ht="15.75">
      <c r="A34" t="s">
        <v>279</v>
      </c>
      <c r="B34" t="s">
        <v>53</v>
      </c>
      <c r="C34" t="s">
        <v>603</v>
      </c>
      <c r="D34" t="s">
        <v>604</v>
      </c>
      <c r="E34" t="s">
        <v>670</v>
      </c>
      <c r="F34" s="5" t="s">
        <v>597</v>
      </c>
      <c r="G34" s="5" t="s">
        <v>600</v>
      </c>
      <c r="H34" s="5" t="str">
        <f t="shared" si="0"/>
        <v xml:space="preserve">SATURDAY: Sun Link: SL/Helen/Warren </v>
      </c>
      <c r="I34" s="28">
        <v>0</v>
      </c>
    </row>
    <row r="35" spans="1:9" ht="15.75">
      <c r="A35" t="s">
        <v>280</v>
      </c>
      <c r="B35" t="s">
        <v>54</v>
      </c>
      <c r="C35" t="s">
        <v>601</v>
      </c>
      <c r="D35" t="s">
        <v>602</v>
      </c>
      <c r="E35" t="s">
        <v>671</v>
      </c>
      <c r="F35" s="5" t="s">
        <v>597</v>
      </c>
      <c r="G35" s="5" t="s">
        <v>600</v>
      </c>
      <c r="H35" s="5" t="str">
        <f t="shared" si="0"/>
        <v xml:space="preserve">SUNDAY: Sun Link: SL/Av del Convento/Congress St </v>
      </c>
      <c r="I35" s="28">
        <v>2.9000000000000004</v>
      </c>
    </row>
    <row r="36" spans="1:9" ht="15.75">
      <c r="A36" t="s">
        <v>280</v>
      </c>
      <c r="B36" t="s">
        <v>55</v>
      </c>
      <c r="C36" t="s">
        <v>603</v>
      </c>
      <c r="D36" t="s">
        <v>604</v>
      </c>
      <c r="E36" t="s">
        <v>672</v>
      </c>
      <c r="F36" s="5" t="s">
        <v>597</v>
      </c>
      <c r="G36" s="5" t="s">
        <v>600</v>
      </c>
      <c r="H36" s="5" t="str">
        <f t="shared" si="0"/>
        <v xml:space="preserve">SUNDAY: Sun Link: SL/Av del Convento/Congress St </v>
      </c>
      <c r="I36" s="28"/>
    </row>
    <row r="37" spans="1:9" ht="15.75">
      <c r="A37" t="s">
        <v>280</v>
      </c>
      <c r="B37" t="s">
        <v>56</v>
      </c>
      <c r="C37" t="s">
        <v>601</v>
      </c>
      <c r="D37" t="s">
        <v>602</v>
      </c>
      <c r="E37" t="s">
        <v>673</v>
      </c>
      <c r="F37" s="5" t="s">
        <v>597</v>
      </c>
      <c r="G37" s="5" t="s">
        <v>600</v>
      </c>
      <c r="H37" s="5" t="str">
        <f t="shared" si="0"/>
        <v xml:space="preserve">SUNDAY: Sun Link: SL/Cushing/Av del Convento </v>
      </c>
      <c r="I37" s="28">
        <v>0.28000000000000003</v>
      </c>
    </row>
    <row r="38" spans="1:9" ht="15.75">
      <c r="A38" t="s">
        <v>280</v>
      </c>
      <c r="B38" t="s">
        <v>57</v>
      </c>
      <c r="C38" t="s">
        <v>601</v>
      </c>
      <c r="D38" t="s">
        <v>602</v>
      </c>
      <c r="E38" t="s">
        <v>674</v>
      </c>
      <c r="F38" s="5" t="s">
        <v>597</v>
      </c>
      <c r="G38" s="5" t="s">
        <v>600</v>
      </c>
      <c r="H38" s="5" t="str">
        <f t="shared" si="0"/>
        <v>SUNDAY: Sun Link: SL/Cushing/Frontage Rd</v>
      </c>
      <c r="I38" s="28">
        <v>0.47500000000000003</v>
      </c>
    </row>
    <row r="39" spans="1:9" ht="15.75">
      <c r="A39" t="s">
        <v>280</v>
      </c>
      <c r="B39" t="s">
        <v>58</v>
      </c>
      <c r="C39" t="s">
        <v>603</v>
      </c>
      <c r="D39" t="s">
        <v>604</v>
      </c>
      <c r="E39" t="s">
        <v>675</v>
      </c>
      <c r="F39" s="5" t="s">
        <v>597</v>
      </c>
      <c r="G39" s="5" t="s">
        <v>600</v>
      </c>
      <c r="H39" s="5" t="str">
        <f t="shared" si="0"/>
        <v>SUNDAY: Sun Link: SL/Cushing/Frontage Rd</v>
      </c>
      <c r="I39" s="28"/>
    </row>
    <row r="40" spans="1:9" ht="15.75">
      <c r="A40" t="s">
        <v>280</v>
      </c>
      <c r="B40" t="s">
        <v>59</v>
      </c>
      <c r="C40" t="s">
        <v>601</v>
      </c>
      <c r="D40" t="s">
        <v>602</v>
      </c>
      <c r="E40" t="s">
        <v>676</v>
      </c>
      <c r="F40" s="5" t="s">
        <v>597</v>
      </c>
      <c r="G40" s="5" t="s">
        <v>600</v>
      </c>
      <c r="H40" s="5" t="str">
        <f t="shared" si="0"/>
        <v xml:space="preserve">SUNDAY: Sun Link: SL/Granada/Cushing </v>
      </c>
      <c r="I40" s="28">
        <v>0.35000000000000003</v>
      </c>
    </row>
    <row r="41" spans="1:9" ht="15.75">
      <c r="A41" t="s">
        <v>280</v>
      </c>
      <c r="B41" t="s">
        <v>60</v>
      </c>
      <c r="C41" t="s">
        <v>603</v>
      </c>
      <c r="D41" t="s">
        <v>604</v>
      </c>
      <c r="E41" t="s">
        <v>677</v>
      </c>
      <c r="F41" s="5" t="s">
        <v>597</v>
      </c>
      <c r="G41" s="5" t="s">
        <v>600</v>
      </c>
      <c r="H41" s="5" t="str">
        <f t="shared" si="0"/>
        <v xml:space="preserve">SUNDAY: Sun Link: SL/Granada/Cushing </v>
      </c>
      <c r="I41" s="28"/>
    </row>
    <row r="42" spans="1:9" ht="15.75">
      <c r="A42" t="s">
        <v>280</v>
      </c>
      <c r="B42" t="s">
        <v>61</v>
      </c>
      <c r="C42" t="s">
        <v>603</v>
      </c>
      <c r="D42" t="s">
        <v>604</v>
      </c>
      <c r="E42" t="s">
        <v>678</v>
      </c>
      <c r="F42" s="5" t="s">
        <v>597</v>
      </c>
      <c r="G42" s="5" t="s">
        <v>600</v>
      </c>
      <c r="H42" s="5" t="str">
        <f t="shared" si="0"/>
        <v xml:space="preserve">SUNDAY: Sun Link: SL/Broadway/Granada Av </v>
      </c>
      <c r="I42" s="28">
        <v>0.72500000000000009</v>
      </c>
    </row>
    <row r="43" spans="1:9" ht="15.75">
      <c r="A43" t="s">
        <v>280</v>
      </c>
      <c r="B43" t="s">
        <v>62</v>
      </c>
      <c r="C43" t="s">
        <v>601</v>
      </c>
      <c r="D43" t="s">
        <v>602</v>
      </c>
      <c r="E43" t="s">
        <v>679</v>
      </c>
      <c r="F43" s="5" t="s">
        <v>597</v>
      </c>
      <c r="G43" s="5" t="s">
        <v>600</v>
      </c>
      <c r="H43" s="5" t="str">
        <f t="shared" si="0"/>
        <v>SUNDAY: Sun Link: SL/Congress/Granada Av</v>
      </c>
      <c r="I43" s="28">
        <v>0.22500000000000001</v>
      </c>
    </row>
    <row r="44" spans="1:9" ht="15.75">
      <c r="A44" t="s">
        <v>280</v>
      </c>
      <c r="B44" t="s">
        <v>63</v>
      </c>
      <c r="C44" t="s">
        <v>601</v>
      </c>
      <c r="D44" t="s">
        <v>602</v>
      </c>
      <c r="E44" t="s">
        <v>680</v>
      </c>
      <c r="F44" s="5" t="s">
        <v>597</v>
      </c>
      <c r="G44" s="5" t="s">
        <v>600</v>
      </c>
      <c r="H44" s="5" t="str">
        <f t="shared" si="0"/>
        <v xml:space="preserve">SUNDAY: Sun Link: SL/Congress/Church </v>
      </c>
      <c r="I44" s="28">
        <v>0.52500000000000002</v>
      </c>
    </row>
    <row r="45" spans="1:9" ht="15.75">
      <c r="A45" t="s">
        <v>280</v>
      </c>
      <c r="B45" t="s">
        <v>64</v>
      </c>
      <c r="C45" t="s">
        <v>603</v>
      </c>
      <c r="D45" t="s">
        <v>604</v>
      </c>
      <c r="E45" t="s">
        <v>681</v>
      </c>
      <c r="F45" s="5" t="s">
        <v>597</v>
      </c>
      <c r="G45" s="5" t="s">
        <v>600</v>
      </c>
      <c r="H45" s="5" t="str">
        <f t="shared" si="0"/>
        <v xml:space="preserve">SUNDAY: Sun Link: SL/Broadway/Church </v>
      </c>
      <c r="I45" s="28">
        <v>0</v>
      </c>
    </row>
    <row r="46" spans="1:9" ht="15.75">
      <c r="A46" t="s">
        <v>280</v>
      </c>
      <c r="B46" t="s">
        <v>65</v>
      </c>
      <c r="C46" t="s">
        <v>603</v>
      </c>
      <c r="D46" t="s">
        <v>604</v>
      </c>
      <c r="E46" t="s">
        <v>682</v>
      </c>
      <c r="F46" s="5" t="s">
        <v>598</v>
      </c>
      <c r="G46" s="5" t="s">
        <v>600</v>
      </c>
      <c r="H46" s="5" t="str">
        <f t="shared" si="0"/>
        <v xml:space="preserve">SUNDAY: Sun Link: SL/Broadway/Stone </v>
      </c>
      <c r="I46" s="28">
        <v>0.52500000000000002</v>
      </c>
    </row>
    <row r="47" spans="1:9" ht="15.75">
      <c r="A47" t="s">
        <v>280</v>
      </c>
      <c r="B47" t="s">
        <v>66</v>
      </c>
      <c r="C47" t="s">
        <v>601</v>
      </c>
      <c r="D47" t="s">
        <v>602</v>
      </c>
      <c r="E47" t="s">
        <v>683</v>
      </c>
      <c r="F47" s="5" t="s">
        <v>597</v>
      </c>
      <c r="G47" s="5" t="s">
        <v>600</v>
      </c>
      <c r="H47" s="5" t="str">
        <f t="shared" si="0"/>
        <v xml:space="preserve">SUNDAY: Sun Link: SL/Congress/Stone </v>
      </c>
      <c r="I47" s="28">
        <v>0.72500000000000009</v>
      </c>
    </row>
    <row r="48" spans="1:9" ht="15.75">
      <c r="A48" t="s">
        <v>280</v>
      </c>
      <c r="B48" t="s">
        <v>67</v>
      </c>
      <c r="C48" t="s">
        <v>601</v>
      </c>
      <c r="D48" t="s">
        <v>602</v>
      </c>
      <c r="E48" t="s">
        <v>684</v>
      </c>
      <c r="F48" s="5" t="s">
        <v>597</v>
      </c>
      <c r="G48" s="5" t="s">
        <v>600</v>
      </c>
      <c r="H48" s="5" t="str">
        <f t="shared" si="0"/>
        <v xml:space="preserve">SUNDAY: Sun Link: SL/Congress/6th Av </v>
      </c>
      <c r="I48" s="28">
        <v>1.7000000000000002</v>
      </c>
    </row>
    <row r="49" spans="1:9" ht="15.75">
      <c r="A49" t="s">
        <v>280</v>
      </c>
      <c r="B49" t="s">
        <v>68</v>
      </c>
      <c r="C49" t="s">
        <v>603</v>
      </c>
      <c r="D49" t="s">
        <v>604</v>
      </c>
      <c r="E49" t="s">
        <v>685</v>
      </c>
      <c r="F49" s="5" t="s">
        <v>597</v>
      </c>
      <c r="G49" s="5" t="s">
        <v>600</v>
      </c>
      <c r="H49" s="5" t="str">
        <f t="shared" si="0"/>
        <v xml:space="preserve">SUNDAY: Sun Link: SL/Broadway/6th Av </v>
      </c>
      <c r="I49" s="28">
        <v>2.4000000000000004</v>
      </c>
    </row>
    <row r="50" spans="1:9" ht="15.75">
      <c r="A50" t="s">
        <v>280</v>
      </c>
      <c r="B50" t="s">
        <v>69</v>
      </c>
      <c r="C50" t="s">
        <v>603</v>
      </c>
      <c r="D50" t="s">
        <v>604</v>
      </c>
      <c r="E50" t="s">
        <v>686</v>
      </c>
      <c r="F50" s="5" t="s">
        <v>597</v>
      </c>
      <c r="G50" s="5" t="s">
        <v>600</v>
      </c>
      <c r="H50" s="5" t="str">
        <f t="shared" si="0"/>
        <v xml:space="preserve">SUNDAY: Sun Link: SL/Congress/4th Av </v>
      </c>
      <c r="I50" s="28">
        <v>1.2750000000000001</v>
      </c>
    </row>
    <row r="51" spans="1:9" ht="15.75">
      <c r="A51" t="s">
        <v>280</v>
      </c>
      <c r="B51" t="s">
        <v>70</v>
      </c>
      <c r="C51" t="s">
        <v>601</v>
      </c>
      <c r="D51" t="s">
        <v>602</v>
      </c>
      <c r="E51" t="s">
        <v>687</v>
      </c>
      <c r="F51" s="5" t="s">
        <v>597</v>
      </c>
      <c r="G51" s="5" t="s">
        <v>600</v>
      </c>
      <c r="H51" s="5" t="str">
        <f t="shared" si="0"/>
        <v>SUNDAY: Sun Link: SL/4th Av/9th St</v>
      </c>
      <c r="I51" s="28">
        <v>4.6500000000000004</v>
      </c>
    </row>
    <row r="52" spans="1:9" ht="15.75">
      <c r="A52" t="s">
        <v>280</v>
      </c>
      <c r="B52" t="s">
        <v>71</v>
      </c>
      <c r="C52" t="s">
        <v>603</v>
      </c>
      <c r="D52" t="s">
        <v>604</v>
      </c>
      <c r="E52" t="s">
        <v>688</v>
      </c>
      <c r="F52" s="5" t="s">
        <v>597</v>
      </c>
      <c r="G52" s="5" t="s">
        <v>600</v>
      </c>
      <c r="H52" s="5" t="str">
        <f t="shared" si="0"/>
        <v>SUNDAY: Sun Link: SL/4th Av/9th St</v>
      </c>
      <c r="I52" s="28"/>
    </row>
    <row r="53" spans="1:9" ht="15.75">
      <c r="A53" t="s">
        <v>280</v>
      </c>
      <c r="B53" t="s">
        <v>72</v>
      </c>
      <c r="C53" t="s">
        <v>601</v>
      </c>
      <c r="D53" t="s">
        <v>602</v>
      </c>
      <c r="E53" t="s">
        <v>689</v>
      </c>
      <c r="F53" s="5" t="s">
        <v>597</v>
      </c>
      <c r="G53" s="5" t="s">
        <v>600</v>
      </c>
      <c r="H53" s="5" t="str">
        <f t="shared" si="0"/>
        <v>SUNDAY: Sun Link: SL/4th Av/6th St</v>
      </c>
      <c r="I53" s="28">
        <v>4.6749999999999998</v>
      </c>
    </row>
    <row r="54" spans="1:9" ht="15.75">
      <c r="A54" t="s">
        <v>280</v>
      </c>
      <c r="B54" t="s">
        <v>73</v>
      </c>
      <c r="C54" t="s">
        <v>603</v>
      </c>
      <c r="D54" t="s">
        <v>604</v>
      </c>
      <c r="E54" t="s">
        <v>690</v>
      </c>
      <c r="F54" s="5" t="s">
        <v>597</v>
      </c>
      <c r="G54" s="5" t="s">
        <v>600</v>
      </c>
      <c r="H54" s="5" t="str">
        <f t="shared" si="0"/>
        <v>SUNDAY: Sun Link: SL/4th Av/6th St</v>
      </c>
      <c r="I54" s="28"/>
    </row>
    <row r="55" spans="1:9" ht="15.75">
      <c r="A55" t="s">
        <v>280</v>
      </c>
      <c r="B55" t="s">
        <v>74</v>
      </c>
      <c r="C55" t="s">
        <v>601</v>
      </c>
      <c r="D55" t="s">
        <v>602</v>
      </c>
      <c r="E55" t="s">
        <v>691</v>
      </c>
      <c r="F55" s="5" t="s">
        <v>597</v>
      </c>
      <c r="G55" s="5" t="s">
        <v>600</v>
      </c>
      <c r="H55" s="5" t="str">
        <f t="shared" si="0"/>
        <v>SUNDAY: Sun Link: SL/4th Av/4th St</v>
      </c>
      <c r="I55" s="28">
        <v>2.125</v>
      </c>
    </row>
    <row r="56" spans="1:9" ht="15.75">
      <c r="A56" t="s">
        <v>280</v>
      </c>
      <c r="B56" t="s">
        <v>75</v>
      </c>
      <c r="C56" t="s">
        <v>603</v>
      </c>
      <c r="D56" t="s">
        <v>604</v>
      </c>
      <c r="E56" t="s">
        <v>692</v>
      </c>
      <c r="F56" s="5" t="s">
        <v>597</v>
      </c>
      <c r="G56" s="5" t="s">
        <v>600</v>
      </c>
      <c r="H56" s="5" t="str">
        <f t="shared" si="0"/>
        <v>SUNDAY: Sun Link: SL/4th Av/4th St</v>
      </c>
      <c r="I56" s="28"/>
    </row>
    <row r="57" spans="1:9" ht="15.75">
      <c r="A57" t="s">
        <v>280</v>
      </c>
      <c r="B57" t="s">
        <v>76</v>
      </c>
      <c r="C57" t="s">
        <v>603</v>
      </c>
      <c r="D57" t="s">
        <v>604</v>
      </c>
      <c r="E57" t="s">
        <v>693</v>
      </c>
      <c r="F57" s="5" t="s">
        <v>597</v>
      </c>
      <c r="G57" s="5" t="s">
        <v>600</v>
      </c>
      <c r="H57" s="5" t="str">
        <f t="shared" si="0"/>
        <v xml:space="preserve">SUNDAY: Sun Link: SL/University/3rd Av </v>
      </c>
      <c r="I57" s="28">
        <v>2.6500000000000004</v>
      </c>
    </row>
    <row r="58" spans="1:9" ht="15.75">
      <c r="A58" t="s">
        <v>280</v>
      </c>
      <c r="B58" t="s">
        <v>77</v>
      </c>
      <c r="C58" t="s">
        <v>601</v>
      </c>
      <c r="D58" t="s">
        <v>602</v>
      </c>
      <c r="E58" t="s">
        <v>694</v>
      </c>
      <c r="F58" s="5" t="s">
        <v>597</v>
      </c>
      <c r="G58" s="5" t="s">
        <v>600</v>
      </c>
      <c r="H58" s="5" t="str">
        <f t="shared" si="0"/>
        <v xml:space="preserve">SUNDAY: Sun Link: SL/University/3rd Av </v>
      </c>
      <c r="I58" s="28"/>
    </row>
    <row r="59" spans="1:9" ht="15.75">
      <c r="A59" t="s">
        <v>280</v>
      </c>
      <c r="B59" t="s">
        <v>78</v>
      </c>
      <c r="C59" t="s">
        <v>603</v>
      </c>
      <c r="D59" t="s">
        <v>604</v>
      </c>
      <c r="E59" t="s">
        <v>695</v>
      </c>
      <c r="F59" s="5" t="s">
        <v>597</v>
      </c>
      <c r="G59" s="5" t="s">
        <v>600</v>
      </c>
      <c r="H59" s="5" t="str">
        <f t="shared" si="0"/>
        <v xml:space="preserve">SUNDAY: Sun Link: SL/University/Tyndall </v>
      </c>
      <c r="I59" s="28">
        <v>10.65</v>
      </c>
    </row>
    <row r="60" spans="1:9" ht="15.75">
      <c r="A60" t="s">
        <v>280</v>
      </c>
      <c r="B60" t="s">
        <v>79</v>
      </c>
      <c r="C60" t="s">
        <v>601</v>
      </c>
      <c r="D60" t="s">
        <v>602</v>
      </c>
      <c r="E60" t="s">
        <v>696</v>
      </c>
      <c r="F60" s="5" t="s">
        <v>597</v>
      </c>
      <c r="G60" s="5" t="s">
        <v>600</v>
      </c>
      <c r="H60" s="5" t="str">
        <f t="shared" si="0"/>
        <v xml:space="preserve">SUNDAY: Sun Link: SL/University/Tyndall </v>
      </c>
      <c r="I60" s="28"/>
    </row>
    <row r="61" spans="1:9" ht="15.75">
      <c r="A61" t="s">
        <v>280</v>
      </c>
      <c r="B61" t="s">
        <v>80</v>
      </c>
      <c r="C61" t="s">
        <v>603</v>
      </c>
      <c r="D61" t="s">
        <v>604</v>
      </c>
      <c r="E61" t="s">
        <v>697</v>
      </c>
      <c r="F61" s="5" t="s">
        <v>597</v>
      </c>
      <c r="G61" s="5" t="s">
        <v>600</v>
      </c>
      <c r="H61" s="5" t="str">
        <f t="shared" si="0"/>
        <v>SUNDAY: Sun Link: SL/2nd St/Olive Rd</v>
      </c>
      <c r="I61" s="28">
        <v>2.6750000000000003</v>
      </c>
    </row>
    <row r="62" spans="1:9" ht="15.75">
      <c r="A62" t="s">
        <v>280</v>
      </c>
      <c r="B62" t="s">
        <v>81</v>
      </c>
      <c r="C62" t="s">
        <v>601</v>
      </c>
      <c r="D62" t="s">
        <v>602</v>
      </c>
      <c r="E62" t="s">
        <v>698</v>
      </c>
      <c r="F62" s="5" t="s">
        <v>597</v>
      </c>
      <c r="G62" s="5" t="s">
        <v>600</v>
      </c>
      <c r="H62" s="5" t="str">
        <f t="shared" si="0"/>
        <v>SUNDAY: Sun Link: SL/2nd St/Olive Rd</v>
      </c>
      <c r="I62" s="28"/>
    </row>
    <row r="63" spans="1:9" ht="15.75">
      <c r="A63" t="s">
        <v>280</v>
      </c>
      <c r="B63" t="s">
        <v>82</v>
      </c>
      <c r="C63" t="s">
        <v>603</v>
      </c>
      <c r="D63" t="s">
        <v>604</v>
      </c>
      <c r="E63" t="s">
        <v>699</v>
      </c>
      <c r="F63" s="5" t="s">
        <v>597</v>
      </c>
      <c r="G63" s="5" t="s">
        <v>600</v>
      </c>
      <c r="H63" s="5" t="str">
        <f t="shared" si="0"/>
        <v>SUNDAY: Sun Link: SL/2nd St/Highland Av</v>
      </c>
      <c r="I63" s="28">
        <v>4.8250000000000002</v>
      </c>
    </row>
    <row r="64" spans="1:9" ht="15.75">
      <c r="A64" t="s">
        <v>280</v>
      </c>
      <c r="B64" t="s">
        <v>83</v>
      </c>
      <c r="C64" t="s">
        <v>601</v>
      </c>
      <c r="D64" t="s">
        <v>602</v>
      </c>
      <c r="E64" t="s">
        <v>700</v>
      </c>
      <c r="F64" s="5" t="s">
        <v>597</v>
      </c>
      <c r="G64" s="5" t="s">
        <v>600</v>
      </c>
      <c r="H64" s="5" t="str">
        <f t="shared" si="0"/>
        <v>SUNDAY: Sun Link: SL/2nd St/Highland Av</v>
      </c>
      <c r="I64" s="28"/>
    </row>
    <row r="65" spans="1:9" ht="15.75">
      <c r="A65" t="s">
        <v>280</v>
      </c>
      <c r="B65" t="s">
        <v>84</v>
      </c>
      <c r="C65" t="s">
        <v>603</v>
      </c>
      <c r="D65" t="s">
        <v>604</v>
      </c>
      <c r="E65" t="s">
        <v>701</v>
      </c>
      <c r="F65" s="5" t="s">
        <v>597</v>
      </c>
      <c r="G65" s="5" t="s">
        <v>600</v>
      </c>
      <c r="H65" s="5" t="str">
        <f t="shared" si="0"/>
        <v>SUNDAY: Sun Link: SL/2nd St/Cherry Av</v>
      </c>
      <c r="I65" s="28">
        <v>1.5250000000000001</v>
      </c>
    </row>
    <row r="66" spans="1:9" ht="15.75">
      <c r="A66" t="s">
        <v>280</v>
      </c>
      <c r="B66" t="s">
        <v>85</v>
      </c>
      <c r="C66" t="s">
        <v>601</v>
      </c>
      <c r="D66" t="s">
        <v>602</v>
      </c>
      <c r="E66" t="s">
        <v>702</v>
      </c>
      <c r="F66" s="5" t="s">
        <v>597</v>
      </c>
      <c r="G66" s="5" t="s">
        <v>600</v>
      </c>
      <c r="H66" s="5" t="str">
        <f t="shared" si="0"/>
        <v>SUNDAY: Sun Link: SL/2nd St/Cherry Av</v>
      </c>
      <c r="I66" s="28"/>
    </row>
    <row r="67" spans="1:9" ht="15.75">
      <c r="A67" t="s">
        <v>280</v>
      </c>
      <c r="B67" t="s">
        <v>86</v>
      </c>
      <c r="C67" t="s">
        <v>603</v>
      </c>
      <c r="D67" t="s">
        <v>604</v>
      </c>
      <c r="E67" t="s">
        <v>703</v>
      </c>
      <c r="F67" s="5" t="s">
        <v>597</v>
      </c>
      <c r="G67" s="5" t="s">
        <v>600</v>
      </c>
      <c r="H67" s="5" t="str">
        <f t="shared" ref="H67" si="1">IFERROR(LEFT(SUBSTITUTE(E67,D67,G67,1),FIND(" (",SUBSTITUTE(E67,D67,G67,1),1)),SUBSTITUTE(E67,D67,G67,1))</f>
        <v xml:space="preserve">SUNDAY: Sun Link: SL/Helen/Warren </v>
      </c>
      <c r="I67" s="28">
        <v>0</v>
      </c>
    </row>
  </sheetData>
  <phoneticPr fontId="18" type="noConversion"/>
  <conditionalFormatting sqref="E1">
    <cfRule type="duplicateValues" dxfId="44" priority="5"/>
    <cfRule type="duplicateValues" dxfId="43" priority="6"/>
    <cfRule type="duplicateValues" dxfId="42" priority="7"/>
    <cfRule type="duplicateValues" dxfId="41" priority="8"/>
  </conditionalFormatting>
  <conditionalFormatting sqref="E2">
    <cfRule type="duplicateValues" dxfId="40" priority="12"/>
    <cfRule type="duplicateValues" dxfId="39" priority="13"/>
  </conditionalFormatting>
  <conditionalFormatting sqref="H1">
    <cfRule type="duplicateValues" dxfId="38" priority="9"/>
    <cfRule type="duplicateValues" dxfId="37" priority="10"/>
    <cfRule type="duplicateValues" dxfId="36" priority="11"/>
  </conditionalFormatting>
  <conditionalFormatting sqref="H2:H67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8922ac-219d-424b-a0db-6a6ed8ff5afd">
      <Terms xmlns="http://schemas.microsoft.com/office/infopath/2007/PartnerControls"/>
    </lcf76f155ced4ddcb4097134ff3c332f>
    <TaxCatchAll xmlns="dae781b1-c495-4402-83b1-c792a1cb397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ABAB495AC7043A81695457839E5C9" ma:contentTypeVersion="16" ma:contentTypeDescription="Create a new document." ma:contentTypeScope="" ma:versionID="fba3f3ab316143878d71bdb41887e2ff">
  <xsd:schema xmlns:xsd="http://www.w3.org/2001/XMLSchema" xmlns:xs="http://www.w3.org/2001/XMLSchema" xmlns:p="http://schemas.microsoft.com/office/2006/metadata/properties" xmlns:ns2="e68922ac-219d-424b-a0db-6a6ed8ff5afd" xmlns:ns3="dae781b1-c495-4402-83b1-c792a1cb3970" targetNamespace="http://schemas.microsoft.com/office/2006/metadata/properties" ma:root="true" ma:fieldsID="a21ed19544df66025df9816f34c6216b" ns2:_="" ns3:_="">
    <xsd:import namespace="e68922ac-219d-424b-a0db-6a6ed8ff5afd"/>
    <xsd:import namespace="dae781b1-c495-4402-83b1-c792a1cb39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922ac-219d-424b-a0db-6a6ed8ff5a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fc57eee-178d-413a-9489-4b26376d9f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781b1-c495-4402-83b1-c792a1cb3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050de5a-6647-488e-b822-658a59756ba4}" ma:internalName="TaxCatchAll" ma:showField="CatchAllData" ma:web="dae781b1-c495-4402-83b1-c792a1cb3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2CD24B-8CA6-4D63-AB19-2E73AC0D1662}">
  <ds:schemaRefs>
    <ds:schemaRef ds:uri="http://schemas.microsoft.com/office/2006/metadata/properties"/>
    <ds:schemaRef ds:uri="http://schemas.microsoft.com/office/infopath/2007/PartnerControls"/>
    <ds:schemaRef ds:uri="e68922ac-219d-424b-a0db-6a6ed8ff5afd"/>
    <ds:schemaRef ds:uri="dae781b1-c495-4402-83b1-c792a1cb3970"/>
  </ds:schemaRefs>
</ds:datastoreItem>
</file>

<file path=customXml/itemProps2.xml><?xml version="1.0" encoding="utf-8"?>
<ds:datastoreItem xmlns:ds="http://schemas.openxmlformats.org/officeDocument/2006/customXml" ds:itemID="{5887B78A-3DF1-447C-8FD6-3C9A1D98D2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8922ac-219d-424b-a0db-6a6ed8ff5afd"/>
    <ds:schemaRef ds:uri="dae781b1-c495-4402-83b1-c792a1cb3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2B605B-0B97-4ECE-B49A-75CCA971DB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DATE_CHANGE</vt:lpstr>
      <vt:lpstr>WkDAY-Overall</vt:lpstr>
      <vt:lpstr>WkDAY-RouteTotal</vt:lpstr>
      <vt:lpstr>WkDAY-RAIL</vt:lpstr>
      <vt:lpstr>WkDAY-RailTotal</vt:lpstr>
      <vt:lpstr>WkEND-Overall</vt:lpstr>
      <vt:lpstr>WkEND-RouteTotal</vt:lpstr>
      <vt:lpstr>WkEND-RAIL</vt:lpstr>
      <vt:lpstr>WkEND-RailTotal</vt:lpstr>
      <vt:lpstr>o2o-overall</vt:lpstr>
      <vt:lpstr>o2o-RouteLevel</vt:lpstr>
      <vt:lpstr>o2o-RAIL</vt:lpstr>
      <vt:lpstr>o2o-RailTotal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Jones</dc:creator>
  <cp:keywords/>
  <dc:description/>
  <cp:lastModifiedBy>Jason Jones</cp:lastModifiedBy>
  <cp:revision/>
  <dcterms:created xsi:type="dcterms:W3CDTF">2019-02-14T20:31:17Z</dcterms:created>
  <dcterms:modified xsi:type="dcterms:W3CDTF">2025-01-28T17:05:27Z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0x010100714ABAB495AC7043A81695457839E5C9</vt:lpwstr>
  </property>
  <property fmtid="{D5CDD505-2E9C-101B-9397-08002B2CF9AE}" pid="3" name="AuthorIds_UIVersion_4096">
    <vt:lpwstr>14</vt:lpwstr>
  </property>
  <property fmtid="{D5CDD505-2E9C-101B-9397-08002B2CF9AE}" pid="4" name="MediaServiceImageTags">
    <vt:lpwstr/>
  </property>
  <property fmtid="{D5CDD505-2E9C-101B-9397-08002B2CF9AE}" pid="5" name="MSIP_Label_03b02ff0-d4cb-47bc-b51c-fd670e4e2d21_Enabled">
    <vt:lpwstr>true</vt:lpwstr>
  </property>
  <property fmtid="{D5CDD505-2E9C-101B-9397-08002B2CF9AE}" pid="6" name="MSIP_Label_03b02ff0-d4cb-47bc-b51c-fd670e4e2d21_SetDate">
    <vt:lpwstr>2023-09-14T15:25:12Z</vt:lpwstr>
  </property>
  <property fmtid="{D5CDD505-2E9C-101B-9397-08002B2CF9AE}" pid="7" name="MSIP_Label_03b02ff0-d4cb-47bc-b51c-fd670e4e2d21_Method">
    <vt:lpwstr>Standard</vt:lpwstr>
  </property>
  <property fmtid="{D5CDD505-2E9C-101B-9397-08002B2CF9AE}" pid="8" name="MSIP_Label_03b02ff0-d4cb-47bc-b51c-fd670e4e2d21_Name">
    <vt:lpwstr>defa4170-0d19-0005-0004-bc88714345d2</vt:lpwstr>
  </property>
  <property fmtid="{D5CDD505-2E9C-101B-9397-08002B2CF9AE}" pid="9" name="MSIP_Label_03b02ff0-d4cb-47bc-b51c-fd670e4e2d21_SiteId">
    <vt:lpwstr>62c6ee50-f7c6-4e82-8af3-2cd6003aed8f</vt:lpwstr>
  </property>
  <property fmtid="{D5CDD505-2E9C-101B-9397-08002B2CF9AE}" pid="10" name="MSIP_Label_03b02ff0-d4cb-47bc-b51c-fd670e4e2d21_ActionId">
    <vt:lpwstr>f0058c1d-9758-4b35-9630-11343ab436f1</vt:lpwstr>
  </property>
  <property fmtid="{D5CDD505-2E9C-101B-9397-08002B2CF9AE}" pid="11" name="MSIP_Label_03b02ff0-d4cb-47bc-b51c-fd670e4e2d21_ContentBits">
    <vt:lpwstr>0</vt:lpwstr>
  </property>
</Properties>
</file>