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ttia\03. R analysis\Opto7 Analysis Mattia\"/>
    </mc:Choice>
  </mc:AlternateContent>
  <xr:revisionPtr revIDLastSave="0" documentId="13_ncr:1_{7455BB83-956A-4047-8A08-06A82A1EE3B1}" xr6:coauthVersionLast="47" xr6:coauthVersionMax="47" xr10:uidLastSave="{00000000-0000-0000-0000-000000000000}"/>
  <bookViews>
    <workbookView xWindow="-120" yWindow="-120" windowWidth="38640" windowHeight="21240" activeTab="1" xr2:uid="{3C644168-DE12-41E3-9C13-E379B35BE5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M15" i="1"/>
  <c r="N15" i="1"/>
  <c r="K15" i="1"/>
  <c r="L14" i="1"/>
  <c r="M14" i="1"/>
  <c r="N14" i="1"/>
  <c r="K14" i="1"/>
  <c r="L13" i="1"/>
  <c r="M13" i="1"/>
  <c r="N13" i="1"/>
  <c r="K13" i="1"/>
  <c r="H4" i="1" l="1"/>
  <c r="H5" i="1"/>
  <c r="H6" i="1"/>
  <c r="H7" i="1"/>
  <c r="H9" i="1"/>
  <c r="H10" i="1"/>
  <c r="H11" i="1"/>
  <c r="H12" i="1"/>
  <c r="H13" i="1"/>
  <c r="H15" i="1"/>
  <c r="H16" i="1"/>
  <c r="H17" i="1"/>
  <c r="H3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<sst xmlns="http://schemas.openxmlformats.org/spreadsheetml/2006/main" count="162" uniqueCount="38">
  <si>
    <t>Mouse</t>
  </si>
  <si>
    <t>R-LC</t>
  </si>
  <si>
    <t>L-LC</t>
  </si>
  <si>
    <t>TH+cFos+ cells</t>
  </si>
  <si>
    <t>M1</t>
  </si>
  <si>
    <t>M2</t>
  </si>
  <si>
    <t>TH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</si>
  <si>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</si>
  <si>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</si>
  <si>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</si>
  <si>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</si>
  <si>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</si>
  <si>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</si>
  <si>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</si>
  <si>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</si>
  <si>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</si>
  <si>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</si>
  <si>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</si>
  <si>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</si>
  <si>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</si>
  <si>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No data</t>
  </si>
  <si>
    <t>mCh cloz</t>
  </si>
  <si>
    <t>hM3Dq cloz</t>
  </si>
  <si>
    <t>Group</t>
  </si>
  <si>
    <t>hM3Dq-</t>
  </si>
  <si>
    <t>hM3Dq+</t>
  </si>
  <si>
    <t>AVG</t>
  </si>
  <si>
    <t>STD</t>
  </si>
  <si>
    <t>SEM</t>
  </si>
  <si>
    <t>Virus</t>
  </si>
  <si>
    <t>Hemisphere</t>
  </si>
  <si>
    <t>Timepoint</t>
  </si>
  <si>
    <t>cFos</t>
  </si>
  <si>
    <t>45min</t>
  </si>
  <si>
    <t>L-hM3Dq-</t>
  </si>
  <si>
    <t>R-hM3Dq-</t>
  </si>
  <si>
    <t>L-hM3Dq+</t>
  </si>
  <si>
    <t>R-hM3Dq+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</si>
</sst>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4C31-6296-4565-9007-DEF91C098F01}">
  <dimension ref="A1:N17"/>
  <sheetViews>
    <sheetView workbookViewId="0">
      <selection activeCell="M4" sqref="M4:N11"/>
    </sheetView>
  </sheetViews>
  <sheetFormatPr defaultRowHeight="15" x14ac:dyDescent="0.25"/>
  <cols>
    <col min="9" max="9" width="13.5703125" customWidth="1"/>
  </cols>
  <sheetData>
    <row r="1" spans="1:14" x14ac:dyDescent="0.25">
      <c r="B1" s="2" t="s">
        <v>3</v>
      </c>
      <c r="C1" s="2"/>
    </row>
    <row r="2" spans="1:14" x14ac:dyDescent="0.25">
      <c r="A2" t="s">
        <v>0</v>
      </c>
      <c r="B2" t="s">
        <v>6</v>
      </c>
      <c r="C2" t="s">
        <v>2</v>
      </c>
      <c r="D2" t="s">
        <v>6</v>
      </c>
      <c r="E2" t="s">
        <v>1</v>
      </c>
      <c r="G2" t="s">
        <v>2</v>
      </c>
      <c r="H2" t="s">
        <v>1</v>
      </c>
      <c r="I2" t="s">
        <v>23</v>
      </c>
      <c r="K2" s="2" t="s">
        <v>24</v>
      </c>
      <c r="L2" s="2"/>
      <c r="M2" s="2" t="s">
        <v>25</v>
      </c>
      <c r="N2" s="2"/>
    </row>
    <row r="3" spans="1:14" x14ac:dyDescent="0.25">
      <c r="A3" t="s">
        <v>4</v>
      </c>
      <c r="B3">
        <v>87</v>
      </c>
      <c r="C3">
        <v>1</v>
      </c>
      <c r="D3">
        <v>108</v>
      </c>
      <c r="E3">
        <v>1</v>
      </c>
      <c r="G3">
        <f>C3/B3*100</f>
        <v>1.1494252873563218</v>
      </c>
      <c r="H3">
        <f>E3/D3*100</f>
        <v>0.92592592592592582</v>
      </c>
      <c r="I3" t="s">
        <v>21</v>
      </c>
      <c r="K3" t="s">
        <v>2</v>
      </c>
      <c r="L3" t="s">
        <v>1</v>
      </c>
      <c r="M3" t="s">
        <v>2</v>
      </c>
      <c r="N3" t="s">
        <v>1</v>
      </c>
    </row>
    <row r="4" spans="1:14" x14ac:dyDescent="0.25">
      <c r="A4" t="s">
        <v>5</v>
      </c>
      <c r="B4">
        <v>61</v>
      </c>
      <c r="C4">
        <v>47</v>
      </c>
      <c r="D4">
        <v>113</v>
      </c>
      <c r="E4">
        <v>81</v>
      </c>
      <c r="G4">
        <f t="shared" ref="G4:G17" si="0">C4/B4*100</f>
        <v>77.049180327868854</v>
      </c>
      <c r="H4">
        <f t="shared" ref="H4:H17" si="1">E4/D4*100</f>
        <v>71.681415929203538</v>
      </c>
      <c r="I4" t="s">
        <v>22</v>
      </c>
      <c r="K4">
        <v>1.1494252873563218</v>
      </c>
      <c r="L4">
        <v>0.92592592592592582</v>
      </c>
      <c r="M4">
        <v>77.049180327868854</v>
      </c>
      <c r="N4">
        <v>71.681415929203538</v>
      </c>
    </row>
    <row r="5" spans="1:14" x14ac:dyDescent="0.25">
      <c r="A5" t="s">
        <v>7</v>
      </c>
      <c r="B5">
        <v>82</v>
      </c>
      <c r="C5">
        <v>1</v>
      </c>
      <c r="D5">
        <v>133</v>
      </c>
      <c r="E5">
        <v>0</v>
      </c>
      <c r="G5">
        <f t="shared" si="0"/>
        <v>1.2195121951219512</v>
      </c>
      <c r="H5">
        <f t="shared" si="1"/>
        <v>0</v>
      </c>
      <c r="I5" t="s">
        <v>21</v>
      </c>
      <c r="K5">
        <v>1.2195121951219512</v>
      </c>
      <c r="L5">
        <v>0</v>
      </c>
      <c r="M5">
        <v>70.940170940170944</v>
      </c>
      <c r="N5">
        <v>68.421052631578945</v>
      </c>
    </row>
    <row r="6" spans="1:14" x14ac:dyDescent="0.25">
      <c r="A6" t="s">
        <v>8</v>
      </c>
      <c r="B6">
        <v>117</v>
      </c>
      <c r="C6">
        <v>83</v>
      </c>
      <c r="D6">
        <v>95</v>
      </c>
      <c r="E6">
        <v>65</v>
      </c>
      <c r="G6">
        <f t="shared" si="0"/>
        <v>70.940170940170944</v>
      </c>
      <c r="H6">
        <f t="shared" si="1"/>
        <v>68.421052631578945</v>
      </c>
      <c r="I6" t="s">
        <v>22</v>
      </c>
      <c r="K6">
        <v>0</v>
      </c>
      <c r="L6">
        <v>0</v>
      </c>
      <c r="M6">
        <v>62.962962962962962</v>
      </c>
      <c r="N6">
        <v>63.855421686746979</v>
      </c>
    </row>
    <row r="7" spans="1:14" x14ac:dyDescent="0.25">
      <c r="A7" t="s">
        <v>9</v>
      </c>
      <c r="B7">
        <v>81</v>
      </c>
      <c r="C7">
        <v>51</v>
      </c>
      <c r="D7">
        <v>83</v>
      </c>
      <c r="E7">
        <v>53</v>
      </c>
      <c r="G7">
        <f t="shared" si="0"/>
        <v>62.962962962962962</v>
      </c>
      <c r="H7">
        <f t="shared" si="1"/>
        <v>63.855421686746979</v>
      </c>
      <c r="I7" t="s">
        <v>22</v>
      </c>
      <c r="K7">
        <v>2.5641025641025639</v>
      </c>
      <c r="L7">
        <v>0.79365079365079361</v>
      </c>
      <c r="M7">
        <v>78.358208955223887</v>
      </c>
      <c r="N7">
        <v>51.075268817204304</v>
      </c>
    </row>
    <row r="8" spans="1:14" x14ac:dyDescent="0.25">
      <c r="A8" t="s">
        <v>10</v>
      </c>
      <c r="B8" s="1" t="s">
        <v>20</v>
      </c>
      <c r="C8" s="1"/>
      <c r="D8" s="1"/>
      <c r="E8" s="1"/>
      <c r="G8" s="1"/>
      <c r="H8" s="1"/>
      <c r="I8" t="s">
        <v>21</v>
      </c>
      <c r="K8">
        <v>4.8780487804878048</v>
      </c>
      <c r="L8">
        <v>0</v>
      </c>
      <c r="M8">
        <v>42.105263157894733</v>
      </c>
      <c r="N8">
        <v>70.072992700729927</v>
      </c>
    </row>
    <row r="9" spans="1:14" x14ac:dyDescent="0.25">
      <c r="A9" t="s">
        <v>11</v>
      </c>
      <c r="B9">
        <v>134</v>
      </c>
      <c r="C9">
        <v>105</v>
      </c>
      <c r="D9">
        <v>186</v>
      </c>
      <c r="E9">
        <v>95</v>
      </c>
      <c r="G9">
        <f t="shared" si="0"/>
        <v>78.358208955223887</v>
      </c>
      <c r="H9">
        <f t="shared" si="1"/>
        <v>51.075268817204304</v>
      </c>
      <c r="I9" t="s">
        <v>22</v>
      </c>
      <c r="K9">
        <v>0</v>
      </c>
      <c r="L9">
        <v>0.81300813008130091</v>
      </c>
      <c r="M9">
        <v>69.090909090909093</v>
      </c>
      <c r="N9">
        <v>74.782608695652172</v>
      </c>
    </row>
    <row r="10" spans="1:14" x14ac:dyDescent="0.25">
      <c r="A10" t="s">
        <v>12</v>
      </c>
      <c r="B10">
        <v>30</v>
      </c>
      <c r="C10">
        <v>0</v>
      </c>
      <c r="D10">
        <v>37</v>
      </c>
      <c r="E10">
        <v>0</v>
      </c>
      <c r="G10">
        <f t="shared" si="0"/>
        <v>0</v>
      </c>
      <c r="H10">
        <f t="shared" si="1"/>
        <v>0</v>
      </c>
      <c r="I10" t="s">
        <v>21</v>
      </c>
      <c r="M10">
        <v>69.924812030075188</v>
      </c>
      <c r="N10">
        <v>63.04347826086957</v>
      </c>
    </row>
    <row r="11" spans="1:14" x14ac:dyDescent="0.25">
      <c r="A11" t="s">
        <v>13</v>
      </c>
      <c r="B11">
        <v>78</v>
      </c>
      <c r="C11">
        <v>2</v>
      </c>
      <c r="D11">
        <v>126</v>
      </c>
      <c r="E11">
        <v>1</v>
      </c>
      <c r="G11">
        <f t="shared" si="0"/>
        <v>2.5641025641025639</v>
      </c>
      <c r="H11">
        <f t="shared" si="1"/>
        <v>0.79365079365079361</v>
      </c>
      <c r="I11" t="s">
        <v>21</v>
      </c>
      <c r="M11">
        <v>89.247311827956992</v>
      </c>
    </row>
    <row r="12" spans="1:14" x14ac:dyDescent="0.25">
      <c r="A12" t="s">
        <v>14</v>
      </c>
      <c r="B12">
        <v>57</v>
      </c>
      <c r="C12">
        <v>24</v>
      </c>
      <c r="D12">
        <v>137</v>
      </c>
      <c r="E12">
        <v>96</v>
      </c>
      <c r="G12">
        <f t="shared" si="0"/>
        <v>42.105263157894733</v>
      </c>
      <c r="H12">
        <f t="shared" si="1"/>
        <v>70.072992700729927</v>
      </c>
      <c r="I12" t="s">
        <v>22</v>
      </c>
    </row>
    <row r="13" spans="1:14" x14ac:dyDescent="0.25">
      <c r="A13" t="s">
        <v>15</v>
      </c>
      <c r="B13">
        <v>41</v>
      </c>
      <c r="C13">
        <v>2</v>
      </c>
      <c r="D13">
        <v>70</v>
      </c>
      <c r="E13">
        <v>0</v>
      </c>
      <c r="G13">
        <f t="shared" si="0"/>
        <v>4.8780487804878048</v>
      </c>
      <c r="H13">
        <f t="shared" si="1"/>
        <v>0</v>
      </c>
      <c r="I13" t="s">
        <v>21</v>
      </c>
      <c r="J13" t="s">
        <v>26</v>
      </c>
      <c r="K13">
        <f>AVERAGE(K4:K11)</f>
        <v>1.6351814711781067</v>
      </c>
      <c r="L13">
        <f t="shared" ref="L13:N13" si="2">AVERAGE(L4:L11)</f>
        <v>0.42209747494300337</v>
      </c>
      <c r="M13">
        <f t="shared" si="2"/>
        <v>69.959852411632824</v>
      </c>
      <c r="N13">
        <f t="shared" si="2"/>
        <v>66.133176960283635</v>
      </c>
    </row>
    <row r="14" spans="1:14" x14ac:dyDescent="0.25">
      <c r="A14" t="s">
        <v>16</v>
      </c>
      <c r="B14">
        <v>55</v>
      </c>
      <c r="C14">
        <v>38</v>
      </c>
      <c r="D14" s="1"/>
      <c r="E14" s="1"/>
      <c r="G14">
        <f t="shared" si="0"/>
        <v>69.090909090909093</v>
      </c>
      <c r="H14" s="1"/>
      <c r="I14" t="s">
        <v>22</v>
      </c>
      <c r="J14" t="s">
        <v>27</v>
      </c>
      <c r="K14">
        <f>_xlfn.STDEV.P(K4:K11)</f>
        <v>1.6899437706235496</v>
      </c>
      <c r="L14">
        <f t="shared" ref="L14:N14" si="3">_xlfn.STDEV.P(L4:L11)</f>
        <v>0.42410787779035947</v>
      </c>
      <c r="M14">
        <f t="shared" si="3"/>
        <v>12.84206453838952</v>
      </c>
      <c r="N14">
        <f t="shared" si="3"/>
        <v>7.2489127553400028</v>
      </c>
    </row>
    <row r="15" spans="1:14" x14ac:dyDescent="0.25">
      <c r="A15" t="s">
        <v>17</v>
      </c>
      <c r="B15">
        <v>133</v>
      </c>
      <c r="C15">
        <v>93</v>
      </c>
      <c r="D15">
        <v>115</v>
      </c>
      <c r="E15">
        <v>86</v>
      </c>
      <c r="G15">
        <f t="shared" si="0"/>
        <v>69.924812030075188</v>
      </c>
      <c r="H15">
        <f t="shared" si="1"/>
        <v>74.782608695652172</v>
      </c>
      <c r="I15" t="s">
        <v>22</v>
      </c>
      <c r="J15" t="s">
        <v>28</v>
      </c>
      <c r="K15">
        <f>K14/SQRT(COUNT(K4:K11))</f>
        <v>0.68991665533711888</v>
      </c>
      <c r="L15">
        <f t="shared" ref="L15:N15" si="4">L14/SQRT(COUNT(L4:L11))</f>
        <v>0.17314131608017119</v>
      </c>
      <c r="M15">
        <f t="shared" si="4"/>
        <v>4.5403554597652596</v>
      </c>
      <c r="N15">
        <f t="shared" si="4"/>
        <v>2.7398314894619493</v>
      </c>
    </row>
    <row r="16" spans="1:14" x14ac:dyDescent="0.25">
      <c r="A16" t="s">
        <v>18</v>
      </c>
      <c r="B16">
        <v>99</v>
      </c>
      <c r="C16">
        <v>0</v>
      </c>
      <c r="D16">
        <v>123</v>
      </c>
      <c r="E16">
        <v>1</v>
      </c>
      <c r="G16">
        <f t="shared" si="0"/>
        <v>0</v>
      </c>
      <c r="H16">
        <f t="shared" si="1"/>
        <v>0.81300813008130091</v>
      </c>
      <c r="I16" t="s">
        <v>21</v>
      </c>
    </row>
    <row r="17" spans="1:9" x14ac:dyDescent="0.25">
      <c r="A17" t="s">
        <v>19</v>
      </c>
      <c r="B17">
        <v>93</v>
      </c>
      <c r="C17">
        <v>83</v>
      </c>
      <c r="D17">
        <v>92</v>
      </c>
      <c r="E17">
        <v>58</v>
      </c>
      <c r="G17">
        <f t="shared" si="0"/>
        <v>89.247311827956992</v>
      </c>
      <c r="H17">
        <f t="shared" si="1"/>
        <v>63.04347826086957</v>
      </c>
      <c r="I17" t="s">
        <v>22</v>
      </c>
    </row>
  </sheetData>
  <mergeCells count="3">
    <mergeCell ref="B1:C1"/>
    <mergeCell ref="K2:L2"/>
    <mergeCell ref="M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C594-A282-4EF2-BF8E-45C7CBD88779}">
  <dimension ref="A1:E28"/>
  <sheetViews>
    <sheetView tabSelected="1" workbookViewId="0">
      <selection activeCell="A22" sqref="A22:A28"/>
    </sheetView>
  </sheetViews>
  <sheetFormatPr defaultRowHeight="15" x14ac:dyDescent="0.25"/>
  <cols>
    <col min="1" max="1" width="12.7109375" customWidth="1"/>
    <col min="4" max="4" width="15.28515625" customWidth="1"/>
  </cols>
  <sheetData>
    <row r="1" spans="1:5" x14ac:dyDescent="0.25">
      <c r="A1" t="s">
        <v>23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 t="s">
        <v>34</v>
      </c>
      <c r="B2" t="s">
        <v>24</v>
      </c>
      <c r="C2" t="s">
        <v>2</v>
      </c>
      <c r="D2" t="s">
        <v>33</v>
      </c>
      <c r="E2">
        <v>1.1494252873563218</v>
      </c>
    </row>
    <row r="3" spans="1:5" x14ac:dyDescent="0.25">
      <c r="A3" t="s">
        <v>34</v>
      </c>
      <c r="B3" t="s">
        <v>24</v>
      </c>
      <c r="C3" t="s">
        <v>2</v>
      </c>
      <c r="D3" t="s">
        <v>33</v>
      </c>
      <c r="E3">
        <v>1.2195121951219512</v>
      </c>
    </row>
    <row r="4" spans="1:5" x14ac:dyDescent="0.25">
      <c r="A4" t="s">
        <v>34</v>
      </c>
      <c r="B4" t="s">
        <v>24</v>
      </c>
      <c r="C4" t="s">
        <v>2</v>
      </c>
      <c r="D4" t="s">
        <v>33</v>
      </c>
      <c r="E4">
        <v>0</v>
      </c>
    </row>
    <row r="5" spans="1:5" x14ac:dyDescent="0.25">
      <c r="A5" t="s">
        <v>34</v>
      </c>
      <c r="B5" t="s">
        <v>24</v>
      </c>
      <c r="C5" t="s">
        <v>2</v>
      </c>
      <c r="D5" t="s">
        <v>33</v>
      </c>
      <c r="E5">
        <v>2.5641025641025639</v>
      </c>
    </row>
    <row r="6" spans="1:5" x14ac:dyDescent="0.25">
      <c r="A6" t="s">
        <v>34</v>
      </c>
      <c r="B6" t="s">
        <v>24</v>
      </c>
      <c r="C6" t="s">
        <v>2</v>
      </c>
      <c r="D6" t="s">
        <v>33</v>
      </c>
      <c r="E6">
        <v>4.8780487804878048</v>
      </c>
    </row>
    <row r="7" spans="1:5" x14ac:dyDescent="0.25">
      <c r="A7" t="s">
        <v>34</v>
      </c>
      <c r="B7" t="s">
        <v>24</v>
      </c>
      <c r="C7" t="s">
        <v>2</v>
      </c>
      <c r="D7" t="s">
        <v>33</v>
      </c>
      <c r="E7">
        <v>0</v>
      </c>
    </row>
    <row r="8" spans="1:5" x14ac:dyDescent="0.25">
      <c r="A8" t="s">
        <v>35</v>
      </c>
      <c r="B8" t="s">
        <v>24</v>
      </c>
      <c r="C8" t="s">
        <v>1</v>
      </c>
      <c r="D8" t="s">
        <v>33</v>
      </c>
      <c r="E8">
        <v>0.92592592592592582</v>
      </c>
    </row>
    <row r="9" spans="1:5" x14ac:dyDescent="0.25">
      <c r="A9" t="s">
        <v>35</v>
      </c>
      <c r="B9" t="s">
        <v>24</v>
      </c>
      <c r="C9" t="s">
        <v>1</v>
      </c>
      <c r="D9" t="s">
        <v>33</v>
      </c>
      <c r="E9">
        <v>0</v>
      </c>
    </row>
    <row r="10" spans="1:5" x14ac:dyDescent="0.25">
      <c r="A10" t="s">
        <v>35</v>
      </c>
      <c r="B10" t="s">
        <v>24</v>
      </c>
      <c r="C10" t="s">
        <v>1</v>
      </c>
      <c r="D10" t="s">
        <v>33</v>
      </c>
      <c r="E10">
        <v>0</v>
      </c>
    </row>
    <row r="11" spans="1:5" x14ac:dyDescent="0.25">
      <c r="A11" t="s">
        <v>35</v>
      </c>
      <c r="B11" t="s">
        <v>24</v>
      </c>
      <c r="C11" t="s">
        <v>1</v>
      </c>
      <c r="D11" t="s">
        <v>33</v>
      </c>
      <c r="E11">
        <v>0.79365079365079361</v>
      </c>
    </row>
    <row r="12" spans="1:5" x14ac:dyDescent="0.25">
      <c r="A12" t="s">
        <v>35</v>
      </c>
      <c r="B12" t="s">
        <v>24</v>
      </c>
      <c r="C12" t="s">
        <v>1</v>
      </c>
      <c r="D12" t="s">
        <v>33</v>
      </c>
      <c r="E12">
        <v>0</v>
      </c>
    </row>
    <row r="13" spans="1:5" x14ac:dyDescent="0.25">
      <c r="A13" t="s">
        <v>35</v>
      </c>
      <c r="B13" t="s">
        <v>24</v>
      </c>
      <c r="C13" t="s">
        <v>1</v>
      </c>
      <c r="D13" t="s">
        <v>33</v>
      </c>
      <c r="E13">
        <v>0.81300813008130091</v>
      </c>
    </row>
    <row r="14" spans="1:5" x14ac:dyDescent="0.25">
      <c r="A14" t="s">
        <v>36</v>
      </c>
      <c r="B14" t="s">
        <v>25</v>
      </c>
      <c r="C14" t="s">
        <v>2</v>
      </c>
      <c r="D14" t="s">
        <v>33</v>
      </c>
      <c r="E14">
        <v>77.049180327868854</v>
      </c>
    </row>
    <row r="15" spans="1:5" x14ac:dyDescent="0.25">
      <c r="A15" t="s">
        <v>36</v>
      </c>
      <c r="B15" t="s">
        <v>25</v>
      </c>
      <c r="C15" t="s">
        <v>2</v>
      </c>
      <c r="D15" t="s">
        <v>33</v>
      </c>
      <c r="E15">
        <v>70.940170940170944</v>
      </c>
    </row>
    <row r="16" spans="1:5" x14ac:dyDescent="0.25">
      <c r="A16" t="s">
        <v>36</v>
      </c>
      <c r="B16" t="s">
        <v>25</v>
      </c>
      <c r="C16" t="s">
        <v>2</v>
      </c>
      <c r="D16" t="s">
        <v>33</v>
      </c>
      <c r="E16">
        <v>62.962962962962962</v>
      </c>
    </row>
    <row r="17" spans="1:5" x14ac:dyDescent="0.25">
      <c r="A17" t="s">
        <v>36</v>
      </c>
      <c r="B17" t="s">
        <v>25</v>
      </c>
      <c r="C17" t="s">
        <v>2</v>
      </c>
      <c r="D17" t="s">
        <v>33</v>
      </c>
      <c r="E17">
        <v>78.358208955223887</v>
      </c>
    </row>
    <row r="18" spans="1:5" x14ac:dyDescent="0.25">
      <c r="A18" t="s">
        <v>36</v>
      </c>
      <c r="B18" t="s">
        <v>25</v>
      </c>
      <c r="C18" t="s">
        <v>2</v>
      </c>
      <c r="D18" t="s">
        <v>33</v>
      </c>
      <c r="E18">
        <v>42.105263157894733</v>
      </c>
    </row>
    <row r="19" spans="1:5" x14ac:dyDescent="0.25">
      <c r="A19" t="s">
        <v>36</v>
      </c>
      <c r="B19" t="s">
        <v>25</v>
      </c>
      <c r="C19" t="s">
        <v>2</v>
      </c>
      <c r="D19" t="s">
        <v>33</v>
      </c>
      <c r="E19">
        <v>69.090909090909093</v>
      </c>
    </row>
    <row r="20" spans="1:5" x14ac:dyDescent="0.25">
      <c r="A20" t="s">
        <v>36</v>
      </c>
      <c r="B20" t="s">
        <v>25</v>
      </c>
      <c r="C20" t="s">
        <v>2</v>
      </c>
      <c r="D20" t="s">
        <v>33</v>
      </c>
      <c r="E20">
        <v>69.924812030075188</v>
      </c>
    </row>
    <row r="21" spans="1:5" x14ac:dyDescent="0.25">
      <c r="A21" t="s">
        <v>36</v>
      </c>
      <c r="B21" t="s">
        <v>25</v>
      </c>
      <c r="C21" t="s">
        <v>2</v>
      </c>
      <c r="D21" t="s">
        <v>33</v>
      </c>
      <c r="E21">
        <v>89.247311827956992</v>
      </c>
    </row>
    <row r="22" spans="1:5" x14ac:dyDescent="0.25">
      <c r="A22" t="s">
        <v>37</v>
      </c>
      <c r="B22" t="s">
        <v>25</v>
      </c>
      <c r="C22" t="s">
        <v>1</v>
      </c>
      <c r="D22" t="s">
        <v>33</v>
      </c>
      <c r="E22">
        <v>71.681415929203538</v>
      </c>
    </row>
    <row r="23" spans="1:5" x14ac:dyDescent="0.25">
      <c r="A23" t="s">
        <v>37</v>
      </c>
      <c r="B23" t="s">
        <v>25</v>
      </c>
      <c r="C23" t="s">
        <v>1</v>
      </c>
      <c r="D23" t="s">
        <v>33</v>
      </c>
      <c r="E23">
        <v>68.421052631578945</v>
      </c>
    </row>
    <row r="24" spans="1:5" x14ac:dyDescent="0.25">
      <c r="A24" t="s">
        <v>37</v>
      </c>
      <c r="B24" t="s">
        <v>25</v>
      </c>
      <c r="C24" t="s">
        <v>1</v>
      </c>
      <c r="D24" t="s">
        <v>33</v>
      </c>
      <c r="E24">
        <v>63.855421686746979</v>
      </c>
    </row>
    <row r="25" spans="1:5" x14ac:dyDescent="0.25">
      <c r="A25" t="s">
        <v>37</v>
      </c>
      <c r="B25" t="s">
        <v>25</v>
      </c>
      <c r="C25" t="s">
        <v>1</v>
      </c>
      <c r="D25" t="s">
        <v>33</v>
      </c>
      <c r="E25">
        <v>51.075268817204304</v>
      </c>
    </row>
    <row r="26" spans="1:5" x14ac:dyDescent="0.25">
      <c r="A26" t="s">
        <v>37</v>
      </c>
      <c r="B26" t="s">
        <v>25</v>
      </c>
      <c r="C26" t="s">
        <v>1</v>
      </c>
      <c r="D26" t="s">
        <v>33</v>
      </c>
      <c r="E26">
        <v>70.072992700729927</v>
      </c>
    </row>
    <row r="27" spans="1:5" x14ac:dyDescent="0.25">
      <c r="A27" t="s">
        <v>37</v>
      </c>
      <c r="B27" t="s">
        <v>25</v>
      </c>
      <c r="C27" t="s">
        <v>1</v>
      </c>
      <c r="D27" t="s">
        <v>33</v>
      </c>
      <c r="E27">
        <v>74.782608695652172</v>
      </c>
    </row>
    <row r="28" spans="1:5" x14ac:dyDescent="0.25">
      <c r="A28" t="s">
        <v>37</v>
      </c>
      <c r="B28" t="s">
        <v>25</v>
      </c>
      <c r="C28" t="s">
        <v>1</v>
      </c>
      <c r="D28" t="s">
        <v>33</v>
      </c>
      <c r="E28">
        <v>63.04347826086957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Privitera</dc:creator>
  <cp:lastModifiedBy>Mattia Privitera</cp:lastModifiedBy>
  <dcterms:created xsi:type="dcterms:W3CDTF">2022-02-23T07:34:28Z</dcterms:created>
  <dcterms:modified xsi:type="dcterms:W3CDTF">2022-02-23T10:30:31Z</dcterms:modified>
</cp:coreProperties>
</file>