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pt21xis_eduvaud_ch/Documents/ETML/2eme année/PROJ/Docs/doc importants/"/>
    </mc:Choice>
  </mc:AlternateContent>
  <xr:revisionPtr revIDLastSave="338" documentId="11_AD4D2F04E46CFB4ACB3E20FDDDD1E58E693EDF08" xr6:coauthVersionLast="47" xr6:coauthVersionMax="47" xr10:uidLastSave="{5C160970-6A81-4CDA-BA2A-6AD4AC4734B4}"/>
  <bookViews>
    <workbookView xWindow="-120" yWindow="-120" windowWidth="29040" windowHeight="15720" xr2:uid="{00000000-000D-0000-FFFF-FFFF00000000}"/>
  </bookViews>
  <sheets>
    <sheet name="Liste des composant" sheetId="1" r:id="rId1"/>
    <sheet name="Calcul de consonmation" sheetId="2" r:id="rId2"/>
    <sheet name="Estimation des couts" sheetId="3" r:id="rId3"/>
    <sheet name="Nums de pins necesai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E16" i="3"/>
  <c r="E4" i="4"/>
  <c r="E15" i="3" l="1"/>
  <c r="E14" i="3"/>
  <c r="E4" i="3"/>
  <c r="E5" i="3"/>
  <c r="E6" i="3"/>
  <c r="E7" i="3"/>
  <c r="E8" i="3"/>
  <c r="E9" i="3"/>
  <c r="E10" i="3"/>
  <c r="E11" i="3"/>
  <c r="E12" i="3"/>
  <c r="E13" i="3"/>
  <c r="E3" i="3"/>
  <c r="E4" i="2" l="1"/>
  <c r="D3" i="2"/>
</calcChain>
</file>

<file path=xl/sharedStrings.xml><?xml version="1.0" encoding="utf-8"?>
<sst xmlns="http://schemas.openxmlformats.org/spreadsheetml/2006/main" count="92" uniqueCount="64">
  <si>
    <t>Nom</t>
  </si>
  <si>
    <t>Details</t>
  </si>
  <si>
    <t>Distribuiteur</t>
  </si>
  <si>
    <t>N° produit</t>
  </si>
  <si>
    <t>Prix par unité</t>
  </si>
  <si>
    <t>Digikey</t>
  </si>
  <si>
    <t>Led panel rouge</t>
  </si>
  <si>
    <t xml:space="preserve">Boitier </t>
  </si>
  <si>
    <t>BOX PLAS GRAY 4.724"L X 4.724"W</t>
  </si>
  <si>
    <t>HM3475-ND</t>
  </si>
  <si>
    <t>Bouton poussoir</t>
  </si>
  <si>
    <t>CWI281-ND</t>
  </si>
  <si>
    <t>SWITCH PUSH SPST-NO 125MA 125V</t>
  </si>
  <si>
    <t>Connecteur alimentation</t>
  </si>
  <si>
    <t>DC Power Connectors Pwr Plug Sealed IP68 2.1mm lckg Red Tip</t>
  </si>
  <si>
    <t>Mouser</t>
  </si>
  <si>
    <t>502-767KS15</t>
  </si>
  <si>
    <t>LCD 4x20</t>
  </si>
  <si>
    <t>LCD MOD 80DIG 20X4 TRANSFLCT WHT</t>
  </si>
  <si>
    <t>NHD-0420AZ-FSW-GBW-33V3-ND</t>
  </si>
  <si>
    <t>LED RED 8MM NUT 2VAC/DC STK</t>
  </si>
  <si>
    <t>458-1788-ND</t>
  </si>
  <si>
    <t>Bloc</t>
  </si>
  <si>
    <t>Modue bluetooh</t>
  </si>
  <si>
    <t>Buzzer</t>
  </si>
  <si>
    <t>Affichage LCD</t>
  </si>
  <si>
    <t>PIC32</t>
  </si>
  <si>
    <t>Capteur mesure niveau</t>
  </si>
  <si>
    <t>Consomation max [mA]</t>
  </si>
  <si>
    <t>Capteur humidité (4x1A)</t>
  </si>
  <si>
    <t>Leds signalisations (2x20 mA)</t>
  </si>
  <si>
    <t>Total [A]</t>
  </si>
  <si>
    <t>Capteur niveau eau</t>
  </si>
  <si>
    <t>Ultrasonique Capteur Plateforme carte d'extension évaluation</t>
  </si>
  <si>
    <t>1738-SEN0311-ND</t>
  </si>
  <si>
    <t>Module bluetooth</t>
  </si>
  <si>
    <t>BUZZER PIEZO 20V 25.6MM FLANGE</t>
  </si>
  <si>
    <t>102-3756-ND</t>
  </si>
  <si>
    <t>Connecteur alimentation femelle</t>
  </si>
  <si>
    <t>CBL ASSY 2.1MM JACK-CBL RND 1'</t>
  </si>
  <si>
    <t>839-10-03609-ND</t>
  </si>
  <si>
    <t>458-1793-ND</t>
  </si>
  <si>
    <t>LED YEL 8MM NUT 2VAC/DC STK</t>
  </si>
  <si>
    <t>Composant</t>
  </si>
  <si>
    <t>Total</t>
  </si>
  <si>
    <t>PCB chez eurocircuits</t>
  </si>
  <si>
    <t>Boitier</t>
  </si>
  <si>
    <t>Led panel orange</t>
  </si>
  <si>
    <t>Quantité</t>
  </si>
  <si>
    <t>Connecteur alimentation male</t>
  </si>
  <si>
    <t>932-MIKROE-2545</t>
  </si>
  <si>
    <t>Outils de développement Bluetooth - 802.15.1 RN4678 click</t>
  </si>
  <si>
    <t>Capteur humidité  / pompe</t>
  </si>
  <si>
    <t>Autres composant</t>
  </si>
  <si>
    <t>Total par composant</t>
  </si>
  <si>
    <t>Numero de pins necessaire</t>
  </si>
  <si>
    <t>Total des pins min</t>
  </si>
  <si>
    <t>Leds pannel</t>
  </si>
  <si>
    <t>Peripherique utilisé</t>
  </si>
  <si>
    <t>I/O</t>
  </si>
  <si>
    <t>UART</t>
  </si>
  <si>
    <t>Capteur humidité</t>
  </si>
  <si>
    <t>ADC - I/O (2 x 4)</t>
  </si>
  <si>
    <t>PIC32MX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</si>
</sst>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CHF&quot;_-;\-* #,##0.00\ &quot;CHF&quot;_-;_-* &quot;-&quot;??\ &quot;CHF&quot;_-;_-@_-"/>
    <numFmt numFmtId="164" formatCode="#,##0.00\ &quot;CHF&quot;"/>
  </numFmts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4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11" xfId="0" applyBorder="1"/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3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2" max="2" width="31" bestFit="1" customWidth="1"/>
    <col min="3" max="3" width="56.140625" bestFit="1" customWidth="1"/>
    <col min="4" max="4" width="12.28515625" bestFit="1" customWidth="1"/>
    <col min="5" max="5" width="30.42578125" bestFit="1" customWidth="1"/>
    <col min="6" max="6" width="12.85546875" bestFit="1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 t="s">
        <v>47</v>
      </c>
      <c r="C4" t="s">
        <v>42</v>
      </c>
      <c r="D4" t="s">
        <v>5</v>
      </c>
      <c r="E4" t="s">
        <v>41</v>
      </c>
      <c r="F4" s="2">
        <v>6.16</v>
      </c>
    </row>
    <row r="5" spans="2:6" x14ac:dyDescent="0.25">
      <c r="B5" t="s">
        <v>6</v>
      </c>
      <c r="C5" t="s">
        <v>20</v>
      </c>
      <c r="D5" t="s">
        <v>5</v>
      </c>
      <c r="E5" t="s">
        <v>21</v>
      </c>
      <c r="F5" s="2">
        <v>6.3</v>
      </c>
    </row>
    <row r="6" spans="2:6" x14ac:dyDescent="0.25">
      <c r="B6" t="s">
        <v>7</v>
      </c>
      <c r="C6" t="s">
        <v>8</v>
      </c>
      <c r="D6" t="s">
        <v>5</v>
      </c>
      <c r="E6" t="s">
        <v>9</v>
      </c>
      <c r="F6" s="2">
        <v>24.72</v>
      </c>
    </row>
    <row r="7" spans="2:6" x14ac:dyDescent="0.25">
      <c r="B7" t="s">
        <v>10</v>
      </c>
      <c r="C7" t="s">
        <v>12</v>
      </c>
      <c r="D7" t="s">
        <v>5</v>
      </c>
      <c r="E7" t="s">
        <v>11</v>
      </c>
      <c r="F7" s="2">
        <v>7.93</v>
      </c>
    </row>
    <row r="8" spans="2:6" x14ac:dyDescent="0.25">
      <c r="B8" t="s">
        <v>49</v>
      </c>
      <c r="C8" s="1" t="s">
        <v>14</v>
      </c>
      <c r="D8" t="s">
        <v>15</v>
      </c>
      <c r="E8" s="1" t="s">
        <v>16</v>
      </c>
      <c r="F8" s="2">
        <v>6.53</v>
      </c>
    </row>
    <row r="9" spans="2:6" x14ac:dyDescent="0.25">
      <c r="B9" t="s">
        <v>17</v>
      </c>
      <c r="C9" t="s">
        <v>18</v>
      </c>
      <c r="D9" t="s">
        <v>5</v>
      </c>
      <c r="E9" t="s">
        <v>19</v>
      </c>
      <c r="F9" s="2">
        <v>19.8</v>
      </c>
    </row>
    <row r="10" spans="2:6" x14ac:dyDescent="0.25">
      <c r="B10" t="s">
        <v>32</v>
      </c>
      <c r="C10" t="s">
        <v>33</v>
      </c>
      <c r="D10" t="s">
        <v>5</v>
      </c>
      <c r="E10" t="s">
        <v>34</v>
      </c>
      <c r="F10" s="2">
        <v>16.39</v>
      </c>
    </row>
    <row r="11" spans="2:6" x14ac:dyDescent="0.25">
      <c r="B11" t="s">
        <v>35</v>
      </c>
      <c r="C11" s="1" t="s">
        <v>51</v>
      </c>
      <c r="D11" t="s">
        <v>15</v>
      </c>
      <c r="E11" s="1" t="s">
        <v>50</v>
      </c>
      <c r="F11" s="2">
        <v>34.299999999999997</v>
      </c>
    </row>
    <row r="12" spans="2:6" x14ac:dyDescent="0.25">
      <c r="B12" t="s">
        <v>24</v>
      </c>
      <c r="C12" s="13" t="s">
        <v>36</v>
      </c>
      <c r="D12" t="s">
        <v>5</v>
      </c>
      <c r="E12" t="s">
        <v>37</v>
      </c>
      <c r="F12" s="2">
        <v>4.9000000000000004</v>
      </c>
    </row>
    <row r="13" spans="2:6" x14ac:dyDescent="0.25">
      <c r="B13" t="s">
        <v>38</v>
      </c>
      <c r="C13" t="s">
        <v>39</v>
      </c>
      <c r="D13" t="s">
        <v>5</v>
      </c>
      <c r="E13" t="s">
        <v>40</v>
      </c>
      <c r="F13" s="2">
        <v>6.1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97B1-5E1F-4F1D-ABA3-2ED47AC4CB6D}">
  <dimension ref="B1:E9"/>
  <sheetViews>
    <sheetView workbookViewId="0">
      <selection activeCell="D3" sqref="D3:D9"/>
    </sheetView>
  </sheetViews>
  <sheetFormatPr baseColWidth="10" defaultRowHeight="15" x14ac:dyDescent="0.25"/>
  <cols>
    <col min="2" max="2" width="24.7109375" bestFit="1" customWidth="1"/>
    <col min="3" max="3" width="24.5703125" style="3" bestFit="1" customWidth="1"/>
  </cols>
  <sheetData>
    <row r="1" spans="2:5" ht="15.75" thickBot="1" x14ac:dyDescent="0.3"/>
    <row r="2" spans="2:5" ht="15.75" thickBot="1" x14ac:dyDescent="0.3">
      <c r="B2" s="4" t="s">
        <v>22</v>
      </c>
      <c r="C2" s="5" t="s">
        <v>28</v>
      </c>
      <c r="D2" s="6" t="s">
        <v>31</v>
      </c>
    </row>
    <row r="3" spans="2:5" x14ac:dyDescent="0.25">
      <c r="B3" s="7" t="s">
        <v>23</v>
      </c>
      <c r="C3" s="8">
        <v>100</v>
      </c>
      <c r="D3" s="28">
        <f>SUM(C3:C9) / 1000</f>
        <v>4.2549999999999999</v>
      </c>
    </row>
    <row r="4" spans="2:5" x14ac:dyDescent="0.25">
      <c r="B4" s="9" t="s">
        <v>24</v>
      </c>
      <c r="C4" s="10">
        <v>40</v>
      </c>
      <c r="D4" s="29"/>
      <c r="E4">
        <f>SUM(C3,C4,C5,C6,C7)</f>
        <v>245</v>
      </c>
    </row>
    <row r="5" spans="2:5" x14ac:dyDescent="0.25">
      <c r="B5" s="9" t="s">
        <v>25</v>
      </c>
      <c r="C5" s="10">
        <v>25</v>
      </c>
      <c r="D5" s="29"/>
    </row>
    <row r="6" spans="2:5" x14ac:dyDescent="0.25">
      <c r="B6" s="9" t="s">
        <v>26</v>
      </c>
      <c r="C6" s="10">
        <v>40</v>
      </c>
      <c r="D6" s="29"/>
    </row>
    <row r="7" spans="2:5" x14ac:dyDescent="0.25">
      <c r="B7" s="9" t="s">
        <v>30</v>
      </c>
      <c r="C7" s="10">
        <v>40</v>
      </c>
      <c r="D7" s="29"/>
    </row>
    <row r="8" spans="2:5" x14ac:dyDescent="0.25">
      <c r="B8" s="9" t="s">
        <v>29</v>
      </c>
      <c r="C8" s="10">
        <v>4000</v>
      </c>
      <c r="D8" s="29"/>
    </row>
    <row r="9" spans="2:5" ht="15.75" thickBot="1" x14ac:dyDescent="0.3">
      <c r="B9" s="11" t="s">
        <v>27</v>
      </c>
      <c r="C9" s="12">
        <v>10</v>
      </c>
      <c r="D9" s="30"/>
    </row>
  </sheetData>
  <mergeCells count="1">
    <mergeCell ref="D3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4F39-D0BE-4870-A148-66DCE63A28CD}">
  <dimension ref="B1:F17"/>
  <sheetViews>
    <sheetView workbookViewId="0">
      <selection activeCell="J18" sqref="J18"/>
    </sheetView>
  </sheetViews>
  <sheetFormatPr baseColWidth="10" defaultRowHeight="15" x14ac:dyDescent="0.25"/>
  <cols>
    <col min="2" max="2" width="31" bestFit="1" customWidth="1"/>
    <col min="3" max="3" width="8.85546875" bestFit="1" customWidth="1"/>
    <col min="4" max="4" width="12.85546875" bestFit="1" customWidth="1"/>
    <col min="5" max="5" width="19" bestFit="1" customWidth="1"/>
  </cols>
  <sheetData>
    <row r="1" spans="2:6" ht="15.75" thickBot="1" x14ac:dyDescent="0.3"/>
    <row r="2" spans="2:6" ht="15.75" thickBot="1" x14ac:dyDescent="0.3">
      <c r="B2" s="15" t="s">
        <v>43</v>
      </c>
      <c r="C2" s="16" t="s">
        <v>48</v>
      </c>
      <c r="D2" s="16" t="s">
        <v>4</v>
      </c>
      <c r="E2" s="16" t="s">
        <v>54</v>
      </c>
      <c r="F2" s="17" t="s">
        <v>44</v>
      </c>
    </row>
    <row r="3" spans="2:6" x14ac:dyDescent="0.25">
      <c r="B3" s="7" t="s">
        <v>45</v>
      </c>
      <c r="C3" s="18">
        <v>1</v>
      </c>
      <c r="D3" s="19">
        <v>66.5</v>
      </c>
      <c r="E3" s="19">
        <f>D3*C3</f>
        <v>66.5</v>
      </c>
      <c r="F3" s="31">
        <f>SUM(E3:E16)</f>
        <v>303.90999999999997</v>
      </c>
    </row>
    <row r="4" spans="2:6" x14ac:dyDescent="0.25">
      <c r="B4" s="9" t="s">
        <v>46</v>
      </c>
      <c r="C4" s="20">
        <v>1</v>
      </c>
      <c r="D4" s="21">
        <v>24.17</v>
      </c>
      <c r="E4" s="21">
        <f t="shared" ref="E4:E13" si="0">D4*C4</f>
        <v>24.17</v>
      </c>
      <c r="F4" s="32"/>
    </row>
    <row r="5" spans="2:6" x14ac:dyDescent="0.25">
      <c r="B5" s="9" t="s">
        <v>47</v>
      </c>
      <c r="C5" s="20">
        <v>1</v>
      </c>
      <c r="D5" s="21">
        <v>6.16</v>
      </c>
      <c r="E5" s="21">
        <f t="shared" si="0"/>
        <v>6.16</v>
      </c>
      <c r="F5" s="32"/>
    </row>
    <row r="6" spans="2:6" x14ac:dyDescent="0.25">
      <c r="B6" s="9" t="s">
        <v>6</v>
      </c>
      <c r="C6" s="20">
        <v>1</v>
      </c>
      <c r="D6" s="21">
        <v>6.3</v>
      </c>
      <c r="E6" s="21">
        <f t="shared" si="0"/>
        <v>6.3</v>
      </c>
      <c r="F6" s="32"/>
    </row>
    <row r="7" spans="2:6" x14ac:dyDescent="0.25">
      <c r="B7" s="9" t="s">
        <v>10</v>
      </c>
      <c r="C7" s="20">
        <v>4</v>
      </c>
      <c r="D7" s="21">
        <v>7.75</v>
      </c>
      <c r="E7" s="21">
        <f t="shared" si="0"/>
        <v>31</v>
      </c>
      <c r="F7" s="32"/>
    </row>
    <row r="8" spans="2:6" x14ac:dyDescent="0.25">
      <c r="B8" s="9" t="s">
        <v>13</v>
      </c>
      <c r="C8" s="20">
        <v>1</v>
      </c>
      <c r="D8" s="21">
        <v>6.53</v>
      </c>
      <c r="E8" s="21">
        <f t="shared" si="0"/>
        <v>6.53</v>
      </c>
      <c r="F8" s="32"/>
    </row>
    <row r="9" spans="2:6" x14ac:dyDescent="0.25">
      <c r="B9" s="9" t="s">
        <v>38</v>
      </c>
      <c r="C9" s="20">
        <v>1</v>
      </c>
      <c r="D9" s="21">
        <v>6.1</v>
      </c>
      <c r="E9" s="21">
        <f t="shared" si="0"/>
        <v>6.1</v>
      </c>
      <c r="F9" s="32"/>
    </row>
    <row r="10" spans="2:6" x14ac:dyDescent="0.25">
      <c r="B10" s="9" t="s">
        <v>17</v>
      </c>
      <c r="C10" s="20">
        <v>1</v>
      </c>
      <c r="D10" s="21">
        <v>16.36</v>
      </c>
      <c r="E10" s="21">
        <f t="shared" si="0"/>
        <v>16.36</v>
      </c>
      <c r="F10" s="32"/>
    </row>
    <row r="11" spans="2:6" x14ac:dyDescent="0.25">
      <c r="B11" s="9" t="s">
        <v>32</v>
      </c>
      <c r="C11" s="20">
        <v>1</v>
      </c>
      <c r="D11" s="21">
        <v>16.399999999999999</v>
      </c>
      <c r="E11" s="21">
        <f t="shared" si="0"/>
        <v>16.399999999999999</v>
      </c>
      <c r="F11" s="32"/>
    </row>
    <row r="12" spans="2:6" x14ac:dyDescent="0.25">
      <c r="B12" s="9" t="s">
        <v>35</v>
      </c>
      <c r="C12" s="20">
        <v>1</v>
      </c>
      <c r="D12" s="21">
        <v>34.299999999999997</v>
      </c>
      <c r="E12" s="21">
        <f t="shared" si="0"/>
        <v>34.299999999999997</v>
      </c>
      <c r="F12" s="32"/>
    </row>
    <row r="13" spans="2:6" x14ac:dyDescent="0.25">
      <c r="B13" s="23" t="s">
        <v>24</v>
      </c>
      <c r="C13" s="24">
        <v>1</v>
      </c>
      <c r="D13" s="25">
        <v>4.9000000000000004</v>
      </c>
      <c r="E13" s="25">
        <f t="shared" si="0"/>
        <v>4.9000000000000004</v>
      </c>
      <c r="F13" s="32"/>
    </row>
    <row r="14" spans="2:6" x14ac:dyDescent="0.25">
      <c r="B14" s="23" t="s">
        <v>52</v>
      </c>
      <c r="C14" s="24">
        <v>4</v>
      </c>
      <c r="D14" s="25">
        <v>19.95</v>
      </c>
      <c r="E14" s="25">
        <f t="shared" ref="E14" si="1">D14*C14</f>
        <v>79.8</v>
      </c>
      <c r="F14" s="32"/>
    </row>
    <row r="15" spans="2:6" x14ac:dyDescent="0.25">
      <c r="B15" s="23" t="s">
        <v>63</v>
      </c>
      <c r="C15" s="24">
        <v>1</v>
      </c>
      <c r="D15" s="25">
        <v>3.59</v>
      </c>
      <c r="E15" s="25">
        <f>D15*C15</f>
        <v>3.59</v>
      </c>
      <c r="F15" s="32"/>
    </row>
    <row r="16" spans="2:6" ht="15.75" thickBot="1" x14ac:dyDescent="0.3">
      <c r="B16" s="11" t="s">
        <v>53</v>
      </c>
      <c r="C16" s="26">
        <v>20</v>
      </c>
      <c r="D16" s="22">
        <v>0.09</v>
      </c>
      <c r="E16" s="22">
        <f t="shared" ref="E16" si="2">D16*C16</f>
        <v>1.7999999999999998</v>
      </c>
      <c r="F16" s="33"/>
    </row>
    <row r="17" spans="4:4" x14ac:dyDescent="0.25">
      <c r="D17" s="14"/>
    </row>
  </sheetData>
  <mergeCells count="1">
    <mergeCell ref="F3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428F-E12D-426A-9264-3D692503B093}">
  <dimension ref="B2:E10"/>
  <sheetViews>
    <sheetView workbookViewId="0">
      <selection activeCell="E32" sqref="E32"/>
    </sheetView>
  </sheetViews>
  <sheetFormatPr baseColWidth="10" defaultRowHeight="15" x14ac:dyDescent="0.25"/>
  <cols>
    <col min="2" max="2" width="31" bestFit="1" customWidth="1"/>
    <col min="3" max="4" width="25.28515625" style="3" bestFit="1" customWidth="1"/>
    <col min="5" max="5" width="17.140625" bestFit="1" customWidth="1"/>
  </cols>
  <sheetData>
    <row r="2" spans="2:5" ht="15.75" thickBot="1" x14ac:dyDescent="0.3"/>
    <row r="3" spans="2:5" ht="15.75" thickBot="1" x14ac:dyDescent="0.3">
      <c r="B3" s="15" t="s">
        <v>0</v>
      </c>
      <c r="C3" s="5" t="s">
        <v>58</v>
      </c>
      <c r="D3" s="5" t="s">
        <v>55</v>
      </c>
      <c r="E3" s="6" t="s">
        <v>56</v>
      </c>
    </row>
    <row r="4" spans="2:5" x14ac:dyDescent="0.25">
      <c r="B4" s="7" t="s">
        <v>57</v>
      </c>
      <c r="C4" s="8" t="s">
        <v>59</v>
      </c>
      <c r="D4" s="8">
        <v>2</v>
      </c>
      <c r="E4" s="28">
        <f>SUM(D4:D10)</f>
        <v>33</v>
      </c>
    </row>
    <row r="5" spans="2:5" x14ac:dyDescent="0.25">
      <c r="B5" s="9" t="s">
        <v>10</v>
      </c>
      <c r="C5" s="10" t="s">
        <v>59</v>
      </c>
      <c r="D5" s="10">
        <v>4</v>
      </c>
      <c r="E5" s="29"/>
    </row>
    <row r="6" spans="2:5" x14ac:dyDescent="0.25">
      <c r="B6" s="9" t="s">
        <v>17</v>
      </c>
      <c r="C6" s="10" t="s">
        <v>59</v>
      </c>
      <c r="D6" s="10">
        <v>13</v>
      </c>
      <c r="E6" s="29"/>
    </row>
    <row r="7" spans="2:5" x14ac:dyDescent="0.25">
      <c r="B7" s="9" t="s">
        <v>32</v>
      </c>
      <c r="C7" s="10" t="s">
        <v>60</v>
      </c>
      <c r="D7" s="10">
        <v>2</v>
      </c>
      <c r="E7" s="29"/>
    </row>
    <row r="8" spans="2:5" x14ac:dyDescent="0.25">
      <c r="B8" s="9" t="s">
        <v>35</v>
      </c>
      <c r="C8" s="10" t="s">
        <v>60</v>
      </c>
      <c r="D8" s="27">
        <v>3</v>
      </c>
      <c r="E8" s="29"/>
    </row>
    <row r="9" spans="2:5" x14ac:dyDescent="0.25">
      <c r="B9" s="9" t="s">
        <v>24</v>
      </c>
      <c r="C9" s="10" t="s">
        <v>59</v>
      </c>
      <c r="D9" s="10">
        <v>1</v>
      </c>
      <c r="E9" s="29"/>
    </row>
    <row r="10" spans="2:5" ht="15.75" thickBot="1" x14ac:dyDescent="0.3">
      <c r="B10" s="11" t="s">
        <v>61</v>
      </c>
      <c r="C10" s="12" t="s">
        <v>62</v>
      </c>
      <c r="D10" s="12">
        <v>8</v>
      </c>
      <c r="E10" s="30"/>
    </row>
  </sheetData>
  <mergeCells count="1">
    <mergeCell ref="E4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Liste des composant</vt:lpstr>
      <vt:lpstr>Calcul de consonmation</vt:lpstr>
      <vt:lpstr>Estimation des couts</vt:lpstr>
      <vt:lpstr>Nums de pins necesaires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2015-06-05T18:19:34Z</dcterms:created>
  <dcterms:modified xsi:type="dcterms:W3CDTF">2023-12-10T19:59:56Z</dcterms:modified>
</cp:coreProperties>
</file>