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eduvaud-my.sharepoint.com/personal/pt21xis_eduvaud_ch/Documents/ETML/2eme année/PROJ/Docs/doc importants/Phase design/Altium/2211B_SysArrosage_auto/Project Outputs for 2211B_SysArrosage_auto/"/>
    </mc:Choice>
  </mc:AlternateContent>
  <xr:revisionPtr revIDLastSave="63" documentId="8_{B8B755EA-4BEF-4F01-A18A-07AC020213B0}" xr6:coauthVersionLast="45" xr6:coauthVersionMax="45" xr10:uidLastSave="{EDC94110-14FC-4CBF-A51A-8F663E24EC1C}"/>
  <bookViews>
    <workbookView xWindow="-120" yWindow="-120" windowWidth="29040" windowHeight="15840" xr2:uid="{00000000-000D-0000-FFFF-FFFF00000000}"/>
  </bookViews>
  <sheets>
    <sheet name="BOM Cost Report" sheetId="1" r:id="rId1"/>
    <sheet name="Project Information" sheetId="2" r:id="rId2"/>
  </sheets>
  <definedNames>
    <definedName name="_xlnm.Print_Titles" localSheetId="0">'BOM Cost Report'!$4:$4</definedName>
    <definedName name="_xlnm.Print_Area" localSheetId="0">'BOM Cost Report'!$A$1:$L$97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3" i="1" l="1"/>
  <c r="L92" i="1"/>
  <c r="L91" i="1"/>
</calcChain>
</file>

<file path=xl/sharedStrings.xml><?xml version="1.0" encoding="utf-8"?>
<sst xmlns="http://schemas.openxmlformats.org/spreadsheetml/2006/main" count="611" uniqueCount="273">
  <si>
    <t>Approved</t>
  </si>
  <si>
    <t>Notes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</si>
  <si>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</si>
  <si>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</si>
  <si>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</si>
  <si>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</si>
  <si>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</si>
  <si>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</si>
  <si>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</si>
  <si>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</si>
  <si>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</si>
  <si>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</si>
  <si>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</si>
  <si>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</si>
  <si>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</si>
  <si>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</si>
  <si>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Source:</t>
  </si>
  <si>
    <t>Date:</t>
  </si>
  <si>
    <t>TPA_v2.PrjPcb</t>
  </si>
  <si>
    <t>22.05.2021</t>
  </si>
  <si>
    <t>None</t>
  </si>
  <si>
    <t>D:\Users\Jose\OneDrive\Documents\3-Engineering\Altium\Projects\PousseAvion\TPA_v2\TPA_v2.PrjPcb</t>
  </si>
  <si>
    <t>Batch2-BOM_Digikey for Project [TPA_v2.PrjPcb] (No PCB Document Selected)</t>
  </si>
  <si>
    <t>146</t>
  </si>
  <si>
    <t>00:02</t>
  </si>
  <si>
    <t>22.05.2021 00:02</t>
  </si>
  <si>
    <t>Batch2-BOM_Digikey</t>
  </si>
  <si>
    <t>BOM_PartType</t>
  </si>
  <si>
    <t>BOM</t>
  </si>
  <si>
    <t>Bill of Materials</t>
  </si>
  <si>
    <t>BOM Cost</t>
  </si>
  <si>
    <t>PROJET:</t>
  </si>
  <si>
    <t>Variante:</t>
  </si>
  <si>
    <t>Par:</t>
  </si>
  <si>
    <t>ETML-ES</t>
  </si>
  <si>
    <t>Rue de Sébeillon 12
1004 Lausanne</t>
  </si>
  <si>
    <t>Quantité de production (nb PCBs) :</t>
  </si>
  <si>
    <t>Devise :</t>
  </si>
  <si>
    <t>2211B_SysArrosage_auto.PrjPcb</t>
  </si>
  <si>
    <t>01.02.2024</t>
  </si>
  <si>
    <t>1</t>
  </si>
  <si>
    <t/>
  </si>
  <si>
    <t>2211B_SysArrosage_autoBOM.BomDoc</t>
  </si>
  <si>
    <t>CHF</t>
  </si>
  <si>
    <t>Line #</t>
  </si>
  <si>
    <t>Designator</t>
  </si>
  <si>
    <t>C2</t>
  </si>
  <si>
    <t>C3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</si>
  <si>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</si>
  <si>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</si>
  <si>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</si>
  <si>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</si>
  <si>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</si>
  <si>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</si>
  <si>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</si>
  <si>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</si>
  <si>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</si>
  <si>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</si>
  <si>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</si>
  <si>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</si>
  <si>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</si>
  <si>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</si>
  <si>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D4</t>
  </si>
  <si>
    <t>L1</t>
  </si>
  <si>
    <t>Q1</t>
  </si>
  <si>
    <t>Q2</t>
  </si>
  <si>
    <t>Q3</t>
  </si>
  <si>
    <t>Q4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</si>
  <si>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</si>
  <si>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</si>
  <si>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</si>
  <si>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</si>
  <si>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</si>
  <si>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</si>
  <si>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</si>
  <si>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</si>
  <si>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</si>
  <si>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</si>
  <si>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</si>
  <si>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</si>
  <si>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</si>
  <si>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</si>
  <si>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</si>
  <si>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</si>
  <si>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</si>
  <si>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</si>
  <si>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</si>
  <si>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</si>
  <si>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</si>
  <si>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</si>
  <si>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</si>
  <si>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</si>
  <si>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SW1</t>
  </si>
  <si>
    <t>SW2</t>
  </si>
  <si>
    <t>SW3</t>
  </si>
  <si>
    <t>SW4</t>
  </si>
  <si>
    <t>SW5</t>
  </si>
  <si>
    <t>U1</t>
  </si>
  <si>
    <t>U2</t>
  </si>
  <si>
    <t>U3</t>
  </si>
  <si>
    <t>U4</t>
  </si>
  <si>
    <t>U5</t>
  </si>
  <si>
    <t>V1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</si>
  <si>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</si>
  <si>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</si>
  <si>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</si>
  <si>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</si>
  <si>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</si>
  <si>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</si>
  <si>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</si>
  <si>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</si>
  <si>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</si>
  <si>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</si>
  <si>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</si>
  <si>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</si>
  <si>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</si>
  <si>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</si>
  <si>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</si>
  <si>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</si>
  <si>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</si>
  <si>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</si>
  <si>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</si>
  <si>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</si>
  <si>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</si>
  <si>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</si>
  <si>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</si>
  <si>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</si>
  <si>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</si>
  <si>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</si>
  <si>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</si>
  <si>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Y1</t>
  </si>
  <si>
    <t>Y2</t>
  </si>
  <si>
    <t>Value</t>
  </si>
  <si>
    <t>15R</t>
  </si>
  <si>
    <t>56R</t>
  </si>
  <si>
    <t>86R</t>
  </si>
  <si>
    <t>180R</t>
  </si>
  <si>
    <t>100k</t>
  </si>
  <si>
    <t>2.2K</t>
  </si>
  <si>
    <t>10K</t>
  </si>
  <si>
    <t>2.7k</t>
  </si>
  <si>
    <t>150R</t>
  </si>
  <si>
    <t>100K</t>
  </si>
  <si>
    <t>1k</t>
  </si>
  <si>
    <t>10k</t>
  </si>
  <si>
    <t>Name</t>
  </si>
  <si>
    <t>10uF</t>
  </si>
  <si>
    <t>22uF</t>
  </si>
  <si>
    <t>100nF</t>
  </si>
  <si>
    <t>10pF</t>
  </si>
  <si>
    <t>22pF</t>
  </si>
  <si>
    <t>LED_Red_2A-1K</t>
  </si>
  <si>
    <t>LED_Green_2A-1K</t>
  </si>
  <si>
    <t>BAS40</t>
  </si>
  <si>
    <t>CPT-2521C-500</t>
  </si>
  <si>
    <t>IRLML2402TRPBF</t>
  </si>
  <si>
    <t>1K</t>
  </si>
  <si>
    <t>500R</t>
  </si>
  <si>
    <t>GPB556A05BB</t>
  </si>
  <si>
    <t>Single-Pole,Single-Throw Switch</t>
  </si>
  <si>
    <t>173950336</t>
  </si>
  <si>
    <t>NHD-0420AZ-FSW-GBW-33V3</t>
  </si>
  <si>
    <t>RN4678 breakout</t>
  </si>
  <si>
    <t>MCP79411-I</t>
  </si>
  <si>
    <t>PIC32MX795F512HT-80I/PT</t>
  </si>
  <si>
    <t>Pile 3V</t>
  </si>
  <si>
    <t>Header 1x2</t>
  </si>
  <si>
    <t>4P_header</t>
  </si>
  <si>
    <t>61300611121</t>
  </si>
  <si>
    <t>5000</t>
  </si>
  <si>
    <t>5002</t>
  </si>
  <si>
    <t>5011</t>
  </si>
  <si>
    <t>32.7680 kHz</t>
  </si>
  <si>
    <t>8 MHz</t>
  </si>
  <si>
    <t>Manufacturer 1</t>
  </si>
  <si>
    <t>Murata</t>
  </si>
  <si>
    <t>KEMET</t>
  </si>
  <si>
    <t>Kingbright</t>
  </si>
  <si>
    <t>Infineon</t>
  </si>
  <si>
    <t>CUI Devices</t>
  </si>
  <si>
    <t>Bourns</t>
  </si>
  <si>
    <t>Panasonic</t>
  </si>
  <si>
    <t>Wurth Electronics</t>
  </si>
  <si>
    <t>E-Switch</t>
  </si>
  <si>
    <t>Newhaven Display</t>
  </si>
  <si>
    <t>mikroElektronika</t>
  </si>
  <si>
    <t>Microchip</t>
  </si>
  <si>
    <t>Memory Protection Devices</t>
  </si>
  <si>
    <t>Keystone Electronics</t>
  </si>
  <si>
    <t>Epson</t>
  </si>
  <si>
    <t>CTS</t>
  </si>
  <si>
    <t>Manufacturer Part Number 1</t>
  </si>
  <si>
    <t>GRM21BR61C106KE15L</t>
  </si>
  <si>
    <t>GRT21BR61C226ME13L</t>
  </si>
  <si>
    <t>GCM21BR72A104KA37L</t>
  </si>
  <si>
    <t>C0805C100J2GACTU</t>
  </si>
  <si>
    <t>C0805C220K5GACTU</t>
  </si>
  <si>
    <t>APT2012SECK/J3-PRV</t>
  </si>
  <si>
    <t>APHCM2012ZGCK-F01</t>
  </si>
  <si>
    <t>3362P-1-102LF</t>
  </si>
  <si>
    <t>ERJ-6ENF15R0V</t>
  </si>
  <si>
    <t>ERA-6AEB560V</t>
  </si>
  <si>
    <t>ERJ-6ENF2202V</t>
  </si>
  <si>
    <t>ERJ-6ENF1800V</t>
  </si>
  <si>
    <t>ERJ-6ENF1003V</t>
  </si>
  <si>
    <t>ERA-6AEB222V</t>
  </si>
  <si>
    <t>ERJ-6ENF1002V</t>
  </si>
  <si>
    <t>ERA-6AEB272V</t>
  </si>
  <si>
    <t>ERJ-P6WF1500V</t>
  </si>
  <si>
    <t>ERA-6AEB102V</t>
  </si>
  <si>
    <t>3362R-1-501LF</t>
  </si>
  <si>
    <t>430182043816</t>
  </si>
  <si>
    <t>RP8100B2M1CEBLKBLKNIL</t>
  </si>
  <si>
    <t>MIKROE-2545</t>
  </si>
  <si>
    <t>MCP79411-I/MS</t>
  </si>
  <si>
    <t>BU2032SM-HD-G</t>
  </si>
  <si>
    <t>691214110002</t>
  </si>
  <si>
    <t>61300411121</t>
  </si>
  <si>
    <t>MC-30632.7680K-A3:ROHS</t>
  </si>
  <si>
    <t>ATS080BSM-1</t>
  </si>
  <si>
    <t>Quantity</t>
  </si>
  <si>
    <t>Supplier 1</t>
  </si>
  <si>
    <t>Digikey</t>
  </si>
  <si>
    <t>Supplier Part Number 1</t>
  </si>
  <si>
    <t>490-3886-1-ND</t>
  </si>
  <si>
    <t>490-12383-6-ND</t>
  </si>
  <si>
    <t>490-4789-1-ND</t>
  </si>
  <si>
    <t>399-14541-1-ND</t>
  </si>
  <si>
    <t>399-C0805C220K5GAC7800CT-ND</t>
  </si>
  <si>
    <t>754-1791-1-ND</t>
  </si>
  <si>
    <t>754-2120-6-ND</t>
  </si>
  <si>
    <t>BAS40E6327HTSA1CT-ND</t>
  </si>
  <si>
    <t>102-3756-ND</t>
  </si>
  <si>
    <t>IRLML2402PBFCT-ND</t>
  </si>
  <si>
    <t>3362P-102LF-ND</t>
  </si>
  <si>
    <t>P15.0CCT-ND</t>
  </si>
  <si>
    <t>P56DACT-ND</t>
  </si>
  <si>
    <t>P22.0KCCT-ND</t>
  </si>
  <si>
    <t>P180CCT-ND</t>
  </si>
  <si>
    <t>P100KCCT-ND</t>
  </si>
  <si>
    <t>P2.2KDACT-ND</t>
  </si>
  <si>
    <t>P10.0KCCT-ND</t>
  </si>
  <si>
    <t>P2.7KDACT-ND</t>
  </si>
  <si>
    <t>P16875CT-ND</t>
  </si>
  <si>
    <t>P1.0KDACT-ND</t>
  </si>
  <si>
    <t>3362R-501LF-ND</t>
  </si>
  <si>
    <t>732-7004-1-ND</t>
  </si>
  <si>
    <t>EG4570-ND</t>
  </si>
  <si>
    <t>732-173950336-ND</t>
  </si>
  <si>
    <t>NHD-0420AZ-FSW-GBW-33V3-ND</t>
  </si>
  <si>
    <t>1471-1784-ND</t>
  </si>
  <si>
    <t>MCP79411-I/MS-ND</t>
  </si>
  <si>
    <t>PIC32MX795F512HT-80I/PTCT-ND</t>
  </si>
  <si>
    <t>BU2032SM-HD-GCT-ND</t>
  </si>
  <si>
    <t>732-2747-ND</t>
  </si>
  <si>
    <t>732-5317-ND</t>
  </si>
  <si>
    <t>732-5319-ND</t>
  </si>
  <si>
    <t>36-5000-ND</t>
  </si>
  <si>
    <t>36-5002-ND</t>
  </si>
  <si>
    <t>36-5011-ND</t>
  </si>
  <si>
    <t>SER4306CT-ND</t>
  </si>
  <si>
    <t>CTX884CT-ND</t>
  </si>
  <si>
    <t>Supplier Order Qty 1</t>
  </si>
  <si>
    <t>Supplier Unit Price 1</t>
  </si>
  <si>
    <t>Supplier Subtotal 1</t>
  </si>
  <si>
    <t>-</t>
  </si>
  <si>
    <t>PCB</t>
  </si>
  <si>
    <t>Eurocircuits</t>
  </si>
  <si>
    <t>Boitier</t>
  </si>
  <si>
    <t>1554N2GYCL</t>
  </si>
  <si>
    <t>HM3475-ND</t>
  </si>
  <si>
    <t>Hammond Manufacturing</t>
  </si>
  <si>
    <t>BOX PLAS GRAY 4.724"L X 4.724"W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</si>
</sst>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0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0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6"/>
      <name val="Arial"/>
      <family val="2"/>
    </font>
    <font>
      <sz val="11"/>
      <name val="Arial"/>
      <family val="2"/>
    </font>
    <font>
      <b/>
      <sz val="12"/>
      <color rgb="FF3F3F3F"/>
      <name val="Arial"/>
      <family val="2"/>
    </font>
    <font>
      <b/>
      <sz val="11"/>
      <color rgb="FF3F3F3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5" fillId="0" borderId="19" applyNumberFormat="0" applyFill="0" applyAlignment="0" applyProtection="0"/>
    <xf numFmtId="0" fontId="6" fillId="4" borderId="20" applyNumberFormat="0" applyAlignment="0" applyProtection="0"/>
  </cellStyleXfs>
  <cellXfs count="9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1" fillId="0" borderId="14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15" xfId="0" applyFont="1" applyBorder="1" applyAlignment="1" applyProtection="1">
      <alignment horizontal="left"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1" fillId="0" borderId="27" xfId="0" applyFont="1" applyBorder="1" applyAlignment="1" applyProtection="1">
      <alignment vertical="top"/>
      <protection locked="0"/>
    </xf>
    <xf numFmtId="0" fontId="1" fillId="0" borderId="26" xfId="0" applyFont="1" applyBorder="1" applyAlignment="1" applyProtection="1">
      <alignment vertical="top"/>
      <protection locked="0"/>
    </xf>
    <xf numFmtId="0" fontId="1" fillId="0" borderId="11" xfId="0" applyFont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0" borderId="28" xfId="0" applyFont="1" applyBorder="1" applyAlignment="1" applyProtection="1">
      <alignment vertical="top"/>
      <protection locked="0"/>
    </xf>
    <xf numFmtId="0" fontId="1" fillId="0" borderId="29" xfId="0" applyFont="1" applyBorder="1" applyAlignment="1" applyProtection="1">
      <alignment vertical="top"/>
      <protection locked="0"/>
    </xf>
    <xf numFmtId="0" fontId="8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2" fillId="0" borderId="24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0" fontId="4" fillId="0" borderId="22" xfId="0" quotePrefix="1" applyFont="1" applyBorder="1" applyAlignment="1">
      <alignment horizontal="left" vertical="center" indent="1"/>
    </xf>
    <xf numFmtId="0" fontId="0" fillId="3" borderId="5" xfId="0" quotePrefix="1" applyFill="1" applyBorder="1" applyAlignment="1">
      <alignment horizontal="left" vertical="center"/>
    </xf>
    <xf numFmtId="0" fontId="0" fillId="2" borderId="7" xfId="0" quotePrefix="1" applyFill="1" applyBorder="1" applyAlignment="1">
      <alignment horizontal="left" vertical="center"/>
    </xf>
    <xf numFmtId="0" fontId="0" fillId="3" borderId="7" xfId="0" quotePrefix="1" applyFill="1" applyBorder="1" applyAlignment="1">
      <alignment horizontal="left" vertical="center"/>
    </xf>
    <xf numFmtId="0" fontId="0" fillId="2" borderId="9" xfId="0" quotePrefix="1" applyFill="1" applyBorder="1" applyAlignment="1">
      <alignment horizontal="left" vertical="center"/>
    </xf>
    <xf numFmtId="0" fontId="0" fillId="0" borderId="10" xfId="0" applyBorder="1" applyAlignment="1" applyProtection="1">
      <alignment vertical="top"/>
      <protection locked="0"/>
    </xf>
    <xf numFmtId="0" fontId="1" fillId="0" borderId="2" xfId="0" applyFont="1" applyBorder="1" applyAlignment="1" applyProtection="1">
      <alignment vertical="top"/>
      <protection locked="0"/>
    </xf>
    <xf numFmtId="0" fontId="2" fillId="0" borderId="21" xfId="0" quotePrefix="1" applyFont="1" applyBorder="1" applyAlignment="1">
      <alignment horizontal="left" vertical="center" indent="1"/>
    </xf>
    <xf numFmtId="0" fontId="4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left" vertical="center" indent="3"/>
    </xf>
    <xf numFmtId="0" fontId="2" fillId="0" borderId="0" xfId="0" applyFont="1" applyAlignment="1">
      <alignment vertical="center"/>
    </xf>
    <xf numFmtId="0" fontId="2" fillId="0" borderId="3" xfId="0" applyFont="1" applyBorder="1" applyAlignment="1">
      <alignment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1" fillId="0" borderId="22" xfId="0" applyNumberFormat="1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49" fontId="1" fillId="0" borderId="22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165" fontId="14" fillId="0" borderId="22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4" fontId="16" fillId="4" borderId="30" xfId="2" applyNumberFormat="1" applyFont="1" applyBorder="1" applyAlignment="1">
      <alignment vertical="center" wrapText="1"/>
    </xf>
    <xf numFmtId="0" fontId="3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164" fontId="15" fillId="4" borderId="25" xfId="2" applyNumberFormat="1" applyFont="1" applyBorder="1" applyAlignment="1">
      <alignment vertical="center"/>
    </xf>
    <xf numFmtId="0" fontId="4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top"/>
      <protection locked="0"/>
    </xf>
    <xf numFmtId="0" fontId="1" fillId="0" borderId="10" xfId="0" applyFont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13" fillId="0" borderId="32" xfId="0" quotePrefix="1" applyFont="1" applyBorder="1" applyAlignment="1">
      <alignment horizontal="center" vertical="center"/>
    </xf>
    <xf numFmtId="0" fontId="2" fillId="0" borderId="23" xfId="0" quotePrefix="1" applyFont="1" applyBorder="1" applyAlignment="1">
      <alignment horizontal="center" vertical="center"/>
    </xf>
    <xf numFmtId="0" fontId="0" fillId="0" borderId="22" xfId="0" applyBorder="1" applyAlignment="1">
      <alignment vertical="center"/>
    </xf>
    <xf numFmtId="14" fontId="0" fillId="0" borderId="12" xfId="0" applyNumberForma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 applyAlignment="1">
      <alignment vertical="top"/>
    </xf>
    <xf numFmtId="0" fontId="1" fillId="0" borderId="22" xfId="0" applyFont="1" applyBorder="1" applyAlignment="1">
      <alignment horizontal="left" vertical="top"/>
    </xf>
    <xf numFmtId="0" fontId="1" fillId="0" borderId="22" xfId="0" applyFont="1" applyBorder="1" applyAlignment="1">
      <alignment horizontal="center" vertical="top"/>
    </xf>
    <xf numFmtId="0" fontId="0" fillId="0" borderId="22" xfId="0" applyBorder="1" applyAlignment="1">
      <alignment vertical="top"/>
    </xf>
    <xf numFmtId="0" fontId="0" fillId="0" borderId="22" xfId="0" applyBorder="1" applyAlignment="1">
      <alignment horizontal="center" vertical="center"/>
    </xf>
    <xf numFmtId="0" fontId="4" fillId="0" borderId="33" xfId="0" quotePrefix="1" applyFont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top"/>
      <protection locked="0"/>
    </xf>
    <xf numFmtId="0" fontId="0" fillId="0" borderId="14" xfId="0" applyBorder="1" applyAlignment="1" applyProtection="1">
      <alignment horizontal="center" vertical="top"/>
      <protection locked="0"/>
    </xf>
    <xf numFmtId="0" fontId="1" fillId="0" borderId="17" xfId="0" applyFont="1" applyBorder="1" applyAlignment="1" applyProtection="1">
      <alignment horizontal="center" vertical="top"/>
      <protection locked="0"/>
    </xf>
    <xf numFmtId="0" fontId="1" fillId="0" borderId="13" xfId="0" applyFont="1" applyBorder="1" applyAlignment="1" applyProtection="1">
      <alignment horizontal="center" vertical="top"/>
      <protection locked="0"/>
    </xf>
    <xf numFmtId="0" fontId="1" fillId="0" borderId="18" xfId="0" applyFont="1" applyBorder="1" applyAlignment="1" applyProtection="1">
      <alignment horizontal="center" vertical="top"/>
      <protection locked="0"/>
    </xf>
    <xf numFmtId="0" fontId="1" fillId="0" borderId="15" xfId="0" applyFont="1" applyBorder="1" applyAlignment="1" applyProtection="1">
      <alignment horizontal="center" vertical="top"/>
      <protection locked="0"/>
    </xf>
    <xf numFmtId="0" fontId="2" fillId="0" borderId="23" xfId="0" applyFont="1" applyBorder="1" applyAlignment="1">
      <alignment horizontal="center" vertical="center"/>
    </xf>
    <xf numFmtId="0" fontId="0" fillId="0" borderId="22" xfId="0" applyBorder="1" applyAlignment="1">
      <alignment horizontal="center" vertical="top"/>
    </xf>
    <xf numFmtId="0" fontId="0" fillId="0" borderId="10" xfId="0" applyBorder="1" applyAlignment="1" applyProtection="1">
      <alignment horizontal="center" vertical="top"/>
      <protection locked="0"/>
    </xf>
    <xf numFmtId="0" fontId="7" fillId="6" borderId="12" xfId="1" applyFont="1" applyFill="1" applyBorder="1" applyAlignment="1">
      <alignment horizontal="center" vertical="center"/>
    </xf>
    <xf numFmtId="0" fontId="7" fillId="6" borderId="23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12" xfId="1" quotePrefix="1" applyFont="1" applyFill="1" applyBorder="1" applyAlignment="1">
      <alignment horizontal="center" vertical="center"/>
    </xf>
    <xf numFmtId="0" fontId="7" fillId="6" borderId="3" xfId="1" quotePrefix="1" applyFont="1" applyFill="1" applyBorder="1" applyAlignment="1">
      <alignment horizontal="center" vertical="center"/>
    </xf>
    <xf numFmtId="0" fontId="12" fillId="6" borderId="3" xfId="1" applyFont="1" applyFill="1" applyBorder="1" applyAlignment="1">
      <alignment horizontal="center" vertical="center"/>
    </xf>
    <xf numFmtId="0" fontId="11" fillId="6" borderId="23" xfId="1" applyFont="1" applyFill="1" applyBorder="1" applyAlignment="1">
      <alignment vertical="center" wrapText="1"/>
    </xf>
  </cellXfs>
  <cellStyles count="3">
    <cellStyle name="Normal" xfId="0" builtinId="0"/>
    <cellStyle name="Sortie" xfId="2" builtinId="21"/>
    <cellStyle name="Titre 1" xfId="1" builtinId="16"/>
  </cellStyles>
  <dxfs count="1"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showGridLines="0" tabSelected="1" zoomScaleNormal="100" workbookViewId="0">
      <selection activeCell="B7" sqref="B7"/>
    </sheetView>
  </sheetViews>
  <sheetFormatPr baseColWidth="10" defaultColWidth="9.140625" defaultRowHeight="12.75" x14ac:dyDescent="0.2"/>
  <cols>
    <col min="1" max="1" width="8.7109375" style="1" customWidth="1"/>
    <col min="2" max="2" width="30.7109375" style="2" customWidth="1"/>
    <col min="3" max="3" width="23.42578125" style="56" customWidth="1"/>
    <col min="4" max="4" width="32.85546875" style="56" customWidth="1"/>
    <col min="5" max="5" width="24" style="56" bestFit="1" customWidth="1"/>
    <col min="6" max="6" width="25.7109375" style="56" customWidth="1"/>
    <col min="7" max="7" width="8.7109375" style="1" customWidth="1"/>
    <col min="8" max="8" width="18.7109375" style="1" customWidth="1"/>
    <col min="9" max="9" width="30.28515625" style="1" bestFit="1" customWidth="1"/>
    <col min="10" max="10" width="9.7109375" style="56" customWidth="1"/>
    <col min="11" max="11" width="14.7109375" style="1" customWidth="1"/>
    <col min="12" max="12" width="16.7109375" style="1" customWidth="1"/>
    <col min="13" max="16384" width="9.140625" style="1"/>
  </cols>
  <sheetData>
    <row r="1" spans="1:12" s="19" customFormat="1" ht="37.5" customHeight="1" x14ac:dyDescent="0.2">
      <c r="A1" s="85" t="s">
        <v>30</v>
      </c>
      <c r="B1" s="86"/>
      <c r="C1" s="87" t="s">
        <v>31</v>
      </c>
      <c r="D1" s="88" t="s">
        <v>38</v>
      </c>
      <c r="E1" s="89"/>
      <c r="F1" s="89"/>
      <c r="G1" s="89"/>
      <c r="H1" s="89"/>
      <c r="I1" s="89"/>
      <c r="J1" s="89"/>
      <c r="K1" s="90" t="s">
        <v>34</v>
      </c>
      <c r="L1" s="91" t="s">
        <v>35</v>
      </c>
    </row>
    <row r="2" spans="1:12" s="20" customFormat="1" ht="24" customHeight="1" x14ac:dyDescent="0.2">
      <c r="A2" s="23" t="s">
        <v>17</v>
      </c>
      <c r="B2" s="24" t="s">
        <v>39</v>
      </c>
      <c r="C2" s="50" t="s">
        <v>32</v>
      </c>
      <c r="D2" s="70" t="s">
        <v>20</v>
      </c>
      <c r="E2" s="71"/>
      <c r="F2" s="72"/>
      <c r="G2" s="34"/>
      <c r="H2" s="34"/>
      <c r="I2" s="34"/>
      <c r="J2" s="72"/>
      <c r="K2" s="32" t="s">
        <v>36</v>
      </c>
      <c r="L2" s="57" t="s">
        <v>40</v>
      </c>
    </row>
    <row r="3" spans="1:12" s="21" customFormat="1" ht="24" customHeight="1" x14ac:dyDescent="0.2">
      <c r="A3" s="22" t="s">
        <v>33</v>
      </c>
      <c r="B3" s="31" t="s">
        <v>41</v>
      </c>
      <c r="C3" s="51" t="s">
        <v>16</v>
      </c>
      <c r="D3" s="73" t="s">
        <v>42</v>
      </c>
      <c r="E3" s="74"/>
      <c r="F3" s="75"/>
      <c r="G3" s="35"/>
      <c r="H3" s="35"/>
      <c r="I3" s="35"/>
      <c r="J3" s="82"/>
      <c r="K3" s="33" t="s">
        <v>37</v>
      </c>
      <c r="L3" s="58" t="s">
        <v>43</v>
      </c>
    </row>
    <row r="4" spans="1:12" s="38" customFormat="1" ht="39.950000000000003" customHeight="1" x14ac:dyDescent="0.2">
      <c r="A4" s="36" t="s">
        <v>44</v>
      </c>
      <c r="B4" s="36" t="s">
        <v>45</v>
      </c>
      <c r="C4" s="36" t="s">
        <v>132</v>
      </c>
      <c r="D4" s="36" t="s">
        <v>145</v>
      </c>
      <c r="E4" s="36" t="s">
        <v>174</v>
      </c>
      <c r="F4" s="36" t="s">
        <v>191</v>
      </c>
      <c r="G4" s="36" t="s">
        <v>220</v>
      </c>
      <c r="H4" s="36" t="s">
        <v>221</v>
      </c>
      <c r="I4" s="36" t="s">
        <v>223</v>
      </c>
      <c r="J4" s="36" t="s">
        <v>262</v>
      </c>
      <c r="K4" s="36" t="s">
        <v>263</v>
      </c>
      <c r="L4" s="37" t="s">
        <v>264</v>
      </c>
    </row>
    <row r="5" spans="1:12" s="44" customFormat="1" ht="21.95" customHeight="1" x14ac:dyDescent="0.2">
      <c r="A5" s="40"/>
      <c r="B5" s="42" t="s">
        <v>46</v>
      </c>
      <c r="C5" s="40"/>
      <c r="D5" s="41" t="s">
        <v>146</v>
      </c>
      <c r="E5" s="41" t="s">
        <v>175</v>
      </c>
      <c r="F5" s="41" t="s">
        <v>192</v>
      </c>
      <c r="G5" s="40">
        <v>1</v>
      </c>
      <c r="H5" s="41" t="s">
        <v>222</v>
      </c>
      <c r="I5" s="39" t="s">
        <v>224</v>
      </c>
      <c r="J5" s="41">
        <v>2</v>
      </c>
      <c r="K5" s="43">
        <v>0.15526000000000001</v>
      </c>
      <c r="L5" s="45">
        <v>0.31051000000000001</v>
      </c>
    </row>
    <row r="6" spans="1:12" s="44" customFormat="1" ht="21.95" customHeight="1" x14ac:dyDescent="0.2">
      <c r="A6" s="40"/>
      <c r="B6" s="42" t="s">
        <v>47</v>
      </c>
      <c r="C6" s="40"/>
      <c r="D6" s="41" t="s">
        <v>147</v>
      </c>
      <c r="E6" s="41" t="s">
        <v>175</v>
      </c>
      <c r="F6" s="41" t="s">
        <v>193</v>
      </c>
      <c r="G6" s="40">
        <v>1</v>
      </c>
      <c r="H6" s="41" t="s">
        <v>222</v>
      </c>
      <c r="I6" s="39" t="s">
        <v>225</v>
      </c>
      <c r="J6" s="41">
        <v>1</v>
      </c>
      <c r="K6" s="43">
        <v>0.37952000000000002</v>
      </c>
      <c r="L6" s="45">
        <v>0.37952000000000002</v>
      </c>
    </row>
    <row r="7" spans="1:12" s="44" customFormat="1" ht="21.95" customHeight="1" x14ac:dyDescent="0.2">
      <c r="A7" s="40"/>
      <c r="B7" s="42" t="s">
        <v>48</v>
      </c>
      <c r="C7" s="40"/>
      <c r="D7" s="41" t="s">
        <v>148</v>
      </c>
      <c r="E7" s="41" t="s">
        <v>175</v>
      </c>
      <c r="F7" s="41" t="s">
        <v>194</v>
      </c>
      <c r="G7" s="40">
        <v>1</v>
      </c>
      <c r="H7" s="41" t="s">
        <v>222</v>
      </c>
      <c r="I7" s="39" t="s">
        <v>226</v>
      </c>
      <c r="J7" s="41">
        <v>10</v>
      </c>
      <c r="K7" s="43">
        <v>0.11558</v>
      </c>
      <c r="L7" s="45">
        <v>1.1599999999999999</v>
      </c>
    </row>
    <row r="8" spans="1:12" s="44" customFormat="1" ht="21.95" customHeight="1" x14ac:dyDescent="0.2">
      <c r="A8" s="40"/>
      <c r="B8" s="42" t="s">
        <v>49</v>
      </c>
      <c r="C8" s="40"/>
      <c r="D8" s="41" t="s">
        <v>148</v>
      </c>
      <c r="E8" s="41" t="s">
        <v>175</v>
      </c>
      <c r="F8" s="41" t="s">
        <v>194</v>
      </c>
      <c r="G8" s="40">
        <v>1</v>
      </c>
      <c r="H8" s="41" t="s">
        <v>222</v>
      </c>
      <c r="I8" s="39" t="s">
        <v>226</v>
      </c>
      <c r="J8" s="41">
        <v>10</v>
      </c>
      <c r="K8" s="43">
        <v>0.11558</v>
      </c>
      <c r="L8" s="45">
        <v>1.1599999999999999</v>
      </c>
    </row>
    <row r="9" spans="1:12" s="44" customFormat="1" ht="21.95" customHeight="1" x14ac:dyDescent="0.2">
      <c r="A9" s="40"/>
      <c r="B9" s="42" t="s">
        <v>50</v>
      </c>
      <c r="C9" s="40"/>
      <c r="D9" s="41" t="s">
        <v>148</v>
      </c>
      <c r="E9" s="41" t="s">
        <v>175</v>
      </c>
      <c r="F9" s="41" t="s">
        <v>194</v>
      </c>
      <c r="G9" s="40">
        <v>1</v>
      </c>
      <c r="H9" s="41" t="s">
        <v>222</v>
      </c>
      <c r="I9" s="39" t="s">
        <v>226</v>
      </c>
      <c r="J9" s="41">
        <v>10</v>
      </c>
      <c r="K9" s="43">
        <v>0.11558</v>
      </c>
      <c r="L9" s="45">
        <v>1.1599999999999999</v>
      </c>
    </row>
    <row r="10" spans="1:12" s="44" customFormat="1" ht="21.95" customHeight="1" x14ac:dyDescent="0.2">
      <c r="A10" s="40"/>
      <c r="B10" s="42" t="s">
        <v>51</v>
      </c>
      <c r="C10" s="40"/>
      <c r="D10" s="41" t="s">
        <v>148</v>
      </c>
      <c r="E10" s="41" t="s">
        <v>175</v>
      </c>
      <c r="F10" s="41" t="s">
        <v>194</v>
      </c>
      <c r="G10" s="40">
        <v>1</v>
      </c>
      <c r="H10" s="41" t="s">
        <v>222</v>
      </c>
      <c r="I10" s="39" t="s">
        <v>226</v>
      </c>
      <c r="J10" s="41">
        <v>10</v>
      </c>
      <c r="K10" s="43">
        <v>0.11558</v>
      </c>
      <c r="L10" s="45">
        <v>1.1599999999999999</v>
      </c>
    </row>
    <row r="11" spans="1:12" s="44" customFormat="1" ht="21.95" customHeight="1" x14ac:dyDescent="0.2">
      <c r="A11" s="40"/>
      <c r="B11" s="42" t="s">
        <v>52</v>
      </c>
      <c r="C11" s="40"/>
      <c r="D11" s="41" t="s">
        <v>148</v>
      </c>
      <c r="E11" s="41" t="s">
        <v>175</v>
      </c>
      <c r="F11" s="41" t="s">
        <v>194</v>
      </c>
      <c r="G11" s="40">
        <v>1</v>
      </c>
      <c r="H11" s="41" t="s">
        <v>222</v>
      </c>
      <c r="I11" s="39" t="s">
        <v>226</v>
      </c>
      <c r="J11" s="41">
        <v>10</v>
      </c>
      <c r="K11" s="43">
        <v>0.11558</v>
      </c>
      <c r="L11" s="45">
        <v>1.1599999999999999</v>
      </c>
    </row>
    <row r="12" spans="1:12" s="44" customFormat="1" ht="21.95" customHeight="1" x14ac:dyDescent="0.2">
      <c r="A12" s="40"/>
      <c r="B12" s="42" t="s">
        <v>53</v>
      </c>
      <c r="C12" s="40"/>
      <c r="D12" s="41" t="s">
        <v>148</v>
      </c>
      <c r="E12" s="41" t="s">
        <v>175</v>
      </c>
      <c r="F12" s="41" t="s">
        <v>194</v>
      </c>
      <c r="G12" s="40">
        <v>1</v>
      </c>
      <c r="H12" s="41" t="s">
        <v>222</v>
      </c>
      <c r="I12" s="39" t="s">
        <v>226</v>
      </c>
      <c r="J12" s="41">
        <v>10</v>
      </c>
      <c r="K12" s="43">
        <v>0.11558</v>
      </c>
      <c r="L12" s="45">
        <v>1.1599999999999999</v>
      </c>
    </row>
    <row r="13" spans="1:12" s="44" customFormat="1" ht="21.95" customHeight="1" x14ac:dyDescent="0.2">
      <c r="A13" s="40"/>
      <c r="B13" s="42" t="s">
        <v>54</v>
      </c>
      <c r="C13" s="40"/>
      <c r="D13" s="41" t="s">
        <v>148</v>
      </c>
      <c r="E13" s="41" t="s">
        <v>175</v>
      </c>
      <c r="F13" s="41" t="s">
        <v>194</v>
      </c>
      <c r="G13" s="40">
        <v>1</v>
      </c>
      <c r="H13" s="41" t="s">
        <v>222</v>
      </c>
      <c r="I13" s="39" t="s">
        <v>226</v>
      </c>
      <c r="J13" s="41">
        <v>10</v>
      </c>
      <c r="K13" s="43">
        <v>0.11558</v>
      </c>
      <c r="L13" s="45">
        <v>1.1599999999999999</v>
      </c>
    </row>
    <row r="14" spans="1:12" s="44" customFormat="1" ht="21.95" customHeight="1" x14ac:dyDescent="0.2">
      <c r="A14" s="40"/>
      <c r="B14" s="42" t="s">
        <v>55</v>
      </c>
      <c r="C14" s="40"/>
      <c r="D14" s="41" t="s">
        <v>146</v>
      </c>
      <c r="E14" s="41" t="s">
        <v>175</v>
      </c>
      <c r="F14" s="41" t="s">
        <v>192</v>
      </c>
      <c r="G14" s="40">
        <v>1</v>
      </c>
      <c r="H14" s="41" t="s">
        <v>222</v>
      </c>
      <c r="I14" s="39" t="s">
        <v>224</v>
      </c>
      <c r="J14" s="41">
        <v>2</v>
      </c>
      <c r="K14" s="43">
        <v>0.15526000000000001</v>
      </c>
      <c r="L14" s="45">
        <v>0.31051000000000001</v>
      </c>
    </row>
    <row r="15" spans="1:12" s="44" customFormat="1" ht="21.95" customHeight="1" x14ac:dyDescent="0.2">
      <c r="A15" s="40"/>
      <c r="B15" s="42" t="s">
        <v>56</v>
      </c>
      <c r="C15" s="40"/>
      <c r="D15" s="41" t="s">
        <v>149</v>
      </c>
      <c r="E15" s="41" t="s">
        <v>176</v>
      </c>
      <c r="F15" s="41" t="s">
        <v>195</v>
      </c>
      <c r="G15" s="40">
        <v>1</v>
      </c>
      <c r="H15" s="41" t="s">
        <v>222</v>
      </c>
      <c r="I15" s="39" t="s">
        <v>227</v>
      </c>
      <c r="J15" s="41">
        <v>2</v>
      </c>
      <c r="K15" s="43">
        <v>0.26739000000000002</v>
      </c>
      <c r="L15" s="45">
        <v>0.53476999999999997</v>
      </c>
    </row>
    <row r="16" spans="1:12" s="44" customFormat="1" ht="21.95" customHeight="1" x14ac:dyDescent="0.2">
      <c r="A16" s="40"/>
      <c r="B16" s="42" t="s">
        <v>57</v>
      </c>
      <c r="C16" s="40"/>
      <c r="D16" s="41" t="s">
        <v>149</v>
      </c>
      <c r="E16" s="41" t="s">
        <v>176</v>
      </c>
      <c r="F16" s="41" t="s">
        <v>195</v>
      </c>
      <c r="G16" s="40">
        <v>1</v>
      </c>
      <c r="H16" s="41" t="s">
        <v>222</v>
      </c>
      <c r="I16" s="39" t="s">
        <v>227</v>
      </c>
      <c r="J16" s="41">
        <v>2</v>
      </c>
      <c r="K16" s="43">
        <v>0.26739000000000002</v>
      </c>
      <c r="L16" s="45">
        <v>0.53476999999999997</v>
      </c>
    </row>
    <row r="17" spans="1:12" s="44" customFormat="1" ht="21.95" customHeight="1" x14ac:dyDescent="0.2">
      <c r="A17" s="40"/>
      <c r="B17" s="42" t="s">
        <v>58</v>
      </c>
      <c r="C17" s="40"/>
      <c r="D17" s="41" t="s">
        <v>150</v>
      </c>
      <c r="E17" s="41" t="s">
        <v>176</v>
      </c>
      <c r="F17" s="41" t="s">
        <v>196</v>
      </c>
      <c r="G17" s="40">
        <v>1</v>
      </c>
      <c r="H17" s="41" t="s">
        <v>222</v>
      </c>
      <c r="I17" s="39" t="s">
        <v>228</v>
      </c>
      <c r="J17" s="41">
        <v>2</v>
      </c>
      <c r="K17" s="43">
        <v>8.6249999999999993E-2</v>
      </c>
      <c r="L17" s="45">
        <v>0.17251</v>
      </c>
    </row>
    <row r="18" spans="1:12" s="44" customFormat="1" ht="21.95" customHeight="1" x14ac:dyDescent="0.2">
      <c r="A18" s="40"/>
      <c r="B18" s="42" t="s">
        <v>59</v>
      </c>
      <c r="C18" s="40"/>
      <c r="D18" s="41" t="s">
        <v>150</v>
      </c>
      <c r="E18" s="41" t="s">
        <v>176</v>
      </c>
      <c r="F18" s="41" t="s">
        <v>196</v>
      </c>
      <c r="G18" s="40">
        <v>1</v>
      </c>
      <c r="H18" s="41" t="s">
        <v>222</v>
      </c>
      <c r="I18" s="39" t="s">
        <v>228</v>
      </c>
      <c r="J18" s="41">
        <v>2</v>
      </c>
      <c r="K18" s="43">
        <v>8.6249999999999993E-2</v>
      </c>
      <c r="L18" s="45">
        <v>0.17251</v>
      </c>
    </row>
    <row r="19" spans="1:12" s="44" customFormat="1" ht="21.95" customHeight="1" x14ac:dyDescent="0.2">
      <c r="A19" s="40"/>
      <c r="B19" s="42" t="s">
        <v>60</v>
      </c>
      <c r="C19" s="40"/>
      <c r="D19" s="41" t="s">
        <v>151</v>
      </c>
      <c r="E19" s="41" t="s">
        <v>177</v>
      </c>
      <c r="F19" s="41" t="s">
        <v>197</v>
      </c>
      <c r="G19" s="40">
        <v>1</v>
      </c>
      <c r="H19" s="41" t="s">
        <v>222</v>
      </c>
      <c r="I19" s="39" t="s">
        <v>229</v>
      </c>
      <c r="J19" s="41">
        <v>1</v>
      </c>
      <c r="K19" s="43">
        <v>0.51751999999999998</v>
      </c>
      <c r="L19" s="45">
        <v>0.51751999999999998</v>
      </c>
    </row>
    <row r="20" spans="1:12" s="44" customFormat="1" ht="21.95" customHeight="1" x14ac:dyDescent="0.2">
      <c r="A20" s="40"/>
      <c r="B20" s="42" t="s">
        <v>61</v>
      </c>
      <c r="C20" s="40"/>
      <c r="D20" s="41" t="s">
        <v>152</v>
      </c>
      <c r="E20" s="41" t="s">
        <v>177</v>
      </c>
      <c r="F20" s="41" t="s">
        <v>198</v>
      </c>
      <c r="G20" s="40">
        <v>1</v>
      </c>
      <c r="H20" s="41" t="s">
        <v>222</v>
      </c>
      <c r="I20" s="39" t="s">
        <v>230</v>
      </c>
      <c r="J20" s="41">
        <v>1</v>
      </c>
      <c r="K20" s="43">
        <v>0.43989</v>
      </c>
      <c r="L20" s="45">
        <v>0.43989</v>
      </c>
    </row>
    <row r="21" spans="1:12" s="44" customFormat="1" ht="21.95" customHeight="1" x14ac:dyDescent="0.2">
      <c r="A21" s="40"/>
      <c r="B21" s="42" t="s">
        <v>62</v>
      </c>
      <c r="C21" s="40"/>
      <c r="D21" s="41" t="s">
        <v>153</v>
      </c>
      <c r="E21" s="41" t="s">
        <v>178</v>
      </c>
      <c r="F21" s="41" t="s">
        <v>153</v>
      </c>
      <c r="G21" s="40">
        <v>1</v>
      </c>
      <c r="H21" s="41" t="s">
        <v>222</v>
      </c>
      <c r="I21" s="39" t="s">
        <v>231</v>
      </c>
      <c r="J21" s="41">
        <v>1</v>
      </c>
      <c r="K21" s="43">
        <v>0.38813999999999999</v>
      </c>
      <c r="L21" s="45">
        <v>0.38813999999999999</v>
      </c>
    </row>
    <row r="22" spans="1:12" s="44" customFormat="1" ht="21.95" customHeight="1" x14ac:dyDescent="0.2">
      <c r="A22" s="40"/>
      <c r="B22" s="42" t="s">
        <v>63</v>
      </c>
      <c r="C22" s="40"/>
      <c r="D22" s="41" t="s">
        <v>154</v>
      </c>
      <c r="E22" s="41" t="s">
        <v>179</v>
      </c>
      <c r="F22" s="41" t="s">
        <v>154</v>
      </c>
      <c r="G22" s="40">
        <v>1</v>
      </c>
      <c r="H22" s="41" t="s">
        <v>222</v>
      </c>
      <c r="I22" s="39" t="s">
        <v>232</v>
      </c>
      <c r="J22" s="41">
        <v>1</v>
      </c>
      <c r="K22" s="43">
        <v>4.8</v>
      </c>
      <c r="L22" s="45">
        <v>4.8</v>
      </c>
    </row>
    <row r="23" spans="1:12" s="44" customFormat="1" ht="21.95" customHeight="1" x14ac:dyDescent="0.2">
      <c r="A23" s="40"/>
      <c r="B23" s="42" t="s">
        <v>64</v>
      </c>
      <c r="C23" s="40"/>
      <c r="D23" s="41" t="s">
        <v>155</v>
      </c>
      <c r="E23" s="41" t="s">
        <v>178</v>
      </c>
      <c r="F23" s="41" t="s">
        <v>155</v>
      </c>
      <c r="G23" s="40">
        <v>1</v>
      </c>
      <c r="H23" s="41" t="s">
        <v>222</v>
      </c>
      <c r="I23" s="39" t="s">
        <v>233</v>
      </c>
      <c r="J23" s="41">
        <v>4</v>
      </c>
      <c r="K23" s="43">
        <v>0.36226999999999998</v>
      </c>
      <c r="L23" s="45">
        <v>1.45</v>
      </c>
    </row>
    <row r="24" spans="1:12" s="44" customFormat="1" ht="21.95" customHeight="1" x14ac:dyDescent="0.2">
      <c r="A24" s="40"/>
      <c r="B24" s="42" t="s">
        <v>65</v>
      </c>
      <c r="C24" s="40"/>
      <c r="D24" s="41" t="s">
        <v>155</v>
      </c>
      <c r="E24" s="41" t="s">
        <v>178</v>
      </c>
      <c r="F24" s="41" t="s">
        <v>155</v>
      </c>
      <c r="G24" s="40">
        <v>1</v>
      </c>
      <c r="H24" s="41" t="s">
        <v>222</v>
      </c>
      <c r="I24" s="39" t="s">
        <v>233</v>
      </c>
      <c r="J24" s="41">
        <v>4</v>
      </c>
      <c r="K24" s="43">
        <v>0.36226999999999998</v>
      </c>
      <c r="L24" s="45">
        <v>1.45</v>
      </c>
    </row>
    <row r="25" spans="1:12" s="44" customFormat="1" ht="21.95" customHeight="1" x14ac:dyDescent="0.2">
      <c r="A25" s="40"/>
      <c r="B25" s="42" t="s">
        <v>66</v>
      </c>
      <c r="C25" s="40"/>
      <c r="D25" s="41" t="s">
        <v>155</v>
      </c>
      <c r="E25" s="41" t="s">
        <v>178</v>
      </c>
      <c r="F25" s="41" t="s">
        <v>155</v>
      </c>
      <c r="G25" s="40">
        <v>1</v>
      </c>
      <c r="H25" s="41" t="s">
        <v>222</v>
      </c>
      <c r="I25" s="39" t="s">
        <v>233</v>
      </c>
      <c r="J25" s="41">
        <v>4</v>
      </c>
      <c r="K25" s="43">
        <v>0.36226999999999998</v>
      </c>
      <c r="L25" s="45">
        <v>1.45</v>
      </c>
    </row>
    <row r="26" spans="1:12" s="44" customFormat="1" ht="21.95" customHeight="1" x14ac:dyDescent="0.2">
      <c r="A26" s="40"/>
      <c r="B26" s="42" t="s">
        <v>67</v>
      </c>
      <c r="C26" s="40"/>
      <c r="D26" s="41" t="s">
        <v>155</v>
      </c>
      <c r="E26" s="41" t="s">
        <v>178</v>
      </c>
      <c r="F26" s="41" t="s">
        <v>155</v>
      </c>
      <c r="G26" s="40">
        <v>1</v>
      </c>
      <c r="H26" s="41" t="s">
        <v>222</v>
      </c>
      <c r="I26" s="39" t="s">
        <v>233</v>
      </c>
      <c r="J26" s="41">
        <v>4</v>
      </c>
      <c r="K26" s="43">
        <v>0.36226999999999998</v>
      </c>
      <c r="L26" s="45">
        <v>1.45</v>
      </c>
    </row>
    <row r="27" spans="1:12" s="44" customFormat="1" ht="21.95" customHeight="1" x14ac:dyDescent="0.2">
      <c r="A27" s="40"/>
      <c r="B27" s="42" t="s">
        <v>68</v>
      </c>
      <c r="C27" s="40"/>
      <c r="D27" s="41" t="s">
        <v>156</v>
      </c>
      <c r="E27" s="41" t="s">
        <v>180</v>
      </c>
      <c r="F27" s="41" t="s">
        <v>199</v>
      </c>
      <c r="G27" s="40">
        <v>1</v>
      </c>
      <c r="H27" s="41" t="s">
        <v>222</v>
      </c>
      <c r="I27" s="39" t="s">
        <v>234</v>
      </c>
      <c r="J27" s="41">
        <v>1</v>
      </c>
      <c r="K27" s="43">
        <v>0.88841000000000003</v>
      </c>
      <c r="L27" s="45">
        <v>0.88841000000000003</v>
      </c>
    </row>
    <row r="28" spans="1:12" s="44" customFormat="1" ht="21.95" customHeight="1" x14ac:dyDescent="0.2">
      <c r="A28" s="40"/>
      <c r="B28" s="42" t="s">
        <v>69</v>
      </c>
      <c r="C28" s="40" t="s">
        <v>133</v>
      </c>
      <c r="D28" s="41" t="s">
        <v>133</v>
      </c>
      <c r="E28" s="41" t="s">
        <v>181</v>
      </c>
      <c r="F28" s="41" t="s">
        <v>200</v>
      </c>
      <c r="G28" s="40">
        <v>1</v>
      </c>
      <c r="H28" s="41" t="s">
        <v>222</v>
      </c>
      <c r="I28" s="39" t="s">
        <v>235</v>
      </c>
      <c r="J28" s="41">
        <v>1</v>
      </c>
      <c r="K28" s="43">
        <v>9.4880000000000006E-2</v>
      </c>
      <c r="L28" s="45">
        <v>9.4880000000000006E-2</v>
      </c>
    </row>
    <row r="29" spans="1:12" s="44" customFormat="1" ht="21.95" customHeight="1" x14ac:dyDescent="0.2">
      <c r="A29" s="40"/>
      <c r="B29" s="42" t="s">
        <v>70</v>
      </c>
      <c r="C29" s="40" t="s">
        <v>134</v>
      </c>
      <c r="D29" s="41" t="s">
        <v>134</v>
      </c>
      <c r="E29" s="41" t="s">
        <v>181</v>
      </c>
      <c r="F29" s="41" t="s">
        <v>201</v>
      </c>
      <c r="G29" s="40">
        <v>1</v>
      </c>
      <c r="H29" s="41" t="s">
        <v>222</v>
      </c>
      <c r="I29" s="39" t="s">
        <v>236</v>
      </c>
      <c r="J29" s="41">
        <v>1</v>
      </c>
      <c r="K29" s="43">
        <v>0.11212999999999999</v>
      </c>
      <c r="L29" s="45">
        <v>0.11212999999999999</v>
      </c>
    </row>
    <row r="30" spans="1:12" s="44" customFormat="1" ht="21.95" customHeight="1" x14ac:dyDescent="0.2">
      <c r="A30" s="40"/>
      <c r="B30" s="42" t="s">
        <v>71</v>
      </c>
      <c r="C30" s="40" t="s">
        <v>135</v>
      </c>
      <c r="D30" s="41" t="s">
        <v>135</v>
      </c>
      <c r="E30" s="41" t="s">
        <v>181</v>
      </c>
      <c r="F30" s="41" t="s">
        <v>202</v>
      </c>
      <c r="G30" s="40">
        <v>1</v>
      </c>
      <c r="H30" s="41" t="s">
        <v>222</v>
      </c>
      <c r="I30" s="39" t="s">
        <v>237</v>
      </c>
      <c r="J30" s="41">
        <v>1</v>
      </c>
      <c r="K30" s="43">
        <v>9.4880000000000006E-2</v>
      </c>
      <c r="L30" s="45">
        <v>9.4880000000000006E-2</v>
      </c>
    </row>
    <row r="31" spans="1:12" s="44" customFormat="1" ht="21.95" customHeight="1" x14ac:dyDescent="0.2">
      <c r="A31" s="40"/>
      <c r="B31" s="42" t="s">
        <v>72</v>
      </c>
      <c r="C31" s="40" t="s">
        <v>136</v>
      </c>
      <c r="D31" s="41" t="s">
        <v>136</v>
      </c>
      <c r="E31" s="41" t="s">
        <v>181</v>
      </c>
      <c r="F31" s="41" t="s">
        <v>203</v>
      </c>
      <c r="G31" s="40">
        <v>1</v>
      </c>
      <c r="H31" s="41" t="s">
        <v>222</v>
      </c>
      <c r="I31" s="39" t="s">
        <v>238</v>
      </c>
      <c r="J31" s="41">
        <v>4</v>
      </c>
      <c r="K31" s="43">
        <v>9.4880000000000006E-2</v>
      </c>
      <c r="L31" s="45">
        <v>0.37952000000000002</v>
      </c>
    </row>
    <row r="32" spans="1:12" s="44" customFormat="1" ht="21.95" customHeight="1" x14ac:dyDescent="0.2">
      <c r="A32" s="40"/>
      <c r="B32" s="42" t="s">
        <v>73</v>
      </c>
      <c r="C32" s="40" t="s">
        <v>137</v>
      </c>
      <c r="D32" s="41" t="s">
        <v>137</v>
      </c>
      <c r="E32" s="41" t="s">
        <v>181</v>
      </c>
      <c r="F32" s="41" t="s">
        <v>204</v>
      </c>
      <c r="G32" s="40">
        <v>1</v>
      </c>
      <c r="H32" s="41" t="s">
        <v>222</v>
      </c>
      <c r="I32" s="39" t="s">
        <v>239</v>
      </c>
      <c r="J32" s="41">
        <v>3</v>
      </c>
      <c r="K32" s="43">
        <v>8.1839999999999996E-2</v>
      </c>
      <c r="L32" s="45">
        <v>0.24551000000000001</v>
      </c>
    </row>
    <row r="33" spans="1:12" s="44" customFormat="1" ht="21.95" customHeight="1" x14ac:dyDescent="0.2">
      <c r="A33" s="40"/>
      <c r="B33" s="42" t="s">
        <v>74</v>
      </c>
      <c r="C33" s="40" t="s">
        <v>138</v>
      </c>
      <c r="D33" s="41" t="s">
        <v>138</v>
      </c>
      <c r="E33" s="41" t="s">
        <v>181</v>
      </c>
      <c r="F33" s="41" t="s">
        <v>205</v>
      </c>
      <c r="G33" s="40">
        <v>1</v>
      </c>
      <c r="H33" s="41" t="s">
        <v>222</v>
      </c>
      <c r="I33" s="39" t="s">
        <v>240</v>
      </c>
      <c r="J33" s="41">
        <v>2</v>
      </c>
      <c r="K33" s="43">
        <v>0.11212999999999999</v>
      </c>
      <c r="L33" s="45">
        <v>0.22425999999999999</v>
      </c>
    </row>
    <row r="34" spans="1:12" s="44" customFormat="1" ht="21.95" customHeight="1" x14ac:dyDescent="0.2">
      <c r="A34" s="40"/>
      <c r="B34" s="42" t="s">
        <v>75</v>
      </c>
      <c r="C34" s="40" t="s">
        <v>138</v>
      </c>
      <c r="D34" s="41" t="s">
        <v>138</v>
      </c>
      <c r="E34" s="41" t="s">
        <v>181</v>
      </c>
      <c r="F34" s="41" t="s">
        <v>205</v>
      </c>
      <c r="G34" s="40">
        <v>1</v>
      </c>
      <c r="H34" s="41" t="s">
        <v>222</v>
      </c>
      <c r="I34" s="39" t="s">
        <v>240</v>
      </c>
      <c r="J34" s="41">
        <v>2</v>
      </c>
      <c r="K34" s="43">
        <v>0.11212999999999999</v>
      </c>
      <c r="L34" s="45">
        <v>0.22425999999999999</v>
      </c>
    </row>
    <row r="35" spans="1:12" s="44" customFormat="1" ht="21.95" customHeight="1" x14ac:dyDescent="0.2">
      <c r="A35" s="40"/>
      <c r="B35" s="42" t="s">
        <v>76</v>
      </c>
      <c r="C35" s="40" t="s">
        <v>139</v>
      </c>
      <c r="D35" s="41" t="s">
        <v>139</v>
      </c>
      <c r="E35" s="41" t="s">
        <v>181</v>
      </c>
      <c r="F35" s="41" t="s">
        <v>206</v>
      </c>
      <c r="G35" s="40">
        <v>1</v>
      </c>
      <c r="H35" s="41" t="s">
        <v>222</v>
      </c>
      <c r="I35" s="39" t="s">
        <v>241</v>
      </c>
      <c r="J35" s="41">
        <v>2</v>
      </c>
      <c r="K35" s="43">
        <v>8.1839999999999996E-2</v>
      </c>
      <c r="L35" s="45">
        <v>0.16367000000000001</v>
      </c>
    </row>
    <row r="36" spans="1:12" s="44" customFormat="1" ht="21.95" customHeight="1" x14ac:dyDescent="0.2">
      <c r="A36" s="40"/>
      <c r="B36" s="42" t="s">
        <v>77</v>
      </c>
      <c r="C36" s="40" t="s">
        <v>140</v>
      </c>
      <c r="D36" s="41" t="s">
        <v>140</v>
      </c>
      <c r="E36" s="41" t="s">
        <v>181</v>
      </c>
      <c r="F36" s="41" t="s">
        <v>207</v>
      </c>
      <c r="G36" s="40">
        <v>1</v>
      </c>
      <c r="H36" s="41" t="s">
        <v>222</v>
      </c>
      <c r="I36" s="39" t="s">
        <v>242</v>
      </c>
      <c r="J36" s="41">
        <v>1</v>
      </c>
      <c r="K36" s="43">
        <v>0.11212999999999999</v>
      </c>
      <c r="L36" s="45">
        <v>0.11212999999999999</v>
      </c>
    </row>
    <row r="37" spans="1:12" s="44" customFormat="1" ht="21.95" customHeight="1" x14ac:dyDescent="0.2">
      <c r="A37" s="40"/>
      <c r="B37" s="42" t="s">
        <v>78</v>
      </c>
      <c r="C37" s="40" t="s">
        <v>141</v>
      </c>
      <c r="D37" s="41" t="s">
        <v>141</v>
      </c>
      <c r="E37" s="41" t="s">
        <v>181</v>
      </c>
      <c r="F37" s="41" t="s">
        <v>208</v>
      </c>
      <c r="G37" s="40">
        <v>1</v>
      </c>
      <c r="H37" s="41" t="s">
        <v>222</v>
      </c>
      <c r="I37" s="39" t="s">
        <v>243</v>
      </c>
      <c r="J37" s="41">
        <v>1</v>
      </c>
      <c r="K37" s="43">
        <v>0.56927000000000005</v>
      </c>
      <c r="L37" s="45">
        <v>0.56927000000000005</v>
      </c>
    </row>
    <row r="38" spans="1:12" s="44" customFormat="1" ht="21.95" customHeight="1" x14ac:dyDescent="0.2">
      <c r="A38" s="40"/>
      <c r="B38" s="42" t="s">
        <v>79</v>
      </c>
      <c r="C38" s="40" t="s">
        <v>136</v>
      </c>
      <c r="D38" s="41" t="s">
        <v>136</v>
      </c>
      <c r="E38" s="41" t="s">
        <v>181</v>
      </c>
      <c r="F38" s="41" t="s">
        <v>203</v>
      </c>
      <c r="G38" s="40">
        <v>1</v>
      </c>
      <c r="H38" s="41" t="s">
        <v>222</v>
      </c>
      <c r="I38" s="39" t="s">
        <v>238</v>
      </c>
      <c r="J38" s="41">
        <v>4</v>
      </c>
      <c r="K38" s="43">
        <v>9.4880000000000006E-2</v>
      </c>
      <c r="L38" s="45">
        <v>0.37952000000000002</v>
      </c>
    </row>
    <row r="39" spans="1:12" s="44" customFormat="1" ht="21.95" customHeight="1" x14ac:dyDescent="0.2">
      <c r="A39" s="40"/>
      <c r="B39" s="42" t="s">
        <v>80</v>
      </c>
      <c r="C39" s="40" t="s">
        <v>142</v>
      </c>
      <c r="D39" s="41" t="s">
        <v>142</v>
      </c>
      <c r="E39" s="41" t="s">
        <v>181</v>
      </c>
      <c r="F39" s="41" t="s">
        <v>204</v>
      </c>
      <c r="G39" s="40">
        <v>1</v>
      </c>
      <c r="H39" s="41" t="s">
        <v>222</v>
      </c>
      <c r="I39" s="39" t="s">
        <v>239</v>
      </c>
      <c r="J39" s="41">
        <v>1</v>
      </c>
      <c r="K39" s="43">
        <v>8.1839999999999996E-2</v>
      </c>
      <c r="L39" s="45">
        <v>8.1839999999999996E-2</v>
      </c>
    </row>
    <row r="40" spans="1:12" s="44" customFormat="1" ht="21.95" customHeight="1" x14ac:dyDescent="0.2">
      <c r="A40" s="40"/>
      <c r="B40" s="42" t="s">
        <v>81</v>
      </c>
      <c r="C40" s="40" t="s">
        <v>139</v>
      </c>
      <c r="D40" s="41" t="s">
        <v>139</v>
      </c>
      <c r="E40" s="41" t="s">
        <v>181</v>
      </c>
      <c r="F40" s="41" t="s">
        <v>206</v>
      </c>
      <c r="G40" s="40">
        <v>1</v>
      </c>
      <c r="H40" s="41" t="s">
        <v>222</v>
      </c>
      <c r="I40" s="39" t="s">
        <v>241</v>
      </c>
      <c r="J40" s="41">
        <v>2</v>
      </c>
      <c r="K40" s="43">
        <v>8.1839999999999996E-2</v>
      </c>
      <c r="L40" s="45">
        <v>0.16367000000000001</v>
      </c>
    </row>
    <row r="41" spans="1:12" s="44" customFormat="1" ht="21.95" customHeight="1" x14ac:dyDescent="0.2">
      <c r="A41" s="40"/>
      <c r="B41" s="42" t="s">
        <v>82</v>
      </c>
      <c r="C41" s="40" t="s">
        <v>143</v>
      </c>
      <c r="D41" s="41" t="s">
        <v>143</v>
      </c>
      <c r="E41" s="41" t="s">
        <v>181</v>
      </c>
      <c r="F41" s="41" t="s">
        <v>209</v>
      </c>
      <c r="G41" s="40">
        <v>1</v>
      </c>
      <c r="H41" s="41" t="s">
        <v>222</v>
      </c>
      <c r="I41" s="39" t="s">
        <v>244</v>
      </c>
      <c r="J41" s="41">
        <v>1</v>
      </c>
      <c r="K41" s="43">
        <v>0.11212999999999999</v>
      </c>
      <c r="L41" s="45">
        <v>0.11212999999999999</v>
      </c>
    </row>
    <row r="42" spans="1:12" s="44" customFormat="1" ht="21.95" customHeight="1" x14ac:dyDescent="0.2">
      <c r="A42" s="40"/>
      <c r="B42" s="42" t="s">
        <v>83</v>
      </c>
      <c r="C42" s="40" t="s">
        <v>144</v>
      </c>
      <c r="D42" s="41" t="s">
        <v>144</v>
      </c>
      <c r="E42" s="41" t="s">
        <v>181</v>
      </c>
      <c r="F42" s="41" t="s">
        <v>206</v>
      </c>
      <c r="G42" s="40">
        <v>1</v>
      </c>
      <c r="H42" s="41" t="s">
        <v>222</v>
      </c>
      <c r="I42" s="39" t="s">
        <v>241</v>
      </c>
      <c r="J42" s="41">
        <v>4</v>
      </c>
      <c r="K42" s="43">
        <v>8.1839999999999996E-2</v>
      </c>
      <c r="L42" s="45">
        <v>0.32734999999999997</v>
      </c>
    </row>
    <row r="43" spans="1:12" s="44" customFormat="1" ht="21.95" customHeight="1" x14ac:dyDescent="0.2">
      <c r="A43" s="40"/>
      <c r="B43" s="42" t="s">
        <v>84</v>
      </c>
      <c r="C43" s="40" t="s">
        <v>144</v>
      </c>
      <c r="D43" s="41" t="s">
        <v>144</v>
      </c>
      <c r="E43" s="41" t="s">
        <v>181</v>
      </c>
      <c r="F43" s="41" t="s">
        <v>206</v>
      </c>
      <c r="G43" s="40">
        <v>1</v>
      </c>
      <c r="H43" s="41" t="s">
        <v>222</v>
      </c>
      <c r="I43" s="39" t="s">
        <v>241</v>
      </c>
      <c r="J43" s="41">
        <v>4</v>
      </c>
      <c r="K43" s="43">
        <v>8.1839999999999996E-2</v>
      </c>
      <c r="L43" s="45">
        <v>0.32734999999999997</v>
      </c>
    </row>
    <row r="44" spans="1:12" s="44" customFormat="1" ht="21.95" customHeight="1" x14ac:dyDescent="0.2">
      <c r="A44" s="40"/>
      <c r="B44" s="42" t="s">
        <v>85</v>
      </c>
      <c r="C44" s="40" t="s">
        <v>144</v>
      </c>
      <c r="D44" s="41" t="s">
        <v>144</v>
      </c>
      <c r="E44" s="41" t="s">
        <v>181</v>
      </c>
      <c r="F44" s="41" t="s">
        <v>206</v>
      </c>
      <c r="G44" s="40">
        <v>1</v>
      </c>
      <c r="H44" s="41" t="s">
        <v>222</v>
      </c>
      <c r="I44" s="39" t="s">
        <v>241</v>
      </c>
      <c r="J44" s="41">
        <v>4</v>
      </c>
      <c r="K44" s="43">
        <v>8.1839999999999996E-2</v>
      </c>
      <c r="L44" s="45">
        <v>0.32734999999999997</v>
      </c>
    </row>
    <row r="45" spans="1:12" s="44" customFormat="1" ht="21.95" customHeight="1" x14ac:dyDescent="0.2">
      <c r="A45" s="40"/>
      <c r="B45" s="42" t="s">
        <v>86</v>
      </c>
      <c r="C45" s="40" t="s">
        <v>144</v>
      </c>
      <c r="D45" s="41" t="s">
        <v>144</v>
      </c>
      <c r="E45" s="41" t="s">
        <v>181</v>
      </c>
      <c r="F45" s="41" t="s">
        <v>206</v>
      </c>
      <c r="G45" s="40">
        <v>1</v>
      </c>
      <c r="H45" s="41" t="s">
        <v>222</v>
      </c>
      <c r="I45" s="39" t="s">
        <v>241</v>
      </c>
      <c r="J45" s="41">
        <v>4</v>
      </c>
      <c r="K45" s="43">
        <v>8.1839999999999996E-2</v>
      </c>
      <c r="L45" s="45">
        <v>0.32734999999999997</v>
      </c>
    </row>
    <row r="46" spans="1:12" s="44" customFormat="1" ht="21.95" customHeight="1" x14ac:dyDescent="0.2">
      <c r="A46" s="40"/>
      <c r="B46" s="42" t="s">
        <v>87</v>
      </c>
      <c r="C46" s="40" t="s">
        <v>136</v>
      </c>
      <c r="D46" s="41" t="s">
        <v>136</v>
      </c>
      <c r="E46" s="41" t="s">
        <v>181</v>
      </c>
      <c r="F46" s="41" t="s">
        <v>203</v>
      </c>
      <c r="G46" s="40">
        <v>1</v>
      </c>
      <c r="H46" s="41" t="s">
        <v>222</v>
      </c>
      <c r="I46" s="39" t="s">
        <v>238</v>
      </c>
      <c r="J46" s="41">
        <v>4</v>
      </c>
      <c r="K46" s="43">
        <v>9.4880000000000006E-2</v>
      </c>
      <c r="L46" s="45">
        <v>0.37952000000000002</v>
      </c>
    </row>
    <row r="47" spans="1:12" s="44" customFormat="1" ht="21.95" customHeight="1" x14ac:dyDescent="0.2">
      <c r="A47" s="40"/>
      <c r="B47" s="42" t="s">
        <v>88</v>
      </c>
      <c r="C47" s="40" t="s">
        <v>136</v>
      </c>
      <c r="D47" s="41" t="s">
        <v>136</v>
      </c>
      <c r="E47" s="41" t="s">
        <v>181</v>
      </c>
      <c r="F47" s="41" t="s">
        <v>203</v>
      </c>
      <c r="G47" s="40">
        <v>1</v>
      </c>
      <c r="H47" s="41" t="s">
        <v>222</v>
      </c>
      <c r="I47" s="39" t="s">
        <v>238</v>
      </c>
      <c r="J47" s="41">
        <v>4</v>
      </c>
      <c r="K47" s="43">
        <v>9.4880000000000006E-2</v>
      </c>
      <c r="L47" s="45">
        <v>0.37952000000000002</v>
      </c>
    </row>
    <row r="48" spans="1:12" s="44" customFormat="1" ht="21.95" customHeight="1" x14ac:dyDescent="0.2">
      <c r="A48" s="40"/>
      <c r="B48" s="42" t="s">
        <v>89</v>
      </c>
      <c r="C48" s="40" t="s">
        <v>137</v>
      </c>
      <c r="D48" s="41" t="s">
        <v>137</v>
      </c>
      <c r="E48" s="41" t="s">
        <v>181</v>
      </c>
      <c r="F48" s="41" t="s">
        <v>204</v>
      </c>
      <c r="G48" s="40">
        <v>1</v>
      </c>
      <c r="H48" s="41" t="s">
        <v>222</v>
      </c>
      <c r="I48" s="39" t="s">
        <v>239</v>
      </c>
      <c r="J48" s="41">
        <v>3</v>
      </c>
      <c r="K48" s="43">
        <v>8.1839999999999996E-2</v>
      </c>
      <c r="L48" s="45">
        <v>0.24551000000000001</v>
      </c>
    </row>
    <row r="49" spans="1:12" s="44" customFormat="1" ht="21.95" customHeight="1" x14ac:dyDescent="0.2">
      <c r="A49" s="40"/>
      <c r="B49" s="42" t="s">
        <v>90</v>
      </c>
      <c r="C49" s="40" t="s">
        <v>137</v>
      </c>
      <c r="D49" s="41" t="s">
        <v>137</v>
      </c>
      <c r="E49" s="41" t="s">
        <v>181</v>
      </c>
      <c r="F49" s="41" t="s">
        <v>204</v>
      </c>
      <c r="G49" s="40">
        <v>1</v>
      </c>
      <c r="H49" s="41" t="s">
        <v>222</v>
      </c>
      <c r="I49" s="39" t="s">
        <v>239</v>
      </c>
      <c r="J49" s="41">
        <v>3</v>
      </c>
      <c r="K49" s="43">
        <v>8.1839999999999996E-2</v>
      </c>
      <c r="L49" s="45">
        <v>0.24551000000000001</v>
      </c>
    </row>
    <row r="50" spans="1:12" s="44" customFormat="1" ht="21.95" customHeight="1" x14ac:dyDescent="0.2">
      <c r="A50" s="40"/>
      <c r="B50" s="42" t="s">
        <v>91</v>
      </c>
      <c r="C50" s="40"/>
      <c r="D50" s="41" t="s">
        <v>157</v>
      </c>
      <c r="E50" s="41" t="s">
        <v>180</v>
      </c>
      <c r="F50" s="41" t="s">
        <v>210</v>
      </c>
      <c r="G50" s="40">
        <v>1</v>
      </c>
      <c r="H50" s="41" t="s">
        <v>222</v>
      </c>
      <c r="I50" s="39" t="s">
        <v>245</v>
      </c>
      <c r="J50" s="41">
        <v>1</v>
      </c>
      <c r="K50" s="43">
        <v>1.34</v>
      </c>
      <c r="L50" s="45">
        <v>1.34</v>
      </c>
    </row>
    <row r="51" spans="1:12" s="44" customFormat="1" ht="21.95" customHeight="1" x14ac:dyDescent="0.2">
      <c r="A51" s="40"/>
      <c r="B51" s="42" t="s">
        <v>92</v>
      </c>
      <c r="C51" s="40"/>
      <c r="D51" s="41" t="s">
        <v>158</v>
      </c>
      <c r="E51" s="41" t="s">
        <v>182</v>
      </c>
      <c r="F51" s="41" t="s">
        <v>211</v>
      </c>
      <c r="G51" s="40">
        <v>1</v>
      </c>
      <c r="H51" s="41" t="s">
        <v>222</v>
      </c>
      <c r="I51" s="39" t="s">
        <v>246</v>
      </c>
      <c r="J51" s="41">
        <v>1</v>
      </c>
      <c r="K51" s="43">
        <v>0.45713999999999999</v>
      </c>
      <c r="L51" s="45">
        <v>0.45713999999999999</v>
      </c>
    </row>
    <row r="52" spans="1:12" s="44" customFormat="1" ht="21.95" customHeight="1" x14ac:dyDescent="0.2">
      <c r="A52" s="40"/>
      <c r="B52" s="42" t="s">
        <v>93</v>
      </c>
      <c r="C52" s="40"/>
      <c r="D52" s="41" t="s">
        <v>159</v>
      </c>
      <c r="E52" s="41" t="s">
        <v>183</v>
      </c>
      <c r="F52" s="41" t="s">
        <v>212</v>
      </c>
      <c r="G52" s="40">
        <v>1</v>
      </c>
      <c r="H52" s="41" t="s">
        <v>222</v>
      </c>
      <c r="I52" s="39" t="s">
        <v>247</v>
      </c>
      <c r="J52" s="41">
        <v>4</v>
      </c>
      <c r="K52" s="43">
        <v>4.33</v>
      </c>
      <c r="L52" s="45">
        <v>17.32</v>
      </c>
    </row>
    <row r="53" spans="1:12" s="44" customFormat="1" ht="21.95" customHeight="1" x14ac:dyDescent="0.2">
      <c r="A53" s="40"/>
      <c r="B53" s="42" t="s">
        <v>94</v>
      </c>
      <c r="C53" s="40"/>
      <c r="D53" s="41" t="s">
        <v>159</v>
      </c>
      <c r="E53" s="41" t="s">
        <v>183</v>
      </c>
      <c r="F53" s="41" t="s">
        <v>212</v>
      </c>
      <c r="G53" s="40">
        <v>1</v>
      </c>
      <c r="H53" s="41" t="s">
        <v>222</v>
      </c>
      <c r="I53" s="39" t="s">
        <v>247</v>
      </c>
      <c r="J53" s="41">
        <v>4</v>
      </c>
      <c r="K53" s="43">
        <v>4.33</v>
      </c>
      <c r="L53" s="45">
        <v>17.32</v>
      </c>
    </row>
    <row r="54" spans="1:12" s="44" customFormat="1" ht="21.95" customHeight="1" x14ac:dyDescent="0.2">
      <c r="A54" s="40"/>
      <c r="B54" s="42" t="s">
        <v>95</v>
      </c>
      <c r="C54" s="40"/>
      <c r="D54" s="41" t="s">
        <v>159</v>
      </c>
      <c r="E54" s="41" t="s">
        <v>183</v>
      </c>
      <c r="F54" s="41" t="s">
        <v>212</v>
      </c>
      <c r="G54" s="40">
        <v>1</v>
      </c>
      <c r="H54" s="41" t="s">
        <v>222</v>
      </c>
      <c r="I54" s="39" t="s">
        <v>247</v>
      </c>
      <c r="J54" s="41">
        <v>4</v>
      </c>
      <c r="K54" s="43">
        <v>4.33</v>
      </c>
      <c r="L54" s="45">
        <v>17.32</v>
      </c>
    </row>
    <row r="55" spans="1:12" s="44" customFormat="1" ht="21.95" customHeight="1" x14ac:dyDescent="0.2">
      <c r="A55" s="40"/>
      <c r="B55" s="42" t="s">
        <v>96</v>
      </c>
      <c r="C55" s="40"/>
      <c r="D55" s="41" t="s">
        <v>159</v>
      </c>
      <c r="E55" s="41" t="s">
        <v>183</v>
      </c>
      <c r="F55" s="41" t="s">
        <v>212</v>
      </c>
      <c r="G55" s="40">
        <v>1</v>
      </c>
      <c r="H55" s="41" t="s">
        <v>222</v>
      </c>
      <c r="I55" s="39" t="s">
        <v>247</v>
      </c>
      <c r="J55" s="41">
        <v>4</v>
      </c>
      <c r="K55" s="43">
        <v>4.33</v>
      </c>
      <c r="L55" s="45">
        <v>17.32</v>
      </c>
    </row>
    <row r="56" spans="1:12" s="44" customFormat="1" ht="21.95" customHeight="1" x14ac:dyDescent="0.2">
      <c r="A56" s="40"/>
      <c r="B56" s="42" t="s">
        <v>97</v>
      </c>
      <c r="C56" s="40"/>
      <c r="D56" s="41" t="s">
        <v>160</v>
      </c>
      <c r="E56" s="41" t="s">
        <v>182</v>
      </c>
      <c r="F56" s="41" t="s">
        <v>160</v>
      </c>
      <c r="G56" s="40">
        <v>1</v>
      </c>
      <c r="H56" s="41" t="s">
        <v>222</v>
      </c>
      <c r="I56" s="39" t="s">
        <v>248</v>
      </c>
      <c r="J56" s="41">
        <v>1</v>
      </c>
      <c r="K56" s="43">
        <v>5.63</v>
      </c>
      <c r="L56" s="45">
        <v>5.63</v>
      </c>
    </row>
    <row r="57" spans="1:12" s="44" customFormat="1" ht="21.95" customHeight="1" x14ac:dyDescent="0.2">
      <c r="A57" s="40"/>
      <c r="B57" s="42" t="s">
        <v>98</v>
      </c>
      <c r="C57" s="40"/>
      <c r="D57" s="41" t="s">
        <v>161</v>
      </c>
      <c r="E57" s="41" t="s">
        <v>184</v>
      </c>
      <c r="F57" s="41" t="s">
        <v>161</v>
      </c>
      <c r="G57" s="40">
        <v>1</v>
      </c>
      <c r="H57" s="41" t="s">
        <v>222</v>
      </c>
      <c r="I57" s="39" t="s">
        <v>249</v>
      </c>
      <c r="J57" s="41">
        <v>1</v>
      </c>
      <c r="K57" s="43">
        <v>18.98</v>
      </c>
      <c r="L57" s="45">
        <v>18.98</v>
      </c>
    </row>
    <row r="58" spans="1:12" s="44" customFormat="1" ht="21.95" customHeight="1" x14ac:dyDescent="0.2">
      <c r="A58" s="40"/>
      <c r="B58" s="42" t="s">
        <v>99</v>
      </c>
      <c r="C58" s="40"/>
      <c r="D58" s="41" t="s">
        <v>162</v>
      </c>
      <c r="E58" s="41" t="s">
        <v>185</v>
      </c>
      <c r="F58" s="41" t="s">
        <v>213</v>
      </c>
      <c r="G58" s="40">
        <v>1</v>
      </c>
      <c r="H58" s="41" t="s">
        <v>222</v>
      </c>
      <c r="I58" s="39" t="s">
        <v>250</v>
      </c>
      <c r="J58" s="41">
        <v>1</v>
      </c>
      <c r="K58" s="43">
        <v>32.78</v>
      </c>
      <c r="L58" s="45">
        <v>32.78</v>
      </c>
    </row>
    <row r="59" spans="1:12" s="44" customFormat="1" ht="21.95" customHeight="1" x14ac:dyDescent="0.2">
      <c r="A59" s="40"/>
      <c r="B59" s="42" t="s">
        <v>100</v>
      </c>
      <c r="C59" s="40"/>
      <c r="D59" s="41" t="s">
        <v>163</v>
      </c>
      <c r="E59" s="41" t="s">
        <v>186</v>
      </c>
      <c r="F59" s="41" t="s">
        <v>214</v>
      </c>
      <c r="G59" s="40">
        <v>1</v>
      </c>
      <c r="H59" s="41" t="s">
        <v>222</v>
      </c>
      <c r="I59" s="39" t="s">
        <v>251</v>
      </c>
      <c r="J59" s="41">
        <v>1</v>
      </c>
      <c r="K59" s="43">
        <v>1.02</v>
      </c>
      <c r="L59" s="45">
        <v>1.02</v>
      </c>
    </row>
    <row r="60" spans="1:12" s="44" customFormat="1" ht="21.95" customHeight="1" x14ac:dyDescent="0.2">
      <c r="A60" s="40"/>
      <c r="B60" s="42" t="s">
        <v>101</v>
      </c>
      <c r="C60" s="40"/>
      <c r="D60" s="41" t="s">
        <v>164</v>
      </c>
      <c r="E60" s="41" t="s">
        <v>186</v>
      </c>
      <c r="F60" s="41" t="s">
        <v>164</v>
      </c>
      <c r="G60" s="40">
        <v>1</v>
      </c>
      <c r="H60" s="41" t="s">
        <v>222</v>
      </c>
      <c r="I60" s="39" t="s">
        <v>252</v>
      </c>
      <c r="J60" s="41">
        <v>1</v>
      </c>
      <c r="K60" s="43">
        <v>10.32</v>
      </c>
      <c r="L60" s="45">
        <v>10.32</v>
      </c>
    </row>
    <row r="61" spans="1:12" s="44" customFormat="1" ht="21.95" customHeight="1" x14ac:dyDescent="0.2">
      <c r="A61" s="40"/>
      <c r="B61" s="42" t="s">
        <v>102</v>
      </c>
      <c r="C61" s="40"/>
      <c r="D61" s="41" t="s">
        <v>165</v>
      </c>
      <c r="E61" s="41" t="s">
        <v>187</v>
      </c>
      <c r="F61" s="41" t="s">
        <v>215</v>
      </c>
      <c r="G61" s="40">
        <v>1</v>
      </c>
      <c r="H61" s="41" t="s">
        <v>222</v>
      </c>
      <c r="I61" s="39" t="s">
        <v>253</v>
      </c>
      <c r="J61" s="41">
        <v>1</v>
      </c>
      <c r="K61" s="43">
        <v>1.1000000000000001</v>
      </c>
      <c r="L61" s="45">
        <v>1.1000000000000001</v>
      </c>
    </row>
    <row r="62" spans="1:12" s="44" customFormat="1" ht="21.95" customHeight="1" x14ac:dyDescent="0.2">
      <c r="A62" s="40"/>
      <c r="B62" s="42" t="s">
        <v>103</v>
      </c>
      <c r="C62" s="40"/>
      <c r="D62" s="41" t="s">
        <v>166</v>
      </c>
      <c r="E62" s="41" t="s">
        <v>182</v>
      </c>
      <c r="F62" s="41" t="s">
        <v>216</v>
      </c>
      <c r="G62" s="40">
        <v>1</v>
      </c>
      <c r="H62" s="41" t="s">
        <v>222</v>
      </c>
      <c r="I62" s="39" t="s">
        <v>254</v>
      </c>
      <c r="J62" s="41">
        <v>1</v>
      </c>
      <c r="K62" s="43">
        <v>0.75902999999999998</v>
      </c>
      <c r="L62" s="45">
        <v>0.75902999999999998</v>
      </c>
    </row>
    <row r="63" spans="1:12" s="44" customFormat="1" ht="21.95" customHeight="1" x14ac:dyDescent="0.2">
      <c r="A63" s="40"/>
      <c r="B63" s="42" t="s">
        <v>104</v>
      </c>
      <c r="C63" s="40"/>
      <c r="D63" s="41" t="s">
        <v>167</v>
      </c>
      <c r="E63" s="41" t="s">
        <v>182</v>
      </c>
      <c r="F63" s="41" t="s">
        <v>217</v>
      </c>
      <c r="G63" s="40">
        <v>1</v>
      </c>
      <c r="H63" s="41" t="s">
        <v>222</v>
      </c>
      <c r="I63" s="39" t="s">
        <v>255</v>
      </c>
      <c r="J63" s="41">
        <v>5</v>
      </c>
      <c r="K63" s="43">
        <v>0.16388</v>
      </c>
      <c r="L63" s="45">
        <v>0.81940999999999997</v>
      </c>
    </row>
    <row r="64" spans="1:12" s="44" customFormat="1" ht="21.95" customHeight="1" x14ac:dyDescent="0.2">
      <c r="A64" s="40"/>
      <c r="B64" s="42" t="s">
        <v>105</v>
      </c>
      <c r="C64" s="40"/>
      <c r="D64" s="41" t="s">
        <v>167</v>
      </c>
      <c r="E64" s="41" t="s">
        <v>182</v>
      </c>
      <c r="F64" s="41" t="s">
        <v>217</v>
      </c>
      <c r="G64" s="40">
        <v>1</v>
      </c>
      <c r="H64" s="41" t="s">
        <v>222</v>
      </c>
      <c r="I64" s="39" t="s">
        <v>255</v>
      </c>
      <c r="J64" s="41">
        <v>5</v>
      </c>
      <c r="K64" s="43">
        <v>0.16388</v>
      </c>
      <c r="L64" s="45">
        <v>0.81940999999999997</v>
      </c>
    </row>
    <row r="65" spans="1:12" s="44" customFormat="1" ht="21.95" customHeight="1" x14ac:dyDescent="0.2">
      <c r="A65" s="40"/>
      <c r="B65" s="42" t="s">
        <v>106</v>
      </c>
      <c r="C65" s="40"/>
      <c r="D65" s="41" t="s">
        <v>167</v>
      </c>
      <c r="E65" s="41" t="s">
        <v>182</v>
      </c>
      <c r="F65" s="41" t="s">
        <v>217</v>
      </c>
      <c r="G65" s="40">
        <v>1</v>
      </c>
      <c r="H65" s="41" t="s">
        <v>222</v>
      </c>
      <c r="I65" s="39" t="s">
        <v>255</v>
      </c>
      <c r="J65" s="41">
        <v>5</v>
      </c>
      <c r="K65" s="43">
        <v>0.16388</v>
      </c>
      <c r="L65" s="45">
        <v>0.81940999999999997</v>
      </c>
    </row>
    <row r="66" spans="1:12" s="44" customFormat="1" ht="21.95" customHeight="1" x14ac:dyDescent="0.2">
      <c r="A66" s="40"/>
      <c r="B66" s="42" t="s">
        <v>107</v>
      </c>
      <c r="C66" s="40"/>
      <c r="D66" s="41" t="s">
        <v>167</v>
      </c>
      <c r="E66" s="41" t="s">
        <v>182</v>
      </c>
      <c r="F66" s="41" t="s">
        <v>217</v>
      </c>
      <c r="G66" s="40">
        <v>1</v>
      </c>
      <c r="H66" s="41" t="s">
        <v>222</v>
      </c>
      <c r="I66" s="39" t="s">
        <v>255</v>
      </c>
      <c r="J66" s="41">
        <v>5</v>
      </c>
      <c r="K66" s="43">
        <v>0.16388</v>
      </c>
      <c r="L66" s="45">
        <v>0.81940999999999997</v>
      </c>
    </row>
    <row r="67" spans="1:12" s="44" customFormat="1" ht="21.95" customHeight="1" x14ac:dyDescent="0.2">
      <c r="A67" s="40"/>
      <c r="B67" s="42" t="s">
        <v>108</v>
      </c>
      <c r="C67" s="40"/>
      <c r="D67" s="41" t="s">
        <v>167</v>
      </c>
      <c r="E67" s="41" t="s">
        <v>182</v>
      </c>
      <c r="F67" s="41" t="s">
        <v>217</v>
      </c>
      <c r="G67" s="40">
        <v>1</v>
      </c>
      <c r="H67" s="41" t="s">
        <v>222</v>
      </c>
      <c r="I67" s="39" t="s">
        <v>255</v>
      </c>
      <c r="J67" s="41">
        <v>5</v>
      </c>
      <c r="K67" s="43">
        <v>0.16388</v>
      </c>
      <c r="L67" s="45">
        <v>0.81940999999999997</v>
      </c>
    </row>
    <row r="68" spans="1:12" s="44" customFormat="1" ht="21.95" customHeight="1" x14ac:dyDescent="0.2">
      <c r="A68" s="40"/>
      <c r="B68" s="42" t="s">
        <v>109</v>
      </c>
      <c r="C68" s="40"/>
      <c r="D68" s="41" t="s">
        <v>168</v>
      </c>
      <c r="E68" s="41" t="s">
        <v>182</v>
      </c>
      <c r="F68" s="41" t="s">
        <v>168</v>
      </c>
      <c r="G68" s="40">
        <v>1</v>
      </c>
      <c r="H68" s="41" t="s">
        <v>222</v>
      </c>
      <c r="I68" s="39" t="s">
        <v>256</v>
      </c>
      <c r="J68" s="41">
        <v>1</v>
      </c>
      <c r="K68" s="43">
        <v>0.30188999999999999</v>
      </c>
      <c r="L68" s="45">
        <v>0.30188999999999999</v>
      </c>
    </row>
    <row r="69" spans="1:12" s="44" customFormat="1" ht="21.95" customHeight="1" x14ac:dyDescent="0.2">
      <c r="A69" s="40"/>
      <c r="B69" s="42" t="s">
        <v>110</v>
      </c>
      <c r="C69" s="40">
        <v>5000</v>
      </c>
      <c r="D69" s="41" t="s">
        <v>169</v>
      </c>
      <c r="E69" s="41" t="s">
        <v>188</v>
      </c>
      <c r="F69" s="41" t="s">
        <v>169</v>
      </c>
      <c r="G69" s="40">
        <v>1</v>
      </c>
      <c r="H69" s="41" t="s">
        <v>222</v>
      </c>
      <c r="I69" s="39" t="s">
        <v>257</v>
      </c>
      <c r="J69" s="41">
        <v>3</v>
      </c>
      <c r="K69" s="43">
        <v>0.32776</v>
      </c>
      <c r="L69" s="45">
        <v>0.98329</v>
      </c>
    </row>
    <row r="70" spans="1:12" s="44" customFormat="1" ht="21.95" customHeight="1" x14ac:dyDescent="0.2">
      <c r="A70" s="40"/>
      <c r="B70" s="42" t="s">
        <v>111</v>
      </c>
      <c r="C70" s="40">
        <v>5000</v>
      </c>
      <c r="D70" s="41" t="s">
        <v>169</v>
      </c>
      <c r="E70" s="41" t="s">
        <v>188</v>
      </c>
      <c r="F70" s="41" t="s">
        <v>169</v>
      </c>
      <c r="G70" s="40">
        <v>1</v>
      </c>
      <c r="H70" s="41" t="s">
        <v>222</v>
      </c>
      <c r="I70" s="39" t="s">
        <v>257</v>
      </c>
      <c r="J70" s="41">
        <v>3</v>
      </c>
      <c r="K70" s="43">
        <v>0.32776</v>
      </c>
      <c r="L70" s="45">
        <v>0.98329</v>
      </c>
    </row>
    <row r="71" spans="1:12" s="44" customFormat="1" ht="21.95" customHeight="1" x14ac:dyDescent="0.2">
      <c r="A71" s="40"/>
      <c r="B71" s="42" t="s">
        <v>112</v>
      </c>
      <c r="C71" s="40">
        <v>5000</v>
      </c>
      <c r="D71" s="41" t="s">
        <v>169</v>
      </c>
      <c r="E71" s="41" t="s">
        <v>188</v>
      </c>
      <c r="F71" s="41" t="s">
        <v>169</v>
      </c>
      <c r="G71" s="40">
        <v>1</v>
      </c>
      <c r="H71" s="41" t="s">
        <v>222</v>
      </c>
      <c r="I71" s="39" t="s">
        <v>257</v>
      </c>
      <c r="J71" s="41">
        <v>3</v>
      </c>
      <c r="K71" s="43">
        <v>0.32776</v>
      </c>
      <c r="L71" s="45">
        <v>0.98329</v>
      </c>
    </row>
    <row r="72" spans="1:12" s="44" customFormat="1" ht="21.95" customHeight="1" x14ac:dyDescent="0.2">
      <c r="A72" s="40"/>
      <c r="B72" s="42" t="s">
        <v>113</v>
      </c>
      <c r="C72" s="40">
        <v>5002</v>
      </c>
      <c r="D72" s="41" t="s">
        <v>170</v>
      </c>
      <c r="E72" s="41" t="s">
        <v>188</v>
      </c>
      <c r="F72" s="41" t="s">
        <v>170</v>
      </c>
      <c r="G72" s="40">
        <v>1</v>
      </c>
      <c r="H72" s="41" t="s">
        <v>222</v>
      </c>
      <c r="I72" s="39" t="s">
        <v>258</v>
      </c>
      <c r="J72" s="41">
        <v>13</v>
      </c>
      <c r="K72" s="43">
        <v>0.32776</v>
      </c>
      <c r="L72" s="45">
        <v>4.26</v>
      </c>
    </row>
    <row r="73" spans="1:12" s="44" customFormat="1" ht="21.95" customHeight="1" x14ac:dyDescent="0.2">
      <c r="A73" s="40"/>
      <c r="B73" s="42" t="s">
        <v>114</v>
      </c>
      <c r="C73" s="40">
        <v>5011</v>
      </c>
      <c r="D73" s="41" t="s">
        <v>171</v>
      </c>
      <c r="E73" s="41" t="s">
        <v>188</v>
      </c>
      <c r="F73" s="41" t="s">
        <v>171</v>
      </c>
      <c r="G73" s="40">
        <v>1</v>
      </c>
      <c r="H73" s="41" t="s">
        <v>222</v>
      </c>
      <c r="I73" s="39" t="s">
        <v>259</v>
      </c>
      <c r="J73" s="41">
        <v>4</v>
      </c>
      <c r="K73" s="43">
        <v>0.32776</v>
      </c>
      <c r="L73" s="45">
        <v>1.31</v>
      </c>
    </row>
    <row r="74" spans="1:12" s="44" customFormat="1" ht="21.95" customHeight="1" x14ac:dyDescent="0.2">
      <c r="A74" s="40"/>
      <c r="B74" s="42" t="s">
        <v>115</v>
      </c>
      <c r="C74" s="40">
        <v>5011</v>
      </c>
      <c r="D74" s="41" t="s">
        <v>171</v>
      </c>
      <c r="E74" s="41" t="s">
        <v>188</v>
      </c>
      <c r="F74" s="41" t="s">
        <v>171</v>
      </c>
      <c r="G74" s="40">
        <v>1</v>
      </c>
      <c r="H74" s="41" t="s">
        <v>222</v>
      </c>
      <c r="I74" s="39" t="s">
        <v>259</v>
      </c>
      <c r="J74" s="41">
        <v>4</v>
      </c>
      <c r="K74" s="43">
        <v>0.32776</v>
      </c>
      <c r="L74" s="45">
        <v>1.31</v>
      </c>
    </row>
    <row r="75" spans="1:12" s="44" customFormat="1" ht="21.95" customHeight="1" x14ac:dyDescent="0.2">
      <c r="A75" s="40"/>
      <c r="B75" s="42" t="s">
        <v>116</v>
      </c>
      <c r="C75" s="40">
        <v>5011</v>
      </c>
      <c r="D75" s="41" t="s">
        <v>171</v>
      </c>
      <c r="E75" s="41" t="s">
        <v>188</v>
      </c>
      <c r="F75" s="41" t="s">
        <v>171</v>
      </c>
      <c r="G75" s="40">
        <v>1</v>
      </c>
      <c r="H75" s="41" t="s">
        <v>222</v>
      </c>
      <c r="I75" s="39" t="s">
        <v>259</v>
      </c>
      <c r="J75" s="41">
        <v>4</v>
      </c>
      <c r="K75" s="43">
        <v>0.32776</v>
      </c>
      <c r="L75" s="45">
        <v>1.31</v>
      </c>
    </row>
    <row r="76" spans="1:12" s="44" customFormat="1" ht="21.95" customHeight="1" x14ac:dyDescent="0.2">
      <c r="A76" s="40"/>
      <c r="B76" s="42" t="s">
        <v>117</v>
      </c>
      <c r="C76" s="40">
        <v>5011</v>
      </c>
      <c r="D76" s="41" t="s">
        <v>171</v>
      </c>
      <c r="E76" s="41" t="s">
        <v>188</v>
      </c>
      <c r="F76" s="41" t="s">
        <v>171</v>
      </c>
      <c r="G76" s="40">
        <v>1</v>
      </c>
      <c r="H76" s="41" t="s">
        <v>222</v>
      </c>
      <c r="I76" s="39" t="s">
        <v>259</v>
      </c>
      <c r="J76" s="41">
        <v>4</v>
      </c>
      <c r="K76" s="43">
        <v>0.32776</v>
      </c>
      <c r="L76" s="45">
        <v>1.31</v>
      </c>
    </row>
    <row r="77" spans="1:12" s="44" customFormat="1" ht="21.95" customHeight="1" x14ac:dyDescent="0.2">
      <c r="A77" s="40"/>
      <c r="B77" s="42" t="s">
        <v>118</v>
      </c>
      <c r="C77" s="40">
        <v>5002</v>
      </c>
      <c r="D77" s="41" t="s">
        <v>170</v>
      </c>
      <c r="E77" s="41" t="s">
        <v>188</v>
      </c>
      <c r="F77" s="41" t="s">
        <v>170</v>
      </c>
      <c r="G77" s="40">
        <v>1</v>
      </c>
      <c r="H77" s="41" t="s">
        <v>222</v>
      </c>
      <c r="I77" s="39" t="s">
        <v>258</v>
      </c>
      <c r="J77" s="41">
        <v>13</v>
      </c>
      <c r="K77" s="43">
        <v>0.32776</v>
      </c>
      <c r="L77" s="45">
        <v>4.26</v>
      </c>
    </row>
    <row r="78" spans="1:12" s="44" customFormat="1" ht="21.95" customHeight="1" x14ac:dyDescent="0.2">
      <c r="A78" s="40"/>
      <c r="B78" s="42" t="s">
        <v>119</v>
      </c>
      <c r="C78" s="40">
        <v>5002</v>
      </c>
      <c r="D78" s="41" t="s">
        <v>170</v>
      </c>
      <c r="E78" s="41" t="s">
        <v>188</v>
      </c>
      <c r="F78" s="41" t="s">
        <v>170</v>
      </c>
      <c r="G78" s="40">
        <v>1</v>
      </c>
      <c r="H78" s="41" t="s">
        <v>222</v>
      </c>
      <c r="I78" s="39" t="s">
        <v>258</v>
      </c>
      <c r="J78" s="41">
        <v>13</v>
      </c>
      <c r="K78" s="43">
        <v>0.32776</v>
      </c>
      <c r="L78" s="45">
        <v>4.26</v>
      </c>
    </row>
    <row r="79" spans="1:12" s="44" customFormat="1" ht="21.95" customHeight="1" x14ac:dyDescent="0.2">
      <c r="A79" s="40"/>
      <c r="B79" s="42" t="s">
        <v>120</v>
      </c>
      <c r="C79" s="40">
        <v>5002</v>
      </c>
      <c r="D79" s="41" t="s">
        <v>170</v>
      </c>
      <c r="E79" s="41" t="s">
        <v>188</v>
      </c>
      <c r="F79" s="41" t="s">
        <v>170</v>
      </c>
      <c r="G79" s="40">
        <v>1</v>
      </c>
      <c r="H79" s="41" t="s">
        <v>222</v>
      </c>
      <c r="I79" s="39" t="s">
        <v>258</v>
      </c>
      <c r="J79" s="41">
        <v>13</v>
      </c>
      <c r="K79" s="43">
        <v>0.32776</v>
      </c>
      <c r="L79" s="45">
        <v>4.26</v>
      </c>
    </row>
    <row r="80" spans="1:12" s="44" customFormat="1" ht="21.95" customHeight="1" x14ac:dyDescent="0.2">
      <c r="A80" s="40"/>
      <c r="B80" s="42" t="s">
        <v>121</v>
      </c>
      <c r="C80" s="40">
        <v>5002</v>
      </c>
      <c r="D80" s="41" t="s">
        <v>170</v>
      </c>
      <c r="E80" s="41" t="s">
        <v>188</v>
      </c>
      <c r="F80" s="41" t="s">
        <v>170</v>
      </c>
      <c r="G80" s="40">
        <v>1</v>
      </c>
      <c r="H80" s="41" t="s">
        <v>222</v>
      </c>
      <c r="I80" s="39" t="s">
        <v>258</v>
      </c>
      <c r="J80" s="41">
        <v>13</v>
      </c>
      <c r="K80" s="43">
        <v>0.32776</v>
      </c>
      <c r="L80" s="45">
        <v>4.26</v>
      </c>
    </row>
    <row r="81" spans="1:12" s="44" customFormat="1" ht="21.95" customHeight="1" x14ac:dyDescent="0.2">
      <c r="A81" s="40"/>
      <c r="B81" s="42" t="s">
        <v>122</v>
      </c>
      <c r="C81" s="40">
        <v>5002</v>
      </c>
      <c r="D81" s="41" t="s">
        <v>170</v>
      </c>
      <c r="E81" s="41" t="s">
        <v>188</v>
      </c>
      <c r="F81" s="41" t="s">
        <v>170</v>
      </c>
      <c r="G81" s="40">
        <v>1</v>
      </c>
      <c r="H81" s="41" t="s">
        <v>222</v>
      </c>
      <c r="I81" s="39" t="s">
        <v>258</v>
      </c>
      <c r="J81" s="41">
        <v>13</v>
      </c>
      <c r="K81" s="43">
        <v>0.32776</v>
      </c>
      <c r="L81" s="45">
        <v>4.26</v>
      </c>
    </row>
    <row r="82" spans="1:12" s="44" customFormat="1" ht="21.95" customHeight="1" x14ac:dyDescent="0.2">
      <c r="A82" s="40"/>
      <c r="B82" s="42" t="s">
        <v>123</v>
      </c>
      <c r="C82" s="40">
        <v>5002</v>
      </c>
      <c r="D82" s="41" t="s">
        <v>170</v>
      </c>
      <c r="E82" s="41" t="s">
        <v>188</v>
      </c>
      <c r="F82" s="41" t="s">
        <v>170</v>
      </c>
      <c r="G82" s="40">
        <v>1</v>
      </c>
      <c r="H82" s="41" t="s">
        <v>222</v>
      </c>
      <c r="I82" s="39" t="s">
        <v>258</v>
      </c>
      <c r="J82" s="41">
        <v>13</v>
      </c>
      <c r="K82" s="43">
        <v>0.32776</v>
      </c>
      <c r="L82" s="45">
        <v>4.26</v>
      </c>
    </row>
    <row r="83" spans="1:12" s="44" customFormat="1" ht="21.95" customHeight="1" x14ac:dyDescent="0.2">
      <c r="A83" s="40"/>
      <c r="B83" s="42" t="s">
        <v>124</v>
      </c>
      <c r="C83" s="40">
        <v>5002</v>
      </c>
      <c r="D83" s="41" t="s">
        <v>170</v>
      </c>
      <c r="E83" s="41" t="s">
        <v>188</v>
      </c>
      <c r="F83" s="41" t="s">
        <v>170</v>
      </c>
      <c r="G83" s="40">
        <v>1</v>
      </c>
      <c r="H83" s="41" t="s">
        <v>222</v>
      </c>
      <c r="I83" s="39" t="s">
        <v>258</v>
      </c>
      <c r="J83" s="41">
        <v>13</v>
      </c>
      <c r="K83" s="43">
        <v>0.32776</v>
      </c>
      <c r="L83" s="45">
        <v>4.26</v>
      </c>
    </row>
    <row r="84" spans="1:12" s="44" customFormat="1" ht="21.95" customHeight="1" x14ac:dyDescent="0.2">
      <c r="A84" s="40"/>
      <c r="B84" s="42" t="s">
        <v>125</v>
      </c>
      <c r="C84" s="40">
        <v>5002</v>
      </c>
      <c r="D84" s="41" t="s">
        <v>170</v>
      </c>
      <c r="E84" s="41" t="s">
        <v>188</v>
      </c>
      <c r="F84" s="41" t="s">
        <v>170</v>
      </c>
      <c r="G84" s="40">
        <v>1</v>
      </c>
      <c r="H84" s="41" t="s">
        <v>222</v>
      </c>
      <c r="I84" s="39" t="s">
        <v>258</v>
      </c>
      <c r="J84" s="41">
        <v>13</v>
      </c>
      <c r="K84" s="43">
        <v>0.32776</v>
      </c>
      <c r="L84" s="45">
        <v>4.26</v>
      </c>
    </row>
    <row r="85" spans="1:12" s="44" customFormat="1" ht="21.95" customHeight="1" x14ac:dyDescent="0.2">
      <c r="A85" s="40"/>
      <c r="B85" s="42" t="s">
        <v>126</v>
      </c>
      <c r="C85" s="40">
        <v>5002</v>
      </c>
      <c r="D85" s="41" t="s">
        <v>170</v>
      </c>
      <c r="E85" s="41" t="s">
        <v>188</v>
      </c>
      <c r="F85" s="41" t="s">
        <v>170</v>
      </c>
      <c r="G85" s="40">
        <v>1</v>
      </c>
      <c r="H85" s="41" t="s">
        <v>222</v>
      </c>
      <c r="I85" s="39" t="s">
        <v>258</v>
      </c>
      <c r="J85" s="41">
        <v>13</v>
      </c>
      <c r="K85" s="43">
        <v>0.32776</v>
      </c>
      <c r="L85" s="45">
        <v>4.26</v>
      </c>
    </row>
    <row r="86" spans="1:12" s="44" customFormat="1" ht="21.95" customHeight="1" x14ac:dyDescent="0.2">
      <c r="A86" s="40"/>
      <c r="B86" s="42" t="s">
        <v>127</v>
      </c>
      <c r="C86" s="40">
        <v>5002</v>
      </c>
      <c r="D86" s="41" t="s">
        <v>170</v>
      </c>
      <c r="E86" s="41" t="s">
        <v>188</v>
      </c>
      <c r="F86" s="41" t="s">
        <v>170</v>
      </c>
      <c r="G86" s="40">
        <v>1</v>
      </c>
      <c r="H86" s="41" t="s">
        <v>222</v>
      </c>
      <c r="I86" s="39" t="s">
        <v>258</v>
      </c>
      <c r="J86" s="41">
        <v>13</v>
      </c>
      <c r="K86" s="43">
        <v>0.32776</v>
      </c>
      <c r="L86" s="45">
        <v>4.26</v>
      </c>
    </row>
    <row r="87" spans="1:12" s="44" customFormat="1" ht="21.95" customHeight="1" x14ac:dyDescent="0.2">
      <c r="A87" s="40"/>
      <c r="B87" s="42" t="s">
        <v>128</v>
      </c>
      <c r="C87" s="40">
        <v>5002</v>
      </c>
      <c r="D87" s="41" t="s">
        <v>170</v>
      </c>
      <c r="E87" s="41" t="s">
        <v>188</v>
      </c>
      <c r="F87" s="41" t="s">
        <v>170</v>
      </c>
      <c r="G87" s="40">
        <v>1</v>
      </c>
      <c r="H87" s="41" t="s">
        <v>222</v>
      </c>
      <c r="I87" s="39" t="s">
        <v>258</v>
      </c>
      <c r="J87" s="41">
        <v>13</v>
      </c>
      <c r="K87" s="43">
        <v>0.32776</v>
      </c>
      <c r="L87" s="45">
        <v>4.26</v>
      </c>
    </row>
    <row r="88" spans="1:12" s="44" customFormat="1" ht="21.95" customHeight="1" x14ac:dyDescent="0.2">
      <c r="A88" s="40"/>
      <c r="B88" s="42" t="s">
        <v>129</v>
      </c>
      <c r="C88" s="40">
        <v>5002</v>
      </c>
      <c r="D88" s="41" t="s">
        <v>170</v>
      </c>
      <c r="E88" s="41" t="s">
        <v>188</v>
      </c>
      <c r="F88" s="41" t="s">
        <v>170</v>
      </c>
      <c r="G88" s="40">
        <v>1</v>
      </c>
      <c r="H88" s="41" t="s">
        <v>222</v>
      </c>
      <c r="I88" s="39" t="s">
        <v>258</v>
      </c>
      <c r="J88" s="41">
        <v>13</v>
      </c>
      <c r="K88" s="43">
        <v>0.32776</v>
      </c>
      <c r="L88" s="45">
        <v>4.26</v>
      </c>
    </row>
    <row r="89" spans="1:12" s="44" customFormat="1" ht="21.95" customHeight="1" x14ac:dyDescent="0.2">
      <c r="A89" s="40"/>
      <c r="B89" s="42" t="s">
        <v>130</v>
      </c>
      <c r="C89" s="40"/>
      <c r="D89" s="41" t="s">
        <v>172</v>
      </c>
      <c r="E89" s="41" t="s">
        <v>189</v>
      </c>
      <c r="F89" s="41" t="s">
        <v>218</v>
      </c>
      <c r="G89" s="40">
        <v>1</v>
      </c>
      <c r="H89" s="41" t="s">
        <v>222</v>
      </c>
      <c r="I89" s="39" t="s">
        <v>260</v>
      </c>
      <c r="J89" s="41">
        <v>1</v>
      </c>
      <c r="K89" s="43">
        <v>2.25</v>
      </c>
      <c r="L89" s="45">
        <v>2.25</v>
      </c>
    </row>
    <row r="90" spans="1:12" s="44" customFormat="1" ht="21.95" customHeight="1" x14ac:dyDescent="0.2">
      <c r="A90" s="40"/>
      <c r="B90" s="42" t="s">
        <v>131</v>
      </c>
      <c r="C90" s="40"/>
      <c r="D90" s="41" t="s">
        <v>173</v>
      </c>
      <c r="E90" s="41" t="s">
        <v>190</v>
      </c>
      <c r="F90" s="41" t="s">
        <v>219</v>
      </c>
      <c r="G90" s="40">
        <v>1</v>
      </c>
      <c r="H90" s="41" t="s">
        <v>222</v>
      </c>
      <c r="I90" s="39" t="s">
        <v>261</v>
      </c>
      <c r="J90" s="41">
        <v>1</v>
      </c>
      <c r="K90" s="43">
        <v>0.22425999999999999</v>
      </c>
      <c r="L90" s="45">
        <v>0.22425999999999999</v>
      </c>
    </row>
    <row r="91" spans="1:12" s="5" customFormat="1" ht="21.95" customHeight="1" x14ac:dyDescent="0.2">
      <c r="A91" s="59"/>
      <c r="B91" s="59" t="s">
        <v>266</v>
      </c>
      <c r="C91" s="69" t="s">
        <v>265</v>
      </c>
      <c r="D91" s="69" t="s">
        <v>265</v>
      </c>
      <c r="E91" s="69" t="s">
        <v>265</v>
      </c>
      <c r="F91" s="69" t="s">
        <v>265</v>
      </c>
      <c r="G91" s="59">
        <v>1</v>
      </c>
      <c r="H91" s="69" t="s">
        <v>267</v>
      </c>
      <c r="I91" s="59" t="s">
        <v>265</v>
      </c>
      <c r="J91" s="69">
        <v>1</v>
      </c>
      <c r="K91" s="59">
        <v>79.28</v>
      </c>
      <c r="L91" s="45">
        <f>K91*J91</f>
        <v>79.28</v>
      </c>
    </row>
    <row r="92" spans="1:12" customFormat="1" ht="21.95" customHeight="1" x14ac:dyDescent="0.2">
      <c r="A92" s="65"/>
      <c r="B92" s="66" t="s">
        <v>268</v>
      </c>
      <c r="C92" s="67" t="s">
        <v>265</v>
      </c>
      <c r="D92" s="67" t="s">
        <v>272</v>
      </c>
      <c r="E92" s="67" t="s">
        <v>271</v>
      </c>
      <c r="F92" s="67" t="s">
        <v>269</v>
      </c>
      <c r="G92" s="68">
        <v>1</v>
      </c>
      <c r="H92" s="67" t="s">
        <v>222</v>
      </c>
      <c r="I92" s="68" t="s">
        <v>270</v>
      </c>
      <c r="J92" s="83">
        <v>1</v>
      </c>
      <c r="K92" s="68">
        <v>23.9</v>
      </c>
      <c r="L92" s="45">
        <f>K92*J92</f>
        <v>23.9</v>
      </c>
    </row>
    <row r="93" spans="1:12" customFormat="1" ht="21.95" customHeight="1" x14ac:dyDescent="0.2">
      <c r="A93" s="60"/>
      <c r="B93" s="61"/>
      <c r="C93" s="62"/>
      <c r="D93" s="62"/>
      <c r="E93" s="62"/>
      <c r="F93" s="64"/>
      <c r="G93" s="64"/>
      <c r="H93" s="63"/>
      <c r="I93" s="63"/>
      <c r="J93" s="64"/>
      <c r="K93" s="63"/>
      <c r="L93" s="49">
        <f>SUM(L5:L92)</f>
        <v>344.17542999999989</v>
      </c>
    </row>
    <row r="94" spans="1:12" customFormat="1" ht="12.95" customHeight="1" x14ac:dyDescent="0.2">
      <c r="A94" s="12" t="s">
        <v>0</v>
      </c>
      <c r="B94" s="46" t="s">
        <v>1</v>
      </c>
      <c r="C94" s="52"/>
      <c r="D94" s="54"/>
      <c r="E94" s="54"/>
      <c r="F94" s="52"/>
      <c r="G94" s="47"/>
      <c r="H94" s="47"/>
      <c r="I94" s="47"/>
      <c r="J94" s="52"/>
      <c r="K94" s="47"/>
      <c r="L94" s="13"/>
    </row>
    <row r="95" spans="1:12" customFormat="1" ht="9.75" customHeight="1" x14ac:dyDescent="0.2">
      <c r="A95" s="14"/>
      <c r="B95" s="9"/>
      <c r="C95" s="53"/>
      <c r="D95" s="76"/>
      <c r="E95" s="53"/>
      <c r="F95" s="77"/>
      <c r="G95" s="29"/>
      <c r="H95" s="29"/>
      <c r="I95" s="29"/>
      <c r="J95" s="84"/>
      <c r="K95" s="29"/>
      <c r="L95" s="15"/>
    </row>
    <row r="96" spans="1:12" x14ac:dyDescent="0.2">
      <c r="A96" s="16"/>
      <c r="B96" s="10"/>
      <c r="C96" s="54"/>
      <c r="D96" s="78"/>
      <c r="E96" s="54"/>
      <c r="F96" s="79"/>
      <c r="G96" s="48"/>
      <c r="H96" s="48"/>
      <c r="I96" s="48"/>
      <c r="J96" s="54"/>
      <c r="K96" s="48"/>
      <c r="L96" s="13"/>
    </row>
    <row r="97" spans="1:12" x14ac:dyDescent="0.2">
      <c r="A97" s="17"/>
      <c r="B97" s="11"/>
      <c r="C97" s="55"/>
      <c r="D97" s="80"/>
      <c r="E97" s="55"/>
      <c r="F97" s="81"/>
      <c r="G97" s="30"/>
      <c r="H97" s="30"/>
      <c r="I97" s="30"/>
      <c r="J97" s="55"/>
      <c r="K97" s="30"/>
      <c r="L97" s="18"/>
    </row>
  </sheetData>
  <mergeCells count="2">
    <mergeCell ref="A1:B1"/>
    <mergeCell ref="D1:J1"/>
  </mergeCells>
  <phoneticPr fontId="0" type="noConversion"/>
  <conditionalFormatting sqref="A5:L90 L91:L92">
    <cfRule type="expression" dxfId="0" priority="1">
      <formula>$A5="not fitted"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52" fitToHeight="10" pageOrder="overThenDown" orientation="landscape" horizontalDpi="200" verticalDpi="200" r:id="rId1"/>
  <headerFooter alignWithMargins="0">
    <oddFooter>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A24" sqref="A24"/>
    </sheetView>
  </sheetViews>
  <sheetFormatPr baseColWidth="10" defaultRowHeight="12.75" x14ac:dyDescent="0.2"/>
  <cols>
    <col min="1" max="1" width="30.28515625" style="3" customWidth="1"/>
    <col min="2" max="2" width="108.5703125" style="3" customWidth="1"/>
    <col min="3" max="256" width="9.140625" customWidth="1"/>
  </cols>
  <sheetData>
    <row r="1" spans="1:2" s="5" customFormat="1" ht="17.25" customHeight="1" x14ac:dyDescent="0.2">
      <c r="A1" s="4" t="s">
        <v>3</v>
      </c>
      <c r="B1" s="25" t="s">
        <v>21</v>
      </c>
    </row>
    <row r="2" spans="1:2" s="5" customFormat="1" ht="17.25" customHeight="1" x14ac:dyDescent="0.2">
      <c r="A2" s="6" t="s">
        <v>5</v>
      </c>
      <c r="B2" s="26" t="s">
        <v>18</v>
      </c>
    </row>
    <row r="3" spans="1:2" s="5" customFormat="1" ht="17.25" customHeight="1" x14ac:dyDescent="0.2">
      <c r="A3" s="7" t="s">
        <v>4</v>
      </c>
      <c r="B3" s="27" t="s">
        <v>20</v>
      </c>
    </row>
    <row r="4" spans="1:2" s="5" customFormat="1" ht="17.25" customHeight="1" x14ac:dyDescent="0.2">
      <c r="A4" s="6" t="s">
        <v>6</v>
      </c>
      <c r="B4" s="26" t="s">
        <v>18</v>
      </c>
    </row>
    <row r="5" spans="1:2" s="5" customFormat="1" ht="17.25" customHeight="1" x14ac:dyDescent="0.2">
      <c r="A5" s="7" t="s">
        <v>7</v>
      </c>
      <c r="B5" s="27" t="s">
        <v>21</v>
      </c>
    </row>
    <row r="6" spans="1:2" s="5" customFormat="1" ht="17.25" customHeight="1" x14ac:dyDescent="0.2">
      <c r="A6" s="6" t="s">
        <v>2</v>
      </c>
      <c r="B6" s="26" t="s">
        <v>22</v>
      </c>
    </row>
    <row r="7" spans="1:2" s="5" customFormat="1" ht="17.25" customHeight="1" x14ac:dyDescent="0.2">
      <c r="A7" s="7" t="s">
        <v>8</v>
      </c>
      <c r="B7" s="27" t="s">
        <v>23</v>
      </c>
    </row>
    <row r="8" spans="1:2" s="5" customFormat="1" ht="17.25" customHeight="1" x14ac:dyDescent="0.2">
      <c r="A8" s="6" t="s">
        <v>9</v>
      </c>
      <c r="B8" s="26" t="s">
        <v>24</v>
      </c>
    </row>
    <row r="9" spans="1:2" s="5" customFormat="1" ht="17.25" customHeight="1" x14ac:dyDescent="0.2">
      <c r="A9" s="7" t="s">
        <v>10</v>
      </c>
      <c r="B9" s="27" t="s">
        <v>19</v>
      </c>
    </row>
    <row r="10" spans="1:2" s="5" customFormat="1" ht="17.25" customHeight="1" x14ac:dyDescent="0.2">
      <c r="A10" s="6" t="s">
        <v>12</v>
      </c>
      <c r="B10" s="26" t="s">
        <v>25</v>
      </c>
    </row>
    <row r="11" spans="1:2" s="5" customFormat="1" ht="17.25" customHeight="1" x14ac:dyDescent="0.2">
      <c r="A11" s="7" t="s">
        <v>11</v>
      </c>
      <c r="B11" s="27" t="s">
        <v>26</v>
      </c>
    </row>
    <row r="12" spans="1:2" s="5" customFormat="1" ht="17.25" customHeight="1" x14ac:dyDescent="0.2">
      <c r="A12" s="6" t="s">
        <v>13</v>
      </c>
      <c r="B12" s="26" t="s">
        <v>27</v>
      </c>
    </row>
    <row r="13" spans="1:2" s="5" customFormat="1" ht="17.25" customHeight="1" x14ac:dyDescent="0.2">
      <c r="A13" s="7" t="s">
        <v>14</v>
      </c>
      <c r="B13" s="27" t="s">
        <v>28</v>
      </c>
    </row>
    <row r="14" spans="1:2" s="5" customFormat="1" ht="17.25" customHeight="1" thickBot="1" x14ac:dyDescent="0.25">
      <c r="A14" s="8" t="s">
        <v>15</v>
      </c>
      <c r="B14" s="28" t="s">
        <v>29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9" ma:contentTypeDescription="Crée un document." ma:contentTypeScope="" ma:versionID="489c233d1c6f7eaaf9a5a2ed0dc16d76">
  <xsd:schema xmlns:xsd="http://www.w3.org/2001/XMLSchema" xmlns:xs="http://www.w3.org/2001/XMLSchema" xmlns:p="http://schemas.microsoft.com/office/2006/metadata/properties" xmlns:ns2="f7d9f5a6-831d-4621-8c77-cbcaf993e406" xmlns:ns3="bf2f2df3-a963-4452-b0e7-67dabc627c35" targetNamespace="http://schemas.microsoft.com/office/2006/metadata/properties" ma:root="true" ma:fieldsID="a339fc56d938ba660222ed7ffed24fbb" ns2:_="" ns3:_="">
    <xsd:import namespace="f7d9f5a6-831d-4621-8c77-cbcaf993e406"/>
    <xsd:import namespace="bf2f2df3-a963-4452-b0e7-67dabc627c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3807B8-4C1F-4F57-98AA-41482CF598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d9f5a6-831d-4621-8c77-cbcaf993e406"/>
    <ds:schemaRef ds:uri="bf2f2df3-a963-4452-b0e7-67dabc627c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0B2241-1B29-4263-BD17-87BC8DE4E5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BOM Cost Report</vt:lpstr>
      <vt:lpstr>Project Information</vt:lpstr>
      <vt:lpstr>'BOM Cost Report'!Impression_des_titres</vt:lpstr>
      <vt:lpstr>'BOM Cost Report'!Zone_d_impression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Juan José Moreno</dc:creator>
  <cp:lastModifiedBy>Luis Carlos Garcia Arebalo</cp:lastModifiedBy>
  <cp:lastPrinted>2023-02-24T13:48:24Z</cp:lastPrinted>
  <dcterms:created xsi:type="dcterms:W3CDTF">2000-10-27T00:30:29Z</dcterms:created>
  <dcterms:modified xsi:type="dcterms:W3CDTF">2024-02-01T14:01:53Z</dcterms:modified>
</cp:coreProperties>
</file>