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o\Desktop\Projet Totem\"/>
    </mc:Choice>
  </mc:AlternateContent>
  <xr:revisionPtr revIDLastSave="0" documentId="13_ncr:1_{50836E91-552B-490D-BEC2-2ADEBFC481A5}" xr6:coauthVersionLast="40" xr6:coauthVersionMax="40" xr10:uidLastSave="{00000000-0000-0000-0000-000000000000}"/>
  <bookViews>
    <workbookView xWindow="0" yWindow="0" windowWidth="14400" windowHeight="10155" xr2:uid="{6F59FDC8-87C4-49F1-BB5E-AAB356A175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7" i="1"/>
  <c r="I9" i="1" l="1"/>
  <c r="I8" i="1"/>
  <c r="I7" i="1"/>
  <c r="I6" i="1"/>
  <c r="I21" i="1"/>
  <c r="I20" i="1"/>
  <c r="I19" i="1"/>
  <c r="I18" i="1"/>
  <c r="I33" i="1"/>
  <c r="I32" i="1"/>
  <c r="I31" i="1"/>
  <c r="I30" i="1"/>
  <c r="I45" i="1"/>
  <c r="I44" i="1"/>
  <c r="I43" i="1"/>
  <c r="I42" i="1"/>
  <c r="I67" i="1"/>
  <c r="I68" i="1"/>
  <c r="I69" i="1"/>
  <c r="I66" i="1"/>
  <c r="I55" i="1"/>
  <c r="I56" i="1"/>
  <c r="I57" i="1"/>
  <c r="I54" i="1"/>
  <c r="J69" i="1"/>
  <c r="J68" i="1"/>
  <c r="J67" i="1"/>
  <c r="J66" i="1"/>
  <c r="J57" i="1"/>
  <c r="J56" i="1"/>
  <c r="J55" i="1"/>
  <c r="J54" i="1"/>
  <c r="J45" i="1"/>
  <c r="J44" i="1"/>
  <c r="J43" i="1"/>
  <c r="J42" i="1"/>
  <c r="J33" i="1"/>
  <c r="J32" i="1"/>
  <c r="J31" i="1"/>
  <c r="J30" i="1"/>
  <c r="J21" i="1"/>
  <c r="J20" i="1"/>
  <c r="J19" i="1"/>
  <c r="J18" i="1"/>
  <c r="J9" i="1"/>
  <c r="J6" i="1"/>
</calcChain>
</file>

<file path=xl/sharedStrings.xml><?xml version="1.0" encoding="utf-8"?>
<sst xmlns="http://schemas.openxmlformats.org/spreadsheetml/2006/main" count="84" uniqueCount="40">
  <si>
    <t>nombre de Led</t>
  </si>
  <si>
    <t>Couleur</t>
  </si>
  <si>
    <t>Rouge</t>
  </si>
  <si>
    <t>Bleu</t>
  </si>
  <si>
    <t>Vert</t>
  </si>
  <si>
    <t>Blanc</t>
  </si>
  <si>
    <t>OFF</t>
  </si>
  <si>
    <t>Luminositer = 5/255</t>
  </si>
  <si>
    <t>Luminositer = 10/255</t>
  </si>
  <si>
    <t>Luminositer = 20/255</t>
  </si>
  <si>
    <t>Luminositer = 50/255</t>
  </si>
  <si>
    <t>Luminositer = 200/255</t>
  </si>
  <si>
    <t>Luminositer = 100/255</t>
  </si>
  <si>
    <t>Valeur en mA</t>
  </si>
  <si>
    <t>Pmax[W]</t>
  </si>
  <si>
    <t>Pmin[W]</t>
  </si>
  <si>
    <t>P20Led[W]</t>
  </si>
  <si>
    <t>Planning</t>
  </si>
  <si>
    <t xml:space="preserve">semaine </t>
  </si>
  <si>
    <t>Shema</t>
  </si>
  <si>
    <t>PCB</t>
  </si>
  <si>
    <t>Montage</t>
  </si>
  <si>
    <t>Programmation</t>
  </si>
  <si>
    <t>éstimation des cout</t>
  </si>
  <si>
    <t>Composant</t>
  </si>
  <si>
    <t>PIC</t>
  </si>
  <si>
    <t>Module WIFI</t>
  </si>
  <si>
    <t>Régulateurs</t>
  </si>
  <si>
    <t>panneau solaire, batterie et régulateur</t>
  </si>
  <si>
    <t xml:space="preserve">Matrices X2 </t>
  </si>
  <si>
    <t>composant divers</t>
  </si>
  <si>
    <t>Prix</t>
  </si>
  <si>
    <t>10 .-</t>
  </si>
  <si>
    <t>5 à 18.-</t>
  </si>
  <si>
    <t>5 à ~20.-</t>
  </si>
  <si>
    <t>230.-</t>
  </si>
  <si>
    <t>200.-</t>
  </si>
  <si>
    <t>Total</t>
  </si>
  <si>
    <t>5 à 20.-</t>
  </si>
  <si>
    <t>455 à 498.-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</si>
</sst>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3" borderId="16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8" xfId="0" applyFill="1" applyBorder="1"/>
    <xf numFmtId="0" fontId="0" fillId="7" borderId="9" xfId="0" applyFill="1" applyBorder="1"/>
    <xf numFmtId="0" fontId="0" fillId="8" borderId="10" xfId="0" applyFill="1" applyBorder="1"/>
    <xf numFmtId="0" fontId="0" fillId="9" borderId="10" xfId="0" applyFill="1" applyBorder="1"/>
    <xf numFmtId="0" fontId="0" fillId="10" borderId="11" xfId="0" applyFill="1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11" xfId="0" applyBorder="1"/>
    <xf numFmtId="0" fontId="0" fillId="0" borderId="8" xfId="0" applyBorder="1"/>
    <xf numFmtId="0" fontId="0" fillId="0" borderId="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12" borderId="19" xfId="0" applyFill="1" applyBorder="1"/>
    <xf numFmtId="0" fontId="0" fillId="12" borderId="20" xfId="0" applyFill="1" applyBorder="1"/>
    <xf numFmtId="0" fontId="0" fillId="12" borderId="2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4" borderId="19" xfId="0" applyFill="1" applyBorder="1"/>
    <xf numFmtId="0" fontId="0" fillId="14" borderId="21" xfId="0" applyFill="1" applyBorder="1"/>
    <xf numFmtId="0" fontId="0" fillId="13" borderId="19" xfId="0" applyFill="1" applyBorder="1"/>
    <xf numFmtId="0" fontId="0" fillId="13" borderId="21" xfId="0" applyFill="1" applyBorder="1"/>
    <xf numFmtId="0" fontId="0" fillId="0" borderId="30" xfId="0" applyBorder="1"/>
    <xf numFmtId="0" fontId="0" fillId="0" borderId="31" xfId="0" applyBorder="1"/>
    <xf numFmtId="0" fontId="0" fillId="9" borderId="32" xfId="0" applyFill="1" applyBorder="1"/>
    <xf numFmtId="0" fontId="0" fillId="0" borderId="33" xfId="0" applyBorder="1"/>
    <xf numFmtId="0" fontId="0" fillId="0" borderId="19" xfId="0" applyBorder="1"/>
    <xf numFmtId="0" fontId="0" fillId="14" borderId="2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9" xfId="0" applyFill="1" applyBorder="1" applyAlignment="1">
      <alignment horizontal="center" vertical="center" textRotation="90"/>
    </xf>
    <xf numFmtId="0" fontId="0" fillId="11" borderId="10" xfId="0" applyFill="1" applyBorder="1" applyAlignment="1">
      <alignment horizontal="center" vertical="center" textRotation="90"/>
    </xf>
    <xf numFmtId="0" fontId="0" fillId="11" borderId="11" xfId="0" applyFill="1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372874044411203E-2"/>
          <c:y val="1.5023986039786694E-2"/>
          <c:w val="0.92135952218493111"/>
          <c:h val="0.906455629434046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Feuil1!$E$5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Feuil1!$P$26:$T$26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(Feuil1!$E$6,Feuil1!$E$18,Feuil1!$E$30,Feuil1!$E$42,Feuil1!$E$54,Feuil1!$E$66)</c:f>
              <c:numCache>
                <c:formatCode>General</c:formatCode>
                <c:ptCount val="6"/>
                <c:pt idx="0">
                  <c:v>173</c:v>
                </c:pt>
                <c:pt idx="1">
                  <c:v>173</c:v>
                </c:pt>
                <c:pt idx="2">
                  <c:v>174</c:v>
                </c:pt>
                <c:pt idx="3">
                  <c:v>175</c:v>
                </c:pt>
                <c:pt idx="4">
                  <c:v>178</c:v>
                </c:pt>
                <c:pt idx="5">
                  <c:v>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0-419F-BC04-EF93EF39A797}"/>
            </c:ext>
          </c:extLst>
        </c:ser>
        <c:ser>
          <c:idx val="1"/>
          <c:order val="1"/>
          <c:tx>
            <c:strRef>
              <c:f>Feuil1!$F$5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Feuil1!$P$26:$T$26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(Feuil1!$F$6,Feuil1!$F$18,Feuil1!$F$30,Feuil1!$F$42,Feuil1!$F$54,Feuil1!$F$66)</c:f>
              <c:numCache>
                <c:formatCode>General</c:formatCode>
                <c:ptCount val="6"/>
                <c:pt idx="0">
                  <c:v>177</c:v>
                </c:pt>
                <c:pt idx="1">
                  <c:v>182</c:v>
                </c:pt>
                <c:pt idx="2">
                  <c:v>192</c:v>
                </c:pt>
                <c:pt idx="3">
                  <c:v>220</c:v>
                </c:pt>
                <c:pt idx="4">
                  <c:v>267</c:v>
                </c:pt>
                <c:pt idx="5">
                  <c:v>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0-419F-BC04-EF93EF39A797}"/>
            </c:ext>
          </c:extLst>
        </c:ser>
        <c:ser>
          <c:idx val="2"/>
          <c:order val="2"/>
          <c:tx>
            <c:strRef>
              <c:f>Feuil1!$G$5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Feuil1!$P$26:$T$26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(Feuil1!$G$6,Feuil1!$G$18,Feuil1!$G$30,Feuil1!$G$42,Feuil1!$G$54,Feuil1!$G$66)</c:f>
              <c:numCache>
                <c:formatCode>General</c:formatCode>
                <c:ptCount val="6"/>
                <c:pt idx="0">
                  <c:v>203</c:v>
                </c:pt>
                <c:pt idx="1">
                  <c:v>233</c:v>
                </c:pt>
                <c:pt idx="2">
                  <c:v>294</c:v>
                </c:pt>
                <c:pt idx="3">
                  <c:v>475</c:v>
                </c:pt>
                <c:pt idx="4">
                  <c:v>776</c:v>
                </c:pt>
                <c:pt idx="5">
                  <c:v>1377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0-419F-BC04-EF93EF39A797}"/>
            </c:ext>
          </c:extLst>
        </c:ser>
        <c:ser>
          <c:idx val="3"/>
          <c:order val="3"/>
          <c:tx>
            <c:strRef>
              <c:f>Feuil1!$H$5</c:f>
              <c:strCache>
                <c:ptCount val="1"/>
                <c:pt idx="0">
                  <c:v>255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Feuil1!$P$26:$T$26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(Feuil1!$H$6,Feuil1!$H$18,Feuil1!$H$30,Feuil1!$H$42,Feuil1!$H$54)</c:f>
              <c:numCache>
                <c:formatCode>General</c:formatCode>
                <c:ptCount val="5"/>
                <c:pt idx="0">
                  <c:v>233</c:v>
                </c:pt>
                <c:pt idx="1">
                  <c:v>293</c:v>
                </c:pt>
                <c:pt idx="2">
                  <c:v>414</c:v>
                </c:pt>
                <c:pt idx="3">
                  <c:v>777</c:v>
                </c:pt>
                <c:pt idx="4">
                  <c:v>1377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C0-419F-BC04-EF93EF39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90927"/>
        <c:axId val="649839183"/>
      </c:scatterChart>
      <c:valAx>
        <c:axId val="73749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839183"/>
        <c:crosses val="autoZero"/>
        <c:crossBetween val="midCat"/>
      </c:valAx>
      <c:valAx>
        <c:axId val="6498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49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209326</xdr:colOff>
      <xdr:row>26</xdr:row>
      <xdr:rowOff>136926</xdr:rowOff>
    </xdr:from>
    <xdr:to>
      <xdr:col>25</xdr:col>
      <xdr:colOff>52098</xdr:colOff>
      <xdr:row>52</xdr:row>
      <xdr:rowOff>3728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CF806D-D06F-4EA1-B132-24CC56A4E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2583-905B-4CC6-839A-4DAA957229D1}">
  <dimension ref="C1:AT78"/>
  <sheetViews>
    <sheetView tabSelected="1" topLeftCell="B1" zoomScale="85" zoomScaleNormal="85" workbookViewId="0">
      <selection activeCell="L15" sqref="L15"/>
    </sheetView>
  </sheetViews>
  <sheetFormatPr baseColWidth="10" defaultRowHeight="14.25" x14ac:dyDescent="0.45"/>
  <cols>
    <col min="2" max="2" width="12.6640625" customWidth="1"/>
    <col min="3" max="3" width="3.73046875" customWidth="1"/>
    <col min="4" max="4" width="11.33203125" customWidth="1"/>
    <col min="6" max="6" width="14.86328125" customWidth="1"/>
    <col min="19" max="19" width="15.9296875" customWidth="1"/>
    <col min="20" max="43" width="3.19921875" customWidth="1"/>
    <col min="45" max="45" width="34.6640625" customWidth="1"/>
  </cols>
  <sheetData>
    <row r="1" spans="3:46" x14ac:dyDescent="0.45">
      <c r="C1" s="64" t="s">
        <v>13</v>
      </c>
      <c r="D1" s="64"/>
      <c r="E1" s="64"/>
      <c r="F1" s="64"/>
      <c r="G1" s="64"/>
      <c r="H1" s="64"/>
      <c r="I1" s="64"/>
      <c r="J1" s="64"/>
      <c r="K1" s="64"/>
      <c r="L1" s="64"/>
    </row>
    <row r="2" spans="3:46" ht="14.65" thickBot="1" x14ac:dyDescent="0.5">
      <c r="AS2" t="s">
        <v>23</v>
      </c>
    </row>
    <row r="3" spans="3:46" ht="14.65" thickBot="1" x14ac:dyDescent="0.5">
      <c r="C3" s="48" t="s">
        <v>7</v>
      </c>
      <c r="D3" s="49"/>
      <c r="E3" s="49"/>
      <c r="F3" s="49"/>
      <c r="G3" s="49"/>
      <c r="H3" s="50"/>
    </row>
    <row r="4" spans="3:46" ht="14.65" thickBot="1" x14ac:dyDescent="0.5">
      <c r="C4" s="51"/>
      <c r="D4" s="52"/>
      <c r="E4" s="55" t="s">
        <v>0</v>
      </c>
      <c r="F4" s="56"/>
      <c r="G4" s="56"/>
      <c r="H4" s="57"/>
      <c r="AS4" s="40" t="s">
        <v>24</v>
      </c>
      <c r="AT4" s="18" t="s">
        <v>31</v>
      </c>
    </row>
    <row r="5" spans="3:46" ht="14.65" thickBot="1" x14ac:dyDescent="0.5">
      <c r="C5" s="53"/>
      <c r="D5" s="54"/>
      <c r="E5" s="8">
        <v>1</v>
      </c>
      <c r="F5" s="9">
        <v>20</v>
      </c>
      <c r="G5" s="10">
        <v>128</v>
      </c>
      <c r="H5" s="11">
        <v>255</v>
      </c>
      <c r="I5" t="s">
        <v>14</v>
      </c>
      <c r="J5" t="s">
        <v>15</v>
      </c>
      <c r="AS5" s="23" t="s">
        <v>25</v>
      </c>
      <c r="AT5" s="19" t="s">
        <v>32</v>
      </c>
    </row>
    <row r="6" spans="3:46" x14ac:dyDescent="0.45">
      <c r="C6" s="58" t="s">
        <v>1</v>
      </c>
      <c r="D6" s="12" t="s">
        <v>2</v>
      </c>
      <c r="E6" s="7">
        <v>173</v>
      </c>
      <c r="F6" s="5">
        <v>177</v>
      </c>
      <c r="G6" s="5">
        <v>203</v>
      </c>
      <c r="H6" s="6">
        <v>233</v>
      </c>
      <c r="I6">
        <f>H6*0.005*2</f>
        <v>2.33</v>
      </c>
      <c r="J6">
        <f>F6*0.005</f>
        <v>0.88500000000000001</v>
      </c>
      <c r="AS6" s="46" t="s">
        <v>26</v>
      </c>
      <c r="AT6" s="4" t="s">
        <v>33</v>
      </c>
    </row>
    <row r="7" spans="3:46" x14ac:dyDescent="0.45">
      <c r="C7" s="59"/>
      <c r="D7" s="13" t="s">
        <v>3</v>
      </c>
      <c r="E7" s="3">
        <v>173</v>
      </c>
      <c r="F7" s="1">
        <v>177</v>
      </c>
      <c r="G7" s="1">
        <v>203</v>
      </c>
      <c r="H7" s="2">
        <v>233</v>
      </c>
      <c r="I7">
        <f t="shared" ref="I7:I9" si="0">H7*0.005*2</f>
        <v>2.33</v>
      </c>
      <c r="J7">
        <f>F7*0.005</f>
        <v>0.88500000000000001</v>
      </c>
      <c r="AS7" s="46" t="s">
        <v>27</v>
      </c>
      <c r="AT7" s="4" t="s">
        <v>34</v>
      </c>
    </row>
    <row r="8" spans="3:46" x14ac:dyDescent="0.45">
      <c r="C8" s="59"/>
      <c r="D8" s="14" t="s">
        <v>4</v>
      </c>
      <c r="E8" s="3">
        <v>173</v>
      </c>
      <c r="F8" s="1">
        <v>177</v>
      </c>
      <c r="G8" s="1">
        <v>203</v>
      </c>
      <c r="H8" s="2">
        <v>233</v>
      </c>
      <c r="I8">
        <f t="shared" si="0"/>
        <v>2.33</v>
      </c>
      <c r="J8">
        <f>F8*0.005</f>
        <v>0.88500000000000001</v>
      </c>
      <c r="AS8" s="46" t="s">
        <v>28</v>
      </c>
      <c r="AT8" s="4" t="s">
        <v>35</v>
      </c>
    </row>
    <row r="9" spans="3:46" x14ac:dyDescent="0.45">
      <c r="C9" s="59"/>
      <c r="D9" s="4" t="s">
        <v>5</v>
      </c>
      <c r="E9" s="3">
        <v>173</v>
      </c>
      <c r="F9" s="1">
        <v>187</v>
      </c>
      <c r="G9" s="1">
        <v>263</v>
      </c>
      <c r="H9" s="2">
        <v>353</v>
      </c>
      <c r="I9">
        <f t="shared" si="0"/>
        <v>3.5300000000000002</v>
      </c>
      <c r="J9">
        <f t="shared" ref="J7:J9" si="1">F9*0.005</f>
        <v>0.93500000000000005</v>
      </c>
      <c r="AS9" s="46" t="s">
        <v>29</v>
      </c>
      <c r="AT9" s="4" t="s">
        <v>36</v>
      </c>
    </row>
    <row r="10" spans="3:46" ht="14.65" thickBot="1" x14ac:dyDescent="0.5">
      <c r="C10" s="60"/>
      <c r="D10" s="15" t="s">
        <v>6</v>
      </c>
      <c r="E10" s="61">
        <v>173</v>
      </c>
      <c r="F10" s="62"/>
      <c r="G10" s="62"/>
      <c r="H10" s="63"/>
      <c r="AS10" s="46" t="s">
        <v>30</v>
      </c>
      <c r="AT10" s="4" t="s">
        <v>38</v>
      </c>
    </row>
    <row r="11" spans="3:46" ht="14.65" thickBot="1" x14ac:dyDescent="0.5">
      <c r="AS11" s="47" t="s">
        <v>37</v>
      </c>
      <c r="AT11" s="20" t="s">
        <v>39</v>
      </c>
    </row>
    <row r="14" spans="3:46" ht="14.65" thickBot="1" x14ac:dyDescent="0.5"/>
    <row r="15" spans="3:46" ht="14.65" thickBot="1" x14ac:dyDescent="0.5">
      <c r="C15" s="48" t="s">
        <v>8</v>
      </c>
      <c r="D15" s="49"/>
      <c r="E15" s="49"/>
      <c r="F15" s="49"/>
      <c r="G15" s="49"/>
      <c r="H15" s="50"/>
    </row>
    <row r="16" spans="3:46" ht="14.65" thickBot="1" x14ac:dyDescent="0.5">
      <c r="C16" s="51"/>
      <c r="D16" s="52"/>
      <c r="E16" s="55" t="s">
        <v>0</v>
      </c>
      <c r="F16" s="56"/>
      <c r="G16" s="56"/>
      <c r="H16" s="57"/>
    </row>
    <row r="17" spans="3:20" ht="14.65" thickBot="1" x14ac:dyDescent="0.5">
      <c r="C17" s="53"/>
      <c r="D17" s="54"/>
      <c r="E17" s="8">
        <v>1</v>
      </c>
      <c r="F17" s="9">
        <v>20</v>
      </c>
      <c r="G17" s="10">
        <v>128</v>
      </c>
      <c r="H17" s="11">
        <v>255</v>
      </c>
      <c r="I17" t="s">
        <v>14</v>
      </c>
      <c r="J17" t="s">
        <v>15</v>
      </c>
    </row>
    <row r="18" spans="3:20" x14ac:dyDescent="0.45">
      <c r="C18" s="58" t="s">
        <v>1</v>
      </c>
      <c r="D18" s="12" t="s">
        <v>2</v>
      </c>
      <c r="E18" s="7">
        <v>173</v>
      </c>
      <c r="F18" s="5">
        <v>182</v>
      </c>
      <c r="G18" s="5">
        <v>233</v>
      </c>
      <c r="H18" s="6">
        <v>293</v>
      </c>
      <c r="I18">
        <f>H18*0.005*2</f>
        <v>2.93</v>
      </c>
      <c r="J18">
        <f>F18*0.005</f>
        <v>0.91</v>
      </c>
    </row>
    <row r="19" spans="3:20" x14ac:dyDescent="0.45">
      <c r="C19" s="59"/>
      <c r="D19" s="13" t="s">
        <v>3</v>
      </c>
      <c r="E19" s="3">
        <v>173</v>
      </c>
      <c r="F19" s="1">
        <v>182</v>
      </c>
      <c r="G19" s="1">
        <v>233</v>
      </c>
      <c r="H19" s="2">
        <v>293</v>
      </c>
      <c r="I19">
        <f t="shared" ref="I19:I21" si="2">H19*0.005*2</f>
        <v>2.93</v>
      </c>
      <c r="J19">
        <f t="shared" ref="J19:J21" si="3">F19*0.005</f>
        <v>0.91</v>
      </c>
    </row>
    <row r="20" spans="3:20" x14ac:dyDescent="0.45">
      <c r="C20" s="59"/>
      <c r="D20" s="14" t="s">
        <v>4</v>
      </c>
      <c r="E20" s="3">
        <v>173</v>
      </c>
      <c r="F20" s="1">
        <v>182</v>
      </c>
      <c r="G20" s="1">
        <v>233</v>
      </c>
      <c r="H20" s="2">
        <v>293</v>
      </c>
      <c r="I20">
        <f t="shared" si="2"/>
        <v>2.93</v>
      </c>
      <c r="J20">
        <f t="shared" si="3"/>
        <v>0.91</v>
      </c>
    </row>
    <row r="21" spans="3:20" x14ac:dyDescent="0.45">
      <c r="C21" s="59"/>
      <c r="D21" s="4" t="s">
        <v>5</v>
      </c>
      <c r="E21" s="3">
        <v>173</v>
      </c>
      <c r="F21" s="1">
        <v>201</v>
      </c>
      <c r="G21" s="1">
        <v>354</v>
      </c>
      <c r="H21" s="2">
        <v>535</v>
      </c>
      <c r="I21">
        <f t="shared" si="2"/>
        <v>5.3500000000000005</v>
      </c>
      <c r="J21">
        <f t="shared" si="3"/>
        <v>1.0050000000000001</v>
      </c>
    </row>
    <row r="22" spans="3:20" ht="14.65" thickBot="1" x14ac:dyDescent="0.5">
      <c r="C22" s="60"/>
      <c r="D22" s="15" t="s">
        <v>6</v>
      </c>
      <c r="E22" s="61">
        <v>173</v>
      </c>
      <c r="F22" s="62"/>
      <c r="G22" s="62"/>
      <c r="H22" s="63"/>
    </row>
    <row r="26" spans="3:20" ht="14.65" thickBot="1" x14ac:dyDescent="0.5">
      <c r="P26">
        <v>5</v>
      </c>
      <c r="Q26">
        <v>10</v>
      </c>
      <c r="R26">
        <v>50</v>
      </c>
      <c r="S26">
        <v>100</v>
      </c>
      <c r="T26">
        <v>200</v>
      </c>
    </row>
    <row r="27" spans="3:20" ht="14.65" thickBot="1" x14ac:dyDescent="0.5">
      <c r="C27" s="48" t="s">
        <v>9</v>
      </c>
      <c r="D27" s="49"/>
      <c r="E27" s="49"/>
      <c r="F27" s="49"/>
      <c r="G27" s="49"/>
      <c r="H27" s="50"/>
    </row>
    <row r="28" spans="3:20" ht="14.65" thickBot="1" x14ac:dyDescent="0.5">
      <c r="C28" s="51"/>
      <c r="D28" s="52"/>
      <c r="E28" s="55" t="s">
        <v>0</v>
      </c>
      <c r="F28" s="56"/>
      <c r="G28" s="56"/>
      <c r="H28" s="57"/>
    </row>
    <row r="29" spans="3:20" ht="14.25" customHeight="1" thickBot="1" x14ac:dyDescent="0.5">
      <c r="C29" s="53"/>
      <c r="D29" s="54"/>
      <c r="E29" s="8">
        <v>1</v>
      </c>
      <c r="F29" s="9">
        <v>20</v>
      </c>
      <c r="G29" s="10">
        <v>128</v>
      </c>
      <c r="H29" s="11">
        <v>255</v>
      </c>
      <c r="I29" t="s">
        <v>14</v>
      </c>
      <c r="J29" t="s">
        <v>15</v>
      </c>
    </row>
    <row r="30" spans="3:20" x14ac:dyDescent="0.45">
      <c r="C30" s="58" t="s">
        <v>1</v>
      </c>
      <c r="D30" s="12" t="s">
        <v>2</v>
      </c>
      <c r="E30" s="7">
        <v>174</v>
      </c>
      <c r="F30" s="5">
        <v>192</v>
      </c>
      <c r="G30" s="5">
        <v>294</v>
      </c>
      <c r="H30" s="6">
        <v>414</v>
      </c>
      <c r="I30">
        <f>H30*0.005*2</f>
        <v>4.1399999999999997</v>
      </c>
      <c r="J30">
        <f>F30*0.005</f>
        <v>0.96</v>
      </c>
    </row>
    <row r="31" spans="3:20" x14ac:dyDescent="0.45">
      <c r="C31" s="59"/>
      <c r="D31" s="13" t="s">
        <v>3</v>
      </c>
      <c r="E31" s="3">
        <v>174</v>
      </c>
      <c r="F31" s="1">
        <v>192</v>
      </c>
      <c r="G31" s="1">
        <v>294</v>
      </c>
      <c r="H31" s="2">
        <v>414</v>
      </c>
      <c r="I31">
        <f t="shared" ref="I31:I33" si="4">H31*0.005*2</f>
        <v>4.1399999999999997</v>
      </c>
      <c r="J31">
        <f t="shared" ref="J31:J33" si="5">F31*0.005</f>
        <v>0.96</v>
      </c>
    </row>
    <row r="32" spans="3:20" x14ac:dyDescent="0.45">
      <c r="C32" s="59"/>
      <c r="D32" s="14" t="s">
        <v>4</v>
      </c>
      <c r="E32" s="3">
        <v>174</v>
      </c>
      <c r="F32" s="1">
        <v>192</v>
      </c>
      <c r="G32" s="1">
        <v>294</v>
      </c>
      <c r="H32" s="2">
        <v>414</v>
      </c>
      <c r="I32">
        <f t="shared" si="4"/>
        <v>4.1399999999999997</v>
      </c>
      <c r="J32">
        <f t="shared" si="5"/>
        <v>0.96</v>
      </c>
    </row>
    <row r="33" spans="3:10" x14ac:dyDescent="0.45">
      <c r="C33" s="59"/>
      <c r="D33" s="4" t="s">
        <v>5</v>
      </c>
      <c r="E33" s="3">
        <v>174</v>
      </c>
      <c r="F33" s="1">
        <v>229</v>
      </c>
      <c r="G33" s="1">
        <v>535</v>
      </c>
      <c r="H33" s="2">
        <v>898</v>
      </c>
      <c r="I33">
        <f t="shared" si="4"/>
        <v>8.98</v>
      </c>
      <c r="J33">
        <f t="shared" si="5"/>
        <v>1.145</v>
      </c>
    </row>
    <row r="34" spans="3:10" ht="14.65" thickBot="1" x14ac:dyDescent="0.5">
      <c r="C34" s="60"/>
      <c r="D34" s="15" t="s">
        <v>6</v>
      </c>
      <c r="E34" s="61">
        <v>173</v>
      </c>
      <c r="F34" s="62"/>
      <c r="G34" s="62"/>
      <c r="H34" s="63"/>
    </row>
    <row r="38" spans="3:10" ht="14.65" thickBot="1" x14ac:dyDescent="0.5"/>
    <row r="39" spans="3:10" ht="14.65" thickBot="1" x14ac:dyDescent="0.5">
      <c r="C39" s="48" t="s">
        <v>10</v>
      </c>
      <c r="D39" s="49"/>
      <c r="E39" s="49"/>
      <c r="F39" s="49"/>
      <c r="G39" s="49"/>
      <c r="H39" s="50"/>
    </row>
    <row r="40" spans="3:10" ht="14.65" thickBot="1" x14ac:dyDescent="0.5">
      <c r="C40" s="51"/>
      <c r="D40" s="52"/>
      <c r="E40" s="55" t="s">
        <v>0</v>
      </c>
      <c r="F40" s="56"/>
      <c r="G40" s="56"/>
      <c r="H40" s="57"/>
    </row>
    <row r="41" spans="3:10" ht="14.65" thickBot="1" x14ac:dyDescent="0.5">
      <c r="C41" s="53"/>
      <c r="D41" s="54"/>
      <c r="E41" s="8">
        <v>1</v>
      </c>
      <c r="F41" s="9">
        <v>20</v>
      </c>
      <c r="G41" s="10">
        <v>128</v>
      </c>
      <c r="H41" s="11">
        <v>255</v>
      </c>
      <c r="I41" t="s">
        <v>14</v>
      </c>
      <c r="J41" t="s">
        <v>15</v>
      </c>
    </row>
    <row r="42" spans="3:10" x14ac:dyDescent="0.45">
      <c r="C42" s="58" t="s">
        <v>1</v>
      </c>
      <c r="D42" s="12" t="s">
        <v>2</v>
      </c>
      <c r="E42" s="7">
        <v>175</v>
      </c>
      <c r="F42" s="5">
        <v>220</v>
      </c>
      <c r="G42" s="5">
        <v>475</v>
      </c>
      <c r="H42" s="6">
        <v>777</v>
      </c>
      <c r="I42">
        <f>H42*0.005*2</f>
        <v>7.7700000000000005</v>
      </c>
      <c r="J42">
        <f>F42*0.005</f>
        <v>1.1000000000000001</v>
      </c>
    </row>
    <row r="43" spans="3:10" x14ac:dyDescent="0.45">
      <c r="C43" s="59"/>
      <c r="D43" s="13" t="s">
        <v>3</v>
      </c>
      <c r="E43" s="3">
        <v>175</v>
      </c>
      <c r="F43" s="1">
        <v>220</v>
      </c>
      <c r="G43" s="1">
        <v>475</v>
      </c>
      <c r="H43" s="2">
        <v>777</v>
      </c>
      <c r="I43">
        <f t="shared" ref="I43:I45" si="6">H43*0.005*2</f>
        <v>7.7700000000000005</v>
      </c>
      <c r="J43">
        <f t="shared" ref="J43:J45" si="7">F43*0.005</f>
        <v>1.1000000000000001</v>
      </c>
    </row>
    <row r="44" spans="3:10" x14ac:dyDescent="0.45">
      <c r="C44" s="59"/>
      <c r="D44" s="14" t="s">
        <v>4</v>
      </c>
      <c r="E44" s="3">
        <v>175</v>
      </c>
      <c r="F44" s="1">
        <v>220</v>
      </c>
      <c r="G44" s="1">
        <v>475</v>
      </c>
      <c r="H44" s="2">
        <v>777</v>
      </c>
      <c r="I44">
        <f t="shared" si="6"/>
        <v>7.7700000000000005</v>
      </c>
      <c r="J44">
        <f t="shared" si="7"/>
        <v>1.1000000000000001</v>
      </c>
    </row>
    <row r="45" spans="3:10" x14ac:dyDescent="0.45">
      <c r="C45" s="59"/>
      <c r="D45" s="4" t="s">
        <v>5</v>
      </c>
      <c r="E45" s="3">
        <v>180</v>
      </c>
      <c r="F45" s="1">
        <v>315</v>
      </c>
      <c r="G45" s="1">
        <v>1079</v>
      </c>
      <c r="H45" s="2">
        <v>1985</v>
      </c>
      <c r="I45">
        <f t="shared" si="6"/>
        <v>19.850000000000001</v>
      </c>
      <c r="J45">
        <f t="shared" si="7"/>
        <v>1.575</v>
      </c>
    </row>
    <row r="46" spans="3:10" ht="14.65" thickBot="1" x14ac:dyDescent="0.5">
      <c r="C46" s="60"/>
      <c r="D46" s="15" t="s">
        <v>6</v>
      </c>
      <c r="E46" s="61">
        <v>173</v>
      </c>
      <c r="F46" s="62"/>
      <c r="G46" s="62"/>
      <c r="H46" s="63"/>
    </row>
    <row r="50" spans="3:10" ht="14.65" thickBot="1" x14ac:dyDescent="0.5"/>
    <row r="51" spans="3:10" ht="14.65" thickBot="1" x14ac:dyDescent="0.5">
      <c r="C51" s="48" t="s">
        <v>12</v>
      </c>
      <c r="D51" s="49"/>
      <c r="E51" s="49"/>
      <c r="F51" s="49"/>
      <c r="G51" s="49"/>
      <c r="H51" s="50"/>
    </row>
    <row r="52" spans="3:10" ht="14.65" thickBot="1" x14ac:dyDescent="0.5">
      <c r="C52" s="51"/>
      <c r="D52" s="52"/>
      <c r="E52" s="55" t="s">
        <v>0</v>
      </c>
      <c r="F52" s="56"/>
      <c r="G52" s="56"/>
      <c r="H52" s="57"/>
    </row>
    <row r="53" spans="3:10" ht="14.65" thickBot="1" x14ac:dyDescent="0.5">
      <c r="C53" s="53"/>
      <c r="D53" s="54"/>
      <c r="E53" s="8">
        <v>1</v>
      </c>
      <c r="F53" s="9">
        <v>20</v>
      </c>
      <c r="G53" s="10">
        <v>128</v>
      </c>
      <c r="H53" s="11">
        <v>255</v>
      </c>
      <c r="I53" t="s">
        <v>14</v>
      </c>
      <c r="J53" t="s">
        <v>15</v>
      </c>
    </row>
    <row r="54" spans="3:10" x14ac:dyDescent="0.45">
      <c r="C54" s="58" t="s">
        <v>1</v>
      </c>
      <c r="D54" s="12" t="s">
        <v>2</v>
      </c>
      <c r="E54" s="7">
        <v>178</v>
      </c>
      <c r="F54" s="5">
        <v>267</v>
      </c>
      <c r="G54" s="5">
        <v>776</v>
      </c>
      <c r="H54" s="6">
        <v>1377</v>
      </c>
      <c r="I54">
        <f>H54*0.005*2</f>
        <v>13.77</v>
      </c>
      <c r="J54">
        <f>F54*0.005</f>
        <v>1.335</v>
      </c>
    </row>
    <row r="55" spans="3:10" x14ac:dyDescent="0.45">
      <c r="C55" s="59"/>
      <c r="D55" s="13" t="s">
        <v>3</v>
      </c>
      <c r="E55" s="3">
        <v>178</v>
      </c>
      <c r="F55" s="1">
        <v>267</v>
      </c>
      <c r="G55" s="1">
        <v>776</v>
      </c>
      <c r="H55" s="2">
        <v>1377</v>
      </c>
      <c r="I55">
        <f t="shared" ref="I55:I57" si="8">H55*0.005*2</f>
        <v>13.77</v>
      </c>
      <c r="J55">
        <f t="shared" ref="J55:J57" si="9">F55*0.005</f>
        <v>1.335</v>
      </c>
    </row>
    <row r="56" spans="3:10" x14ac:dyDescent="0.45">
      <c r="C56" s="59"/>
      <c r="D56" s="14" t="s">
        <v>4</v>
      </c>
      <c r="E56" s="3">
        <v>178</v>
      </c>
      <c r="F56" s="1">
        <v>267</v>
      </c>
      <c r="G56" s="1">
        <v>776</v>
      </c>
      <c r="H56" s="2">
        <v>1377</v>
      </c>
      <c r="I56">
        <f t="shared" si="8"/>
        <v>13.77</v>
      </c>
      <c r="J56">
        <f t="shared" si="9"/>
        <v>1.335</v>
      </c>
    </row>
    <row r="57" spans="3:10" x14ac:dyDescent="0.45">
      <c r="C57" s="59"/>
      <c r="D57" s="4" t="s">
        <v>5</v>
      </c>
      <c r="E57" s="3">
        <v>187</v>
      </c>
      <c r="F57" s="1">
        <v>455</v>
      </c>
      <c r="G57" s="1">
        <v>1905</v>
      </c>
      <c r="H57" s="2">
        <v>3222</v>
      </c>
      <c r="I57">
        <f t="shared" si="8"/>
        <v>32.22</v>
      </c>
      <c r="J57">
        <f t="shared" si="9"/>
        <v>2.2749999999999999</v>
      </c>
    </row>
    <row r="58" spans="3:10" ht="14.65" thickBot="1" x14ac:dyDescent="0.5">
      <c r="C58" s="60"/>
      <c r="D58" s="15" t="s">
        <v>6</v>
      </c>
      <c r="E58" s="61">
        <v>173</v>
      </c>
      <c r="F58" s="62"/>
      <c r="G58" s="62"/>
      <c r="H58" s="63"/>
    </row>
    <row r="62" spans="3:10" ht="14.65" thickBot="1" x14ac:dyDescent="0.5"/>
    <row r="63" spans="3:10" ht="14.65" thickBot="1" x14ac:dyDescent="0.5">
      <c r="C63" s="48" t="s">
        <v>11</v>
      </c>
      <c r="D63" s="49"/>
      <c r="E63" s="49"/>
      <c r="F63" s="49"/>
      <c r="G63" s="49"/>
      <c r="H63" s="50"/>
    </row>
    <row r="64" spans="3:10" ht="14.65" thickBot="1" x14ac:dyDescent="0.5">
      <c r="C64" s="51"/>
      <c r="D64" s="52"/>
      <c r="E64" s="55" t="s">
        <v>0</v>
      </c>
      <c r="F64" s="56"/>
      <c r="G64" s="56"/>
      <c r="H64" s="57"/>
    </row>
    <row r="65" spans="3:43" ht="14.65" thickBot="1" x14ac:dyDescent="0.5">
      <c r="C65" s="53"/>
      <c r="D65" s="54"/>
      <c r="E65" s="8">
        <v>1</v>
      </c>
      <c r="F65" s="9">
        <v>20</v>
      </c>
      <c r="G65" s="10">
        <v>128</v>
      </c>
      <c r="H65" s="11">
        <v>255</v>
      </c>
      <c r="I65" t="s">
        <v>14</v>
      </c>
      <c r="J65" t="s">
        <v>16</v>
      </c>
    </row>
    <row r="66" spans="3:43" x14ac:dyDescent="0.45">
      <c r="C66" s="58" t="s">
        <v>1</v>
      </c>
      <c r="D66" s="12" t="s">
        <v>2</v>
      </c>
      <c r="E66" s="7">
        <v>183</v>
      </c>
      <c r="F66" s="5">
        <v>361</v>
      </c>
      <c r="G66" s="5">
        <v>1377</v>
      </c>
      <c r="H66" s="6"/>
      <c r="I66">
        <f>G66*0.005*4</f>
        <v>27.54</v>
      </c>
      <c r="J66">
        <f>F66*0.005</f>
        <v>1.8049999999999999</v>
      </c>
    </row>
    <row r="67" spans="3:43" x14ac:dyDescent="0.45">
      <c r="C67" s="59"/>
      <c r="D67" s="13" t="s">
        <v>3</v>
      </c>
      <c r="E67" s="3">
        <v>183</v>
      </c>
      <c r="F67" s="1">
        <v>361</v>
      </c>
      <c r="G67" s="1">
        <v>1377</v>
      </c>
      <c r="H67" s="2"/>
      <c r="I67">
        <f t="shared" ref="I67:I69" si="10">G67*0.005*4</f>
        <v>27.54</v>
      </c>
      <c r="J67">
        <f t="shared" ref="J67:J69" si="11">F67*0.005</f>
        <v>1.8049999999999999</v>
      </c>
    </row>
    <row r="68" spans="3:43" x14ac:dyDescent="0.45">
      <c r="C68" s="59"/>
      <c r="D68" s="14" t="s">
        <v>4</v>
      </c>
      <c r="E68" s="3">
        <v>183</v>
      </c>
      <c r="F68" s="1">
        <v>361</v>
      </c>
      <c r="G68" s="1">
        <v>1377</v>
      </c>
      <c r="H68" s="2"/>
      <c r="I68">
        <f t="shared" si="10"/>
        <v>27.54</v>
      </c>
      <c r="J68">
        <f t="shared" si="11"/>
        <v>1.8049999999999999</v>
      </c>
    </row>
    <row r="69" spans="3:43" x14ac:dyDescent="0.45">
      <c r="C69" s="59"/>
      <c r="D69" s="4" t="s">
        <v>5</v>
      </c>
      <c r="E69" s="3">
        <v>202</v>
      </c>
      <c r="F69" s="1">
        <v>735</v>
      </c>
      <c r="G69" s="1">
        <v>3222</v>
      </c>
      <c r="H69" s="2"/>
      <c r="I69">
        <f t="shared" si="10"/>
        <v>64.44</v>
      </c>
      <c r="J69">
        <f t="shared" si="11"/>
        <v>3.6750000000000003</v>
      </c>
    </row>
    <row r="70" spans="3:43" ht="14.65" thickBot="1" x14ac:dyDescent="0.5">
      <c r="C70" s="60"/>
      <c r="D70" s="15" t="s">
        <v>6</v>
      </c>
      <c r="E70" s="61">
        <v>173</v>
      </c>
      <c r="F70" s="62"/>
      <c r="G70" s="62"/>
      <c r="H70" s="63"/>
    </row>
    <row r="72" spans="3:43" x14ac:dyDescent="0.45">
      <c r="S72" t="s">
        <v>17</v>
      </c>
    </row>
    <row r="73" spans="3:43" ht="14.65" thickBot="1" x14ac:dyDescent="0.5"/>
    <row r="74" spans="3:43" ht="14.65" thickBot="1" x14ac:dyDescent="0.5">
      <c r="S74" s="18" t="s">
        <v>18</v>
      </c>
      <c r="T74" s="24">
        <v>1</v>
      </c>
      <c r="U74" s="25">
        <v>2</v>
      </c>
      <c r="V74" s="25">
        <v>3</v>
      </c>
      <c r="W74" s="25">
        <v>4</v>
      </c>
      <c r="X74" s="16">
        <v>5</v>
      </c>
      <c r="Y74" s="16">
        <v>6</v>
      </c>
      <c r="Z74" s="16">
        <v>7</v>
      </c>
      <c r="AA74" s="16">
        <v>8</v>
      </c>
      <c r="AB74" s="16">
        <v>9</v>
      </c>
      <c r="AC74" s="16">
        <v>10</v>
      </c>
      <c r="AD74" s="16">
        <v>11</v>
      </c>
      <c r="AE74" s="16">
        <v>12</v>
      </c>
      <c r="AF74" s="16">
        <v>13</v>
      </c>
      <c r="AG74" s="16">
        <v>14</v>
      </c>
      <c r="AH74" s="16">
        <v>15</v>
      </c>
      <c r="AI74" s="16">
        <v>16</v>
      </c>
      <c r="AJ74" s="16">
        <v>17</v>
      </c>
      <c r="AK74" s="16">
        <v>18</v>
      </c>
      <c r="AL74" s="16">
        <v>19</v>
      </c>
      <c r="AM74" s="16">
        <v>20</v>
      </c>
      <c r="AN74" s="16">
        <v>21</v>
      </c>
      <c r="AO74" s="16">
        <v>22</v>
      </c>
      <c r="AP74" s="17">
        <v>23</v>
      </c>
      <c r="AQ74" s="17">
        <v>24</v>
      </c>
    </row>
    <row r="75" spans="3:43" ht="14.65" thickBot="1" x14ac:dyDescent="0.5">
      <c r="S75" s="23" t="s">
        <v>19</v>
      </c>
      <c r="T75" s="26"/>
      <c r="U75" s="27"/>
      <c r="V75" s="27"/>
      <c r="W75" s="28"/>
      <c r="X75" s="30"/>
      <c r="Y75" s="31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45"/>
      <c r="AQ75" s="42"/>
    </row>
    <row r="76" spans="3:43" ht="14.65" thickBot="1" x14ac:dyDescent="0.5">
      <c r="S76" s="4" t="s">
        <v>20</v>
      </c>
      <c r="T76" s="7"/>
      <c r="U76" s="5"/>
      <c r="V76" s="5"/>
      <c r="W76" s="29"/>
      <c r="X76" s="34"/>
      <c r="Y76" s="35"/>
      <c r="Z76" s="36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43"/>
    </row>
    <row r="77" spans="3:43" ht="14.65" thickBot="1" x14ac:dyDescent="0.5">
      <c r="S77" s="4" t="s">
        <v>21</v>
      </c>
      <c r="T77" s="3"/>
      <c r="U77" s="1"/>
      <c r="V77" s="1"/>
      <c r="W77" s="1"/>
      <c r="X77" s="5"/>
      <c r="Y77" s="29"/>
      <c r="Z77" s="38"/>
      <c r="AA77" s="36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44"/>
    </row>
    <row r="78" spans="3:43" ht="14.65" thickBot="1" x14ac:dyDescent="0.5">
      <c r="S78" s="20" t="s">
        <v>22</v>
      </c>
      <c r="T78" s="21"/>
      <c r="U78" s="22"/>
      <c r="V78" s="22"/>
      <c r="W78" s="22"/>
      <c r="X78" s="22"/>
      <c r="Y78" s="37"/>
      <c r="Z78" s="40"/>
      <c r="AA78" s="32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33"/>
    </row>
  </sheetData>
  <mergeCells count="31">
    <mergeCell ref="C1:L1"/>
    <mergeCell ref="C51:H51"/>
    <mergeCell ref="C52:D53"/>
    <mergeCell ref="E52:H52"/>
    <mergeCell ref="C54:C58"/>
    <mergeCell ref="E58:H58"/>
    <mergeCell ref="C27:H27"/>
    <mergeCell ref="C28:D29"/>
    <mergeCell ref="E28:H28"/>
    <mergeCell ref="C30:C34"/>
    <mergeCell ref="E34:H34"/>
    <mergeCell ref="C39:H39"/>
    <mergeCell ref="C40:D41"/>
    <mergeCell ref="E40:H40"/>
    <mergeCell ref="C42:C46"/>
    <mergeCell ref="E46:H46"/>
    <mergeCell ref="C63:H63"/>
    <mergeCell ref="C64:D65"/>
    <mergeCell ref="E64:H64"/>
    <mergeCell ref="C66:C70"/>
    <mergeCell ref="E70:H70"/>
    <mergeCell ref="C6:C10"/>
    <mergeCell ref="E4:H4"/>
    <mergeCell ref="E10:H10"/>
    <mergeCell ref="C4:D5"/>
    <mergeCell ref="C3:H3"/>
    <mergeCell ref="C15:H15"/>
    <mergeCell ref="C16:D17"/>
    <mergeCell ref="E16:H16"/>
    <mergeCell ref="C18:C22"/>
    <mergeCell ref="E22:H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Furst</dc:creator>
  <cp:lastModifiedBy>Nicolas Furst</cp:lastModifiedBy>
  <dcterms:created xsi:type="dcterms:W3CDTF">2018-11-29T13:07:57Z</dcterms:created>
  <dcterms:modified xsi:type="dcterms:W3CDTF">2018-12-19T14:00:44Z</dcterms:modified>
</cp:coreProperties>
</file>