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625"/>
  </bookViews>
  <sheets>
    <sheet name="1814_TotemLumineux" sheetId="1" r:id="rId1"/>
  </sheets>
  <calcPr calcId="145621"/>
</workbook>
</file>

<file path=xl/calcChain.xml><?xml version="1.0" encoding="utf-8"?>
<calcChain xmlns="http://schemas.openxmlformats.org/spreadsheetml/2006/main">
  <c r="H3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<sst xmlns="http://schemas.openxmlformats.org/spreadsheetml/2006/main" count="179" uniqueCount="118">
  <si>
    <t>Comment</t>
  </si>
  <si>
    <t>Description</t>
  </si>
  <si>
    <t>Designator</t>
  </si>
  <si>
    <t>LibRef</t>
  </si>
  <si>
    <t>Quantity</t>
  </si>
  <si>
    <t>47uF</t>
  </si>
  <si>
    <t>Conductive Polymer Hybrid Aluminum Electrolytic Capacitor, 100 uF, +/- 20%, 50 V, -55 to 105 degC, 2-Pin SMD (G), RoHS, Tape and Reel</t>
  </si>
  <si>
    <t>C1, C2, C6, C7</t>
  </si>
  <si>
    <t>CMP-2000-06221-1</t>
  </si>
  <si>
    <t>39nF</t>
  </si>
  <si>
    <t/>
  </si>
  <si>
    <t>C3, C4</t>
  </si>
  <si>
    <t>Capa</t>
  </si>
  <si>
    <t>10nF</t>
  </si>
  <si>
    <t>C5</t>
  </si>
  <si>
    <t>100n</t>
  </si>
  <si>
    <t>CAP 47uF 10V 1206(3216)</t>
  </si>
  <si>
    <t>CAP 47uF 10V ±20% 1206 (3216 Metric) Thickness 1.9mm SMD</t>
  </si>
  <si>
    <t>C9, C10, C12, C13, C14, C15, C16, C17, C18, C19</t>
  </si>
  <si>
    <t>CMP-1037-05002-1</t>
  </si>
  <si>
    <t>10uF</t>
  </si>
  <si>
    <t>C26</t>
  </si>
  <si>
    <t>SK32</t>
  </si>
  <si>
    <t>Shotky diod</t>
  </si>
  <si>
    <t>D1</t>
  </si>
  <si>
    <t>BAS40-06LT1G</t>
  </si>
  <si>
    <t>Common Anode Schottky Barrier Diodes, 3-Pin SOT-23, Pb-Free, Tape and Reel</t>
  </si>
  <si>
    <t>D2</t>
  </si>
  <si>
    <t>CMP-1055-00547-1</t>
  </si>
  <si>
    <t>691211720002</t>
  </si>
  <si>
    <t>Serie 211 - 5.00 mm 45deg Entry Modular with Rising Cage Clamp - 15.50 mm Height WR-TBL, 2 pin</t>
  </si>
  <si>
    <t>J1, J2, J3, J4</t>
  </si>
  <si>
    <t>CMP-1502-02524-1</t>
  </si>
  <si>
    <t>61302021121</t>
  </si>
  <si>
    <t>THT Vertical Pin Header WR-PHD, Pitch 2.54 mm, Dual Row, 20 pins</t>
  </si>
  <si>
    <t>J5</t>
  </si>
  <si>
    <t>CMP-1502-01104-1</t>
  </si>
  <si>
    <t>691250910002</t>
  </si>
  <si>
    <t>Serie 2509 - 9.52 mm Horizontal Entry Modular with Rising Cage Clamp WR-TBL, 2 pin</t>
  </si>
  <si>
    <t>J6</t>
  </si>
  <si>
    <t>CMP-1502-02750-1</t>
  </si>
  <si>
    <t>691411710002B</t>
  </si>
  <si>
    <t>Serie 411 B - 5.00mm Screwless Horizontal Entry-2.0mm2 Wires WR-TBL, 2 pin</t>
  </si>
  <si>
    <t>J7</t>
  </si>
  <si>
    <t>CMP-1502-03026-1</t>
  </si>
  <si>
    <t>DO3308P-684</t>
  </si>
  <si>
    <t>L1</t>
  </si>
  <si>
    <t>61300511121</t>
  </si>
  <si>
    <t>THT Vertical Pin Header WR-PHD, Pitch 2.54 mm, Single Row, 5 pins</t>
  </si>
  <si>
    <t>P1</t>
  </si>
  <si>
    <t>CMP-1502-01068-1</t>
  </si>
  <si>
    <t>47R</t>
  </si>
  <si>
    <t>R1, R2</t>
  </si>
  <si>
    <t>Resistor</t>
  </si>
  <si>
    <t>270R</t>
  </si>
  <si>
    <t>R3, R4</t>
  </si>
  <si>
    <t>2mOhm</t>
  </si>
  <si>
    <t>R5</t>
  </si>
  <si>
    <t>R6, R8, R9</t>
  </si>
  <si>
    <t>82k</t>
  </si>
  <si>
    <t>R7</t>
  </si>
  <si>
    <t>18k</t>
  </si>
  <si>
    <t>R10</t>
  </si>
  <si>
    <t>300R</t>
  </si>
  <si>
    <t>R11</t>
  </si>
  <si>
    <t>0R</t>
  </si>
  <si>
    <t>R12</t>
  </si>
  <si>
    <t>1M</t>
  </si>
  <si>
    <t>R13</t>
  </si>
  <si>
    <t>430181038816</t>
  </si>
  <si>
    <t>WS-TASV SMD Tact Switch 4.5X4.5 mm</t>
  </si>
  <si>
    <t>SW1</t>
  </si>
  <si>
    <t>CMP-1454-00001-1</t>
  </si>
  <si>
    <t>DC-DC _12to5V</t>
  </si>
  <si>
    <t>U1, U2</t>
  </si>
  <si>
    <t>LM2674M-3.3</t>
  </si>
  <si>
    <t>SIMPLE SWITCHER® Power Converter High Efficiency 500mA Step-Down Voltage Regulator, 8-pin Narrow SOIC</t>
  </si>
  <si>
    <t>U3</t>
  </si>
  <si>
    <t>CMP-0069-00679-2</t>
  </si>
  <si>
    <t>INA214AIDCKT</t>
  </si>
  <si>
    <t>Voltage Output, High / Low-Side Measurement, Bi-Directional Zero-Drift Series, Current Shunt Monitor, 2.7 to 26 V, -40 to 125 degC, 6-Pin SOT-23 (DCK6), Green (RoHS &amp; no Sb/Br), Tape and Reel</t>
  </si>
  <si>
    <t>U4</t>
  </si>
  <si>
    <t>CMP-2000-06456-1</t>
  </si>
  <si>
    <t>TEPT4400</t>
  </si>
  <si>
    <t>U5</t>
  </si>
  <si>
    <t>PIC32MX130F256D</t>
  </si>
  <si>
    <t>U6</t>
  </si>
  <si>
    <t>ATWILC1000</t>
  </si>
  <si>
    <t>U7</t>
  </si>
  <si>
    <t>Stock</t>
  </si>
  <si>
    <t>Digi-Key</t>
  </si>
  <si>
    <t>Reference</t>
  </si>
  <si>
    <t xml:space="preserve">277-5951-ND </t>
  </si>
  <si>
    <t xml:space="preserve">732-2034-ND </t>
  </si>
  <si>
    <t>Fournisseur</t>
  </si>
  <si>
    <t>Würth</t>
  </si>
  <si>
    <t>2457510</t>
  </si>
  <si>
    <t>Farnell</t>
  </si>
  <si>
    <t>755-PSR100KTQFJ2L00</t>
  </si>
  <si>
    <t>Mouser</t>
  </si>
  <si>
    <t xml:space="preserve">LM2674MX-3.3/NOPBCT-ND </t>
  </si>
  <si>
    <t>595-INA210CQDCKRQ1</t>
  </si>
  <si>
    <t>782-TEPT4400</t>
  </si>
  <si>
    <t xml:space="preserve">ATWILC1000-MR110PB-TCT-ND </t>
  </si>
  <si>
    <t>667-EEE-FT1E470AR</t>
  </si>
  <si>
    <t>894-NQR010A0X4Z</t>
  </si>
  <si>
    <t>Digi-key</t>
  </si>
  <si>
    <t xml:space="preserve">311-1106-1-ND </t>
  </si>
  <si>
    <t>821-SK320BR4G</t>
  </si>
  <si>
    <t>PIC32MX130F256D-I/PT-ND</t>
  </si>
  <si>
    <t>Matrice</t>
  </si>
  <si>
    <t>Matrice souple 8x32 LEDs</t>
  </si>
  <si>
    <t>485-2294</t>
  </si>
  <si>
    <t>Price</t>
  </si>
  <si>
    <t>C8, C11, C20, C21, C22, C24, C25, C27, C28, C23</t>
  </si>
  <si>
    <t>PCB</t>
  </si>
  <si>
    <t>Eurocircuit</t>
  </si>
  <si>
    <t>Total price [chf]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</si>
</sst>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  <font>
      <sz val="10"/>
      <color rgb="FF333333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49" fontId="1" fillId="2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Border="1"/>
    <xf numFmtId="49" fontId="0" fillId="0" borderId="0" xfId="0" applyNumberFormat="1"/>
    <xf numFmtId="49" fontId="1" fillId="0" borderId="1" xfId="0" quotePrefix="1" applyNumberFormat="1" applyFont="1" applyBorder="1" applyAlignment="1">
      <alignment wrapText="1"/>
    </xf>
    <xf numFmtId="0" fontId="1" fillId="3" borderId="1" xfId="0" quotePrefix="1" applyFont="1" applyFill="1" applyBorder="1"/>
    <xf numFmtId="49" fontId="1" fillId="3" borderId="1" xfId="0" quotePrefix="1" applyNumberFormat="1" applyFont="1" applyFill="1" applyBorder="1"/>
    <xf numFmtId="0" fontId="3" fillId="0" borderId="1" xfId="0" applyFont="1" applyBorder="1" applyAlignment="1">
      <alignment horizontal="left" vertical="center" wrapText="1" indent="1"/>
    </xf>
    <xf numFmtId="0" fontId="0" fillId="0" borderId="1" xfId="0" applyBorder="1"/>
    <xf numFmtId="49" fontId="2" fillId="0" borderId="1" xfId="0" applyNumberFormat="1" applyFont="1" applyBorder="1"/>
    <xf numFmtId="0" fontId="1" fillId="0" borderId="1" xfId="0" applyFont="1" applyFill="1" applyBorder="1"/>
    <xf numFmtId="0" fontId="3" fillId="0" borderId="1" xfId="0" applyFont="1" applyBorder="1"/>
    <xf numFmtId="0" fontId="0" fillId="0" borderId="3" xfId="0" applyBorder="1" applyAlignment="1"/>
    <xf numFmtId="0" fontId="0" fillId="3" borderId="3" xfId="0" applyFill="1" applyBorder="1" applyAlignment="1"/>
    <xf numFmtId="0" fontId="1" fillId="0" borderId="3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K14" sqref="K14"/>
    </sheetView>
  </sheetViews>
  <sheetFormatPr baseColWidth="10" defaultRowHeight="15" x14ac:dyDescent="0.25"/>
  <cols>
    <col min="1" max="1" width="14.42578125" customWidth="1"/>
    <col min="2" max="2" width="19" customWidth="1"/>
    <col min="3" max="3" width="48" customWidth="1"/>
    <col min="4" max="4" width="32.140625" customWidth="1"/>
    <col min="5" max="5" width="32.140625" style="6" customWidth="1"/>
    <col min="6" max="7" width="14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94</v>
      </c>
      <c r="E1" s="4" t="s">
        <v>91</v>
      </c>
      <c r="F1" s="1" t="s">
        <v>3</v>
      </c>
      <c r="G1" s="1" t="s">
        <v>4</v>
      </c>
      <c r="H1" s="1" t="s">
        <v>113</v>
      </c>
    </row>
    <row r="2" spans="1:9" x14ac:dyDescent="0.25">
      <c r="A2" s="2" t="s">
        <v>5</v>
      </c>
      <c r="B2" s="2" t="s">
        <v>6</v>
      </c>
      <c r="C2" s="2" t="s">
        <v>7</v>
      </c>
      <c r="D2" s="2" t="s">
        <v>99</v>
      </c>
      <c r="E2" s="10" t="s">
        <v>104</v>
      </c>
      <c r="F2" s="2" t="s">
        <v>8</v>
      </c>
      <c r="G2" s="3">
        <v>4</v>
      </c>
      <c r="H2" s="11">
        <v>0.52</v>
      </c>
      <c r="I2" s="23">
        <f>H2*G2</f>
        <v>2.08</v>
      </c>
    </row>
    <row r="3" spans="1:9" x14ac:dyDescent="0.25">
      <c r="A3" s="2" t="s">
        <v>9</v>
      </c>
      <c r="B3" s="2" t="s">
        <v>10</v>
      </c>
      <c r="C3" s="2" t="s">
        <v>11</v>
      </c>
      <c r="D3" s="2" t="s">
        <v>106</v>
      </c>
      <c r="E3" s="5" t="s">
        <v>107</v>
      </c>
      <c r="F3" s="2" t="s">
        <v>12</v>
      </c>
      <c r="G3" s="3">
        <v>2</v>
      </c>
      <c r="H3" s="11">
        <v>0.1</v>
      </c>
      <c r="I3" s="23">
        <f t="shared" ref="I3:I33" si="0">H3*G3</f>
        <v>0.2</v>
      </c>
    </row>
    <row r="4" spans="1:9" x14ac:dyDescent="0.25">
      <c r="A4" s="2" t="s">
        <v>13</v>
      </c>
      <c r="B4" s="2" t="s">
        <v>10</v>
      </c>
      <c r="C4" s="2" t="s">
        <v>14</v>
      </c>
      <c r="D4" s="2" t="s">
        <v>89</v>
      </c>
      <c r="E4" s="9"/>
      <c r="F4" s="2" t="s">
        <v>12</v>
      </c>
      <c r="G4" s="3">
        <v>1</v>
      </c>
      <c r="H4" s="11">
        <v>0</v>
      </c>
      <c r="I4" s="23">
        <f t="shared" si="0"/>
        <v>0</v>
      </c>
    </row>
    <row r="5" spans="1:9" x14ac:dyDescent="0.25">
      <c r="A5" s="2" t="s">
        <v>15</v>
      </c>
      <c r="B5" s="2" t="s">
        <v>10</v>
      </c>
      <c r="C5" s="2" t="s">
        <v>114</v>
      </c>
      <c r="D5" s="2" t="s">
        <v>89</v>
      </c>
      <c r="E5" s="9"/>
      <c r="F5" s="2" t="s">
        <v>12</v>
      </c>
      <c r="G5" s="3">
        <v>10</v>
      </c>
      <c r="H5" s="11">
        <v>0</v>
      </c>
      <c r="I5" s="23">
        <f t="shared" si="0"/>
        <v>0</v>
      </c>
    </row>
    <row r="6" spans="1:9" x14ac:dyDescent="0.25">
      <c r="A6" s="2" t="s">
        <v>16</v>
      </c>
      <c r="B6" s="2" t="s">
        <v>17</v>
      </c>
      <c r="C6" s="2" t="s">
        <v>18</v>
      </c>
      <c r="D6" s="2" t="s">
        <v>89</v>
      </c>
      <c r="E6" s="9"/>
      <c r="F6" s="2" t="s">
        <v>19</v>
      </c>
      <c r="G6" s="3">
        <v>10</v>
      </c>
      <c r="H6" s="11">
        <v>0</v>
      </c>
      <c r="I6" s="23">
        <f t="shared" si="0"/>
        <v>0</v>
      </c>
    </row>
    <row r="7" spans="1:9" x14ac:dyDescent="0.25">
      <c r="A7" s="2" t="s">
        <v>20</v>
      </c>
      <c r="B7" s="2" t="s">
        <v>10</v>
      </c>
      <c r="C7" s="2" t="s">
        <v>21</v>
      </c>
      <c r="D7" s="2" t="s">
        <v>89</v>
      </c>
      <c r="E7" s="9"/>
      <c r="F7" s="2" t="s">
        <v>12</v>
      </c>
      <c r="G7" s="3">
        <v>1</v>
      </c>
      <c r="H7" s="11">
        <v>0</v>
      </c>
      <c r="I7" s="23">
        <f t="shared" si="0"/>
        <v>0</v>
      </c>
    </row>
    <row r="8" spans="1:9" x14ac:dyDescent="0.25">
      <c r="A8" s="2" t="s">
        <v>22</v>
      </c>
      <c r="B8" s="2" t="s">
        <v>23</v>
      </c>
      <c r="C8" s="2" t="s">
        <v>24</v>
      </c>
      <c r="D8" s="2" t="s">
        <v>99</v>
      </c>
      <c r="E8" s="7" t="s">
        <v>108</v>
      </c>
      <c r="F8" s="2" t="s">
        <v>22</v>
      </c>
      <c r="G8" s="3">
        <v>1</v>
      </c>
      <c r="H8" s="11">
        <v>0.71</v>
      </c>
      <c r="I8" s="23">
        <f t="shared" si="0"/>
        <v>0.71</v>
      </c>
    </row>
    <row r="9" spans="1:9" x14ac:dyDescent="0.25">
      <c r="A9" s="2" t="s">
        <v>25</v>
      </c>
      <c r="B9" s="2" t="s">
        <v>26</v>
      </c>
      <c r="C9" s="2" t="s">
        <v>27</v>
      </c>
      <c r="D9" s="2" t="s">
        <v>89</v>
      </c>
      <c r="E9" s="5"/>
      <c r="F9" s="2" t="s">
        <v>28</v>
      </c>
      <c r="G9" s="3">
        <v>1</v>
      </c>
      <c r="H9" s="11">
        <v>0</v>
      </c>
      <c r="I9" s="23">
        <f t="shared" si="0"/>
        <v>0</v>
      </c>
    </row>
    <row r="10" spans="1:9" x14ac:dyDescent="0.25">
      <c r="A10" s="2" t="s">
        <v>29</v>
      </c>
      <c r="B10" s="2" t="s">
        <v>30</v>
      </c>
      <c r="C10" s="2" t="s">
        <v>31</v>
      </c>
      <c r="D10" s="2" t="s">
        <v>90</v>
      </c>
      <c r="E10" s="5" t="s">
        <v>93</v>
      </c>
      <c r="F10" s="2" t="s">
        <v>32</v>
      </c>
      <c r="G10" s="3">
        <v>4</v>
      </c>
      <c r="H10" s="11">
        <v>1.1100000000000001</v>
      </c>
      <c r="I10" s="23">
        <f t="shared" si="0"/>
        <v>4.4400000000000004</v>
      </c>
    </row>
    <row r="11" spans="1:9" x14ac:dyDescent="0.25">
      <c r="A11" s="2" t="s">
        <v>33</v>
      </c>
      <c r="B11" s="2" t="s">
        <v>34</v>
      </c>
      <c r="C11" s="2" t="s">
        <v>35</v>
      </c>
      <c r="D11" s="2" t="s">
        <v>89</v>
      </c>
      <c r="E11" s="9"/>
      <c r="F11" s="2" t="s">
        <v>36</v>
      </c>
      <c r="G11" s="3">
        <v>1</v>
      </c>
      <c r="H11" s="11">
        <v>0</v>
      </c>
      <c r="I11" s="23">
        <f t="shared" si="0"/>
        <v>0</v>
      </c>
    </row>
    <row r="12" spans="1:9" x14ac:dyDescent="0.25">
      <c r="A12" s="2" t="s">
        <v>37</v>
      </c>
      <c r="B12" s="2" t="s">
        <v>38</v>
      </c>
      <c r="C12" s="2" t="s">
        <v>39</v>
      </c>
      <c r="D12" s="2" t="s">
        <v>90</v>
      </c>
      <c r="E12" s="12" t="s">
        <v>92</v>
      </c>
      <c r="F12" s="2" t="s">
        <v>40</v>
      </c>
      <c r="G12" s="3">
        <v>1</v>
      </c>
      <c r="H12" s="13">
        <v>1.66</v>
      </c>
      <c r="I12" s="23">
        <f t="shared" si="0"/>
        <v>1.66</v>
      </c>
    </row>
    <row r="13" spans="1:9" x14ac:dyDescent="0.25">
      <c r="A13" s="2" t="s">
        <v>41</v>
      </c>
      <c r="B13" s="2" t="s">
        <v>42</v>
      </c>
      <c r="C13" s="2" t="s">
        <v>43</v>
      </c>
      <c r="D13" s="2" t="s">
        <v>95</v>
      </c>
      <c r="E13" s="5" t="s">
        <v>41</v>
      </c>
      <c r="F13" s="2" t="s">
        <v>44</v>
      </c>
      <c r="G13" s="3">
        <v>1</v>
      </c>
      <c r="H13" s="11">
        <v>0</v>
      </c>
      <c r="I13" s="23">
        <f t="shared" si="0"/>
        <v>0</v>
      </c>
    </row>
    <row r="14" spans="1:9" x14ac:dyDescent="0.25">
      <c r="A14" s="2" t="s">
        <v>45</v>
      </c>
      <c r="B14" s="2" t="s">
        <v>10</v>
      </c>
      <c r="C14" s="2" t="s">
        <v>46</v>
      </c>
      <c r="D14" s="2" t="s">
        <v>97</v>
      </c>
      <c r="E14" s="5" t="s">
        <v>96</v>
      </c>
      <c r="F14" s="2" t="s">
        <v>45</v>
      </c>
      <c r="G14" s="3">
        <v>1</v>
      </c>
      <c r="H14" s="11">
        <v>3.18</v>
      </c>
      <c r="I14" s="23">
        <f t="shared" si="0"/>
        <v>3.18</v>
      </c>
    </row>
    <row r="15" spans="1:9" x14ac:dyDescent="0.25">
      <c r="A15" s="2" t="s">
        <v>47</v>
      </c>
      <c r="B15" s="2" t="s">
        <v>48</v>
      </c>
      <c r="C15" s="2" t="s">
        <v>49</v>
      </c>
      <c r="D15" s="2" t="s">
        <v>89</v>
      </c>
      <c r="E15" s="9"/>
      <c r="F15" s="2" t="s">
        <v>50</v>
      </c>
      <c r="G15" s="3">
        <v>1</v>
      </c>
      <c r="H15" s="11">
        <v>0</v>
      </c>
      <c r="I15" s="23">
        <f t="shared" si="0"/>
        <v>0</v>
      </c>
    </row>
    <row r="16" spans="1:9" x14ac:dyDescent="0.25">
      <c r="A16" s="2" t="s">
        <v>51</v>
      </c>
      <c r="B16" s="2" t="s">
        <v>10</v>
      </c>
      <c r="C16" s="2" t="s">
        <v>52</v>
      </c>
      <c r="D16" s="2" t="s">
        <v>89</v>
      </c>
      <c r="E16" s="9"/>
      <c r="F16" s="2" t="s">
        <v>53</v>
      </c>
      <c r="G16" s="3">
        <v>2</v>
      </c>
      <c r="H16" s="11">
        <v>0</v>
      </c>
      <c r="I16" s="23">
        <f t="shared" si="0"/>
        <v>0</v>
      </c>
    </row>
    <row r="17" spans="1:9" x14ac:dyDescent="0.25">
      <c r="A17" s="2" t="s">
        <v>54</v>
      </c>
      <c r="B17" s="2" t="s">
        <v>10</v>
      </c>
      <c r="C17" s="2" t="s">
        <v>55</v>
      </c>
      <c r="D17" s="2" t="s">
        <v>89</v>
      </c>
      <c r="E17" s="9"/>
      <c r="F17" s="2" t="s">
        <v>53</v>
      </c>
      <c r="G17" s="3">
        <v>2</v>
      </c>
      <c r="H17" s="11">
        <v>0</v>
      </c>
      <c r="I17" s="23">
        <f t="shared" si="0"/>
        <v>0</v>
      </c>
    </row>
    <row r="18" spans="1:9" x14ac:dyDescent="0.25">
      <c r="A18" s="2" t="s">
        <v>56</v>
      </c>
      <c r="B18" s="2" t="s">
        <v>10</v>
      </c>
      <c r="C18" s="2" t="s">
        <v>57</v>
      </c>
      <c r="D18" s="2" t="s">
        <v>99</v>
      </c>
      <c r="E18" s="10" t="s">
        <v>98</v>
      </c>
      <c r="F18" s="2" t="s">
        <v>53</v>
      </c>
      <c r="G18" s="3">
        <v>1</v>
      </c>
      <c r="H18" s="11">
        <v>1.41</v>
      </c>
      <c r="I18" s="23">
        <f t="shared" si="0"/>
        <v>1.41</v>
      </c>
    </row>
    <row r="19" spans="1:9" x14ac:dyDescent="0.25">
      <c r="A19" s="2" t="s">
        <v>10</v>
      </c>
      <c r="B19" s="2" t="s">
        <v>10</v>
      </c>
      <c r="C19" s="2" t="s">
        <v>58</v>
      </c>
      <c r="D19" s="2" t="s">
        <v>89</v>
      </c>
      <c r="E19" s="9"/>
      <c r="F19" s="2" t="s">
        <v>53</v>
      </c>
      <c r="G19" s="3">
        <v>3</v>
      </c>
      <c r="H19" s="11">
        <v>0</v>
      </c>
      <c r="I19" s="23">
        <f t="shared" si="0"/>
        <v>0</v>
      </c>
    </row>
    <row r="20" spans="1:9" x14ac:dyDescent="0.25">
      <c r="A20" s="2" t="s">
        <v>59</v>
      </c>
      <c r="B20" s="2" t="s">
        <v>10</v>
      </c>
      <c r="C20" s="2" t="s">
        <v>60</v>
      </c>
      <c r="D20" s="2" t="s">
        <v>89</v>
      </c>
      <c r="E20" s="9"/>
      <c r="F20" s="2" t="s">
        <v>53</v>
      </c>
      <c r="G20" s="3">
        <v>1</v>
      </c>
      <c r="H20" s="11">
        <v>0</v>
      </c>
      <c r="I20" s="23">
        <f t="shared" si="0"/>
        <v>0</v>
      </c>
    </row>
    <row r="21" spans="1:9" x14ac:dyDescent="0.25">
      <c r="A21" s="2" t="s">
        <v>61</v>
      </c>
      <c r="B21" s="2" t="s">
        <v>10</v>
      </c>
      <c r="C21" s="2" t="s">
        <v>62</v>
      </c>
      <c r="D21" s="2" t="s">
        <v>89</v>
      </c>
      <c r="E21" s="9"/>
      <c r="F21" s="2" t="s">
        <v>53</v>
      </c>
      <c r="G21" s="3">
        <v>1</v>
      </c>
      <c r="H21" s="11">
        <v>0</v>
      </c>
      <c r="I21" s="23">
        <f t="shared" si="0"/>
        <v>0</v>
      </c>
    </row>
    <row r="22" spans="1:9" x14ac:dyDescent="0.25">
      <c r="A22" s="2" t="s">
        <v>63</v>
      </c>
      <c r="B22" s="2" t="s">
        <v>10</v>
      </c>
      <c r="C22" s="2" t="s">
        <v>64</v>
      </c>
      <c r="D22" s="2" t="s">
        <v>89</v>
      </c>
      <c r="E22" s="9"/>
      <c r="F22" s="2" t="s">
        <v>53</v>
      </c>
      <c r="G22" s="3">
        <v>1</v>
      </c>
      <c r="H22" s="11">
        <v>0</v>
      </c>
      <c r="I22" s="23">
        <f t="shared" si="0"/>
        <v>0</v>
      </c>
    </row>
    <row r="23" spans="1:9" x14ac:dyDescent="0.25">
      <c r="A23" s="2" t="s">
        <v>65</v>
      </c>
      <c r="B23" s="2" t="s">
        <v>10</v>
      </c>
      <c r="C23" s="2" t="s">
        <v>66</v>
      </c>
      <c r="D23" s="2" t="s">
        <v>89</v>
      </c>
      <c r="E23" s="9"/>
      <c r="F23" s="2" t="s">
        <v>53</v>
      </c>
      <c r="G23" s="3">
        <v>1</v>
      </c>
      <c r="H23" s="11">
        <v>0</v>
      </c>
      <c r="I23" s="23">
        <f t="shared" si="0"/>
        <v>0</v>
      </c>
    </row>
    <row r="24" spans="1:9" x14ac:dyDescent="0.25">
      <c r="A24" s="2" t="s">
        <v>67</v>
      </c>
      <c r="B24" s="2" t="s">
        <v>10</v>
      </c>
      <c r="C24" s="2" t="s">
        <v>68</v>
      </c>
      <c r="D24" s="2" t="s">
        <v>89</v>
      </c>
      <c r="E24" s="9"/>
      <c r="F24" s="2" t="s">
        <v>53</v>
      </c>
      <c r="G24" s="3">
        <v>1</v>
      </c>
      <c r="H24" s="11">
        <v>0</v>
      </c>
      <c r="I24" s="23">
        <f t="shared" si="0"/>
        <v>0</v>
      </c>
    </row>
    <row r="25" spans="1:9" x14ac:dyDescent="0.25">
      <c r="A25" s="2" t="s">
        <v>69</v>
      </c>
      <c r="B25" s="2" t="s">
        <v>70</v>
      </c>
      <c r="C25" s="2" t="s">
        <v>71</v>
      </c>
      <c r="D25" s="2" t="s">
        <v>89</v>
      </c>
      <c r="E25" s="9"/>
      <c r="F25" s="2" t="s">
        <v>72</v>
      </c>
      <c r="G25" s="3">
        <v>1</v>
      </c>
      <c r="H25" s="11">
        <v>0</v>
      </c>
      <c r="I25" s="23">
        <f t="shared" si="0"/>
        <v>0</v>
      </c>
    </row>
    <row r="26" spans="1:9" x14ac:dyDescent="0.25">
      <c r="A26" s="2" t="s">
        <v>73</v>
      </c>
      <c r="B26" s="2" t="s">
        <v>10</v>
      </c>
      <c r="C26" s="2" t="s">
        <v>74</v>
      </c>
      <c r="D26" s="2" t="s">
        <v>99</v>
      </c>
      <c r="E26" s="5" t="s">
        <v>105</v>
      </c>
      <c r="F26" s="2" t="s">
        <v>73</v>
      </c>
      <c r="G26" s="3">
        <v>2</v>
      </c>
      <c r="H26" s="11">
        <v>8.1999999999999993</v>
      </c>
      <c r="I26" s="23">
        <f t="shared" si="0"/>
        <v>16.399999999999999</v>
      </c>
    </row>
    <row r="27" spans="1:9" x14ac:dyDescent="0.25">
      <c r="A27" s="2" t="s">
        <v>75</v>
      </c>
      <c r="B27" s="2" t="s">
        <v>76</v>
      </c>
      <c r="C27" s="2" t="s">
        <v>77</v>
      </c>
      <c r="D27" s="2" t="s">
        <v>90</v>
      </c>
      <c r="E27" s="5" t="s">
        <v>100</v>
      </c>
      <c r="F27" s="2" t="s">
        <v>78</v>
      </c>
      <c r="G27" s="3">
        <v>1</v>
      </c>
      <c r="H27" s="11">
        <v>3.31</v>
      </c>
      <c r="I27" s="23">
        <f t="shared" si="0"/>
        <v>3.31</v>
      </c>
    </row>
    <row r="28" spans="1:9" x14ac:dyDescent="0.25">
      <c r="A28" s="2" t="s">
        <v>79</v>
      </c>
      <c r="B28" s="2" t="s">
        <v>80</v>
      </c>
      <c r="C28" s="2" t="s">
        <v>81</v>
      </c>
      <c r="D28" s="2" t="s">
        <v>99</v>
      </c>
      <c r="E28" s="14" t="s">
        <v>101</v>
      </c>
      <c r="F28" s="2" t="s">
        <v>82</v>
      </c>
      <c r="G28" s="3">
        <v>1</v>
      </c>
      <c r="H28" s="11">
        <v>1.65</v>
      </c>
      <c r="I28" s="23">
        <f t="shared" si="0"/>
        <v>1.65</v>
      </c>
    </row>
    <row r="29" spans="1:9" x14ac:dyDescent="0.25">
      <c r="A29" s="2" t="s">
        <v>83</v>
      </c>
      <c r="B29" s="2" t="s">
        <v>10</v>
      </c>
      <c r="C29" s="2" t="s">
        <v>84</v>
      </c>
      <c r="D29" s="2" t="s">
        <v>99</v>
      </c>
      <c r="E29" s="5" t="s">
        <v>102</v>
      </c>
      <c r="F29" s="2" t="s">
        <v>83</v>
      </c>
      <c r="G29" s="3">
        <v>1</v>
      </c>
      <c r="H29" s="11">
        <v>0.66</v>
      </c>
      <c r="I29" s="23">
        <f t="shared" si="0"/>
        <v>0.66</v>
      </c>
    </row>
    <row r="30" spans="1:9" x14ac:dyDescent="0.25">
      <c r="A30" s="2" t="s">
        <v>85</v>
      </c>
      <c r="B30" s="2" t="s">
        <v>10</v>
      </c>
      <c r="C30" s="2" t="s">
        <v>86</v>
      </c>
      <c r="D30" s="2" t="s">
        <v>106</v>
      </c>
      <c r="E30" s="5" t="s">
        <v>109</v>
      </c>
      <c r="F30" s="2" t="s">
        <v>85</v>
      </c>
      <c r="G30" s="3">
        <v>1</v>
      </c>
      <c r="H30" s="11">
        <v>3.13</v>
      </c>
      <c r="I30" s="23">
        <f t="shared" si="0"/>
        <v>3.13</v>
      </c>
    </row>
    <row r="31" spans="1:9" x14ac:dyDescent="0.25">
      <c r="A31" s="2" t="s">
        <v>87</v>
      </c>
      <c r="B31" s="2" t="s">
        <v>10</v>
      </c>
      <c r="C31" s="2" t="s">
        <v>88</v>
      </c>
      <c r="D31" s="2" t="s">
        <v>90</v>
      </c>
      <c r="E31" s="5" t="s">
        <v>103</v>
      </c>
      <c r="F31" s="2" t="s">
        <v>87</v>
      </c>
      <c r="G31" s="3">
        <v>1</v>
      </c>
      <c r="H31" s="11">
        <v>7.44</v>
      </c>
      <c r="I31" s="23">
        <f t="shared" si="0"/>
        <v>7.44</v>
      </c>
    </row>
    <row r="32" spans="1:9" x14ac:dyDescent="0.25">
      <c r="A32" s="2" t="s">
        <v>110</v>
      </c>
      <c r="B32" s="2" t="s">
        <v>111</v>
      </c>
      <c r="C32" s="8"/>
      <c r="D32" s="2" t="s">
        <v>99</v>
      </c>
      <c r="E32" s="5" t="s">
        <v>112</v>
      </c>
      <c r="F32" s="8"/>
      <c r="G32" s="3">
        <v>2</v>
      </c>
      <c r="H32" s="11">
        <v>103.49</v>
      </c>
      <c r="I32" s="23">
        <f t="shared" si="0"/>
        <v>206.98</v>
      </c>
    </row>
    <row r="33" spans="1:9" ht="15.75" thickBot="1" x14ac:dyDescent="0.3">
      <c r="A33" s="15" t="s">
        <v>115</v>
      </c>
      <c r="B33" s="16"/>
      <c r="C33" s="16"/>
      <c r="D33" s="15" t="s">
        <v>116</v>
      </c>
      <c r="E33" s="16"/>
      <c r="F33" s="16"/>
      <c r="G33" s="17">
        <v>1</v>
      </c>
      <c r="H33" s="21">
        <v>40</v>
      </c>
      <c r="I33" s="23">
        <f t="shared" si="0"/>
        <v>40</v>
      </c>
    </row>
    <row r="34" spans="1:9" ht="15.75" thickBot="1" x14ac:dyDescent="0.3">
      <c r="A34" s="18" t="s">
        <v>117</v>
      </c>
      <c r="B34" s="19"/>
      <c r="C34" s="19"/>
      <c r="D34" s="19"/>
      <c r="E34" s="19"/>
      <c r="F34" s="19"/>
      <c r="G34" s="20"/>
      <c r="H34" s="22">
        <f>I2+I3+I4+I5+I6+I7+I8+I9+I10+I11+I12+I13+I14+I15+I17+I16+I18+I19+I20+I21+I22+I23+I24+I25+I26+I27+I28+I29+I30+I31+I32+I33</f>
        <v>293.25</v>
      </c>
    </row>
  </sheetData>
  <mergeCells count="1">
    <mergeCell ref="A34:G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162CB43CF76245B11EFE89D6DF1917" ma:contentTypeVersion="15" ma:contentTypeDescription="Crée un document." ma:contentTypeScope="" ma:versionID="afb2206dc39ec0633df49de4a17c7ac3">
  <xsd:schema xmlns:xsd="http://www.w3.org/2001/XMLSchema" xmlns:xs="http://www.w3.org/2001/XMLSchema" xmlns:p="http://schemas.microsoft.com/office/2006/metadata/properties" xmlns:ns2="747d2dec-4ece-4e20-a992-7fd9f36be7a3" xmlns:ns3="4f59afc1-9a8a-4fb4-a375-c0d981ade2a0" targetNamespace="http://schemas.microsoft.com/office/2006/metadata/properties" ma:root="true" ma:fieldsID="eaf56d5592bf3275e3039b8f90dd2fb7" ns2:_="" ns3:_="">
    <xsd:import namespace="747d2dec-4ece-4e20-a992-7fd9f36be7a3"/>
    <xsd:import namespace="4f59afc1-9a8a-4fb4-a375-c0d981ade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2dec-4ece-4e20-a992-7fd9f36be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9afc1-9a8a-4fb4-a375-c0d981ade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85ee1c1-ced8-49b5-bc3f-dcb9ced85c6f}" ma:internalName="TaxCatchAll" ma:showField="CatchAllData" ma:web="4f59afc1-9a8a-4fb4-a375-c0d981ade2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7d2dec-4ece-4e20-a992-7fd9f36be7a3">
      <Terms xmlns="http://schemas.microsoft.com/office/infopath/2007/PartnerControls"/>
    </lcf76f155ced4ddcb4097134ff3c332f>
    <TaxCatchAll xmlns="4f59afc1-9a8a-4fb4-a375-c0d981ade2a0" xsi:nil="true"/>
  </documentManagement>
</p:properties>
</file>

<file path=customXml/itemProps1.xml><?xml version="1.0" encoding="utf-8"?>
<ds:datastoreItem xmlns:ds="http://schemas.openxmlformats.org/officeDocument/2006/customXml" ds:itemID="{8F3CFD75-F9B3-467B-97DC-BD4275711B75}"/>
</file>

<file path=customXml/itemProps2.xml><?xml version="1.0" encoding="utf-8"?>
<ds:datastoreItem xmlns:ds="http://schemas.openxmlformats.org/officeDocument/2006/customXml" ds:itemID="{6FC9E8CB-A251-4903-A217-4391E9E393C1}"/>
</file>

<file path=customXml/itemProps3.xml><?xml version="1.0" encoding="utf-8"?>
<ds:datastoreItem xmlns:ds="http://schemas.openxmlformats.org/officeDocument/2006/customXml" ds:itemID="{7682B47E-6461-47B9-B653-9BAB440727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1814_TotemLumineux</vt:lpstr>
    </vt:vector>
  </TitlesOfParts>
  <Company>ETML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Fürst Nicolas</dc:creator>
  <cp:lastModifiedBy>Fürst Nicolas</cp:lastModifiedBy>
  <dcterms:created xsi:type="dcterms:W3CDTF">2019-03-14T13:10:39Z</dcterms:created>
  <dcterms:modified xsi:type="dcterms:W3CDTF">2019-06-20T12:12:21Z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0x010100A2162CB43CF76245B11EFE89D6DF1917</vt:lpwstr>
  </property>
</Properties>
</file>