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CS\Dev\f-web\tpiorganizer2023\src\config\Autres\"/>
    </mc:Choice>
  </mc:AlternateContent>
  <xr:revisionPtr revIDLastSave="0" documentId="13_ncr:1_{547CCC2E-A0A9-4512-8BB9-9EF2D5186BB6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Feuil1" sheetId="1" r:id="rId1"/>
    <sheet name="tpi-expor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6" i="1" l="1"/>
  <c r="L56" i="1"/>
  <c r="K56" i="1"/>
  <c r="J56" i="1"/>
  <c r="I56" i="1"/>
  <c r="H56" i="1"/>
  <c r="E56" i="1"/>
  <c r="D56" i="1"/>
  <c r="C56" i="1"/>
  <c r="B56" i="1"/>
  <c r="M55" i="1"/>
  <c r="L55" i="1"/>
  <c r="K55" i="1"/>
  <c r="J55" i="1"/>
  <c r="I55" i="1"/>
  <c r="H55" i="1"/>
  <c r="E55" i="1"/>
  <c r="D55" i="1"/>
  <c r="C55" i="1"/>
  <c r="B55" i="1"/>
  <c r="M54" i="1"/>
  <c r="L54" i="1"/>
  <c r="K54" i="1"/>
  <c r="J54" i="1"/>
  <c r="I54" i="1"/>
  <c r="H54" i="1"/>
  <c r="E54" i="1"/>
  <c r="D54" i="1"/>
  <c r="C54" i="1"/>
  <c r="B54" i="1"/>
  <c r="M53" i="1"/>
  <c r="L53" i="1"/>
  <c r="K53" i="1"/>
  <c r="J53" i="1"/>
  <c r="I53" i="1"/>
  <c r="H53" i="1"/>
  <c r="E53" i="1"/>
  <c r="D53" i="1"/>
  <c r="C53" i="1"/>
  <c r="B53" i="1"/>
  <c r="M52" i="1"/>
  <c r="L52" i="1"/>
  <c r="K52" i="1"/>
  <c r="J52" i="1"/>
  <c r="I52" i="1"/>
  <c r="H52" i="1"/>
  <c r="E52" i="1"/>
  <c r="D52" i="1"/>
  <c r="C52" i="1"/>
  <c r="B52" i="1"/>
  <c r="M51" i="1"/>
  <c r="L51" i="1"/>
  <c r="K51" i="1"/>
  <c r="J51" i="1"/>
  <c r="I51" i="1"/>
  <c r="H51" i="1"/>
  <c r="E51" i="1"/>
  <c r="D51" i="1"/>
  <c r="C51" i="1"/>
  <c r="B51" i="1"/>
  <c r="M50" i="1"/>
  <c r="L50" i="1"/>
  <c r="K50" i="1"/>
  <c r="J50" i="1"/>
  <c r="H50" i="1"/>
  <c r="E50" i="1"/>
  <c r="D50" i="1"/>
  <c r="C50" i="1"/>
  <c r="B50" i="1"/>
  <c r="M49" i="1"/>
  <c r="L49" i="1"/>
  <c r="K49" i="1"/>
  <c r="J49" i="1"/>
  <c r="I49" i="1"/>
  <c r="H49" i="1"/>
  <c r="E49" i="1"/>
  <c r="D49" i="1"/>
  <c r="C49" i="1"/>
  <c r="B49" i="1"/>
  <c r="M48" i="1"/>
  <c r="L48" i="1"/>
  <c r="K48" i="1"/>
  <c r="J48" i="1"/>
  <c r="I48" i="1"/>
  <c r="H48" i="1"/>
  <c r="E48" i="1"/>
  <c r="D48" i="1"/>
  <c r="C48" i="1"/>
  <c r="B48" i="1"/>
  <c r="M47" i="1"/>
  <c r="L47" i="1"/>
  <c r="K47" i="1"/>
  <c r="J47" i="1"/>
  <c r="I47" i="1"/>
  <c r="H47" i="1"/>
  <c r="E47" i="1"/>
  <c r="D47" i="1"/>
  <c r="C47" i="1"/>
  <c r="B47" i="1"/>
  <c r="M46" i="1"/>
  <c r="L46" i="1"/>
  <c r="K46" i="1"/>
  <c r="J46" i="1"/>
  <c r="I46" i="1"/>
  <c r="H46" i="1"/>
  <c r="E46" i="1"/>
  <c r="D46" i="1"/>
  <c r="C46" i="1"/>
  <c r="B46" i="1"/>
  <c r="M45" i="1"/>
  <c r="L45" i="1"/>
  <c r="K45" i="1"/>
  <c r="J45" i="1"/>
  <c r="I45" i="1"/>
  <c r="H45" i="1"/>
  <c r="E45" i="1"/>
  <c r="D45" i="1"/>
  <c r="C45" i="1"/>
  <c r="B45" i="1"/>
  <c r="M44" i="1"/>
  <c r="L44" i="1"/>
  <c r="K44" i="1"/>
  <c r="J44" i="1"/>
  <c r="I44" i="1"/>
  <c r="H44" i="1"/>
  <c r="E44" i="1"/>
  <c r="D44" i="1"/>
  <c r="C44" i="1"/>
  <c r="B44" i="1"/>
  <c r="M43" i="1"/>
  <c r="L43" i="1"/>
  <c r="K43" i="1"/>
  <c r="J43" i="1"/>
  <c r="I43" i="1"/>
  <c r="H43" i="1"/>
  <c r="E43" i="1"/>
  <c r="D43" i="1"/>
  <c r="C43" i="1"/>
  <c r="B43" i="1"/>
  <c r="M42" i="1"/>
  <c r="L42" i="1"/>
  <c r="K42" i="1"/>
  <c r="J42" i="1"/>
  <c r="I42" i="1"/>
  <c r="H42" i="1"/>
  <c r="E42" i="1"/>
  <c r="D42" i="1"/>
  <c r="C42" i="1"/>
  <c r="B42" i="1"/>
  <c r="M41" i="1"/>
  <c r="L41" i="1"/>
  <c r="K41" i="1"/>
  <c r="J41" i="1"/>
  <c r="I41" i="1"/>
  <c r="H41" i="1"/>
  <c r="E41" i="1"/>
  <c r="D41" i="1"/>
  <c r="C41" i="1"/>
  <c r="B41" i="1"/>
  <c r="M40" i="1"/>
  <c r="L40" i="1"/>
  <c r="K40" i="1"/>
  <c r="J40" i="1"/>
  <c r="I40" i="1"/>
  <c r="H40" i="1"/>
  <c r="E40" i="1"/>
  <c r="D40" i="1"/>
  <c r="C40" i="1"/>
  <c r="B40" i="1"/>
  <c r="M39" i="1"/>
  <c r="L39" i="1"/>
  <c r="K39" i="1"/>
  <c r="J39" i="1"/>
  <c r="I39" i="1"/>
  <c r="H39" i="1"/>
  <c r="E39" i="1"/>
  <c r="D39" i="1"/>
  <c r="C39" i="1"/>
  <c r="B39" i="1"/>
  <c r="M38" i="1"/>
  <c r="L38" i="1"/>
  <c r="K38" i="1"/>
  <c r="J38" i="1"/>
  <c r="I38" i="1"/>
  <c r="H38" i="1"/>
  <c r="E38" i="1"/>
  <c r="D38" i="1"/>
  <c r="C38" i="1"/>
  <c r="B38" i="1"/>
  <c r="M37" i="1"/>
  <c r="L37" i="1"/>
  <c r="K37" i="1"/>
  <c r="J37" i="1"/>
  <c r="I37" i="1"/>
  <c r="H37" i="1"/>
  <c r="E37" i="1"/>
  <c r="D37" i="1"/>
  <c r="C37" i="1"/>
  <c r="B37" i="1"/>
  <c r="M36" i="1"/>
  <c r="L36" i="1"/>
  <c r="K36" i="1"/>
  <c r="J36" i="1"/>
  <c r="I36" i="1"/>
  <c r="H36" i="1"/>
  <c r="E36" i="1"/>
  <c r="D36" i="1"/>
  <c r="C36" i="1"/>
  <c r="B36" i="1"/>
  <c r="M35" i="1"/>
  <c r="L35" i="1"/>
  <c r="K35" i="1"/>
  <c r="J35" i="1"/>
  <c r="I35" i="1"/>
  <c r="H35" i="1"/>
  <c r="E35" i="1"/>
  <c r="D35" i="1"/>
  <c r="C35" i="1"/>
  <c r="B35" i="1"/>
  <c r="M34" i="1"/>
  <c r="L34" i="1"/>
  <c r="K34" i="1"/>
  <c r="J34" i="1"/>
  <c r="I34" i="1"/>
  <c r="H34" i="1"/>
  <c r="E34" i="1"/>
  <c r="D34" i="1"/>
  <c r="C34" i="1"/>
  <c r="B34" i="1"/>
  <c r="M33" i="1"/>
  <c r="L33" i="1"/>
  <c r="K33" i="1"/>
  <c r="J33" i="1"/>
  <c r="I33" i="1"/>
  <c r="H33" i="1"/>
  <c r="E33" i="1"/>
  <c r="D33" i="1"/>
  <c r="C33" i="1"/>
  <c r="B33" i="1"/>
  <c r="M32" i="1"/>
  <c r="L32" i="1"/>
  <c r="K32" i="1"/>
  <c r="J32" i="1"/>
  <c r="I32" i="1"/>
  <c r="H32" i="1"/>
  <c r="E32" i="1"/>
  <c r="D32" i="1"/>
  <c r="C32" i="1"/>
  <c r="B32" i="1"/>
  <c r="M31" i="1"/>
  <c r="L31" i="1"/>
  <c r="K31" i="1"/>
  <c r="J31" i="1"/>
  <c r="I31" i="1"/>
  <c r="H31" i="1"/>
  <c r="E31" i="1"/>
  <c r="D31" i="1"/>
  <c r="C31" i="1"/>
  <c r="B31" i="1"/>
  <c r="M30" i="1"/>
  <c r="L30" i="1"/>
  <c r="K30" i="1"/>
  <c r="J30" i="1"/>
  <c r="I30" i="1"/>
  <c r="H30" i="1"/>
  <c r="E30" i="1"/>
  <c r="D30" i="1"/>
  <c r="C30" i="1"/>
  <c r="B30" i="1"/>
  <c r="M29" i="1"/>
  <c r="L29" i="1"/>
  <c r="K29" i="1"/>
  <c r="J29" i="1"/>
  <c r="I29" i="1"/>
  <c r="H29" i="1"/>
  <c r="E29" i="1"/>
  <c r="D29" i="1"/>
  <c r="C29" i="1"/>
  <c r="B29" i="1"/>
  <c r="M28" i="1"/>
  <c r="L28" i="1"/>
  <c r="K28" i="1"/>
  <c r="J28" i="1"/>
  <c r="I28" i="1"/>
  <c r="H28" i="1"/>
  <c r="E28" i="1"/>
  <c r="D28" i="1"/>
  <c r="C28" i="1"/>
  <c r="B28" i="1"/>
  <c r="M27" i="1"/>
  <c r="L27" i="1"/>
  <c r="K27" i="1"/>
  <c r="J27" i="1"/>
  <c r="H27" i="1"/>
  <c r="E27" i="1"/>
  <c r="D27" i="1"/>
  <c r="C27" i="1"/>
  <c r="B27" i="1"/>
  <c r="M26" i="1"/>
  <c r="L26" i="1"/>
  <c r="K26" i="1"/>
  <c r="J26" i="1"/>
  <c r="I26" i="1"/>
  <c r="H26" i="1"/>
  <c r="E26" i="1"/>
  <c r="D26" i="1"/>
  <c r="C26" i="1"/>
  <c r="B26" i="1"/>
  <c r="M25" i="1"/>
  <c r="L25" i="1"/>
  <c r="K25" i="1"/>
  <c r="J25" i="1"/>
  <c r="I25" i="1"/>
  <c r="H25" i="1"/>
  <c r="E25" i="1"/>
  <c r="D25" i="1"/>
  <c r="C25" i="1"/>
  <c r="B25" i="1"/>
  <c r="M24" i="1"/>
  <c r="L24" i="1"/>
  <c r="K24" i="1"/>
  <c r="J24" i="1"/>
  <c r="I24" i="1"/>
  <c r="H24" i="1"/>
  <c r="E24" i="1"/>
  <c r="D24" i="1"/>
  <c r="C24" i="1"/>
  <c r="B24" i="1"/>
  <c r="M23" i="1"/>
  <c r="L23" i="1"/>
  <c r="K23" i="1"/>
  <c r="J23" i="1"/>
  <c r="I23" i="1"/>
  <c r="H23" i="1"/>
  <c r="E23" i="1"/>
  <c r="D23" i="1"/>
  <c r="C23" i="1"/>
  <c r="B23" i="1"/>
  <c r="M22" i="1"/>
  <c r="L22" i="1"/>
  <c r="K22" i="1"/>
  <c r="J22" i="1"/>
  <c r="I22" i="1"/>
  <c r="H22" i="1"/>
  <c r="E22" i="1"/>
  <c r="D22" i="1"/>
  <c r="C22" i="1"/>
  <c r="B22" i="1"/>
  <c r="M21" i="1"/>
  <c r="L21" i="1"/>
  <c r="K21" i="1"/>
  <c r="J21" i="1"/>
  <c r="I21" i="1"/>
  <c r="H21" i="1"/>
  <c r="E21" i="1"/>
  <c r="D21" i="1"/>
  <c r="C21" i="1"/>
  <c r="B21" i="1"/>
  <c r="M20" i="1"/>
  <c r="L20" i="1"/>
  <c r="K20" i="1"/>
  <c r="J20" i="1"/>
  <c r="I20" i="1"/>
  <c r="H20" i="1"/>
  <c r="E20" i="1"/>
  <c r="D20" i="1"/>
  <c r="C20" i="1"/>
  <c r="B20" i="1"/>
  <c r="M19" i="1"/>
  <c r="L19" i="1"/>
  <c r="K19" i="1"/>
  <c r="J19" i="1"/>
  <c r="I19" i="1"/>
  <c r="H19" i="1"/>
  <c r="E19" i="1"/>
  <c r="D19" i="1"/>
  <c r="C19" i="1"/>
  <c r="B19" i="1"/>
  <c r="M18" i="1"/>
  <c r="L18" i="1"/>
  <c r="K18" i="1"/>
  <c r="J18" i="1"/>
  <c r="I18" i="1"/>
  <c r="H18" i="1"/>
  <c r="E18" i="1"/>
  <c r="D18" i="1"/>
  <c r="C18" i="1"/>
  <c r="B18" i="1"/>
  <c r="M17" i="1"/>
  <c r="L17" i="1"/>
  <c r="K17" i="1"/>
  <c r="J17" i="1"/>
  <c r="I17" i="1"/>
  <c r="H17" i="1"/>
  <c r="E17" i="1"/>
  <c r="D17" i="1"/>
  <c r="C17" i="1"/>
  <c r="B17" i="1"/>
  <c r="M16" i="1"/>
  <c r="L16" i="1"/>
  <c r="K16" i="1"/>
  <c r="J16" i="1"/>
  <c r="I16" i="1"/>
  <c r="H16" i="1"/>
  <c r="E16" i="1"/>
  <c r="D16" i="1"/>
  <c r="C16" i="1"/>
  <c r="B16" i="1"/>
  <c r="M15" i="1"/>
  <c r="L15" i="1"/>
  <c r="K15" i="1"/>
  <c r="J15" i="1"/>
  <c r="I15" i="1"/>
  <c r="H15" i="1"/>
  <c r="E15" i="1"/>
  <c r="D15" i="1"/>
  <c r="C15" i="1"/>
  <c r="B15" i="1"/>
  <c r="M14" i="1"/>
  <c r="L14" i="1"/>
  <c r="K14" i="1"/>
  <c r="J14" i="1"/>
  <c r="I14" i="1"/>
  <c r="H14" i="1"/>
  <c r="E14" i="1"/>
  <c r="D14" i="1"/>
  <c r="C14" i="1"/>
  <c r="B14" i="1"/>
  <c r="M13" i="1"/>
  <c r="L13" i="1"/>
  <c r="K13" i="1"/>
  <c r="J13" i="1"/>
  <c r="I13" i="1"/>
  <c r="H13" i="1"/>
  <c r="E13" i="1"/>
  <c r="D13" i="1"/>
  <c r="C13" i="1"/>
  <c r="B13" i="1"/>
  <c r="M12" i="1"/>
  <c r="L12" i="1"/>
  <c r="K12" i="1"/>
  <c r="J12" i="1"/>
  <c r="I12" i="1"/>
  <c r="H12" i="1"/>
  <c r="E12" i="1"/>
  <c r="D12" i="1"/>
  <c r="C12" i="1"/>
  <c r="B12" i="1"/>
  <c r="M11" i="1"/>
  <c r="L11" i="1"/>
  <c r="K11" i="1"/>
  <c r="J11" i="1"/>
  <c r="I11" i="1"/>
  <c r="H11" i="1"/>
  <c r="E11" i="1"/>
  <c r="D11" i="1"/>
  <c r="C11" i="1"/>
  <c r="B11" i="1"/>
  <c r="M10" i="1"/>
  <c r="L10" i="1"/>
  <c r="K10" i="1"/>
  <c r="J10" i="1"/>
  <c r="I10" i="1"/>
  <c r="H10" i="1"/>
  <c r="E10" i="1"/>
  <c r="D10" i="1"/>
  <c r="C10" i="1"/>
  <c r="B10" i="1"/>
  <c r="M9" i="1"/>
  <c r="L9" i="1"/>
  <c r="K9" i="1"/>
  <c r="J9" i="1"/>
  <c r="I9" i="1"/>
  <c r="H9" i="1"/>
  <c r="E9" i="1"/>
  <c r="D9" i="1"/>
  <c r="C9" i="1"/>
  <c r="B9" i="1"/>
  <c r="M8" i="1"/>
  <c r="L8" i="1"/>
  <c r="K8" i="1"/>
  <c r="J8" i="1"/>
  <c r="I8" i="1"/>
  <c r="H8" i="1"/>
  <c r="E8" i="1"/>
  <c r="D8" i="1"/>
  <c r="C8" i="1"/>
  <c r="B8" i="1"/>
  <c r="M7" i="1"/>
  <c r="L7" i="1"/>
  <c r="K7" i="1"/>
  <c r="J7" i="1"/>
  <c r="I7" i="1"/>
  <c r="H7" i="1"/>
  <c r="E7" i="1"/>
  <c r="D7" i="1"/>
  <c r="C7" i="1"/>
  <c r="B7" i="1"/>
  <c r="M6" i="1"/>
  <c r="L6" i="1"/>
  <c r="K6" i="1"/>
  <c r="J6" i="1"/>
  <c r="I6" i="1"/>
  <c r="H6" i="1"/>
  <c r="E6" i="1"/>
  <c r="D6" i="1"/>
  <c r="C6" i="1"/>
  <c r="B6" i="1"/>
  <c r="M5" i="1"/>
  <c r="L5" i="1"/>
  <c r="K5" i="1"/>
  <c r="J5" i="1"/>
  <c r="I5" i="1"/>
  <c r="H5" i="1"/>
  <c r="E5" i="1"/>
  <c r="D5" i="1"/>
  <c r="C5" i="1"/>
  <c r="B5" i="1"/>
  <c r="M4" i="1"/>
  <c r="L4" i="1"/>
  <c r="K4" i="1"/>
  <c r="J4" i="1"/>
  <c r="I4" i="1"/>
  <c r="H4" i="1"/>
  <c r="E4" i="1"/>
  <c r="D4" i="1"/>
  <c r="C4" i="1"/>
  <c r="B4" i="1"/>
  <c r="M3" i="1"/>
  <c r="L3" i="1"/>
  <c r="K3" i="1"/>
  <c r="J3" i="1"/>
  <c r="I3" i="1"/>
  <c r="H3" i="1"/>
  <c r="E3" i="1"/>
  <c r="D3" i="1"/>
  <c r="C3" i="1"/>
  <c r="B3" i="1"/>
  <c r="M2" i="1"/>
  <c r="L2" i="1"/>
  <c r="K2" i="1"/>
  <c r="J2" i="1"/>
  <c r="I2" i="1"/>
  <c r="H2" i="1"/>
  <c r="E2" i="1"/>
  <c r="D2" i="1"/>
  <c r="C2" i="1"/>
  <c r="B2" i="1"/>
</calcChain>
</file>

<file path=xl/sharedStrings.xml><?xml version="1.0" encoding="utf-8"?>
<sst xmlns="http://schemas.openxmlformats.org/spreadsheetml/2006/main" count="670" uniqueCount="177">
  <si>
    <t>N</t>
  </si>
  <si>
    <t>Candidat</t>
  </si>
  <si>
    <t>Ent TPI</t>
  </si>
  <si>
    <t>Lieu</t>
  </si>
  <si>
    <t>Chef de projet</t>
  </si>
  <si>
    <t>Expert 1</t>
  </si>
  <si>
    <t>Expert 2</t>
  </si>
  <si>
    <t>Sujet</t>
  </si>
  <si>
    <t>Mots clés</t>
  </si>
  <si>
    <t>Domaine</t>
  </si>
  <si>
    <t>Remarque(s)</t>
  </si>
  <si>
    <t>Début</t>
  </si>
  <si>
    <t>Fin</t>
  </si>
  <si>
    <t>Salle/Classe</t>
  </si>
  <si>
    <t>N° de TPI</t>
  </si>
  <si>
    <t>Entreprise</t>
  </si>
  <si>
    <t>Expert</t>
  </si>
  <si>
    <t>Expert mail</t>
  </si>
  <si>
    <t>Expert no</t>
  </si>
  <si>
    <t>Attribué</t>
  </si>
  <si>
    <t>ETML</t>
  </si>
  <si>
    <t>Hunacek Sacha</t>
  </si>
  <si>
    <t>Cyril Sokoloff</t>
  </si>
  <si>
    <t>Albert Richard</t>
  </si>
  <si>
    <t>albert.richard@etml-es.ch</t>
  </si>
  <si>
    <t>SyselCom</t>
  </si>
  <si>
    <t>Guerrero Fernandez Gabriel</t>
  </si>
  <si>
    <t>Vincent Emery</t>
  </si>
  <si>
    <t>Aloise Francesco</t>
  </si>
  <si>
    <t>Sheyla Oliveira Kobi</t>
  </si>
  <si>
    <t>Alexandre Graf</t>
  </si>
  <si>
    <t>alg@web-services.com</t>
  </si>
  <si>
    <t>Sayeh Younes</t>
  </si>
  <si>
    <t>Alain-Philippe Garraux</t>
  </si>
  <si>
    <t>Tare Parraga Esmeralda Beatriz</t>
  </si>
  <si>
    <t>Isabelle Stucki</t>
  </si>
  <si>
    <t>ETML-Vennes</t>
  </si>
  <si>
    <t xml:space="preserve">Simoes Braga Tiago </t>
  </si>
  <si>
    <t>Merkle</t>
  </si>
  <si>
    <t>De Almeida Pereira  Ricardo</t>
  </si>
  <si>
    <t>Livio Nagy</t>
  </si>
  <si>
    <t>Eben Hézer</t>
  </si>
  <si>
    <t>Carqueijo Ribeiro Patricia Alexandra</t>
  </si>
  <si>
    <t>Loïc Schmid</t>
  </si>
  <si>
    <t>Antoine Mveng</t>
  </si>
  <si>
    <t>antoine.mveng@eduvaud.ch</t>
  </si>
  <si>
    <t>Vaudoise</t>
  </si>
  <si>
    <t>Oro Manuel</t>
  </si>
  <si>
    <t>Marc-Olivier Domenjoz</t>
  </si>
  <si>
    <t>Aurelie Curchod</t>
  </si>
  <si>
    <t>aurelie.curchod@eduvaud.ch</t>
  </si>
  <si>
    <t>Zwahlen Léo</t>
  </si>
  <si>
    <t>Romain Gehrig</t>
  </si>
  <si>
    <t>Baptiste Masson</t>
  </si>
  <si>
    <t>baptiste.masson@elca.ch</t>
  </si>
  <si>
    <t>Tauxe Florian</t>
  </si>
  <si>
    <t>Karim Bourahla</t>
  </si>
  <si>
    <t>Sevivas da Costa Lukas</t>
  </si>
  <si>
    <t>Praz Nolan</t>
  </si>
  <si>
    <t>Laurent Duding</t>
  </si>
  <si>
    <t>Bolli Joca</t>
  </si>
  <si>
    <t>Good Killian</t>
  </si>
  <si>
    <t>Capelli Dorian</t>
  </si>
  <si>
    <t>El Aamely Hamza</t>
  </si>
  <si>
    <t>Dimitrios Lymberis</t>
  </si>
  <si>
    <t>Benjamin Wolf</t>
  </si>
  <si>
    <t>bw-tpi@hotmail.com</t>
  </si>
  <si>
    <t>Mendes Loïc</t>
  </si>
  <si>
    <t>Cédric Schaffter</t>
  </si>
  <si>
    <t>Regenass Maxime</t>
  </si>
  <si>
    <t>Xavier Carrel</t>
  </si>
  <si>
    <t>Sartoni Clément</t>
  </si>
  <si>
    <t>Füllemann Nathan</t>
  </si>
  <si>
    <t>D Angelo Alessandro</t>
  </si>
  <si>
    <t>Pfister Anthony</t>
  </si>
  <si>
    <t>Gaël Sonney</t>
  </si>
  <si>
    <t>Boumaza Béchir</t>
  </si>
  <si>
    <t>Helder Manuel Costa Lopes</t>
  </si>
  <si>
    <t>Bracey Matteo Alexandre</t>
  </si>
  <si>
    <t>Paleo</t>
  </si>
  <si>
    <t>Cartier Julien Barnabé</t>
  </si>
  <si>
    <t>Yvan Cochet</t>
  </si>
  <si>
    <t>Bernard Oberson</t>
  </si>
  <si>
    <t>oberson.bernard@gmail.com</t>
  </si>
  <si>
    <t>Sugrañes Oria Santiago</t>
  </si>
  <si>
    <t>Paetzel Thilo</t>
  </si>
  <si>
    <t>Lovink Mark Christiaan</t>
  </si>
  <si>
    <t>Petrovic Saska</t>
  </si>
  <si>
    <t>Elite's Bed</t>
  </si>
  <si>
    <t>Stoimenovski Sanchez Viktor</t>
  </si>
  <si>
    <t>Fryderyk Dachowski</t>
  </si>
  <si>
    <t>Bertrand Sahli</t>
  </si>
  <si>
    <t>bertrand.sahli@eduvaud.ch</t>
  </si>
  <si>
    <t>Simoes Braga Tiago</t>
  </si>
  <si>
    <t>Claude Albert Muller Theurillat</t>
  </si>
  <si>
    <t>claude-albert.muller-theurillat@vd.ch</t>
  </si>
  <si>
    <t>Philipona Sylvain</t>
  </si>
  <si>
    <t>Roberto Ferrari</t>
  </si>
  <si>
    <t>Daniel Berney</t>
  </si>
  <si>
    <t>daniel.berney@heig-vd.ch</t>
  </si>
  <si>
    <t>Marcinkiewicz Damian Gabriel</t>
  </si>
  <si>
    <t>Patrick Chenaux</t>
  </si>
  <si>
    <t>Ernesto Montemayor</t>
  </si>
  <si>
    <t>ernesto@bati-technologie.ch</t>
  </si>
  <si>
    <t>EPFL-LESO</t>
  </si>
  <si>
    <t>Voide Sébastien</t>
  </si>
  <si>
    <t>Laurent Deschamps</t>
  </si>
  <si>
    <t>Duruz Sébastien</t>
  </si>
  <si>
    <t>Aurélie Curchod</t>
  </si>
  <si>
    <t>Ferreira Magalhães Rodrigues João Pedro</t>
  </si>
  <si>
    <t>Jonathan Melly</t>
  </si>
  <si>
    <t>Gerber Systems</t>
  </si>
  <si>
    <t>Takache Youness</t>
  </si>
  <si>
    <t>Stéphane Gerber</t>
  </si>
  <si>
    <t>Flavio Pacifico</t>
  </si>
  <si>
    <t>flavio.i.pacifico@gmail.com</t>
  </si>
  <si>
    <t>Perez Ochoa Diego Miguel</t>
  </si>
  <si>
    <t>Pascal Junod</t>
  </si>
  <si>
    <t>Frederic Boy</t>
  </si>
  <si>
    <t>frederic.boy@jobinsa.ch</t>
  </si>
  <si>
    <t>Matthey Thibault</t>
  </si>
  <si>
    <t>Rogey Mathias</t>
  </si>
  <si>
    <t>Frédérique Andolfatto</t>
  </si>
  <si>
    <t>frederique.andolfatto@cpnv.ch</t>
  </si>
  <si>
    <t>Narducci Cyril</t>
  </si>
  <si>
    <t>Gabriel Maret</t>
  </si>
  <si>
    <t>gab.maret@gmail.com</t>
  </si>
  <si>
    <t>Gebhardt Théo</t>
  </si>
  <si>
    <t>Michel Delgado</t>
  </si>
  <si>
    <t>Jean-Luc Roduit</t>
  </si>
  <si>
    <t>dedecop2@gmail.com</t>
  </si>
  <si>
    <t>Jonathan Tonelli</t>
  </si>
  <si>
    <t>Jonathan@tonelli.ch</t>
  </si>
  <si>
    <t>Fernandez Yasmine</t>
  </si>
  <si>
    <t>Martins Constantino Bruno</t>
  </si>
  <si>
    <t>Junior Mbuyi</t>
  </si>
  <si>
    <t>junior.mbuyi@epfl.ch</t>
  </si>
  <si>
    <t>Höhn Anthony</t>
  </si>
  <si>
    <t>Alain Girardet</t>
  </si>
  <si>
    <t>laurent.duding@eduvaud.ch</t>
  </si>
  <si>
    <t>Assayah David Sydney</t>
  </si>
  <si>
    <t>Grégory Charmier</t>
  </si>
  <si>
    <t>Luc Venries</t>
  </si>
  <si>
    <t>luc.venries@epfl.ch</t>
  </si>
  <si>
    <t>Matthieu Gressly</t>
  </si>
  <si>
    <t>matthieu.gressly@gmail.com</t>
  </si>
  <si>
    <t>Michael Wyssa</t>
  </si>
  <si>
    <t>Michael.WYSSA@cpnv.ch</t>
  </si>
  <si>
    <t>Berseth Valentin</t>
  </si>
  <si>
    <t>Santa Cruz Paz Gustavo Andrés</t>
  </si>
  <si>
    <t>Nemanja Pantic</t>
  </si>
  <si>
    <t>nemo.pantic@gmail.com</t>
  </si>
  <si>
    <t>Sadiku Kushtrim</t>
  </si>
  <si>
    <t>Nicolas Borboën</t>
  </si>
  <si>
    <t>nicolas.borboen@epfl.ch</t>
  </si>
  <si>
    <t>Bensaci Théo</t>
  </si>
  <si>
    <t>Fernandez Samuel</t>
  </si>
  <si>
    <t>Hosch Romain Alexandre</t>
  </si>
  <si>
    <t>Olivier Mellina</t>
  </si>
  <si>
    <t>mellina.olivier@gmail.com</t>
  </si>
  <si>
    <t>Patrick Pretre</t>
  </si>
  <si>
    <t>patrick.pretre@bluewin.ch</t>
  </si>
  <si>
    <t>Raphael Rhyn</t>
  </si>
  <si>
    <t>raphael.rhyn@arches.ch</t>
  </si>
  <si>
    <t>roberto.ferrari@eduvaud.ch</t>
  </si>
  <si>
    <t>Roger Malherbe</t>
  </si>
  <si>
    <t>r.malherbe@rmsoft.ch</t>
  </si>
  <si>
    <t>Serge Wenger</t>
  </si>
  <si>
    <t>serge.wenger@matisa.ch</t>
  </si>
  <si>
    <t>Suleyman Ceran</t>
  </si>
  <si>
    <t>sueleyman.ceran@gmail.com</t>
  </si>
  <si>
    <t>Pittier Joël</t>
  </si>
  <si>
    <t>Fischer Valentin</t>
  </si>
  <si>
    <t>Yannis Ansermoz</t>
  </si>
  <si>
    <t>yannis.ansermoz@protonmail.com</t>
  </si>
  <si>
    <t>Yves Bertino</t>
  </si>
  <si>
    <t>yves@bertino.ch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</si>
</sst>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444444"/>
      <name val="Lucida Sans Unicode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AAAA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rgb="FFABDB77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rgb="FF2DFF8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AEEF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 wrapText="1"/>
    </xf>
    <xf numFmtId="164" fontId="4" fillId="3" borderId="0" xfId="0" applyNumberFormat="1" applyFont="1" applyFill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top"/>
    </xf>
    <xf numFmtId="0" fontId="5" fillId="4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5" fillId="5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top" wrapText="1"/>
    </xf>
    <xf numFmtId="164" fontId="5" fillId="0" borderId="0" xfId="2" applyNumberFormat="1" applyFont="1" applyFill="1" applyBorder="1" applyAlignment="1">
      <alignment vertical="top"/>
    </xf>
    <xf numFmtId="0" fontId="5" fillId="6" borderId="2" xfId="0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vertical="center"/>
    </xf>
    <xf numFmtId="0" fontId="5" fillId="6" borderId="3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0" fillId="9" borderId="0" xfId="0" applyFill="1" applyAlignment="1">
      <alignment vertical="center"/>
    </xf>
    <xf numFmtId="0" fontId="5" fillId="10" borderId="2" xfId="0" applyFont="1" applyFill="1" applyBorder="1" applyAlignment="1">
      <alignment horizontal="left" vertical="center" wrapText="1"/>
    </xf>
    <xf numFmtId="0" fontId="0" fillId="11" borderId="4" xfId="0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12" borderId="0" xfId="0" applyFont="1" applyFill="1" applyAlignment="1">
      <alignment vertical="top"/>
    </xf>
    <xf numFmtId="0" fontId="5" fillId="9" borderId="2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0" fontId="7" fillId="0" borderId="0" xfId="0" applyFont="1"/>
    <xf numFmtId="0" fontId="5" fillId="0" borderId="5" xfId="0" applyFont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2" xfId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2" applyFill="1" applyBorder="1" applyAlignment="1"/>
    <xf numFmtId="0" fontId="6" fillId="0" borderId="0" xfId="2"/>
    <xf numFmtId="0" fontId="8" fillId="0" borderId="0" xfId="3"/>
    <xf numFmtId="0" fontId="0" fillId="0" borderId="0" xfId="0" applyAlignment="1">
      <alignment horizontal="center"/>
    </xf>
  </cellXfs>
  <cellStyles count="4">
    <cellStyle name="Hyperlink" xfId="2" xr:uid="{93EA4A3B-F4DA-4949-9823-7596D4629B2F}"/>
    <cellStyle name="Lien hypertexte" xfId="3" builtinId="8"/>
    <cellStyle name="Normal" xfId="0" builtinId="0"/>
    <cellStyle name="Satisfaisant" xfId="1" builtinId="26"/>
  </cellStyles>
  <dxfs count="1"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CS\Downloads\Distribution-Projets.xlsx" TargetMode="External"/><Relationship Id="rId1" Type="http://schemas.openxmlformats.org/officeDocument/2006/relationships/externalLinkPath" Target="/Users/HCS/Downloads/Distribution-Proj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e TPI"/>
      <sheetName val="7&amp;8Juin"/>
      <sheetName val="14Juin"/>
      <sheetName val="16Juin"/>
      <sheetName val="Recherches"/>
      <sheetName val="Domaines-Profs"/>
      <sheetName val="Passage2 v1.0"/>
      <sheetName val="Ressources"/>
      <sheetName val="Export_TPIVD"/>
      <sheetName val="TPI-Entreprise"/>
      <sheetName val="Modèl_Presentations"/>
    </sheetNames>
    <sheetDataSet>
      <sheetData sheetId="0">
        <row r="2">
          <cell r="B2" t="str">
            <v>Bensaci Théo</v>
          </cell>
          <cell r="E2" t="str">
            <v>ETML-Vennes</v>
          </cell>
          <cell r="F2" t="str">
            <v>Aurélie Curchod</v>
          </cell>
          <cell r="J2" t="str">
            <v>Plateforme tutoriel REGEX</v>
          </cell>
          <cell r="M2" t="str">
            <v>React JS, Node JS</v>
          </cell>
          <cell r="N2" t="str">
            <v>Développement Web</v>
          </cell>
          <cell r="P2">
            <v>45047</v>
          </cell>
          <cell r="Q2">
            <v>45077</v>
          </cell>
        </row>
        <row r="3">
          <cell r="B3" t="str">
            <v>Füllemann Nathan</v>
          </cell>
          <cell r="E3" t="str">
            <v>ETML-Vennes</v>
          </cell>
          <cell r="F3" t="str">
            <v>Xavier Carrel</v>
          </cell>
          <cell r="J3" t="str">
            <v>Runeo, plateforme de gestion de transports d'artistes (extension)</v>
          </cell>
          <cell r="M3" t="str">
            <v>Laravel, PhP, Javascript</v>
          </cell>
          <cell r="N3" t="str">
            <v>Développement Web</v>
          </cell>
          <cell r="P3">
            <v>45047</v>
          </cell>
          <cell r="Q3">
            <v>45077</v>
          </cell>
        </row>
        <row r="4">
          <cell r="B4" t="str">
            <v>Hunacek Sacha</v>
          </cell>
          <cell r="E4" t="str">
            <v>ETML-Sébeillon</v>
          </cell>
          <cell r="F4" t="str">
            <v>Cyril Sokoloff</v>
          </cell>
          <cell r="J4" t="str">
            <v>IaaS, Azure AD</v>
          </cell>
          <cell r="M4" t="str">
            <v>Réseau - système - infrastructure - virtualisation</v>
          </cell>
          <cell r="N4" t="str">
            <v>IaaS, Azure AD</v>
          </cell>
          <cell r="P4">
            <v>45047</v>
          </cell>
          <cell r="Q4">
            <v>45077</v>
          </cell>
        </row>
        <row r="5">
          <cell r="B5" t="str">
            <v>Matthey Thibaut</v>
          </cell>
          <cell r="E5" t="str">
            <v>ETML-Vennes</v>
          </cell>
          <cell r="F5" t="str">
            <v>Pascal Junod</v>
          </cell>
          <cell r="J5" t="str">
            <v>création d'une petite infrastructure virtualisée</v>
          </cell>
          <cell r="M5" t="str">
            <v>vmware, vcenter, vsphere, windows serveur 2022, AD, DNS, DHCP, FS</v>
          </cell>
          <cell r="N5" t="str">
            <v>Virtualisation, système, infrastructure</v>
          </cell>
          <cell r="P5">
            <v>45047</v>
          </cell>
          <cell r="Q5">
            <v>45077</v>
          </cell>
        </row>
        <row r="6">
          <cell r="B6" t="str">
            <v>Mendes Loïc</v>
          </cell>
          <cell r="E6" t="str">
            <v>ETML-Vennes</v>
          </cell>
          <cell r="F6" t="str">
            <v>Cédric Schaffter</v>
          </cell>
          <cell r="J6" t="str">
            <v>Générateur de code Qr</v>
          </cell>
          <cell r="M6" t="str">
            <v>C#, QrCode, MVC</v>
          </cell>
          <cell r="N6" t="str">
            <v>Developpement desktop</v>
          </cell>
          <cell r="P6">
            <v>45047</v>
          </cell>
          <cell r="Q6">
            <v>45077</v>
          </cell>
        </row>
        <row r="7">
          <cell r="B7" t="str">
            <v>Regenass Maxime</v>
          </cell>
          <cell r="E7" t="str">
            <v>ETML-Vennes</v>
          </cell>
          <cell r="F7" t="str">
            <v>Xavier Carrel</v>
          </cell>
          <cell r="J7" t="str">
            <v>Runeo, plateforme de gestion de transports d'artistes (extension)</v>
          </cell>
          <cell r="M7" t="str">
            <v>Laravel, PhP, Javascript</v>
          </cell>
          <cell r="N7" t="str">
            <v>Développement Web</v>
          </cell>
          <cell r="P7">
            <v>45047</v>
          </cell>
          <cell r="Q7">
            <v>45077</v>
          </cell>
        </row>
        <row r="8">
          <cell r="B8" t="str">
            <v>Sartoni Clément</v>
          </cell>
          <cell r="E8" t="str">
            <v>ETML-Vennes</v>
          </cell>
          <cell r="F8" t="str">
            <v>Xavier Carrel</v>
          </cell>
          <cell r="J8" t="str">
            <v>Runeo, plateforme de gestion de transports d'artistes (extension)</v>
          </cell>
          <cell r="M8" t="str">
            <v>Application mobile, React Native</v>
          </cell>
          <cell r="N8" t="str">
            <v>Développement Mobile</v>
          </cell>
          <cell r="P8">
            <v>45047</v>
          </cell>
          <cell r="Q8">
            <v>45077</v>
          </cell>
        </row>
        <row r="9">
          <cell r="B9" t="str">
            <v>Aloise Francesco</v>
          </cell>
          <cell r="E9" t="str">
            <v>ETML-Sébeillon</v>
          </cell>
          <cell r="F9" t="str">
            <v>Sheyla Oliveira Kobi</v>
          </cell>
          <cell r="J9" t="str">
            <v>Mise en place d'une infrastructure RDS</v>
          </cell>
          <cell r="M9" t="str">
            <v>Windows serveur 2022, AD, RemoteDesktop</v>
          </cell>
          <cell r="P9">
            <v>45054</v>
          </cell>
          <cell r="Q9">
            <v>45084</v>
          </cell>
        </row>
        <row r="10">
          <cell r="B10" t="str">
            <v>De Almeida Pereira  Ricardo</v>
          </cell>
          <cell r="E10" t="str">
            <v>Merkle</v>
          </cell>
          <cell r="F10" t="str">
            <v>Livio Nagy</v>
          </cell>
          <cell r="J10" t="str">
            <v>Intégration de Terraform à des pipelines Github</v>
          </cell>
          <cell r="M10" t="str">
            <v xml:space="preserve">scripting, pipelines (DevOps), Bitbucket, AWS </v>
          </cell>
          <cell r="N10" t="str">
            <v>Développement</v>
          </cell>
          <cell r="P10">
            <v>45054</v>
          </cell>
          <cell r="Q10">
            <v>45084</v>
          </cell>
        </row>
        <row r="11">
          <cell r="B11" t="str">
            <v>Fischer Valentin</v>
          </cell>
          <cell r="E11" t="str">
            <v>ETML-Vennes</v>
          </cell>
          <cell r="F11" t="str">
            <v>Jonathan Melly</v>
          </cell>
          <cell r="J11" t="str">
            <v>K8sAutoRollback déploiement automatisé</v>
          </cell>
          <cell r="M11" t="str">
            <v>kubernetes, devops</v>
          </cell>
          <cell r="N11" t="str">
            <v>Système, infrastructure</v>
          </cell>
          <cell r="P11">
            <v>45054</v>
          </cell>
          <cell r="Q11">
            <v>45084</v>
          </cell>
        </row>
        <row r="12">
          <cell r="B12" t="str">
            <v>Gebhardt Théo</v>
          </cell>
          <cell r="E12" t="str">
            <v>ETML-Sébeillon</v>
          </cell>
          <cell r="F12" t="str">
            <v>Michel Delgado</v>
          </cell>
          <cell r="J12" t="str">
            <v>Monitoring d'une infrastructure avec PRTG</v>
          </cell>
          <cell r="M12" t="str">
            <v>VMware, PRTG, monitoring</v>
          </cell>
          <cell r="N12" t="str">
            <v>Système, infrastructure</v>
          </cell>
          <cell r="P12">
            <v>45054</v>
          </cell>
          <cell r="Q12">
            <v>45084</v>
          </cell>
        </row>
        <row r="13">
          <cell r="B13" t="str">
            <v>Guerrero Fernandez Gabriel</v>
          </cell>
          <cell r="E13" t="str">
            <v>SyselCom</v>
          </cell>
          <cell r="F13" t="str">
            <v>Vincent Emery</v>
          </cell>
          <cell r="J13" t="str">
            <v>Endpoint protection et durcissement des postes de travail et serveurs avec Microsoft Defender et Intune.</v>
          </cell>
          <cell r="M13" t="str">
            <v>Windows 11, Windows Server 2022, Defender, Intune</v>
          </cell>
          <cell r="N13" t="str">
            <v>Système</v>
          </cell>
          <cell r="P13">
            <v>45054</v>
          </cell>
          <cell r="Q13">
            <v>45084</v>
          </cell>
        </row>
        <row r="14">
          <cell r="B14" t="str">
            <v>Narducci Cyril</v>
          </cell>
          <cell r="E14" t="str">
            <v>ETML-Sébeillon</v>
          </cell>
          <cell r="F14" t="str">
            <v>Alain-Philippe Garraux</v>
          </cell>
          <cell r="J14" t="str">
            <v>Site web de gestion de vélos perdus/volés</v>
          </cell>
          <cell r="M14" t="str">
            <v>PHP, MySQL, JS, HTML.</v>
          </cell>
          <cell r="N14" t="str">
            <v>Développement Web</v>
          </cell>
          <cell r="P14">
            <v>45054</v>
          </cell>
          <cell r="Q14">
            <v>45084</v>
          </cell>
        </row>
        <row r="15">
          <cell r="B15" t="str">
            <v>Perez Ochoa Diego Miguel</v>
          </cell>
          <cell r="E15" t="str">
            <v>ETML-Vennes</v>
          </cell>
          <cell r="F15" t="str">
            <v>Pascal Junod</v>
          </cell>
          <cell r="J15" t="str">
            <v>création d'une petite infrastructure virtualisée</v>
          </cell>
          <cell r="M15" t="str">
            <v>vmware, vcenter, vsphere, windows serveur 2022, AD, DNS, DHCP, FTP</v>
          </cell>
          <cell r="N15" t="str">
            <v>Virtualisation, système, infrastructure</v>
          </cell>
          <cell r="P15">
            <v>45054</v>
          </cell>
          <cell r="Q15">
            <v>45084</v>
          </cell>
        </row>
        <row r="16">
          <cell r="B16" t="str">
            <v>Pfister Anthony</v>
          </cell>
          <cell r="E16" t="str">
            <v>ETML-Vennes</v>
          </cell>
          <cell r="F16" t="str">
            <v>Gaël Sonney</v>
          </cell>
          <cell r="J16" t="str">
            <v>Gestion de prêts d'articles entre particuliers</v>
          </cell>
          <cell r="M16" t="str">
            <v>PHP, mysql</v>
          </cell>
          <cell r="N16" t="str">
            <v>Développement Web</v>
          </cell>
          <cell r="P16">
            <v>45054</v>
          </cell>
          <cell r="Q16">
            <v>45084</v>
          </cell>
        </row>
        <row r="17">
          <cell r="B17" t="str">
            <v>Rogey Mathias</v>
          </cell>
          <cell r="E17" t="str">
            <v>EPFL-LESO</v>
          </cell>
          <cell r="F17" t="str">
            <v>Laurent Deschamps</v>
          </cell>
          <cell r="J17" t="str">
            <v>Acquisition de mesure (GIU) d'un RadonMapper</v>
          </cell>
          <cell r="M17" t="str">
            <v>Interface, C#</v>
          </cell>
          <cell r="N17" t="str">
            <v>Développement Desktop</v>
          </cell>
          <cell r="P17">
            <v>45054</v>
          </cell>
          <cell r="Q17">
            <v>45084</v>
          </cell>
        </row>
        <row r="18">
          <cell r="B18" t="str">
            <v>Sevivas Da Costa Lukas</v>
          </cell>
          <cell r="E18" t="str">
            <v>ETML-Sébeillon</v>
          </cell>
          <cell r="F18" t="str">
            <v>Sheyla Oliveira Kobi</v>
          </cell>
          <cell r="J18" t="str">
            <v>Mise en place d'une infrastructure VmWare</v>
          </cell>
          <cell r="M18" t="str">
            <v>Vmware, Cluster, VCenter</v>
          </cell>
          <cell r="P18">
            <v>45054</v>
          </cell>
          <cell r="Q18">
            <v>45084</v>
          </cell>
        </row>
        <row r="19">
          <cell r="B19" t="str">
            <v>Stoimenovski Sanchez Viktor</v>
          </cell>
          <cell r="E19" t="str">
            <v>Elite's Bed</v>
          </cell>
          <cell r="F19" t="str">
            <v>Fryderyk Dachowski</v>
          </cell>
          <cell r="J19" t="str">
            <v>Module de sélection de coussin selon les critères du client.</v>
          </cell>
          <cell r="M19" t="str">
            <v>ASP.NET , C# , Entity Framework , HTML/JS/Python</v>
          </cell>
          <cell r="N19" t="str">
            <v>Développement Web</v>
          </cell>
          <cell r="P19">
            <v>45054</v>
          </cell>
          <cell r="Q19">
            <v>45084</v>
          </cell>
        </row>
        <row r="20">
          <cell r="B20" t="str">
            <v>Sugrañes Oria Santiago</v>
          </cell>
          <cell r="E20" t="str">
            <v>ETML-Vennes</v>
          </cell>
          <cell r="F20" t="str">
            <v>Gaël Sonney</v>
          </cell>
          <cell r="J20" t="str">
            <v>Gestion de matchs e-sport</v>
          </cell>
          <cell r="M20" t="str">
            <v>Laravel, Node API</v>
          </cell>
          <cell r="N20" t="str">
            <v>Développement Web</v>
          </cell>
          <cell r="P20">
            <v>45054</v>
          </cell>
          <cell r="Q20">
            <v>45084</v>
          </cell>
        </row>
        <row r="21">
          <cell r="B21" t="str">
            <v>Takache Youness</v>
          </cell>
          <cell r="E21" t="str">
            <v>Gerber Systems</v>
          </cell>
          <cell r="F21" t="str">
            <v>Stéphane Gerber</v>
          </cell>
          <cell r="J21" t="str">
            <v>Programme de déploiement simplifié d’une instance de la gestion des vendanges</v>
          </cell>
          <cell r="M21" t="str">
            <v>C#, Asp.net core, sql server</v>
          </cell>
          <cell r="N21" t="str">
            <v>Développement Web</v>
          </cell>
          <cell r="P21">
            <v>45054</v>
          </cell>
          <cell r="Q21">
            <v>45084</v>
          </cell>
        </row>
        <row r="22">
          <cell r="B22" t="str">
            <v>Tare parraga Esmeralda</v>
          </cell>
          <cell r="E22" t="str">
            <v>ETML-Sébeillon</v>
          </cell>
          <cell r="F22" t="str">
            <v>Isabelle Stucki</v>
          </cell>
          <cell r="J22" t="str">
            <v>Script pour la surveillance à distance de postes Windows 10 et 11 dans un domaine</v>
          </cell>
          <cell r="M22" t="str">
            <v>Script Powershell, Windows 10 et 11+Server 2022</v>
          </cell>
          <cell r="N22" t="str">
            <v>Système</v>
          </cell>
          <cell r="P22">
            <v>45054</v>
          </cell>
          <cell r="Q22">
            <v>45084</v>
          </cell>
        </row>
        <row r="23">
          <cell r="B23" t="str">
            <v>Zwahlen Léo</v>
          </cell>
          <cell r="E23" t="str">
            <v>ETML-Sébeillon</v>
          </cell>
          <cell r="F23" t="str">
            <v>Romain Gehrig</v>
          </cell>
          <cell r="J23" t="str">
            <v>Déploiement et configuration automatisés de postes Windows</v>
          </cell>
          <cell r="M23" t="str">
            <v>Windows, SCCM, MDT, WDS</v>
          </cell>
          <cell r="N23" t="str">
            <v>Système</v>
          </cell>
          <cell r="P23">
            <v>45054</v>
          </cell>
          <cell r="Q23">
            <v>45084</v>
          </cell>
        </row>
        <row r="24">
          <cell r="B24" t="str">
            <v>Bolli Joca</v>
          </cell>
          <cell r="E24" t="str">
            <v>ETML-Sébeillon</v>
          </cell>
          <cell r="F24" t="str">
            <v>Laurent Duding</v>
          </cell>
          <cell r="J24" t="str">
            <v>Automatisation d’installation de VM MS-Server pour l’école</v>
          </cell>
          <cell r="M24" t="str">
            <v>VirtualBox, scripting, MSI</v>
          </cell>
          <cell r="N24" t="str">
            <v>Système</v>
          </cell>
          <cell r="P24">
            <v>45054</v>
          </cell>
          <cell r="Q24">
            <v>45084</v>
          </cell>
        </row>
        <row r="25">
          <cell r="B25" t="str">
            <v>Capelli Dorian</v>
          </cell>
          <cell r="E25" t="str">
            <v>ETML-Sébeillon</v>
          </cell>
          <cell r="F25" t="str">
            <v>Laurent Duding</v>
          </cell>
          <cell r="J25" t="str">
            <v>Scripts pour la surveillance et la maintenance des systèmes Windows dans une PME</v>
          </cell>
          <cell r="M25" t="str">
            <v>Windows, Powershell, scripts</v>
          </cell>
          <cell r="N25" t="str">
            <v>Système</v>
          </cell>
          <cell r="P25">
            <v>45054</v>
          </cell>
          <cell r="Q25">
            <v>45084</v>
          </cell>
        </row>
        <row r="26">
          <cell r="B26" t="str">
            <v>Carqueijo Ribeiro Patricia Alexandra</v>
          </cell>
          <cell r="E26" t="str">
            <v>Eben Hézer</v>
          </cell>
          <cell r="F26" t="str">
            <v>Loïc Schmid</v>
          </cell>
          <cell r="J26" t="str">
            <v>Remplacement du système de Wiki actuel pour la documentation du SI</v>
          </cell>
          <cell r="M26" t="str">
            <v xml:space="preserve">Debian, Wiki , LDAP, BookStack </v>
          </cell>
          <cell r="N26" t="str">
            <v>Développement Web</v>
          </cell>
          <cell r="P26">
            <v>45047</v>
          </cell>
          <cell r="Q26">
            <v>45063</v>
          </cell>
        </row>
        <row r="27">
          <cell r="B27" t="str">
            <v>Cartier Julien Barnabé</v>
          </cell>
          <cell r="E27" t="str">
            <v>Paléo</v>
          </cell>
          <cell r="F27" t="str">
            <v>Yvan Cochet</v>
          </cell>
          <cell r="J27" t="str">
            <v>Migration Azure AD Connect vers Azure AD Connect Cloud Sync sur Intel NUC 11 Pro</v>
          </cell>
          <cell r="N27" t="str">
            <v>Système</v>
          </cell>
          <cell r="P27">
            <v>45054</v>
          </cell>
          <cell r="Q27">
            <v>45084</v>
          </cell>
        </row>
        <row r="28">
          <cell r="B28" t="str">
            <v>D'Angelo Alessandro</v>
          </cell>
          <cell r="E28" t="str">
            <v>ETML-Vennes</v>
          </cell>
          <cell r="F28" t="str">
            <v>Dimitrios Lymberis</v>
          </cell>
          <cell r="J28" t="str">
            <v>Gestion d'un stock (matériel nformatique )</v>
          </cell>
          <cell r="M28" t="str">
            <v>Python, Django</v>
          </cell>
          <cell r="P28">
            <v>45054</v>
          </cell>
          <cell r="Q28">
            <v>45084</v>
          </cell>
        </row>
        <row r="29">
          <cell r="B29" t="str">
            <v>Duruz Sébastien</v>
          </cell>
          <cell r="E29" t="str">
            <v>ETML-Vennes</v>
          </cell>
          <cell r="F29" t="str">
            <v>Aurélie Curchod</v>
          </cell>
          <cell r="J29" t="str">
            <v>Gestion d'une collection de thé</v>
          </cell>
          <cell r="M29" t="str">
            <v>Blazor Server, MySQL</v>
          </cell>
          <cell r="N29" t="str">
            <v>Développement Web</v>
          </cell>
          <cell r="P29">
            <v>45054</v>
          </cell>
          <cell r="Q29">
            <v>45084</v>
          </cell>
        </row>
        <row r="30">
          <cell r="B30" t="str">
            <v>Good Killian</v>
          </cell>
          <cell r="E30" t="str">
            <v>ETML-Sébeillon</v>
          </cell>
          <cell r="F30" t="str">
            <v>Alain-Philippe Garraux</v>
          </cell>
          <cell r="J30" t="str">
            <v>Comparaison de 2 outils de ticketing (support)</v>
          </cell>
          <cell r="M30" t="str">
            <v>GLPI et Service Now</v>
          </cell>
          <cell r="N30" t="str">
            <v>Système, infrastructure</v>
          </cell>
          <cell r="P30">
            <v>45054</v>
          </cell>
          <cell r="Q30">
            <v>45084</v>
          </cell>
        </row>
        <row r="31">
          <cell r="B31" t="str">
            <v>Höhn Anthony</v>
          </cell>
          <cell r="E31" t="str">
            <v>ETML-Vennes</v>
          </cell>
          <cell r="F31" t="str">
            <v>Alain Girardet</v>
          </cell>
          <cell r="J31" t="str">
            <v>Plateforme Web de vente de produits locaux, avec Symphony</v>
          </cell>
          <cell r="M31" t="str">
            <v>Symphony</v>
          </cell>
          <cell r="N31" t="str">
            <v>Développement Web</v>
          </cell>
          <cell r="P31">
            <v>45054</v>
          </cell>
          <cell r="Q31">
            <v>45084</v>
          </cell>
        </row>
        <row r="32">
          <cell r="B32" t="str">
            <v>Martins Constantino Bruno</v>
          </cell>
          <cell r="E32" t="str">
            <v>ETML-Vennes</v>
          </cell>
          <cell r="F32" t="str">
            <v>Antoine Mveng</v>
          </cell>
          <cell r="J32" t="str">
            <v>JNLTRAV- mon journal de travail</v>
          </cell>
          <cell r="M32" t="str">
            <v>PHP, JS, HTML, CSS, MVC,MySQL</v>
          </cell>
          <cell r="N32" t="str">
            <v>Développement Web</v>
          </cell>
          <cell r="P32">
            <v>45054</v>
          </cell>
          <cell r="Q32">
            <v>45084</v>
          </cell>
        </row>
        <row r="33">
          <cell r="B33" t="str">
            <v>Oro Manuel</v>
          </cell>
          <cell r="E33" t="str">
            <v>Vaudoise</v>
          </cell>
          <cell r="F33" t="str">
            <v>Marc-Olivier Domenjoz</v>
          </cell>
          <cell r="J33" t="str">
            <v xml:space="preserve">Application web permettant d’ordonnancer la création de tickets </v>
          </cell>
          <cell r="M33" t="str">
            <v>C#, .NET Core 6. EntityFramework, Blazor, Mudblazor, Jquery, Hangfire</v>
          </cell>
          <cell r="N33" t="str">
            <v>Développement Web</v>
          </cell>
          <cell r="P33">
            <v>45054</v>
          </cell>
          <cell r="Q33">
            <v>45084</v>
          </cell>
        </row>
        <row r="34">
          <cell r="B34" t="str">
            <v>Philipona Sylvain</v>
          </cell>
          <cell r="E34" t="str">
            <v>ETML-Vennes</v>
          </cell>
          <cell r="F34" t="str">
            <v>Roberto Ferrari</v>
          </cell>
          <cell r="J34" t="str">
            <v>Gestion des utilisateurs dans AD école</v>
          </cell>
          <cell r="M34" t="str">
            <v>Powershell</v>
          </cell>
          <cell r="N34" t="str">
            <v>Système</v>
          </cell>
          <cell r="P34">
            <v>45054</v>
          </cell>
          <cell r="Q34">
            <v>45084</v>
          </cell>
        </row>
        <row r="35">
          <cell r="B35" t="str">
            <v>Pittier Joël</v>
          </cell>
          <cell r="E35" t="str">
            <v>ETML-Vennes</v>
          </cell>
          <cell r="F35" t="str">
            <v>Cédric Schaffter</v>
          </cell>
          <cell r="J35" t="str">
            <v>Mettre en place une solution d'hébergement de site web (LAN + HTTPS)</v>
          </cell>
          <cell r="M35" t="str">
            <v>HTTPS, Serveur Web</v>
          </cell>
          <cell r="N35" t="str">
            <v>Système</v>
          </cell>
          <cell r="P35">
            <v>45054</v>
          </cell>
          <cell r="Q35">
            <v>45084</v>
          </cell>
        </row>
        <row r="36">
          <cell r="B36" t="str">
            <v>Praz Nolan</v>
          </cell>
          <cell r="E36" t="str">
            <v>ETML-Sébeillon</v>
          </cell>
          <cell r="F36" t="str">
            <v>Laurent Duding</v>
          </cell>
          <cell r="J36" t="str">
            <v>Mettre en oeuvre un logiciel d’inventaire et de ticketing</v>
          </cell>
          <cell r="M36" t="str">
            <v>GLPI, procédures</v>
          </cell>
          <cell r="N36" t="str">
            <v>Système</v>
          </cell>
          <cell r="P36">
            <v>45054</v>
          </cell>
          <cell r="Q36">
            <v>45084</v>
          </cell>
        </row>
        <row r="37">
          <cell r="B37" t="str">
            <v>Sayeh Younes</v>
          </cell>
          <cell r="E37" t="str">
            <v>ETML-Sébeillon</v>
          </cell>
          <cell r="F37" t="str">
            <v>Alain-Philippe Garraux</v>
          </cell>
          <cell r="J37" t="str">
            <v>Site web de gestion des travaux dans une maison</v>
          </cell>
          <cell r="M37" t="str">
            <v>Django, Python, JS, HTML, MySQL.</v>
          </cell>
          <cell r="N37" t="str">
            <v>Développement Web</v>
          </cell>
          <cell r="P37">
            <v>45054</v>
          </cell>
          <cell r="Q37">
            <v>45084</v>
          </cell>
        </row>
        <row r="38">
          <cell r="B38" t="str">
            <v>Tauxe Florian</v>
          </cell>
          <cell r="E38" t="str">
            <v>ETML-Sébeillon</v>
          </cell>
          <cell r="F38" t="str">
            <v>Karim Bourahla</v>
          </cell>
          <cell r="J38" t="str">
            <v>Mise en place d'une solution WSUS</v>
          </cell>
          <cell r="M38" t="str">
            <v>DHCP, DNS, AD, WSUS, HTTPS</v>
          </cell>
          <cell r="P38">
            <v>45054</v>
          </cell>
          <cell r="Q38">
            <v>45084</v>
          </cell>
        </row>
        <row r="39">
          <cell r="B39" t="str">
            <v>Voide Sébastien</v>
          </cell>
          <cell r="E39" t="str">
            <v>EPFL-LESO</v>
          </cell>
          <cell r="F39" t="str">
            <v>Laurent Deschamps</v>
          </cell>
          <cell r="J39" t="str">
            <v>Migration d'une application d'intégration architecturale en web</v>
          </cell>
          <cell r="M39" t="str">
            <v>C# , Web</v>
          </cell>
          <cell r="N39" t="str">
            <v>Développement Web</v>
          </cell>
          <cell r="P39">
            <v>45054</v>
          </cell>
          <cell r="Q39">
            <v>45084</v>
          </cell>
        </row>
        <row r="40">
          <cell r="B40" t="str">
            <v>Assayah David Sydney</v>
          </cell>
          <cell r="E40" t="str">
            <v>ETML-Vennes</v>
          </cell>
          <cell r="F40" t="str">
            <v>Grégory Charmier</v>
          </cell>
          <cell r="J40" t="str">
            <v>Application web permettant l'échange de cartes à collectionner</v>
          </cell>
          <cell r="M40" t="str">
            <v>PHP, MySQL, Bootstrap</v>
          </cell>
          <cell r="P40">
            <v>45057</v>
          </cell>
          <cell r="Q40">
            <v>45083</v>
          </cell>
        </row>
        <row r="41">
          <cell r="B41" t="str">
            <v>Berseth Valentin</v>
          </cell>
          <cell r="E41" t="str">
            <v>ETML-Vennes</v>
          </cell>
          <cell r="F41" t="str">
            <v>Jonathan Melly</v>
          </cell>
          <cell r="J41" t="str">
            <v>CalendarGenerator C#/WinForms/ICAL</v>
          </cell>
          <cell r="M41" t="str">
            <v>c#, winforms, ical</v>
          </cell>
          <cell r="N41" t="str">
            <v>Développement Desktop</v>
          </cell>
          <cell r="P41">
            <v>45057</v>
          </cell>
          <cell r="Q41">
            <v>45083</v>
          </cell>
        </row>
        <row r="42">
          <cell r="B42" t="str">
            <v>Boumaza Béchir</v>
          </cell>
          <cell r="E42" t="str">
            <v>ETML-Vennes</v>
          </cell>
          <cell r="F42" t="str">
            <v>Helder Manuel Costa Lopes</v>
          </cell>
          <cell r="J42" t="str">
            <v>RoomMaster - Maîtrisez la réservation de salles de réunion avec PHP</v>
          </cell>
          <cell r="M42" t="str">
            <v xml:space="preserve">PHP, MVC </v>
          </cell>
          <cell r="N42" t="str">
            <v>Developpement WEB</v>
          </cell>
          <cell r="P42">
            <v>45057</v>
          </cell>
          <cell r="Q42">
            <v>45083</v>
          </cell>
        </row>
        <row r="43">
          <cell r="B43" t="str">
            <v xml:space="preserve">Bracey  Matteo </v>
          </cell>
          <cell r="E43" t="str">
            <v>ETML-Vennes</v>
          </cell>
          <cell r="F43" t="str">
            <v>Dimitrios Lymberis</v>
          </cell>
          <cell r="J43" t="str">
            <v>Création d'un framework simplifié intégrant tous les concepts du pattern architectural MVC</v>
          </cell>
          <cell r="M43" t="str">
            <v>PHP, MVC</v>
          </cell>
          <cell r="P43">
            <v>45057</v>
          </cell>
          <cell r="Q43">
            <v>45083</v>
          </cell>
        </row>
        <row r="44">
          <cell r="B44" t="str">
            <v>Fernandez Samuel</v>
          </cell>
          <cell r="E44" t="str">
            <v>ETML-Vennes</v>
          </cell>
          <cell r="F44" t="str">
            <v>Grégory Charmier</v>
          </cell>
          <cell r="J44" t="str">
            <v>Application web pour le partage de sons libres de droits</v>
          </cell>
          <cell r="M44" t="str">
            <v>PHP, Laravel, MySQL</v>
          </cell>
          <cell r="P44">
            <v>45057</v>
          </cell>
          <cell r="Q44">
            <v>45083</v>
          </cell>
        </row>
        <row r="45">
          <cell r="B45" t="str">
            <v>Ferreira Magalhães João Pedro</v>
          </cell>
          <cell r="E45" t="str">
            <v>ETML-Vennes</v>
          </cell>
          <cell r="F45" t="str">
            <v>Jonathan Melly</v>
          </cell>
          <cell r="J45" t="str">
            <v>LemanRide HTML/PHP</v>
          </cell>
          <cell r="M45" t="str">
            <v>laravel, mariadb, PHP, mariadb</v>
          </cell>
          <cell r="N45" t="str">
            <v>Développement WEB</v>
          </cell>
          <cell r="P45">
            <v>45057</v>
          </cell>
          <cell r="Q45">
            <v>45083</v>
          </cell>
        </row>
        <row r="46">
          <cell r="B46" t="str">
            <v>Hosch Romain Alexandr</v>
          </cell>
          <cell r="E46" t="str">
            <v>ETML-Vennes</v>
          </cell>
          <cell r="F46" t="str">
            <v>Patrick Chenaux</v>
          </cell>
          <cell r="J46" t="str">
            <v>Powershell</v>
          </cell>
          <cell r="M46" t="str">
            <v>Windows, Powershell</v>
          </cell>
          <cell r="N46" t="str">
            <v>Administration</v>
          </cell>
          <cell r="P46">
            <v>45057</v>
          </cell>
          <cell r="Q46">
            <v>45083</v>
          </cell>
        </row>
        <row r="47">
          <cell r="B47" t="str">
            <v>Lovink Mark Christiaan</v>
          </cell>
          <cell r="E47" t="str">
            <v>ETML-Vennes</v>
          </cell>
          <cell r="F47" t="str">
            <v>Helder Manuel Costa Lopes</v>
          </cell>
          <cell r="J47" t="str">
            <v>ChessPy : JEU D'ÉCHECS EN PYTHON AVEC PYGAME</v>
          </cell>
          <cell r="M47" t="str">
            <v>Python, pyGame</v>
          </cell>
          <cell r="N47" t="str">
            <v>Développement desktop</v>
          </cell>
          <cell r="P47">
            <v>45057</v>
          </cell>
          <cell r="Q47">
            <v>45083</v>
          </cell>
        </row>
        <row r="48">
          <cell r="B48" t="str">
            <v>Marcinkiewicz Damian</v>
          </cell>
          <cell r="E48" t="str">
            <v>ETML-Vennes</v>
          </cell>
          <cell r="F48" t="str">
            <v>Patrick Chenaux</v>
          </cell>
          <cell r="J48" t="str">
            <v>Gestion de préparation physique</v>
          </cell>
          <cell r="M48" t="str">
            <v>C#, .Net</v>
          </cell>
          <cell r="N48" t="str">
            <v>Développement Desktop</v>
          </cell>
          <cell r="P48">
            <v>45057</v>
          </cell>
          <cell r="Q48">
            <v>45083</v>
          </cell>
        </row>
        <row r="49">
          <cell r="B49" t="str">
            <v>Paetzel Thilo</v>
          </cell>
          <cell r="E49" t="str">
            <v>ETML-Vennes</v>
          </cell>
          <cell r="F49" t="str">
            <v>Helder Manuel Costa Lopes</v>
          </cell>
          <cell r="J49" t="str">
            <v>CoPropVote: La solution de gestion et de vote des projets de copropriété</v>
          </cell>
          <cell r="M49" t="str">
            <v>Android studio</v>
          </cell>
          <cell r="N49" t="str">
            <v>Développement Mobile</v>
          </cell>
          <cell r="P49">
            <v>45057</v>
          </cell>
          <cell r="Q49">
            <v>45083</v>
          </cell>
        </row>
        <row r="50">
          <cell r="B50" t="str">
            <v>Petrovic  Saska</v>
          </cell>
          <cell r="E50" t="str">
            <v>ETML-Vennes</v>
          </cell>
          <cell r="F50" t="str">
            <v>Antoine Mveng</v>
          </cell>
          <cell r="J50" t="str">
            <v>SasCook - site web de gestion de recettes de cuisine</v>
          </cell>
          <cell r="N50" t="str">
            <v>Développement Web</v>
          </cell>
          <cell r="P50">
            <v>45057</v>
          </cell>
          <cell r="Q50">
            <v>45083</v>
          </cell>
        </row>
        <row r="51">
          <cell r="B51" t="str">
            <v>Sadiku Kushtrim</v>
          </cell>
          <cell r="E51" t="str">
            <v>ETML-Vennes</v>
          </cell>
          <cell r="F51" t="str">
            <v>Cédric Schaffter</v>
          </cell>
          <cell r="J51" t="str">
            <v>Intégration d'un serveur Linux dans un réseau Windows grâce à Samba</v>
          </cell>
          <cell r="M51" t="str">
            <v>Linux, Samba, Windows</v>
          </cell>
          <cell r="N51" t="str">
            <v>Infrastructure</v>
          </cell>
          <cell r="P51">
            <v>45057</v>
          </cell>
          <cell r="Q51">
            <v>45083</v>
          </cell>
        </row>
        <row r="52">
          <cell r="B52" t="str">
            <v>Yasemov Ayan Yasem</v>
          </cell>
          <cell r="P52">
            <v>45057</v>
          </cell>
          <cell r="Q52">
            <v>45083</v>
          </cell>
        </row>
        <row r="53">
          <cell r="B53" t="str">
            <v>El Aamely Hamza</v>
          </cell>
          <cell r="E53" t="str">
            <v>ETML-Vennes</v>
          </cell>
          <cell r="F53" t="str">
            <v>Dimitrios Lymberis</v>
          </cell>
          <cell r="J53" t="str">
            <v>SpentSharing Gestion de dépense commune</v>
          </cell>
          <cell r="M53" t="str">
            <v>Laravel,Php,Mysql</v>
          </cell>
          <cell r="P53">
            <v>45054</v>
          </cell>
          <cell r="Q53">
            <v>45084</v>
          </cell>
        </row>
        <row r="54">
          <cell r="B54" t="str">
            <v>Yasmine Fernandez</v>
          </cell>
          <cell r="E54" t="str">
            <v>ETML-Sébeillon</v>
          </cell>
          <cell r="F54" t="str">
            <v>Bertrand Sahli</v>
          </cell>
          <cell r="J54" t="str">
            <v>Mise en place des services de base d'une PME</v>
          </cell>
          <cell r="M54" t="str">
            <v>Vbox, MS Windows (Serveur &amp; Client), AD, NAS,  VPN</v>
          </cell>
          <cell r="N54" t="str">
            <v>Système</v>
          </cell>
          <cell r="P54">
            <v>45054</v>
          </cell>
          <cell r="Q54">
            <v>45084</v>
          </cell>
        </row>
        <row r="55">
          <cell r="E55" t="str">
            <v>ETML-Vennes</v>
          </cell>
          <cell r="F55" t="str">
            <v>Romain Gehrig</v>
          </cell>
          <cell r="J55" t="str">
            <v>Mise en place d'un Raspberry Pi comme serveur de fichiers domestique</v>
          </cell>
          <cell r="M55" t="str">
            <v>Linux, Raspberry Pi, NextCloud</v>
          </cell>
          <cell r="P55">
            <v>45054</v>
          </cell>
          <cell r="Q55">
            <v>45084</v>
          </cell>
        </row>
        <row r="56">
          <cell r="B56" t="str">
            <v xml:space="preserve">Simoes Braga Tiago </v>
          </cell>
          <cell r="E56" t="str">
            <v>ETML-Sébeillon</v>
          </cell>
          <cell r="F56" t="str">
            <v>Sheyla Oliveira Kobi</v>
          </cell>
          <cell r="J56" t="str">
            <v>Mise en place d'une infrastructure vmware et orchestration des serveurs ?</v>
          </cell>
          <cell r="M56" t="str">
            <v>vmware, esxi, vsphere, vcenter, VRealizeOrchestrator ?</v>
          </cell>
          <cell r="N56" t="str">
            <v>Virtualisation, infrastructure ?</v>
          </cell>
          <cell r="P56" t="str">
            <v>?</v>
          </cell>
          <cell r="Q56" t="str">
            <v>?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s.borboen@epfl.ch" TargetMode="External"/><Relationship Id="rId2" Type="http://schemas.openxmlformats.org/officeDocument/2006/relationships/hyperlink" Target="mailto:alg@web-services.com" TargetMode="External"/><Relationship Id="rId1" Type="http://schemas.openxmlformats.org/officeDocument/2006/relationships/hyperlink" Target="mailto:claude-albert.muller-theurillat@vd.ch" TargetMode="External"/><Relationship Id="rId5" Type="http://schemas.openxmlformats.org/officeDocument/2006/relationships/hyperlink" Target="mailto:Jonathan@tonelli.ch" TargetMode="External"/><Relationship Id="rId4" Type="http://schemas.openxmlformats.org/officeDocument/2006/relationships/hyperlink" Target="mailto:bw-tp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workbookViewId="0">
      <selection activeCell="D16" sqref="D16"/>
    </sheetView>
  </sheetViews>
  <sheetFormatPr baseColWidth="10" defaultColWidth="11.453125" defaultRowHeight="14.5" x14ac:dyDescent="0.35"/>
  <cols>
    <col min="1" max="1" width="39.453125" customWidth="1"/>
    <col min="2" max="2" width="35.26953125" bestFit="1" customWidth="1"/>
    <col min="3" max="3" width="17.7265625" customWidth="1"/>
    <col min="4" max="4" width="14.7265625" customWidth="1"/>
    <col min="5" max="5" width="18.7265625" bestFit="1" customWidth="1"/>
    <col min="6" max="6" width="17.81640625" hidden="1" customWidth="1"/>
    <col min="7" max="7" width="18.54296875" hidden="1" customWidth="1"/>
    <col min="8" max="8" width="84.1796875" style="31" customWidth="1"/>
    <col min="9" max="9" width="66.54296875" style="33" customWidth="1"/>
    <col min="10" max="10" width="28.1796875" bestFit="1" customWidth="1"/>
    <col min="11" max="11" width="19.1796875" bestFit="1" customWidth="1"/>
    <col min="12" max="13" width="11.453125" style="34"/>
    <col min="14" max="14" width="23.453125" customWidth="1"/>
  </cols>
  <sheetData>
    <row r="1" spans="1:14" s="5" customFormat="1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2" t="s">
        <v>13</v>
      </c>
    </row>
    <row r="2" spans="1:14" x14ac:dyDescent="0.35">
      <c r="A2" s="6"/>
      <c r="B2" s="7" t="str">
        <f>'[1]Liste TPI'!B2</f>
        <v>Bensaci Théo</v>
      </c>
      <c r="C2" s="8" t="str">
        <f>IF('[1]Liste TPI'!D2="","",'[1]Liste TPI'!D2)</f>
        <v/>
      </c>
      <c r="D2" s="8" t="str">
        <f>IF('[1]Liste TPI'!E2="","",'[1]Liste TPI'!E2)</f>
        <v>ETML-Vennes</v>
      </c>
      <c r="E2" s="8" t="str">
        <f>IF('[1]Liste TPI'!F2="","",'[1]Liste TPI'!F2)</f>
        <v>Aurélie Curchod</v>
      </c>
      <c r="F2" s="8"/>
      <c r="G2" s="8"/>
      <c r="H2" s="9" t="str">
        <f>IF('[1]Liste TPI'!J2="","",'[1]Liste TPI'!J2)</f>
        <v>Plateforme tutoriel REGEX</v>
      </c>
      <c r="I2" s="10" t="str">
        <f>IF('[1]Liste TPI'!M2="","",'[1]Liste TPI'!M2)</f>
        <v>React JS, Node JS</v>
      </c>
      <c r="J2" s="6" t="str">
        <f>IF('[1]Liste TPI'!N2="","",'[1]Liste TPI'!N2)</f>
        <v>Développement Web</v>
      </c>
      <c r="K2" s="8" t="str">
        <f>IF('[1]Liste TPI'!O2="","",'[1]Liste TPI'!O2)</f>
        <v/>
      </c>
      <c r="L2" s="11">
        <f>IF('[1]Liste TPI'!P2="","",'[1]Liste TPI'!P2)</f>
        <v>45047</v>
      </c>
      <c r="M2" s="11">
        <f>IF('[1]Liste TPI'!Q2="","",'[1]Liste TPI'!Q2)</f>
        <v>45077</v>
      </c>
      <c r="N2" s="6"/>
    </row>
    <row r="3" spans="1:14" x14ac:dyDescent="0.35">
      <c r="A3" s="6"/>
      <c r="B3" s="7" t="str">
        <f>'[1]Liste TPI'!B3</f>
        <v>Füllemann Nathan</v>
      </c>
      <c r="C3" s="8" t="str">
        <f>IF('[1]Liste TPI'!D3="","",'[1]Liste TPI'!D3)</f>
        <v/>
      </c>
      <c r="D3" s="8" t="str">
        <f>IF('[1]Liste TPI'!E3="","",'[1]Liste TPI'!E3)</f>
        <v>ETML-Vennes</v>
      </c>
      <c r="E3" s="8" t="str">
        <f>IF('[1]Liste TPI'!F3="","",'[1]Liste TPI'!F3)</f>
        <v>Xavier Carrel</v>
      </c>
      <c r="F3" s="8"/>
      <c r="G3" s="8"/>
      <c r="H3" s="12" t="str">
        <f>IF('[1]Liste TPI'!J3="","",'[1]Liste TPI'!J3)</f>
        <v>Runeo, plateforme de gestion de transports d'artistes (extension)</v>
      </c>
      <c r="I3" s="10" t="str">
        <f>IF('[1]Liste TPI'!M3="","",'[1]Liste TPI'!M3)</f>
        <v>Laravel, PhP, Javascript</v>
      </c>
      <c r="J3" s="6" t="str">
        <f>IF('[1]Liste TPI'!N3="","",'[1]Liste TPI'!N3)</f>
        <v>Développement Web</v>
      </c>
      <c r="K3" s="8" t="str">
        <f>IF('[1]Liste TPI'!O3="","",'[1]Liste TPI'!O3)</f>
        <v/>
      </c>
      <c r="L3" s="11">
        <f>IF('[1]Liste TPI'!P3="","",'[1]Liste TPI'!P3)</f>
        <v>45047</v>
      </c>
      <c r="M3" s="11">
        <f>IF('[1]Liste TPI'!Q3="","",'[1]Liste TPI'!Q3)</f>
        <v>45077</v>
      </c>
      <c r="N3" s="6"/>
    </row>
    <row r="4" spans="1:14" x14ac:dyDescent="0.35">
      <c r="A4" s="6"/>
      <c r="B4" s="7" t="str">
        <f>'[1]Liste TPI'!B4</f>
        <v>Hunacek Sacha</v>
      </c>
      <c r="C4" s="8" t="str">
        <f>IF('[1]Liste TPI'!D4="","",'[1]Liste TPI'!D4)</f>
        <v/>
      </c>
      <c r="D4" s="8" t="str">
        <f>IF('[1]Liste TPI'!E4="","",'[1]Liste TPI'!E4)</f>
        <v>ETML-Sébeillon</v>
      </c>
      <c r="E4" s="8" t="str">
        <f>IF('[1]Liste TPI'!F4="","",'[1]Liste TPI'!F4)</f>
        <v>Cyril Sokoloff</v>
      </c>
      <c r="F4" s="8"/>
      <c r="G4" s="8"/>
      <c r="H4" s="13" t="str">
        <f>IF('[1]Liste TPI'!J4="","",'[1]Liste TPI'!J4)</f>
        <v>IaaS, Azure AD</v>
      </c>
      <c r="I4" s="10" t="str">
        <f>IF('[1]Liste TPI'!M4="","",'[1]Liste TPI'!M4)</f>
        <v>Réseau - système - infrastructure - virtualisation</v>
      </c>
      <c r="J4" s="6" t="str">
        <f>IF('[1]Liste TPI'!N4="","",'[1]Liste TPI'!N4)</f>
        <v>IaaS, Azure AD</v>
      </c>
      <c r="K4" s="8" t="str">
        <f>IF('[1]Liste TPI'!O4="","",'[1]Liste TPI'!O4)</f>
        <v/>
      </c>
      <c r="L4" s="11">
        <f>IF('[1]Liste TPI'!P4="","",'[1]Liste TPI'!P4)</f>
        <v>45047</v>
      </c>
      <c r="M4" s="11">
        <f>IF('[1]Liste TPI'!Q4="","",'[1]Liste TPI'!Q4)</f>
        <v>45077</v>
      </c>
      <c r="N4" s="6"/>
    </row>
    <row r="5" spans="1:14" x14ac:dyDescent="0.35">
      <c r="A5" s="6"/>
      <c r="B5" s="7" t="str">
        <f>'[1]Liste TPI'!B5</f>
        <v>Matthey Thibaut</v>
      </c>
      <c r="C5" s="8" t="str">
        <f>IF('[1]Liste TPI'!D5="","",'[1]Liste TPI'!D5)</f>
        <v/>
      </c>
      <c r="D5" s="8" t="str">
        <f>IF('[1]Liste TPI'!E5="","",'[1]Liste TPI'!E5)</f>
        <v>ETML-Vennes</v>
      </c>
      <c r="E5" s="8" t="str">
        <f>IF('[1]Liste TPI'!F5="","",'[1]Liste TPI'!F5)</f>
        <v>Pascal Junod</v>
      </c>
      <c r="F5" s="8"/>
      <c r="G5" s="8"/>
      <c r="H5" s="12" t="str">
        <f>IF('[1]Liste TPI'!J5="","",'[1]Liste TPI'!J5)</f>
        <v>création d'une petite infrastructure virtualisée</v>
      </c>
      <c r="I5" s="10" t="str">
        <f>IF('[1]Liste TPI'!M5="","",'[1]Liste TPI'!M5)</f>
        <v>vmware, vcenter, vsphere, windows serveur 2022, AD, DNS, DHCP, FS</v>
      </c>
      <c r="J5" s="6" t="str">
        <f>IF('[1]Liste TPI'!N5="","",'[1]Liste TPI'!N5)</f>
        <v>Virtualisation, système, infrastructure</v>
      </c>
      <c r="K5" s="8" t="str">
        <f>IF('[1]Liste TPI'!O5="","",'[1]Liste TPI'!O5)</f>
        <v/>
      </c>
      <c r="L5" s="11">
        <f>IF('[1]Liste TPI'!P5="","",'[1]Liste TPI'!P5)</f>
        <v>45047</v>
      </c>
      <c r="M5" s="11">
        <f>IF('[1]Liste TPI'!Q5="","",'[1]Liste TPI'!Q5)</f>
        <v>45077</v>
      </c>
      <c r="N5" s="6"/>
    </row>
    <row r="6" spans="1:14" x14ac:dyDescent="0.35">
      <c r="A6" s="6"/>
      <c r="B6" s="7" t="str">
        <f>'[1]Liste TPI'!B6</f>
        <v>Mendes Loïc</v>
      </c>
      <c r="C6" s="8" t="str">
        <f>IF('[1]Liste TPI'!D6="","",'[1]Liste TPI'!D6)</f>
        <v/>
      </c>
      <c r="D6" s="8" t="str">
        <f>IF('[1]Liste TPI'!E6="","",'[1]Liste TPI'!E6)</f>
        <v>ETML-Vennes</v>
      </c>
      <c r="E6" s="8" t="str">
        <f>IF('[1]Liste TPI'!F6="","",'[1]Liste TPI'!F6)</f>
        <v>Cédric Schaffter</v>
      </c>
      <c r="F6" s="8"/>
      <c r="G6" s="8"/>
      <c r="H6" s="12" t="str">
        <f>IF('[1]Liste TPI'!J6="","",'[1]Liste TPI'!J6)</f>
        <v>Générateur de code Qr</v>
      </c>
      <c r="I6" s="10" t="str">
        <f>IF('[1]Liste TPI'!M6="","",'[1]Liste TPI'!M6)</f>
        <v>C#, QrCode, MVC</v>
      </c>
      <c r="J6" s="6" t="str">
        <f>IF('[1]Liste TPI'!N6="","",'[1]Liste TPI'!N6)</f>
        <v>Developpement desktop</v>
      </c>
      <c r="K6" s="8" t="str">
        <f>IF('[1]Liste TPI'!O6="","",'[1]Liste TPI'!O6)</f>
        <v/>
      </c>
      <c r="L6" s="11">
        <f>IF('[1]Liste TPI'!P6="","",'[1]Liste TPI'!P6)</f>
        <v>45047</v>
      </c>
      <c r="M6" s="11">
        <f>IF('[1]Liste TPI'!Q6="","",'[1]Liste TPI'!Q6)</f>
        <v>45077</v>
      </c>
      <c r="N6" s="6"/>
    </row>
    <row r="7" spans="1:14" x14ac:dyDescent="0.35">
      <c r="A7" s="6"/>
      <c r="B7" s="7" t="str">
        <f>'[1]Liste TPI'!B7</f>
        <v>Regenass Maxime</v>
      </c>
      <c r="C7" s="8" t="str">
        <f>IF('[1]Liste TPI'!D7="","",'[1]Liste TPI'!D7)</f>
        <v/>
      </c>
      <c r="D7" s="8" t="str">
        <f>IF('[1]Liste TPI'!E7="","",'[1]Liste TPI'!E7)</f>
        <v>ETML-Vennes</v>
      </c>
      <c r="E7" s="8" t="str">
        <f>IF('[1]Liste TPI'!F7="","",'[1]Liste TPI'!F7)</f>
        <v>Xavier Carrel</v>
      </c>
      <c r="F7" s="8"/>
      <c r="G7" s="8"/>
      <c r="H7" s="12" t="str">
        <f>IF('[1]Liste TPI'!J7="","",'[1]Liste TPI'!J7)</f>
        <v>Runeo, plateforme de gestion de transports d'artistes (extension)</v>
      </c>
      <c r="I7" s="10" t="str">
        <f>IF('[1]Liste TPI'!M7="","",'[1]Liste TPI'!M7)</f>
        <v>Laravel, PhP, Javascript</v>
      </c>
      <c r="J7" s="6" t="str">
        <f>IF('[1]Liste TPI'!N7="","",'[1]Liste TPI'!N7)</f>
        <v>Développement Web</v>
      </c>
      <c r="K7" s="8" t="str">
        <f>IF('[1]Liste TPI'!O7="","",'[1]Liste TPI'!O7)</f>
        <v/>
      </c>
      <c r="L7" s="11">
        <f>IF('[1]Liste TPI'!P7="","",'[1]Liste TPI'!P7)</f>
        <v>45047</v>
      </c>
      <c r="M7" s="11">
        <f>IF('[1]Liste TPI'!Q7="","",'[1]Liste TPI'!Q7)</f>
        <v>45077</v>
      </c>
      <c r="N7" s="6"/>
    </row>
    <row r="8" spans="1:14" ht="15" thickBot="1" x14ac:dyDescent="0.4">
      <c r="A8" s="6"/>
      <c r="B8" s="7" t="str">
        <f>'[1]Liste TPI'!B8</f>
        <v>Sartoni Clément</v>
      </c>
      <c r="C8" s="8" t="str">
        <f>IF('[1]Liste TPI'!D8="","",'[1]Liste TPI'!D8)</f>
        <v/>
      </c>
      <c r="D8" s="8" t="str">
        <f>IF('[1]Liste TPI'!E8="","",'[1]Liste TPI'!E8)</f>
        <v>ETML-Vennes</v>
      </c>
      <c r="E8" s="8" t="str">
        <f>IF('[1]Liste TPI'!F8="","",'[1]Liste TPI'!F8)</f>
        <v>Xavier Carrel</v>
      </c>
      <c r="F8" s="8"/>
      <c r="G8" s="8"/>
      <c r="H8" s="14" t="str">
        <f>IF('[1]Liste TPI'!J8="","",'[1]Liste TPI'!J8)</f>
        <v>Runeo, plateforme de gestion de transports d'artistes (extension)</v>
      </c>
      <c r="I8" s="10" t="str">
        <f>IF('[1]Liste TPI'!M8="","",'[1]Liste TPI'!M8)</f>
        <v>Application mobile, React Native</v>
      </c>
      <c r="J8" s="6" t="str">
        <f>IF('[1]Liste TPI'!N8="","",'[1]Liste TPI'!N8)</f>
        <v>Développement Mobile</v>
      </c>
      <c r="K8" s="8" t="str">
        <f>IF('[1]Liste TPI'!O8="","",'[1]Liste TPI'!O8)</f>
        <v/>
      </c>
      <c r="L8" s="11">
        <f>IF('[1]Liste TPI'!P8="","",'[1]Liste TPI'!P8)</f>
        <v>45047</v>
      </c>
      <c r="M8" s="11">
        <f>IF('[1]Liste TPI'!Q8="","",'[1]Liste TPI'!Q8)</f>
        <v>45077</v>
      </c>
      <c r="N8" s="6"/>
    </row>
    <row r="9" spans="1:14" ht="15.5" thickTop="1" thickBot="1" x14ac:dyDescent="0.4">
      <c r="A9" s="6"/>
      <c r="B9" s="7" t="str">
        <f>'[1]Liste TPI'!B9</f>
        <v>Aloise Francesco</v>
      </c>
      <c r="C9" s="8" t="str">
        <f>IF('[1]Liste TPI'!D9="","",'[1]Liste TPI'!D9)</f>
        <v/>
      </c>
      <c r="D9" s="8" t="str">
        <f>IF('[1]Liste TPI'!E9="","",'[1]Liste TPI'!E9)</f>
        <v>ETML-Sébeillon</v>
      </c>
      <c r="E9" s="8" t="str">
        <f>IF('[1]Liste TPI'!F9="","",'[1]Liste TPI'!F9)</f>
        <v>Sheyla Oliveira Kobi</v>
      </c>
      <c r="F9" s="8"/>
      <c r="G9" s="8"/>
      <c r="H9" s="15" t="str">
        <f>IF('[1]Liste TPI'!J9="","",'[1]Liste TPI'!J9)</f>
        <v>Mise en place d'une infrastructure RDS</v>
      </c>
      <c r="I9" s="10" t="str">
        <f>IF('[1]Liste TPI'!M9="","",'[1]Liste TPI'!M9)</f>
        <v>Windows serveur 2022, AD, RemoteDesktop</v>
      </c>
      <c r="J9" s="6" t="str">
        <f>IF('[1]Liste TPI'!N9="","",'[1]Liste TPI'!N9)</f>
        <v/>
      </c>
      <c r="K9" s="8" t="str">
        <f>IF('[1]Liste TPI'!O9="","",'[1]Liste TPI'!O9)</f>
        <v/>
      </c>
      <c r="L9" s="11">
        <f>IF('[1]Liste TPI'!P9="","",'[1]Liste TPI'!P9)</f>
        <v>45054</v>
      </c>
      <c r="M9" s="11">
        <f>IF('[1]Liste TPI'!Q9="","",'[1]Liste TPI'!Q9)</f>
        <v>45084</v>
      </c>
      <c r="N9" s="6"/>
    </row>
    <row r="10" spans="1:14" ht="15" thickTop="1" x14ac:dyDescent="0.35">
      <c r="A10" s="6"/>
      <c r="B10" s="7" t="str">
        <f>'[1]Liste TPI'!B10</f>
        <v>De Almeida Pereira  Ricardo</v>
      </c>
      <c r="C10" s="8" t="str">
        <f>IF('[1]Liste TPI'!D10="","",'[1]Liste TPI'!D10)</f>
        <v/>
      </c>
      <c r="D10" s="8" t="str">
        <f>IF('[1]Liste TPI'!E10="","",'[1]Liste TPI'!E10)</f>
        <v>Merkle</v>
      </c>
      <c r="E10" s="8" t="str">
        <f>IF('[1]Liste TPI'!F10="","",'[1]Liste TPI'!F10)</f>
        <v>Livio Nagy</v>
      </c>
      <c r="F10" s="8"/>
      <c r="G10" s="8"/>
      <c r="H10" s="16" t="str">
        <f>IF('[1]Liste TPI'!J10="","",'[1]Liste TPI'!J10)</f>
        <v>Intégration de Terraform à des pipelines Github</v>
      </c>
      <c r="I10" s="10" t="str">
        <f>IF('[1]Liste TPI'!M10="","",'[1]Liste TPI'!M10)</f>
        <v xml:space="preserve">scripting, pipelines (DevOps), Bitbucket, AWS </v>
      </c>
      <c r="J10" s="6" t="str">
        <f>IF('[1]Liste TPI'!N10="","",'[1]Liste TPI'!N10)</f>
        <v>Développement</v>
      </c>
      <c r="K10" s="8" t="str">
        <f>IF('[1]Liste TPI'!O10="","",'[1]Liste TPI'!O10)</f>
        <v/>
      </c>
      <c r="L10" s="11">
        <f>IF('[1]Liste TPI'!P10="","",'[1]Liste TPI'!P10)</f>
        <v>45054</v>
      </c>
      <c r="M10" s="11">
        <f>IF('[1]Liste TPI'!Q10="","",'[1]Liste TPI'!Q10)</f>
        <v>45084</v>
      </c>
      <c r="N10" s="6"/>
    </row>
    <row r="11" spans="1:14" x14ac:dyDescent="0.35">
      <c r="A11" s="6"/>
      <c r="B11" s="7" t="str">
        <f>'[1]Liste TPI'!B11</f>
        <v>Fischer Valentin</v>
      </c>
      <c r="C11" s="8" t="str">
        <f>IF('[1]Liste TPI'!D11="","",'[1]Liste TPI'!D11)</f>
        <v/>
      </c>
      <c r="D11" s="8" t="str">
        <f>IF('[1]Liste TPI'!E11="","",'[1]Liste TPI'!E11)</f>
        <v>ETML-Vennes</v>
      </c>
      <c r="E11" s="8" t="str">
        <f>IF('[1]Liste TPI'!F11="","",'[1]Liste TPI'!F11)</f>
        <v>Jonathan Melly</v>
      </c>
      <c r="F11" s="8"/>
      <c r="G11" s="8"/>
      <c r="H11" s="17" t="str">
        <f>IF('[1]Liste TPI'!J11="","",'[1]Liste TPI'!J11)</f>
        <v>K8sAutoRollback déploiement automatisé</v>
      </c>
      <c r="I11" s="10" t="str">
        <f>IF('[1]Liste TPI'!M11="","",'[1]Liste TPI'!M11)</f>
        <v>kubernetes, devops</v>
      </c>
      <c r="J11" s="6" t="str">
        <f>IF('[1]Liste TPI'!N11="","",'[1]Liste TPI'!N11)</f>
        <v>Système, infrastructure</v>
      </c>
      <c r="K11" s="8" t="str">
        <f>IF('[1]Liste TPI'!O11="","",'[1]Liste TPI'!O11)</f>
        <v/>
      </c>
      <c r="L11" s="11">
        <f>IF('[1]Liste TPI'!P11="","",'[1]Liste TPI'!P11)</f>
        <v>45054</v>
      </c>
      <c r="M11" s="11">
        <f>IF('[1]Liste TPI'!Q11="","",'[1]Liste TPI'!Q11)</f>
        <v>45084</v>
      </c>
      <c r="N11" s="6"/>
    </row>
    <row r="12" spans="1:14" x14ac:dyDescent="0.35">
      <c r="A12" s="6"/>
      <c r="B12" s="7" t="str">
        <f>'[1]Liste TPI'!B12</f>
        <v>Gebhardt Théo</v>
      </c>
      <c r="C12" s="8" t="str">
        <f>IF('[1]Liste TPI'!D12="","",'[1]Liste TPI'!D12)</f>
        <v/>
      </c>
      <c r="D12" s="8" t="str">
        <f>IF('[1]Liste TPI'!E12="","",'[1]Liste TPI'!E12)</f>
        <v>ETML-Sébeillon</v>
      </c>
      <c r="E12" s="8" t="str">
        <f>IF('[1]Liste TPI'!F12="","",'[1]Liste TPI'!F12)</f>
        <v>Michel Delgado</v>
      </c>
      <c r="F12" s="8"/>
      <c r="G12" s="8"/>
      <c r="H12" s="18" t="str">
        <f>IF('[1]Liste TPI'!J12="","",'[1]Liste TPI'!J12)</f>
        <v>Monitoring d'une infrastructure avec PRTG</v>
      </c>
      <c r="I12" s="10" t="str">
        <f>IF('[1]Liste TPI'!M12="","",'[1]Liste TPI'!M12)</f>
        <v>VMware, PRTG, monitoring</v>
      </c>
      <c r="J12" s="6" t="str">
        <f>IF('[1]Liste TPI'!N12="","",'[1]Liste TPI'!N12)</f>
        <v>Système, infrastructure</v>
      </c>
      <c r="K12" s="8" t="str">
        <f>IF('[1]Liste TPI'!O12="","",'[1]Liste TPI'!O12)</f>
        <v/>
      </c>
      <c r="L12" s="11">
        <f>IF('[1]Liste TPI'!P12="","",'[1]Liste TPI'!P12)</f>
        <v>45054</v>
      </c>
      <c r="M12" s="11">
        <f>IF('[1]Liste TPI'!Q12="","",'[1]Liste TPI'!Q12)</f>
        <v>45084</v>
      </c>
      <c r="N12" s="6"/>
    </row>
    <row r="13" spans="1:14" ht="25" x14ac:dyDescent="0.35">
      <c r="A13" s="6"/>
      <c r="B13" s="7" t="str">
        <f>'[1]Liste TPI'!B13</f>
        <v>Guerrero Fernandez Gabriel</v>
      </c>
      <c r="C13" s="8" t="str">
        <f>IF('[1]Liste TPI'!D13="","",'[1]Liste TPI'!D13)</f>
        <v/>
      </c>
      <c r="D13" s="8" t="str">
        <f>IF('[1]Liste TPI'!E13="","",'[1]Liste TPI'!E13)</f>
        <v>SyselCom</v>
      </c>
      <c r="E13" s="8" t="str">
        <f>IF('[1]Liste TPI'!F13="","",'[1]Liste TPI'!F13)</f>
        <v>Vincent Emery</v>
      </c>
      <c r="F13" s="8"/>
      <c r="G13" s="8"/>
      <c r="H13" s="16" t="str">
        <f>IF('[1]Liste TPI'!J13="","",'[1]Liste TPI'!J13)</f>
        <v>Endpoint protection et durcissement des postes de travail et serveurs avec Microsoft Defender et Intune.</v>
      </c>
      <c r="I13" s="10" t="str">
        <f>IF('[1]Liste TPI'!M13="","",'[1]Liste TPI'!M13)</f>
        <v>Windows 11, Windows Server 2022, Defender, Intune</v>
      </c>
      <c r="J13" s="6" t="str">
        <f>IF('[1]Liste TPI'!N13="","",'[1]Liste TPI'!N13)</f>
        <v>Système</v>
      </c>
      <c r="K13" s="8" t="str">
        <f>IF('[1]Liste TPI'!O13="","",'[1]Liste TPI'!O13)</f>
        <v/>
      </c>
      <c r="L13" s="11">
        <f>IF('[1]Liste TPI'!P13="","",'[1]Liste TPI'!P13)</f>
        <v>45054</v>
      </c>
      <c r="M13" s="11">
        <f>IF('[1]Liste TPI'!Q13="","",'[1]Liste TPI'!Q13)</f>
        <v>45084</v>
      </c>
      <c r="N13" s="6"/>
    </row>
    <row r="14" spans="1:14" x14ac:dyDescent="0.35">
      <c r="A14" s="6"/>
      <c r="B14" s="7" t="str">
        <f>'[1]Liste TPI'!B14</f>
        <v>Narducci Cyril</v>
      </c>
      <c r="C14" s="8" t="str">
        <f>IF('[1]Liste TPI'!D14="","",'[1]Liste TPI'!D14)</f>
        <v/>
      </c>
      <c r="D14" s="8" t="str">
        <f>IF('[1]Liste TPI'!E14="","",'[1]Liste TPI'!E14)</f>
        <v>ETML-Sébeillon</v>
      </c>
      <c r="E14" s="8" t="str">
        <f>IF('[1]Liste TPI'!F14="","",'[1]Liste TPI'!F14)</f>
        <v>Alain-Philippe Garraux</v>
      </c>
      <c r="F14" s="8"/>
      <c r="G14" s="8"/>
      <c r="H14" s="19" t="str">
        <f>IF('[1]Liste TPI'!J14="","",'[1]Liste TPI'!J14)</f>
        <v>Site web de gestion de vélos perdus/volés</v>
      </c>
      <c r="I14" s="10" t="str">
        <f>IF('[1]Liste TPI'!M14="","",'[1]Liste TPI'!M14)</f>
        <v>PHP, MySQL, JS, HTML.</v>
      </c>
      <c r="J14" s="6" t="str">
        <f>IF('[1]Liste TPI'!N14="","",'[1]Liste TPI'!N14)</f>
        <v>Développement Web</v>
      </c>
      <c r="K14" s="8" t="str">
        <f>IF('[1]Liste TPI'!O14="","",'[1]Liste TPI'!O14)</f>
        <v/>
      </c>
      <c r="L14" s="11">
        <f>IF('[1]Liste TPI'!P14="","",'[1]Liste TPI'!P14)</f>
        <v>45054</v>
      </c>
      <c r="M14" s="11">
        <f>IF('[1]Liste TPI'!Q14="","",'[1]Liste TPI'!Q14)</f>
        <v>45084</v>
      </c>
      <c r="N14" s="6"/>
    </row>
    <row r="15" spans="1:14" x14ac:dyDescent="0.35">
      <c r="A15" s="6"/>
      <c r="B15" s="7" t="str">
        <f>'[1]Liste TPI'!B15</f>
        <v>Perez Ochoa Diego Miguel</v>
      </c>
      <c r="C15" s="8" t="str">
        <f>IF('[1]Liste TPI'!D15="","",'[1]Liste TPI'!D15)</f>
        <v/>
      </c>
      <c r="D15" s="8" t="str">
        <f>IF('[1]Liste TPI'!E15="","",'[1]Liste TPI'!E15)</f>
        <v>ETML-Vennes</v>
      </c>
      <c r="E15" s="8" t="str">
        <f>IF('[1]Liste TPI'!F15="","",'[1]Liste TPI'!F15)</f>
        <v>Pascal Junod</v>
      </c>
      <c r="F15" s="8"/>
      <c r="G15" s="8"/>
      <c r="H15" s="12" t="str">
        <f>IF('[1]Liste TPI'!J15="","",'[1]Liste TPI'!J15)</f>
        <v>création d'une petite infrastructure virtualisée</v>
      </c>
      <c r="I15" s="10" t="str">
        <f>IF('[1]Liste TPI'!M15="","",'[1]Liste TPI'!M15)</f>
        <v>vmware, vcenter, vsphere, windows serveur 2022, AD, DNS, DHCP, FTP</v>
      </c>
      <c r="J15" s="6" t="str">
        <f>IF('[1]Liste TPI'!N15="","",'[1]Liste TPI'!N15)</f>
        <v>Virtualisation, système, infrastructure</v>
      </c>
      <c r="K15" s="8" t="str">
        <f>IF('[1]Liste TPI'!O15="","",'[1]Liste TPI'!O15)</f>
        <v/>
      </c>
      <c r="L15" s="11">
        <f>IF('[1]Liste TPI'!P15="","",'[1]Liste TPI'!P15)</f>
        <v>45054</v>
      </c>
      <c r="M15" s="11">
        <f>IF('[1]Liste TPI'!Q15="","",'[1]Liste TPI'!Q15)</f>
        <v>45084</v>
      </c>
      <c r="N15" s="6"/>
    </row>
    <row r="16" spans="1:14" x14ac:dyDescent="0.35">
      <c r="A16" s="6"/>
      <c r="B16" s="7" t="str">
        <f>'[1]Liste TPI'!B16</f>
        <v>Pfister Anthony</v>
      </c>
      <c r="C16" s="8" t="str">
        <f>IF('[1]Liste TPI'!D16="","",'[1]Liste TPI'!D16)</f>
        <v/>
      </c>
      <c r="D16" s="8" t="str">
        <f>IF('[1]Liste TPI'!E16="","",'[1]Liste TPI'!E16)</f>
        <v>ETML-Vennes</v>
      </c>
      <c r="E16" s="8" t="str">
        <f>IF('[1]Liste TPI'!F16="","",'[1]Liste TPI'!F16)</f>
        <v>Gaël Sonney</v>
      </c>
      <c r="F16" s="8"/>
      <c r="G16" s="8"/>
      <c r="H16" s="19" t="str">
        <f>IF('[1]Liste TPI'!J16="","",'[1]Liste TPI'!J16)</f>
        <v>Gestion de prêts d'articles entre particuliers</v>
      </c>
      <c r="I16" s="10" t="str">
        <f>IF('[1]Liste TPI'!M16="","",'[1]Liste TPI'!M16)</f>
        <v>PHP, mysql</v>
      </c>
      <c r="J16" s="6" t="str">
        <f>IF('[1]Liste TPI'!N16="","",'[1]Liste TPI'!N16)</f>
        <v>Développement Web</v>
      </c>
      <c r="K16" s="8" t="str">
        <f>IF('[1]Liste TPI'!O16="","",'[1]Liste TPI'!O16)</f>
        <v/>
      </c>
      <c r="L16" s="11">
        <f>IF('[1]Liste TPI'!P16="","",'[1]Liste TPI'!P16)</f>
        <v>45054</v>
      </c>
      <c r="M16" s="11">
        <f>IF('[1]Liste TPI'!Q16="","",'[1]Liste TPI'!Q16)</f>
        <v>45084</v>
      </c>
      <c r="N16" s="6"/>
    </row>
    <row r="17" spans="1:14" x14ac:dyDescent="0.35">
      <c r="A17" s="6"/>
      <c r="B17" s="7" t="str">
        <f>'[1]Liste TPI'!B17</f>
        <v>Rogey Mathias</v>
      </c>
      <c r="C17" s="8" t="str">
        <f>IF('[1]Liste TPI'!D17="","",'[1]Liste TPI'!D17)</f>
        <v/>
      </c>
      <c r="D17" s="8" t="str">
        <f>IF('[1]Liste TPI'!E17="","",'[1]Liste TPI'!E17)</f>
        <v>EPFL-LESO</v>
      </c>
      <c r="E17" s="8" t="str">
        <f>IF('[1]Liste TPI'!F17="","",'[1]Liste TPI'!F17)</f>
        <v>Laurent Deschamps</v>
      </c>
      <c r="F17" s="8"/>
      <c r="G17" s="8"/>
      <c r="H17" s="16" t="str">
        <f>IF('[1]Liste TPI'!J17="","",'[1]Liste TPI'!J17)</f>
        <v>Acquisition de mesure (GIU) d'un RadonMapper</v>
      </c>
      <c r="I17" s="10" t="str">
        <f>IF('[1]Liste TPI'!M17="","",'[1]Liste TPI'!M17)</f>
        <v>Interface, C#</v>
      </c>
      <c r="J17" s="6" t="str">
        <f>IF('[1]Liste TPI'!N17="","",'[1]Liste TPI'!N17)</f>
        <v>Développement Desktop</v>
      </c>
      <c r="K17" s="8" t="str">
        <f>IF('[1]Liste TPI'!O17="","",'[1]Liste TPI'!O17)</f>
        <v/>
      </c>
      <c r="L17" s="11">
        <f>IF('[1]Liste TPI'!P17="","",'[1]Liste TPI'!P17)</f>
        <v>45054</v>
      </c>
      <c r="M17" s="11">
        <f>IF('[1]Liste TPI'!Q17="","",'[1]Liste TPI'!Q17)</f>
        <v>45084</v>
      </c>
      <c r="N17" s="6"/>
    </row>
    <row r="18" spans="1:14" ht="15" thickBot="1" x14ac:dyDescent="0.4">
      <c r="A18" s="6"/>
      <c r="B18" s="7" t="str">
        <f>'[1]Liste TPI'!B18</f>
        <v>Sevivas Da Costa Lukas</v>
      </c>
      <c r="C18" s="8" t="str">
        <f>IF('[1]Liste TPI'!D18="","",'[1]Liste TPI'!D18)</f>
        <v/>
      </c>
      <c r="D18" s="8" t="str">
        <f>IF('[1]Liste TPI'!E18="","",'[1]Liste TPI'!E18)</f>
        <v>ETML-Sébeillon</v>
      </c>
      <c r="E18" s="8" t="str">
        <f>IF('[1]Liste TPI'!F18="","",'[1]Liste TPI'!F18)</f>
        <v>Sheyla Oliveira Kobi</v>
      </c>
      <c r="F18" s="8"/>
      <c r="G18" s="8"/>
      <c r="H18" s="15" t="str">
        <f>IF('[1]Liste TPI'!J18="","",'[1]Liste TPI'!J18)</f>
        <v>Mise en place d'une infrastructure VmWare</v>
      </c>
      <c r="I18" s="10" t="str">
        <f>IF('[1]Liste TPI'!M18="","",'[1]Liste TPI'!M18)</f>
        <v>Vmware, Cluster, VCenter</v>
      </c>
      <c r="J18" s="6" t="str">
        <f>IF('[1]Liste TPI'!N18="","",'[1]Liste TPI'!N18)</f>
        <v/>
      </c>
      <c r="K18" s="8" t="str">
        <f>IF('[1]Liste TPI'!O18="","",'[1]Liste TPI'!O18)</f>
        <v/>
      </c>
      <c r="L18" s="11">
        <f>IF('[1]Liste TPI'!P18="","",'[1]Liste TPI'!P18)</f>
        <v>45054</v>
      </c>
      <c r="M18" s="11">
        <f>IF('[1]Liste TPI'!Q18="","",'[1]Liste TPI'!Q18)</f>
        <v>45084</v>
      </c>
      <c r="N18" s="6"/>
    </row>
    <row r="19" spans="1:14" ht="15" thickTop="1" x14ac:dyDescent="0.35">
      <c r="A19" s="6"/>
      <c r="B19" s="7" t="str">
        <f>'[1]Liste TPI'!B19</f>
        <v>Stoimenovski Sanchez Viktor</v>
      </c>
      <c r="C19" s="8" t="str">
        <f>IF('[1]Liste TPI'!D19="","",'[1]Liste TPI'!D19)</f>
        <v/>
      </c>
      <c r="D19" s="8" t="str">
        <f>IF('[1]Liste TPI'!E19="","",'[1]Liste TPI'!E19)</f>
        <v>Elite's Bed</v>
      </c>
      <c r="E19" s="8" t="str">
        <f>IF('[1]Liste TPI'!F19="","",'[1]Liste TPI'!F19)</f>
        <v>Fryderyk Dachowski</v>
      </c>
      <c r="F19" s="8"/>
      <c r="G19" s="8"/>
      <c r="H19" s="16" t="str">
        <f>IF('[1]Liste TPI'!J19="","",'[1]Liste TPI'!J19)</f>
        <v>Module de sélection de coussin selon les critères du client.</v>
      </c>
      <c r="I19" s="10" t="str">
        <f>IF('[1]Liste TPI'!M19="","",'[1]Liste TPI'!M19)</f>
        <v>ASP.NET , C# , Entity Framework , HTML/JS/Python</v>
      </c>
      <c r="J19" s="6" t="str">
        <f>IF('[1]Liste TPI'!N19="","",'[1]Liste TPI'!N19)</f>
        <v>Développement Web</v>
      </c>
      <c r="K19" s="8" t="str">
        <f>IF('[1]Liste TPI'!O19="","",'[1]Liste TPI'!O19)</f>
        <v/>
      </c>
      <c r="L19" s="11">
        <f>IF('[1]Liste TPI'!P19="","",'[1]Liste TPI'!P19)</f>
        <v>45054</v>
      </c>
      <c r="M19" s="11">
        <f>IF('[1]Liste TPI'!Q19="","",'[1]Liste TPI'!Q19)</f>
        <v>45084</v>
      </c>
      <c r="N19" s="6"/>
    </row>
    <row r="20" spans="1:14" x14ac:dyDescent="0.35">
      <c r="A20" s="6"/>
      <c r="B20" s="7" t="str">
        <f>'[1]Liste TPI'!B20</f>
        <v>Sugrañes Oria Santiago</v>
      </c>
      <c r="C20" s="8" t="str">
        <f>IF('[1]Liste TPI'!D20="","",'[1]Liste TPI'!D20)</f>
        <v/>
      </c>
      <c r="D20" s="8" t="str">
        <f>IF('[1]Liste TPI'!E20="","",'[1]Liste TPI'!E20)</f>
        <v>ETML-Vennes</v>
      </c>
      <c r="E20" s="8" t="str">
        <f>IF('[1]Liste TPI'!F20="","",'[1]Liste TPI'!F20)</f>
        <v>Gaël Sonney</v>
      </c>
      <c r="F20" s="8"/>
      <c r="G20" s="8"/>
      <c r="H20" s="19" t="str">
        <f>IF('[1]Liste TPI'!J20="","",'[1]Liste TPI'!J20)</f>
        <v>Gestion de matchs e-sport</v>
      </c>
      <c r="I20" s="10" t="str">
        <f>IF('[1]Liste TPI'!M20="","",'[1]Liste TPI'!M20)</f>
        <v>Laravel, Node API</v>
      </c>
      <c r="J20" s="6" t="str">
        <f>IF('[1]Liste TPI'!N20="","",'[1]Liste TPI'!N20)</f>
        <v>Développement Web</v>
      </c>
      <c r="K20" s="8" t="str">
        <f>IF('[1]Liste TPI'!O20="","",'[1]Liste TPI'!O20)</f>
        <v/>
      </c>
      <c r="L20" s="11">
        <f>IF('[1]Liste TPI'!P20="","",'[1]Liste TPI'!P20)</f>
        <v>45054</v>
      </c>
      <c r="M20" s="11">
        <f>IF('[1]Liste TPI'!Q20="","",'[1]Liste TPI'!Q20)</f>
        <v>45084</v>
      </c>
      <c r="N20" s="6"/>
    </row>
    <row r="21" spans="1:14" x14ac:dyDescent="0.35">
      <c r="A21" s="6"/>
      <c r="B21" s="7" t="str">
        <f>'[1]Liste TPI'!B21</f>
        <v>Takache Youness</v>
      </c>
      <c r="C21" s="8" t="str">
        <f>IF('[1]Liste TPI'!D21="","",'[1]Liste TPI'!D21)</f>
        <v/>
      </c>
      <c r="D21" s="8" t="str">
        <f>IF('[1]Liste TPI'!E21="","",'[1]Liste TPI'!E21)</f>
        <v>Gerber Systems</v>
      </c>
      <c r="E21" s="8" t="str">
        <f>IF('[1]Liste TPI'!F21="","",'[1]Liste TPI'!F21)</f>
        <v>Stéphane Gerber</v>
      </c>
      <c r="F21" s="8"/>
      <c r="G21" s="8"/>
      <c r="H21" s="16" t="str">
        <f>IF('[1]Liste TPI'!J21="","",'[1]Liste TPI'!J21)</f>
        <v>Programme de déploiement simplifié d’une instance de la gestion des vendanges</v>
      </c>
      <c r="I21" s="10" t="str">
        <f>IF('[1]Liste TPI'!M21="","",'[1]Liste TPI'!M21)</f>
        <v>C#, Asp.net core, sql server</v>
      </c>
      <c r="J21" s="6" t="str">
        <f>IF('[1]Liste TPI'!N21="","",'[1]Liste TPI'!N21)</f>
        <v>Développement Web</v>
      </c>
      <c r="K21" s="8" t="str">
        <f>IF('[1]Liste TPI'!O21="","",'[1]Liste TPI'!O21)</f>
        <v/>
      </c>
      <c r="L21" s="11">
        <f>IF('[1]Liste TPI'!P21="","",'[1]Liste TPI'!P21)</f>
        <v>45054</v>
      </c>
      <c r="M21" s="11">
        <f>IF('[1]Liste TPI'!Q21="","",'[1]Liste TPI'!Q21)</f>
        <v>45084</v>
      </c>
      <c r="N21" s="6"/>
    </row>
    <row r="22" spans="1:14" x14ac:dyDescent="0.35">
      <c r="A22" s="6"/>
      <c r="B22" s="7" t="str">
        <f>'[1]Liste TPI'!B22</f>
        <v>Tare parraga Esmeralda</v>
      </c>
      <c r="C22" s="8" t="str">
        <f>IF('[1]Liste TPI'!D22="","",'[1]Liste TPI'!D22)</f>
        <v/>
      </c>
      <c r="D22" s="8" t="str">
        <f>IF('[1]Liste TPI'!E22="","",'[1]Liste TPI'!E22)</f>
        <v>ETML-Sébeillon</v>
      </c>
      <c r="E22" s="8" t="str">
        <f>IF('[1]Liste TPI'!F22="","",'[1]Liste TPI'!F22)</f>
        <v>Isabelle Stucki</v>
      </c>
      <c r="F22" s="8"/>
      <c r="G22" s="8"/>
      <c r="H22" s="20" t="str">
        <f>IF('[1]Liste TPI'!J22="","",'[1]Liste TPI'!J22)</f>
        <v>Script pour la surveillance à distance de postes Windows 10 et 11 dans un domaine</v>
      </c>
      <c r="I22" s="10" t="str">
        <f>IF('[1]Liste TPI'!M22="","",'[1]Liste TPI'!M22)</f>
        <v>Script Powershell, Windows 10 et 11+Server 2022</v>
      </c>
      <c r="J22" s="6" t="str">
        <f>IF('[1]Liste TPI'!N22="","",'[1]Liste TPI'!N22)</f>
        <v>Système</v>
      </c>
      <c r="K22" s="8" t="str">
        <f>IF('[1]Liste TPI'!O22="","",'[1]Liste TPI'!O22)</f>
        <v/>
      </c>
      <c r="L22" s="11">
        <f>IF('[1]Liste TPI'!P22="","",'[1]Liste TPI'!P22)</f>
        <v>45054</v>
      </c>
      <c r="M22" s="11">
        <f>IF('[1]Liste TPI'!Q22="","",'[1]Liste TPI'!Q22)</f>
        <v>45084</v>
      </c>
      <c r="N22" s="6"/>
    </row>
    <row r="23" spans="1:14" ht="15" thickBot="1" x14ac:dyDescent="0.4">
      <c r="A23" s="6"/>
      <c r="B23" s="7" t="str">
        <f>'[1]Liste TPI'!B23</f>
        <v>Zwahlen Léo</v>
      </c>
      <c r="C23" s="8" t="str">
        <f>IF('[1]Liste TPI'!D23="","",'[1]Liste TPI'!D23)</f>
        <v/>
      </c>
      <c r="D23" s="8" t="str">
        <f>IF('[1]Liste TPI'!E23="","",'[1]Liste TPI'!E23)</f>
        <v>ETML-Sébeillon</v>
      </c>
      <c r="E23" s="8" t="str">
        <f>IF('[1]Liste TPI'!F23="","",'[1]Liste TPI'!F23)</f>
        <v>Romain Gehrig</v>
      </c>
      <c r="F23" s="8"/>
      <c r="G23" s="8"/>
      <c r="H23" s="21" t="str">
        <f>IF('[1]Liste TPI'!J23="","",'[1]Liste TPI'!J23)</f>
        <v>Déploiement et configuration automatisés de postes Windows</v>
      </c>
      <c r="I23" s="10" t="str">
        <f>IF('[1]Liste TPI'!M23="","",'[1]Liste TPI'!M23)</f>
        <v>Windows, SCCM, MDT, WDS</v>
      </c>
      <c r="J23" s="6" t="str">
        <f>IF('[1]Liste TPI'!N23="","",'[1]Liste TPI'!N23)</f>
        <v>Système</v>
      </c>
      <c r="K23" s="8" t="str">
        <f>IF('[1]Liste TPI'!O23="","",'[1]Liste TPI'!O23)</f>
        <v/>
      </c>
      <c r="L23" s="11">
        <f>IF('[1]Liste TPI'!P23="","",'[1]Liste TPI'!P23)</f>
        <v>45054</v>
      </c>
      <c r="M23" s="11">
        <f>IF('[1]Liste TPI'!Q23="","",'[1]Liste TPI'!Q23)</f>
        <v>45084</v>
      </c>
      <c r="N23" s="6"/>
    </row>
    <row r="24" spans="1:14" ht="15" thickTop="1" x14ac:dyDescent="0.35">
      <c r="A24" s="6"/>
      <c r="B24" s="7" t="str">
        <f>'[1]Liste TPI'!B24</f>
        <v>Bolli Joca</v>
      </c>
      <c r="C24" s="8" t="str">
        <f>IF('[1]Liste TPI'!D24="","",'[1]Liste TPI'!D24)</f>
        <v/>
      </c>
      <c r="D24" s="8" t="str">
        <f>IF('[1]Liste TPI'!E24="","",'[1]Liste TPI'!E24)</f>
        <v>ETML-Sébeillon</v>
      </c>
      <c r="E24" s="8" t="str">
        <f>IF('[1]Liste TPI'!F24="","",'[1]Liste TPI'!F24)</f>
        <v>Laurent Duding</v>
      </c>
      <c r="F24" s="8"/>
      <c r="G24" s="8"/>
      <c r="H24" s="22" t="str">
        <f>IF('[1]Liste TPI'!J24="","",'[1]Liste TPI'!J24)</f>
        <v>Automatisation d’installation de VM MS-Server pour l’école</v>
      </c>
      <c r="I24" s="10" t="str">
        <f>IF('[1]Liste TPI'!M24="","",'[1]Liste TPI'!M24)</f>
        <v>VirtualBox, scripting, MSI</v>
      </c>
      <c r="J24" s="6" t="str">
        <f>IF('[1]Liste TPI'!N24="","",'[1]Liste TPI'!N24)</f>
        <v>Système</v>
      </c>
      <c r="K24" s="8" t="str">
        <f>IF('[1]Liste TPI'!O24="","",'[1]Liste TPI'!O24)</f>
        <v/>
      </c>
      <c r="L24" s="11">
        <f>IF('[1]Liste TPI'!P24="","",'[1]Liste TPI'!P24)</f>
        <v>45054</v>
      </c>
      <c r="M24" s="11">
        <f>IF('[1]Liste TPI'!Q24="","",'[1]Liste TPI'!Q24)</f>
        <v>45084</v>
      </c>
      <c r="N24" s="6"/>
    </row>
    <row r="25" spans="1:14" x14ac:dyDescent="0.35">
      <c r="A25" s="6"/>
      <c r="B25" s="7" t="str">
        <f>'[1]Liste TPI'!B25</f>
        <v>Capelli Dorian</v>
      </c>
      <c r="C25" s="8" t="str">
        <f>IF('[1]Liste TPI'!D25="","",'[1]Liste TPI'!D25)</f>
        <v/>
      </c>
      <c r="D25" s="8" t="str">
        <f>IF('[1]Liste TPI'!E25="","",'[1]Liste TPI'!E25)</f>
        <v>ETML-Sébeillon</v>
      </c>
      <c r="E25" s="8" t="str">
        <f>IF('[1]Liste TPI'!F25="","",'[1]Liste TPI'!F25)</f>
        <v>Laurent Duding</v>
      </c>
      <c r="F25" s="8"/>
      <c r="G25" s="8"/>
      <c r="H25" s="17" t="str">
        <f>IF('[1]Liste TPI'!J25="","",'[1]Liste TPI'!J25)</f>
        <v>Scripts pour la surveillance et la maintenance des systèmes Windows dans une PME</v>
      </c>
      <c r="I25" s="10" t="str">
        <f>IF('[1]Liste TPI'!M25="","",'[1]Liste TPI'!M25)</f>
        <v>Windows, Powershell, scripts</v>
      </c>
      <c r="J25" s="6" t="str">
        <f>IF('[1]Liste TPI'!N25="","",'[1]Liste TPI'!N25)</f>
        <v>Système</v>
      </c>
      <c r="K25" s="8" t="str">
        <f>IF('[1]Liste TPI'!O25="","",'[1]Liste TPI'!O25)</f>
        <v/>
      </c>
      <c r="L25" s="11">
        <f>IF('[1]Liste TPI'!P25="","",'[1]Liste TPI'!P25)</f>
        <v>45054</v>
      </c>
      <c r="M25" s="11">
        <f>IF('[1]Liste TPI'!Q25="","",'[1]Liste TPI'!Q25)</f>
        <v>45084</v>
      </c>
      <c r="N25" s="6"/>
    </row>
    <row r="26" spans="1:14" x14ac:dyDescent="0.35">
      <c r="A26" s="6"/>
      <c r="B26" s="23" t="str">
        <f>'[1]Liste TPI'!B26</f>
        <v>Carqueijo Ribeiro Patricia Alexandra</v>
      </c>
      <c r="C26" s="8" t="str">
        <f>IF('[1]Liste TPI'!D26="","",'[1]Liste TPI'!D26)</f>
        <v/>
      </c>
      <c r="D26" s="8" t="str">
        <f>IF('[1]Liste TPI'!E26="","",'[1]Liste TPI'!E26)</f>
        <v>Eben Hézer</v>
      </c>
      <c r="E26" s="8" t="str">
        <f>IF('[1]Liste TPI'!F26="","",'[1]Liste TPI'!F26)</f>
        <v>Loïc Schmid</v>
      </c>
      <c r="F26" s="8"/>
      <c r="G26" s="8"/>
      <c r="H26" s="16" t="str">
        <f>IF('[1]Liste TPI'!J26="","",'[1]Liste TPI'!J26)</f>
        <v>Remplacement du système de Wiki actuel pour la documentation du SI</v>
      </c>
      <c r="I26" s="10" t="str">
        <f>IF('[1]Liste TPI'!M26="","",'[1]Liste TPI'!M26)</f>
        <v xml:space="preserve">Debian, Wiki , LDAP, BookStack </v>
      </c>
      <c r="J26" s="6" t="str">
        <f>IF('[1]Liste TPI'!N26="","",'[1]Liste TPI'!N26)</f>
        <v>Développement Web</v>
      </c>
      <c r="K26" s="8" t="str">
        <f>IF('[1]Liste TPI'!O26="","",'[1]Liste TPI'!O26)</f>
        <v/>
      </c>
      <c r="L26" s="11">
        <f>IF('[1]Liste TPI'!P26="","",'[1]Liste TPI'!P26)</f>
        <v>45047</v>
      </c>
      <c r="M26" s="11">
        <f>IF('[1]Liste TPI'!Q26="","",'[1]Liste TPI'!Q26)</f>
        <v>45063</v>
      </c>
      <c r="N26" s="6"/>
    </row>
    <row r="27" spans="1:14" x14ac:dyDescent="0.35">
      <c r="A27" s="6"/>
      <c r="B27" s="23" t="str">
        <f>'[1]Liste TPI'!B27</f>
        <v>Cartier Julien Barnabé</v>
      </c>
      <c r="C27" s="8" t="str">
        <f>IF('[1]Liste TPI'!D27="","",'[1]Liste TPI'!D27)</f>
        <v/>
      </c>
      <c r="D27" s="8" t="str">
        <f>IF('[1]Liste TPI'!E27="","",'[1]Liste TPI'!E27)</f>
        <v>Paléo</v>
      </c>
      <c r="E27" s="8" t="str">
        <f>IF('[1]Liste TPI'!F27="","",'[1]Liste TPI'!F27)</f>
        <v>Yvan Cochet</v>
      </c>
      <c r="F27" s="8"/>
      <c r="G27" s="8"/>
      <c r="H27" s="16" t="str">
        <f>IF('[1]Liste TPI'!J27="","",'[1]Liste TPI'!J27)</f>
        <v>Migration Azure AD Connect vers Azure AD Connect Cloud Sync sur Intel NUC 11 Pro</v>
      </c>
      <c r="I27" s="10"/>
      <c r="J27" s="6" t="str">
        <f>IF('[1]Liste TPI'!N27="","",'[1]Liste TPI'!N27)</f>
        <v>Système</v>
      </c>
      <c r="K27" s="8" t="str">
        <f>IF('[1]Liste TPI'!O27="","",'[1]Liste TPI'!O27)</f>
        <v/>
      </c>
      <c r="L27" s="11">
        <f>IF('[1]Liste TPI'!P27="","",'[1]Liste TPI'!P27)</f>
        <v>45054</v>
      </c>
      <c r="M27" s="11">
        <f>IF('[1]Liste TPI'!Q27="","",'[1]Liste TPI'!Q27)</f>
        <v>45084</v>
      </c>
      <c r="N27" s="6"/>
    </row>
    <row r="28" spans="1:14" x14ac:dyDescent="0.35">
      <c r="A28" s="6"/>
      <c r="B28" s="23" t="str">
        <f>'[1]Liste TPI'!B28</f>
        <v>D'Angelo Alessandro</v>
      </c>
      <c r="C28" s="8" t="str">
        <f>IF('[1]Liste TPI'!D28="","",'[1]Liste TPI'!D28)</f>
        <v/>
      </c>
      <c r="D28" s="8" t="str">
        <f>IF('[1]Liste TPI'!E28="","",'[1]Liste TPI'!E28)</f>
        <v>ETML-Vennes</v>
      </c>
      <c r="E28" s="8" t="str">
        <f>IF('[1]Liste TPI'!F28="","",'[1]Liste TPI'!F28)</f>
        <v>Dimitrios Lymberis</v>
      </c>
      <c r="F28" s="8"/>
      <c r="G28" s="8"/>
      <c r="H28" s="12" t="str">
        <f>IF('[1]Liste TPI'!J28="","",'[1]Liste TPI'!J28)</f>
        <v>Gestion d'un stock (matériel nformatique )</v>
      </c>
      <c r="I28" s="10" t="str">
        <f>IF('[1]Liste TPI'!M28="","",'[1]Liste TPI'!M28)</f>
        <v>Python, Django</v>
      </c>
      <c r="J28" s="6" t="str">
        <f>IF('[1]Liste TPI'!N28="","",'[1]Liste TPI'!N28)</f>
        <v/>
      </c>
      <c r="K28" s="8" t="str">
        <f>IF('[1]Liste TPI'!O28="","",'[1]Liste TPI'!O28)</f>
        <v/>
      </c>
      <c r="L28" s="11">
        <f>IF('[1]Liste TPI'!P28="","",'[1]Liste TPI'!P28)</f>
        <v>45054</v>
      </c>
      <c r="M28" s="11">
        <f>IF('[1]Liste TPI'!Q28="","",'[1]Liste TPI'!Q28)</f>
        <v>45084</v>
      </c>
      <c r="N28" s="6"/>
    </row>
    <row r="29" spans="1:14" x14ac:dyDescent="0.35">
      <c r="A29" s="6"/>
      <c r="B29" s="23" t="str">
        <f>'[1]Liste TPI'!B29</f>
        <v>Duruz Sébastien</v>
      </c>
      <c r="C29" s="8" t="str">
        <f>IF('[1]Liste TPI'!D29="","",'[1]Liste TPI'!D29)</f>
        <v/>
      </c>
      <c r="D29" s="8" t="str">
        <f>IF('[1]Liste TPI'!E29="","",'[1]Liste TPI'!E29)</f>
        <v>ETML-Vennes</v>
      </c>
      <c r="E29" s="8" t="str">
        <f>IF('[1]Liste TPI'!F29="","",'[1]Liste TPI'!F29)</f>
        <v>Aurélie Curchod</v>
      </c>
      <c r="F29" s="8"/>
      <c r="G29" s="8"/>
      <c r="H29" s="24" t="str">
        <f>IF('[1]Liste TPI'!J29="","",'[1]Liste TPI'!J29)</f>
        <v>Gestion d'une collection de thé</v>
      </c>
      <c r="I29" s="10" t="str">
        <f>IF('[1]Liste TPI'!M29="","",'[1]Liste TPI'!M29)</f>
        <v>Blazor Server, MySQL</v>
      </c>
      <c r="J29" s="6" t="str">
        <f>IF('[1]Liste TPI'!N29="","",'[1]Liste TPI'!N29)</f>
        <v>Développement Web</v>
      </c>
      <c r="K29" s="8" t="str">
        <f>IF('[1]Liste TPI'!O29="","",'[1]Liste TPI'!O29)</f>
        <v/>
      </c>
      <c r="L29" s="11">
        <f>IF('[1]Liste TPI'!P29="","",'[1]Liste TPI'!P29)</f>
        <v>45054</v>
      </c>
      <c r="M29" s="11">
        <f>IF('[1]Liste TPI'!Q29="","",'[1]Liste TPI'!Q29)</f>
        <v>45084</v>
      </c>
      <c r="N29" s="6"/>
    </row>
    <row r="30" spans="1:14" x14ac:dyDescent="0.35">
      <c r="A30" s="6"/>
      <c r="B30" s="23" t="str">
        <f>'[1]Liste TPI'!B30</f>
        <v>Good Killian</v>
      </c>
      <c r="C30" s="8" t="str">
        <f>IF('[1]Liste TPI'!D30="","",'[1]Liste TPI'!D30)</f>
        <v/>
      </c>
      <c r="D30" s="8" t="str">
        <f>IF('[1]Liste TPI'!E30="","",'[1]Liste TPI'!E30)</f>
        <v>ETML-Sébeillon</v>
      </c>
      <c r="E30" s="8" t="str">
        <f>IF('[1]Liste TPI'!F30="","",'[1]Liste TPI'!F30)</f>
        <v>Alain-Philippe Garraux</v>
      </c>
      <c r="F30" s="8"/>
      <c r="G30" s="8"/>
      <c r="H30" s="25" t="str">
        <f>IF('[1]Liste TPI'!J30="","",'[1]Liste TPI'!J30)</f>
        <v>Comparaison de 2 outils de ticketing (support)</v>
      </c>
      <c r="I30" s="10" t="str">
        <f>IF('[1]Liste TPI'!M30="","",'[1]Liste TPI'!M30)</f>
        <v>GLPI et Service Now</v>
      </c>
      <c r="J30" s="6" t="str">
        <f>IF('[1]Liste TPI'!N30="","",'[1]Liste TPI'!N30)</f>
        <v>Système, infrastructure</v>
      </c>
      <c r="K30" s="8" t="str">
        <f>IF('[1]Liste TPI'!O30="","",'[1]Liste TPI'!O30)</f>
        <v/>
      </c>
      <c r="L30" s="11">
        <f>IF('[1]Liste TPI'!P30="","",'[1]Liste TPI'!P30)</f>
        <v>45054</v>
      </c>
      <c r="M30" s="11">
        <f>IF('[1]Liste TPI'!Q30="","",'[1]Liste TPI'!Q30)</f>
        <v>45084</v>
      </c>
      <c r="N30" s="6"/>
    </row>
    <row r="31" spans="1:14" x14ac:dyDescent="0.35">
      <c r="A31" s="6"/>
      <c r="B31" s="23" t="str">
        <f>'[1]Liste TPI'!B31</f>
        <v>Höhn Anthony</v>
      </c>
      <c r="C31" s="8" t="str">
        <f>IF('[1]Liste TPI'!D31="","",'[1]Liste TPI'!D31)</f>
        <v/>
      </c>
      <c r="D31" s="8" t="str">
        <f>IF('[1]Liste TPI'!E31="","",'[1]Liste TPI'!E31)</f>
        <v>ETML-Vennes</v>
      </c>
      <c r="E31" s="8" t="str">
        <f>IF('[1]Liste TPI'!F31="","",'[1]Liste TPI'!F31)</f>
        <v>Alain Girardet</v>
      </c>
      <c r="F31" s="8"/>
      <c r="G31" s="8"/>
      <c r="H31" s="24" t="str">
        <f>IF('[1]Liste TPI'!J31="","",'[1]Liste TPI'!J31)</f>
        <v>Plateforme Web de vente de produits locaux, avec Symphony</v>
      </c>
      <c r="I31" s="10" t="str">
        <f>IF('[1]Liste TPI'!M31="","",'[1]Liste TPI'!M31)</f>
        <v>Symphony</v>
      </c>
      <c r="J31" s="6" t="str">
        <f>IF('[1]Liste TPI'!N31="","",'[1]Liste TPI'!N31)</f>
        <v>Développement Web</v>
      </c>
      <c r="K31" s="8" t="str">
        <f>IF('[1]Liste TPI'!O31="","",'[1]Liste TPI'!O31)</f>
        <v/>
      </c>
      <c r="L31" s="11">
        <f>IF('[1]Liste TPI'!P31="","",'[1]Liste TPI'!P31)</f>
        <v>45054</v>
      </c>
      <c r="M31" s="11">
        <f>IF('[1]Liste TPI'!Q31="","",'[1]Liste TPI'!Q31)</f>
        <v>45084</v>
      </c>
      <c r="N31" s="6"/>
    </row>
    <row r="32" spans="1:14" x14ac:dyDescent="0.35">
      <c r="A32" s="6"/>
      <c r="B32" s="23" t="str">
        <f>'[1]Liste TPI'!B32</f>
        <v>Martins Constantino Bruno</v>
      </c>
      <c r="C32" s="8" t="str">
        <f>IF('[1]Liste TPI'!D32="","",'[1]Liste TPI'!D32)</f>
        <v/>
      </c>
      <c r="D32" s="8" t="str">
        <f>IF('[1]Liste TPI'!E32="","",'[1]Liste TPI'!E32)</f>
        <v>ETML-Vennes</v>
      </c>
      <c r="E32" s="8" t="str">
        <f>IF('[1]Liste TPI'!F32="","",'[1]Liste TPI'!F32)</f>
        <v>Antoine Mveng</v>
      </c>
      <c r="F32" s="8"/>
      <c r="G32" s="8"/>
      <c r="H32" s="20" t="str">
        <f>IF('[1]Liste TPI'!J32="","",'[1]Liste TPI'!J32)</f>
        <v>JNLTRAV- mon journal de travail</v>
      </c>
      <c r="I32" s="26" t="str">
        <f>IF('[1]Liste TPI'!M32="","",'[1]Liste TPI'!M32)</f>
        <v>PHP, JS, HTML, CSS, MVC,MySQL</v>
      </c>
      <c r="J32" s="6" t="str">
        <f>IF('[1]Liste TPI'!N32="","",'[1]Liste TPI'!N32)</f>
        <v>Développement Web</v>
      </c>
      <c r="K32" s="8" t="str">
        <f>IF('[1]Liste TPI'!O32="","",'[1]Liste TPI'!O32)</f>
        <v/>
      </c>
      <c r="L32" s="11">
        <f>IF('[1]Liste TPI'!P32="","",'[1]Liste TPI'!P32)</f>
        <v>45054</v>
      </c>
      <c r="M32" s="11">
        <f>IF('[1]Liste TPI'!Q32="","",'[1]Liste TPI'!Q32)</f>
        <v>45084</v>
      </c>
      <c r="N32" s="6"/>
    </row>
    <row r="33" spans="1:14" x14ac:dyDescent="0.35">
      <c r="A33" s="6"/>
      <c r="B33" s="23" t="str">
        <f>'[1]Liste TPI'!B33</f>
        <v>Oro Manuel</v>
      </c>
      <c r="C33" s="8" t="str">
        <f>IF('[1]Liste TPI'!D33="","",'[1]Liste TPI'!D33)</f>
        <v/>
      </c>
      <c r="D33" s="8" t="str">
        <f>IF('[1]Liste TPI'!E33="","",'[1]Liste TPI'!E33)</f>
        <v>Vaudoise</v>
      </c>
      <c r="E33" s="8" t="str">
        <f>IF('[1]Liste TPI'!F33="","",'[1]Liste TPI'!F33)</f>
        <v>Marc-Olivier Domenjoz</v>
      </c>
      <c r="F33" s="8"/>
      <c r="G33" s="8"/>
      <c r="H33" s="16" t="str">
        <f>IF('[1]Liste TPI'!J33="","",'[1]Liste TPI'!J33)</f>
        <v xml:space="preserve">Application web permettant d’ordonnancer la création de tickets </v>
      </c>
      <c r="I33" s="10" t="str">
        <f>IF('[1]Liste TPI'!M33="","",'[1]Liste TPI'!M33)</f>
        <v>C#, .NET Core 6. EntityFramework, Blazor, Mudblazor, Jquery, Hangfire</v>
      </c>
      <c r="J33" s="6" t="str">
        <f>IF('[1]Liste TPI'!N33="","",'[1]Liste TPI'!N33)</f>
        <v>Développement Web</v>
      </c>
      <c r="K33" s="8" t="str">
        <f>IF('[1]Liste TPI'!O33="","",'[1]Liste TPI'!O33)</f>
        <v/>
      </c>
      <c r="L33" s="11">
        <f>IF('[1]Liste TPI'!P33="","",'[1]Liste TPI'!P33)</f>
        <v>45054</v>
      </c>
      <c r="M33" s="11">
        <f>IF('[1]Liste TPI'!Q33="","",'[1]Liste TPI'!Q33)</f>
        <v>45084</v>
      </c>
      <c r="N33" s="6"/>
    </row>
    <row r="34" spans="1:14" x14ac:dyDescent="0.35">
      <c r="A34" s="6"/>
      <c r="B34" s="23" t="str">
        <f>'[1]Liste TPI'!B34</f>
        <v>Philipona Sylvain</v>
      </c>
      <c r="C34" s="8" t="str">
        <f>IF('[1]Liste TPI'!D34="","",'[1]Liste TPI'!D34)</f>
        <v/>
      </c>
      <c r="D34" s="8" t="str">
        <f>IF('[1]Liste TPI'!E34="","",'[1]Liste TPI'!E34)</f>
        <v>ETML-Vennes</v>
      </c>
      <c r="E34" s="8" t="str">
        <f>IF('[1]Liste TPI'!F34="","",'[1]Liste TPI'!F34)</f>
        <v>Roberto Ferrari</v>
      </c>
      <c r="F34" s="8"/>
      <c r="G34" s="8"/>
      <c r="H34" s="16" t="str">
        <f>IF('[1]Liste TPI'!J34="","",'[1]Liste TPI'!J34)</f>
        <v>Gestion des utilisateurs dans AD école</v>
      </c>
      <c r="I34" s="10" t="str">
        <f>IF('[1]Liste TPI'!M34="","",'[1]Liste TPI'!M34)</f>
        <v>Powershell</v>
      </c>
      <c r="J34" s="6" t="str">
        <f>IF('[1]Liste TPI'!N34="","",'[1]Liste TPI'!N34)</f>
        <v>Système</v>
      </c>
      <c r="K34" s="8" t="str">
        <f>IF('[1]Liste TPI'!O34="","",'[1]Liste TPI'!O34)</f>
        <v/>
      </c>
      <c r="L34" s="11">
        <f>IF('[1]Liste TPI'!P34="","",'[1]Liste TPI'!P34)</f>
        <v>45054</v>
      </c>
      <c r="M34" s="11">
        <f>IF('[1]Liste TPI'!Q34="","",'[1]Liste TPI'!Q34)</f>
        <v>45084</v>
      </c>
      <c r="N34" s="6"/>
    </row>
    <row r="35" spans="1:14" x14ac:dyDescent="0.35">
      <c r="A35" s="6"/>
      <c r="B35" s="23" t="str">
        <f>'[1]Liste TPI'!B35</f>
        <v>Pittier Joël</v>
      </c>
      <c r="C35" s="8" t="str">
        <f>IF('[1]Liste TPI'!D35="","",'[1]Liste TPI'!D35)</f>
        <v/>
      </c>
      <c r="D35" s="8" t="str">
        <f>IF('[1]Liste TPI'!E35="","",'[1]Liste TPI'!E35)</f>
        <v>ETML-Vennes</v>
      </c>
      <c r="E35" s="8" t="str">
        <f>IF('[1]Liste TPI'!F35="","",'[1]Liste TPI'!F35)</f>
        <v>Cédric Schaffter</v>
      </c>
      <c r="F35" s="8"/>
      <c r="G35" s="8"/>
      <c r="H35" s="19" t="str">
        <f>IF('[1]Liste TPI'!J35="","",'[1]Liste TPI'!J35)</f>
        <v>Mettre en place une solution d'hébergement de site web (LAN + HTTPS)</v>
      </c>
      <c r="I35" s="10" t="str">
        <f>IF('[1]Liste TPI'!M35="","",'[1]Liste TPI'!M35)</f>
        <v>HTTPS, Serveur Web</v>
      </c>
      <c r="J35" s="6" t="str">
        <f>IF('[1]Liste TPI'!N35="","",'[1]Liste TPI'!N35)</f>
        <v>Système</v>
      </c>
      <c r="K35" s="8" t="str">
        <f>IF('[1]Liste TPI'!O35="","",'[1]Liste TPI'!O35)</f>
        <v/>
      </c>
      <c r="L35" s="11">
        <f>IF('[1]Liste TPI'!P35="","",'[1]Liste TPI'!P35)</f>
        <v>45054</v>
      </c>
      <c r="M35" s="11">
        <f>IF('[1]Liste TPI'!Q35="","",'[1]Liste TPI'!Q35)</f>
        <v>45084</v>
      </c>
      <c r="N35" s="6"/>
    </row>
    <row r="36" spans="1:14" x14ac:dyDescent="0.35">
      <c r="A36" s="6"/>
      <c r="B36" s="23" t="str">
        <f>'[1]Liste TPI'!B36</f>
        <v>Praz Nolan</v>
      </c>
      <c r="C36" s="8" t="str">
        <f>IF('[1]Liste TPI'!D36="","",'[1]Liste TPI'!D36)</f>
        <v/>
      </c>
      <c r="D36" s="8" t="str">
        <f>IF('[1]Liste TPI'!E36="","",'[1]Liste TPI'!E36)</f>
        <v>ETML-Sébeillon</v>
      </c>
      <c r="E36" s="8" t="str">
        <f>IF('[1]Liste TPI'!F36="","",'[1]Liste TPI'!F36)</f>
        <v>Laurent Duding</v>
      </c>
      <c r="F36" s="8"/>
      <c r="G36" s="8"/>
      <c r="H36" s="22" t="str">
        <f>IF('[1]Liste TPI'!J36="","",'[1]Liste TPI'!J36)</f>
        <v>Mettre en oeuvre un logiciel d’inventaire et de ticketing</v>
      </c>
      <c r="I36" s="10" t="str">
        <f>IF('[1]Liste TPI'!M36="","",'[1]Liste TPI'!M36)</f>
        <v>GLPI, procédures</v>
      </c>
      <c r="J36" s="6" t="str">
        <f>IF('[1]Liste TPI'!N36="","",'[1]Liste TPI'!N36)</f>
        <v>Système</v>
      </c>
      <c r="K36" s="8" t="str">
        <f>IF('[1]Liste TPI'!O36="","",'[1]Liste TPI'!O36)</f>
        <v/>
      </c>
      <c r="L36" s="11">
        <f>IF('[1]Liste TPI'!P36="","",'[1]Liste TPI'!P36)</f>
        <v>45054</v>
      </c>
      <c r="M36" s="11">
        <f>IF('[1]Liste TPI'!Q36="","",'[1]Liste TPI'!Q36)</f>
        <v>45084</v>
      </c>
      <c r="N36" s="6"/>
    </row>
    <row r="37" spans="1:14" x14ac:dyDescent="0.35">
      <c r="A37" s="6"/>
      <c r="B37" s="23" t="str">
        <f>'[1]Liste TPI'!B37</f>
        <v>Sayeh Younes</v>
      </c>
      <c r="C37" s="8" t="str">
        <f>IF('[1]Liste TPI'!D37="","",'[1]Liste TPI'!D37)</f>
        <v/>
      </c>
      <c r="D37" s="8" t="str">
        <f>IF('[1]Liste TPI'!E37="","",'[1]Liste TPI'!E37)</f>
        <v>ETML-Sébeillon</v>
      </c>
      <c r="E37" s="8" t="str">
        <f>IF('[1]Liste TPI'!F37="","",'[1]Liste TPI'!F37)</f>
        <v>Alain-Philippe Garraux</v>
      </c>
      <c r="F37" s="8"/>
      <c r="G37" s="8"/>
      <c r="H37" s="19" t="str">
        <f>IF('[1]Liste TPI'!J37="","",'[1]Liste TPI'!J37)</f>
        <v>Site web de gestion des travaux dans une maison</v>
      </c>
      <c r="I37" s="10" t="str">
        <f>IF('[1]Liste TPI'!M37="","",'[1]Liste TPI'!M37)</f>
        <v>Django, Python, JS, HTML, MySQL.</v>
      </c>
      <c r="J37" s="6" t="str">
        <f>IF('[1]Liste TPI'!N37="","",'[1]Liste TPI'!N37)</f>
        <v>Développement Web</v>
      </c>
      <c r="K37" s="8" t="str">
        <f>IF('[1]Liste TPI'!O37="","",'[1]Liste TPI'!O37)</f>
        <v/>
      </c>
      <c r="L37" s="11">
        <f>IF('[1]Liste TPI'!P37="","",'[1]Liste TPI'!P37)</f>
        <v>45054</v>
      </c>
      <c r="M37" s="11">
        <f>IF('[1]Liste TPI'!Q37="","",'[1]Liste TPI'!Q37)</f>
        <v>45084</v>
      </c>
      <c r="N37" s="6"/>
    </row>
    <row r="38" spans="1:14" x14ac:dyDescent="0.35">
      <c r="A38" s="6"/>
      <c r="B38" s="23" t="str">
        <f>'[1]Liste TPI'!B38</f>
        <v>Tauxe Florian</v>
      </c>
      <c r="C38" s="8" t="str">
        <f>IF('[1]Liste TPI'!D38="","",'[1]Liste TPI'!D38)</f>
        <v/>
      </c>
      <c r="D38" s="8" t="str">
        <f>IF('[1]Liste TPI'!E38="","",'[1]Liste TPI'!E38)</f>
        <v>ETML-Sébeillon</v>
      </c>
      <c r="E38" s="8" t="str">
        <f>IF('[1]Liste TPI'!F38="","",'[1]Liste TPI'!F38)</f>
        <v>Karim Bourahla</v>
      </c>
      <c r="F38" s="8"/>
      <c r="G38" s="8"/>
      <c r="H38" s="19" t="str">
        <f>IF('[1]Liste TPI'!J38="","",'[1]Liste TPI'!J38)</f>
        <v>Mise en place d'une solution WSUS</v>
      </c>
      <c r="I38" s="10" t="str">
        <f>IF('[1]Liste TPI'!M38="","",'[1]Liste TPI'!M38)</f>
        <v>DHCP, DNS, AD, WSUS, HTTPS</v>
      </c>
      <c r="J38" s="6" t="str">
        <f>IF('[1]Liste TPI'!N38="","",'[1]Liste TPI'!N38)</f>
        <v/>
      </c>
      <c r="K38" s="8" t="str">
        <f>IF('[1]Liste TPI'!O38="","",'[1]Liste TPI'!O38)</f>
        <v/>
      </c>
      <c r="L38" s="11">
        <f>IF('[1]Liste TPI'!P38="","",'[1]Liste TPI'!P38)</f>
        <v>45054</v>
      </c>
      <c r="M38" s="11">
        <f>IF('[1]Liste TPI'!Q38="","",'[1]Liste TPI'!Q38)</f>
        <v>45084</v>
      </c>
      <c r="N38" s="6"/>
    </row>
    <row r="39" spans="1:14" ht="15" thickBot="1" x14ac:dyDescent="0.4">
      <c r="A39" s="6"/>
      <c r="B39" s="23" t="str">
        <f>'[1]Liste TPI'!B39</f>
        <v>Voide Sébastien</v>
      </c>
      <c r="C39" s="8" t="str">
        <f>IF('[1]Liste TPI'!D39="","",'[1]Liste TPI'!D39)</f>
        <v/>
      </c>
      <c r="D39" s="8" t="str">
        <f>IF('[1]Liste TPI'!E39="","",'[1]Liste TPI'!E39)</f>
        <v>EPFL-LESO</v>
      </c>
      <c r="E39" s="8" t="str">
        <f>IF('[1]Liste TPI'!F39="","",'[1]Liste TPI'!F39)</f>
        <v>Laurent Deschamps</v>
      </c>
      <c r="F39" s="8"/>
      <c r="G39" s="8"/>
      <c r="H39" s="27" t="str">
        <f>IF('[1]Liste TPI'!J39="","",'[1]Liste TPI'!J39)</f>
        <v>Migration d'une application d'intégration architecturale en web</v>
      </c>
      <c r="I39" s="10" t="str">
        <f>IF('[1]Liste TPI'!M39="","",'[1]Liste TPI'!M39)</f>
        <v>C# , Web</v>
      </c>
      <c r="J39" s="6" t="str">
        <f>IF('[1]Liste TPI'!N39="","",'[1]Liste TPI'!N39)</f>
        <v>Développement Web</v>
      </c>
      <c r="K39" s="8" t="str">
        <f>IF('[1]Liste TPI'!O39="","",'[1]Liste TPI'!O39)</f>
        <v/>
      </c>
      <c r="L39" s="11">
        <f>IF('[1]Liste TPI'!P39="","",'[1]Liste TPI'!P39)</f>
        <v>45054</v>
      </c>
      <c r="M39" s="11">
        <f>IF('[1]Liste TPI'!Q39="","",'[1]Liste TPI'!Q39)</f>
        <v>45084</v>
      </c>
      <c r="N39" s="6"/>
    </row>
    <row r="40" spans="1:14" ht="15" thickTop="1" x14ac:dyDescent="0.35">
      <c r="A40" s="6"/>
      <c r="B40" s="23" t="str">
        <f>'[1]Liste TPI'!B40</f>
        <v>Assayah David Sydney</v>
      </c>
      <c r="C40" s="8" t="str">
        <f>IF('[1]Liste TPI'!D40="","",'[1]Liste TPI'!D40)</f>
        <v/>
      </c>
      <c r="D40" s="8" t="str">
        <f>IF('[1]Liste TPI'!E40="","",'[1]Liste TPI'!E40)</f>
        <v>ETML-Vennes</v>
      </c>
      <c r="E40" s="8" t="str">
        <f>IF('[1]Liste TPI'!F40="","",'[1]Liste TPI'!F40)</f>
        <v>Grégory Charmier</v>
      </c>
      <c r="F40" s="8"/>
      <c r="G40" s="8"/>
      <c r="H40" s="28" t="str">
        <f>IF('[1]Liste TPI'!J40="","",'[1]Liste TPI'!J40)</f>
        <v>Application web permettant l'échange de cartes à collectionner</v>
      </c>
      <c r="I40" s="10" t="str">
        <f>IF('[1]Liste TPI'!M40="","",'[1]Liste TPI'!M40)</f>
        <v>PHP, MySQL, Bootstrap</v>
      </c>
      <c r="J40" s="6" t="str">
        <f>IF('[1]Liste TPI'!N40="","",'[1]Liste TPI'!N40)</f>
        <v/>
      </c>
      <c r="K40" s="8" t="str">
        <f>IF('[1]Liste TPI'!O40="","",'[1]Liste TPI'!O40)</f>
        <v/>
      </c>
      <c r="L40" s="11">
        <f>IF('[1]Liste TPI'!P40="","",'[1]Liste TPI'!P40)</f>
        <v>45057</v>
      </c>
      <c r="M40" s="11">
        <f>IF('[1]Liste TPI'!Q40="","",'[1]Liste TPI'!Q40)</f>
        <v>45083</v>
      </c>
      <c r="N40" s="6"/>
    </row>
    <row r="41" spans="1:14" x14ac:dyDescent="0.35">
      <c r="A41" s="6"/>
      <c r="B41" s="23" t="str">
        <f>'[1]Liste TPI'!B41</f>
        <v>Berseth Valentin</v>
      </c>
      <c r="C41" s="8" t="str">
        <f>IF('[1]Liste TPI'!D41="","",'[1]Liste TPI'!D41)</f>
        <v/>
      </c>
      <c r="D41" s="8" t="str">
        <f>IF('[1]Liste TPI'!E41="","",'[1]Liste TPI'!E41)</f>
        <v>ETML-Vennes</v>
      </c>
      <c r="E41" s="8" t="str">
        <f>IF('[1]Liste TPI'!F41="","",'[1]Liste TPI'!F41)</f>
        <v>Jonathan Melly</v>
      </c>
      <c r="F41" s="8"/>
      <c r="G41" s="8"/>
      <c r="H41" s="17" t="str">
        <f>IF('[1]Liste TPI'!J41="","",'[1]Liste TPI'!J41)</f>
        <v>CalendarGenerator C#/WinForms/ICAL</v>
      </c>
      <c r="I41" s="10" t="str">
        <f>IF('[1]Liste TPI'!M41="","",'[1]Liste TPI'!M41)</f>
        <v>c#, winforms, ical</v>
      </c>
      <c r="J41" s="6" t="str">
        <f>IF('[1]Liste TPI'!N41="","",'[1]Liste TPI'!N41)</f>
        <v>Développement Desktop</v>
      </c>
      <c r="K41" s="8" t="str">
        <f>IF('[1]Liste TPI'!O41="","",'[1]Liste TPI'!O41)</f>
        <v/>
      </c>
      <c r="L41" s="11">
        <f>IF('[1]Liste TPI'!P41="","",'[1]Liste TPI'!P41)</f>
        <v>45057</v>
      </c>
      <c r="M41" s="11">
        <f>IF('[1]Liste TPI'!Q41="","",'[1]Liste TPI'!Q41)</f>
        <v>45083</v>
      </c>
      <c r="N41" s="6"/>
    </row>
    <row r="42" spans="1:14" x14ac:dyDescent="0.35">
      <c r="A42" s="6"/>
      <c r="B42" s="23" t="str">
        <f>'[1]Liste TPI'!B42</f>
        <v>Boumaza Béchir</v>
      </c>
      <c r="C42" s="8" t="str">
        <f>IF('[1]Liste TPI'!D42="","",'[1]Liste TPI'!D42)</f>
        <v/>
      </c>
      <c r="D42" s="8" t="str">
        <f>IF('[1]Liste TPI'!E42="","",'[1]Liste TPI'!E42)</f>
        <v>ETML-Vennes</v>
      </c>
      <c r="E42" s="8" t="str">
        <f>IF('[1]Liste TPI'!F42="","",'[1]Liste TPI'!F42)</f>
        <v>Helder Manuel Costa Lopes</v>
      </c>
      <c r="F42" s="8"/>
      <c r="G42" s="8"/>
      <c r="H42" s="29" t="str">
        <f>IF('[1]Liste TPI'!J42="","",'[1]Liste TPI'!J42)</f>
        <v>RoomMaster - Maîtrisez la réservation de salles de réunion avec PHP</v>
      </c>
      <c r="I42" s="10" t="str">
        <f>IF('[1]Liste TPI'!M42="","",'[1]Liste TPI'!M42)</f>
        <v xml:space="preserve">PHP, MVC </v>
      </c>
      <c r="J42" s="6" t="str">
        <f>IF('[1]Liste TPI'!N42="","",'[1]Liste TPI'!N42)</f>
        <v>Developpement WEB</v>
      </c>
      <c r="K42" s="8" t="str">
        <f>IF('[1]Liste TPI'!O42="","",'[1]Liste TPI'!O42)</f>
        <v/>
      </c>
      <c r="L42" s="11">
        <f>IF('[1]Liste TPI'!P42="","",'[1]Liste TPI'!P42)</f>
        <v>45057</v>
      </c>
      <c r="M42" s="11">
        <f>IF('[1]Liste TPI'!Q42="","",'[1]Liste TPI'!Q42)</f>
        <v>45083</v>
      </c>
      <c r="N42" s="6"/>
    </row>
    <row r="43" spans="1:14" x14ac:dyDescent="0.35">
      <c r="A43" s="6"/>
      <c r="B43" s="23" t="str">
        <f>'[1]Liste TPI'!B43</f>
        <v xml:space="preserve">Bracey  Matteo </v>
      </c>
      <c r="C43" s="8" t="str">
        <f>IF('[1]Liste TPI'!D43="","",'[1]Liste TPI'!D43)</f>
        <v/>
      </c>
      <c r="D43" s="8" t="str">
        <f>IF('[1]Liste TPI'!E43="","",'[1]Liste TPI'!E43)</f>
        <v>ETML-Vennes</v>
      </c>
      <c r="E43" s="8" t="str">
        <f>IF('[1]Liste TPI'!F43="","",'[1]Liste TPI'!F43)</f>
        <v>Dimitrios Lymberis</v>
      </c>
      <c r="F43" s="8"/>
      <c r="G43" s="8"/>
      <c r="H43" s="17" t="str">
        <f>IF('[1]Liste TPI'!J43="","",'[1]Liste TPI'!J43)</f>
        <v>Création d'un framework simplifié intégrant tous les concepts du pattern architectural MVC</v>
      </c>
      <c r="I43" s="10" t="str">
        <f>IF('[1]Liste TPI'!M43="","",'[1]Liste TPI'!M43)</f>
        <v>PHP, MVC</v>
      </c>
      <c r="J43" s="6" t="str">
        <f>IF('[1]Liste TPI'!N43="","",'[1]Liste TPI'!N43)</f>
        <v/>
      </c>
      <c r="K43" s="8" t="str">
        <f>IF('[1]Liste TPI'!O43="","",'[1]Liste TPI'!O43)</f>
        <v/>
      </c>
      <c r="L43" s="11">
        <f>IF('[1]Liste TPI'!P43="","",'[1]Liste TPI'!P43)</f>
        <v>45057</v>
      </c>
      <c r="M43" s="11">
        <f>IF('[1]Liste TPI'!Q43="","",'[1]Liste TPI'!Q43)</f>
        <v>45083</v>
      </c>
      <c r="N43" s="6"/>
    </row>
    <row r="44" spans="1:14" x14ac:dyDescent="0.35">
      <c r="A44" s="6"/>
      <c r="B44" s="23" t="str">
        <f>'[1]Liste TPI'!B44</f>
        <v>Fernandez Samuel</v>
      </c>
      <c r="C44" s="8" t="str">
        <f>IF('[1]Liste TPI'!D44="","",'[1]Liste TPI'!D44)</f>
        <v/>
      </c>
      <c r="D44" s="8" t="str">
        <f>IF('[1]Liste TPI'!E44="","",'[1]Liste TPI'!E44)</f>
        <v>ETML-Vennes</v>
      </c>
      <c r="E44" s="8" t="str">
        <f>IF('[1]Liste TPI'!F44="","",'[1]Liste TPI'!F44)</f>
        <v>Grégory Charmier</v>
      </c>
      <c r="F44" s="8"/>
      <c r="G44" s="8"/>
      <c r="H44" s="17" t="str">
        <f>IF('[1]Liste TPI'!J44="","",'[1]Liste TPI'!J44)</f>
        <v>Application web pour le partage de sons libres de droits</v>
      </c>
      <c r="I44" s="10" t="str">
        <f>IF('[1]Liste TPI'!M44="","",'[1]Liste TPI'!M44)</f>
        <v>PHP, Laravel, MySQL</v>
      </c>
      <c r="J44" s="6" t="str">
        <f>IF('[1]Liste TPI'!N44="","",'[1]Liste TPI'!N44)</f>
        <v/>
      </c>
      <c r="K44" s="8" t="str">
        <f>IF('[1]Liste TPI'!O44="","",'[1]Liste TPI'!O44)</f>
        <v/>
      </c>
      <c r="L44" s="11">
        <f>IF('[1]Liste TPI'!P44="","",'[1]Liste TPI'!P44)</f>
        <v>45057</v>
      </c>
      <c r="M44" s="11">
        <f>IF('[1]Liste TPI'!Q44="","",'[1]Liste TPI'!Q44)</f>
        <v>45083</v>
      </c>
      <c r="N44" s="6"/>
    </row>
    <row r="45" spans="1:14" x14ac:dyDescent="0.35">
      <c r="A45" s="6"/>
      <c r="B45" s="23" t="str">
        <f>'[1]Liste TPI'!B45</f>
        <v>Ferreira Magalhães João Pedro</v>
      </c>
      <c r="C45" s="8" t="str">
        <f>IF('[1]Liste TPI'!D45="","",'[1]Liste TPI'!D45)</f>
        <v/>
      </c>
      <c r="D45" s="8" t="str">
        <f>IF('[1]Liste TPI'!E45="","",'[1]Liste TPI'!E45)</f>
        <v>ETML-Vennes</v>
      </c>
      <c r="E45" s="8" t="str">
        <f>IF('[1]Liste TPI'!F45="","",'[1]Liste TPI'!F45)</f>
        <v>Jonathan Melly</v>
      </c>
      <c r="F45" s="8"/>
      <c r="G45" s="8"/>
      <c r="H45" s="17" t="str">
        <f>IF('[1]Liste TPI'!J45="","",'[1]Liste TPI'!J45)</f>
        <v>LemanRide HTML/PHP</v>
      </c>
      <c r="I45" s="10" t="str">
        <f>IF('[1]Liste TPI'!M45="","",'[1]Liste TPI'!M45)</f>
        <v>laravel, mariadb, PHP, mariadb</v>
      </c>
      <c r="J45" s="6" t="str">
        <f>IF('[1]Liste TPI'!N45="","",'[1]Liste TPI'!N45)</f>
        <v>Développement WEB</v>
      </c>
      <c r="K45" s="8" t="str">
        <f>IF('[1]Liste TPI'!O45="","",'[1]Liste TPI'!O45)</f>
        <v/>
      </c>
      <c r="L45" s="11">
        <f>IF('[1]Liste TPI'!P45="","",'[1]Liste TPI'!P45)</f>
        <v>45057</v>
      </c>
      <c r="M45" s="11">
        <f>IF('[1]Liste TPI'!Q45="","",'[1]Liste TPI'!Q45)</f>
        <v>45083</v>
      </c>
      <c r="N45" s="6"/>
    </row>
    <row r="46" spans="1:14" x14ac:dyDescent="0.35">
      <c r="A46" s="6"/>
      <c r="B46" s="23" t="str">
        <f>'[1]Liste TPI'!B46</f>
        <v>Hosch Romain Alexandr</v>
      </c>
      <c r="C46" s="8" t="str">
        <f>IF('[1]Liste TPI'!D46="","",'[1]Liste TPI'!D46)</f>
        <v/>
      </c>
      <c r="D46" s="8" t="str">
        <f>IF('[1]Liste TPI'!E46="","",'[1]Liste TPI'!E46)</f>
        <v>ETML-Vennes</v>
      </c>
      <c r="E46" s="8" t="str">
        <f>IF('[1]Liste TPI'!F46="","",'[1]Liste TPI'!F46)</f>
        <v>Patrick Chenaux</v>
      </c>
      <c r="F46" s="8"/>
      <c r="G46" s="8"/>
      <c r="H46" s="16" t="str">
        <f>IF('[1]Liste TPI'!J46="","",'[1]Liste TPI'!J46)</f>
        <v>Powershell</v>
      </c>
      <c r="I46" s="10" t="str">
        <f>IF('[1]Liste TPI'!M46="","",'[1]Liste TPI'!M46)</f>
        <v>Windows, Powershell</v>
      </c>
      <c r="J46" s="6" t="str">
        <f>IF('[1]Liste TPI'!N46="","",'[1]Liste TPI'!N46)</f>
        <v>Administration</v>
      </c>
      <c r="K46" s="8" t="str">
        <f>IF('[1]Liste TPI'!O46="","",'[1]Liste TPI'!O46)</f>
        <v/>
      </c>
      <c r="L46" s="11">
        <f>IF('[1]Liste TPI'!P46="","",'[1]Liste TPI'!P46)</f>
        <v>45057</v>
      </c>
      <c r="M46" s="11">
        <f>IF('[1]Liste TPI'!Q46="","",'[1]Liste TPI'!Q46)</f>
        <v>45083</v>
      </c>
      <c r="N46" s="6"/>
    </row>
    <row r="47" spans="1:14" x14ac:dyDescent="0.35">
      <c r="A47" s="6"/>
      <c r="B47" s="23" t="str">
        <f>'[1]Liste TPI'!B47</f>
        <v>Lovink Mark Christiaan</v>
      </c>
      <c r="C47" s="8" t="str">
        <f>IF('[1]Liste TPI'!D47="","",'[1]Liste TPI'!D47)</f>
        <v/>
      </c>
      <c r="D47" s="8" t="str">
        <f>IF('[1]Liste TPI'!E47="","",'[1]Liste TPI'!E47)</f>
        <v>ETML-Vennes</v>
      </c>
      <c r="E47" s="8" t="str">
        <f>IF('[1]Liste TPI'!F47="","",'[1]Liste TPI'!F47)</f>
        <v>Helder Manuel Costa Lopes</v>
      </c>
      <c r="F47" s="8"/>
      <c r="G47" s="8"/>
      <c r="H47" s="30" t="str">
        <f>IF('[1]Liste TPI'!J47="","",'[1]Liste TPI'!J47)</f>
        <v>ChessPy : JEU D'ÉCHECS EN PYTHON AVEC PYGAME</v>
      </c>
      <c r="I47" s="10" t="str">
        <f>IF('[1]Liste TPI'!M47="","",'[1]Liste TPI'!M47)</f>
        <v>Python, pyGame</v>
      </c>
      <c r="J47" s="6" t="str">
        <f>IF('[1]Liste TPI'!N47="","",'[1]Liste TPI'!N47)</f>
        <v>Développement desktop</v>
      </c>
      <c r="K47" s="8" t="str">
        <f>IF('[1]Liste TPI'!O47="","",'[1]Liste TPI'!O47)</f>
        <v/>
      </c>
      <c r="L47" s="11">
        <f>IF('[1]Liste TPI'!P47="","",'[1]Liste TPI'!P47)</f>
        <v>45057</v>
      </c>
      <c r="M47" s="11">
        <f>IF('[1]Liste TPI'!Q47="","",'[1]Liste TPI'!Q47)</f>
        <v>45083</v>
      </c>
      <c r="N47" s="6"/>
    </row>
    <row r="48" spans="1:14" x14ac:dyDescent="0.35">
      <c r="A48" s="6"/>
      <c r="B48" s="23" t="str">
        <f>'[1]Liste TPI'!B48</f>
        <v>Marcinkiewicz Damian</v>
      </c>
      <c r="C48" s="8" t="str">
        <f>IF('[1]Liste TPI'!D48="","",'[1]Liste TPI'!D48)</f>
        <v/>
      </c>
      <c r="D48" s="8" t="str">
        <f>IF('[1]Liste TPI'!E48="","",'[1]Liste TPI'!E48)</f>
        <v>ETML-Vennes</v>
      </c>
      <c r="E48" s="8" t="str">
        <f>IF('[1]Liste TPI'!F48="","",'[1]Liste TPI'!F48)</f>
        <v>Patrick Chenaux</v>
      </c>
      <c r="F48" s="8"/>
      <c r="G48" s="8"/>
      <c r="H48" s="20" t="str">
        <f>IF('[1]Liste TPI'!J48="","",'[1]Liste TPI'!J48)</f>
        <v>Gestion de préparation physique</v>
      </c>
      <c r="I48" s="10" t="str">
        <f>IF('[1]Liste TPI'!M48="","",'[1]Liste TPI'!M48)</f>
        <v>C#, .Net</v>
      </c>
      <c r="J48" s="6" t="str">
        <f>IF('[1]Liste TPI'!N48="","",'[1]Liste TPI'!N48)</f>
        <v>Développement Desktop</v>
      </c>
      <c r="K48" s="8" t="str">
        <f>IF('[1]Liste TPI'!O48="","",'[1]Liste TPI'!O48)</f>
        <v/>
      </c>
      <c r="L48" s="11">
        <f>IF('[1]Liste TPI'!P48="","",'[1]Liste TPI'!P48)</f>
        <v>45057</v>
      </c>
      <c r="M48" s="11">
        <f>IF('[1]Liste TPI'!Q48="","",'[1]Liste TPI'!Q48)</f>
        <v>45083</v>
      </c>
      <c r="N48" s="6"/>
    </row>
    <row r="49" spans="1:14" x14ac:dyDescent="0.35">
      <c r="A49" s="6"/>
      <c r="B49" s="23" t="str">
        <f>'[1]Liste TPI'!B49</f>
        <v>Paetzel Thilo</v>
      </c>
      <c r="C49" s="8" t="str">
        <f>IF('[1]Liste TPI'!D49="","",'[1]Liste TPI'!D49)</f>
        <v/>
      </c>
      <c r="D49" s="8" t="str">
        <f>IF('[1]Liste TPI'!E49="","",'[1]Liste TPI'!E49)</f>
        <v>ETML-Vennes</v>
      </c>
      <c r="E49" s="8" t="str">
        <f>IF('[1]Liste TPI'!F49="","",'[1]Liste TPI'!F49)</f>
        <v>Helder Manuel Costa Lopes</v>
      </c>
      <c r="F49" s="8"/>
      <c r="G49" s="8"/>
      <c r="H49" s="30" t="str">
        <f>IF('[1]Liste TPI'!J49="","",'[1]Liste TPI'!J49)</f>
        <v>CoPropVote: La solution de gestion et de vote des projets de copropriété</v>
      </c>
      <c r="I49" s="10" t="str">
        <f>IF('[1]Liste TPI'!M49="","",'[1]Liste TPI'!M49)</f>
        <v>Android studio</v>
      </c>
      <c r="J49" s="6" t="str">
        <f>IF('[1]Liste TPI'!N49="","",'[1]Liste TPI'!N49)</f>
        <v>Développement Mobile</v>
      </c>
      <c r="K49" s="8" t="str">
        <f>IF('[1]Liste TPI'!O49="","",'[1]Liste TPI'!O49)</f>
        <v/>
      </c>
      <c r="L49" s="11">
        <f>IF('[1]Liste TPI'!P49="","",'[1]Liste TPI'!P49)</f>
        <v>45057</v>
      </c>
      <c r="M49" s="11">
        <f>IF('[1]Liste TPI'!Q49="","",'[1]Liste TPI'!Q49)</f>
        <v>45083</v>
      </c>
      <c r="N49" s="6"/>
    </row>
    <row r="50" spans="1:14" x14ac:dyDescent="0.35">
      <c r="A50" s="6"/>
      <c r="B50" s="23" t="str">
        <f>'[1]Liste TPI'!B50</f>
        <v>Petrovic  Saska</v>
      </c>
      <c r="C50" s="8" t="str">
        <f>IF('[1]Liste TPI'!D50="","",'[1]Liste TPI'!D50)</f>
        <v/>
      </c>
      <c r="D50" s="8" t="str">
        <f>IF('[1]Liste TPI'!E50="","",'[1]Liste TPI'!E50)</f>
        <v>ETML-Vennes</v>
      </c>
      <c r="E50" s="8" t="str">
        <f>IF('[1]Liste TPI'!F50="","",'[1]Liste TPI'!F50)</f>
        <v>Antoine Mveng</v>
      </c>
      <c r="F50" s="8"/>
      <c r="G50" s="8"/>
      <c r="H50" s="20" t="str">
        <f>IF('[1]Liste TPI'!J50="","",'[1]Liste TPI'!J50)</f>
        <v>SasCook - site web de gestion de recettes de cuisine</v>
      </c>
      <c r="I50" s="10"/>
      <c r="J50" s="6" t="str">
        <f>IF('[1]Liste TPI'!N50="","",'[1]Liste TPI'!N50)</f>
        <v>Développement Web</v>
      </c>
      <c r="K50" s="8" t="str">
        <f>IF('[1]Liste TPI'!O50="","",'[1]Liste TPI'!O50)</f>
        <v/>
      </c>
      <c r="L50" s="11">
        <f>IF('[1]Liste TPI'!P50="","",'[1]Liste TPI'!P50)</f>
        <v>45057</v>
      </c>
      <c r="M50" s="11">
        <f>IF('[1]Liste TPI'!Q50="","",'[1]Liste TPI'!Q50)</f>
        <v>45083</v>
      </c>
      <c r="N50" s="6"/>
    </row>
    <row r="51" spans="1:14" x14ac:dyDescent="0.35">
      <c r="A51" s="6"/>
      <c r="B51" s="23" t="str">
        <f>'[1]Liste TPI'!B51</f>
        <v>Sadiku Kushtrim</v>
      </c>
      <c r="C51" s="8" t="str">
        <f>IF('[1]Liste TPI'!D51="","",'[1]Liste TPI'!D51)</f>
        <v/>
      </c>
      <c r="D51" s="8" t="str">
        <f>IF('[1]Liste TPI'!E51="","",'[1]Liste TPI'!E51)</f>
        <v>ETML-Vennes</v>
      </c>
      <c r="E51" s="8" t="str">
        <f>IF('[1]Liste TPI'!F51="","",'[1]Liste TPI'!F51)</f>
        <v>Cédric Schaffter</v>
      </c>
      <c r="F51" s="8"/>
      <c r="G51" s="8"/>
      <c r="H51" s="19" t="str">
        <f>IF('[1]Liste TPI'!J51="","",'[1]Liste TPI'!J51)</f>
        <v>Intégration d'un serveur Linux dans un réseau Windows grâce à Samba</v>
      </c>
      <c r="I51" s="10" t="str">
        <f>IF('[1]Liste TPI'!M51="","",'[1]Liste TPI'!M51)</f>
        <v>Linux, Samba, Windows</v>
      </c>
      <c r="J51" s="6" t="str">
        <f>IF('[1]Liste TPI'!N51="","",'[1]Liste TPI'!N51)</f>
        <v>Infrastructure</v>
      </c>
      <c r="K51" s="8" t="str">
        <f>IF('[1]Liste TPI'!O51="","",'[1]Liste TPI'!O51)</f>
        <v/>
      </c>
      <c r="L51" s="11">
        <f>IF('[1]Liste TPI'!P51="","",'[1]Liste TPI'!P51)</f>
        <v>45057</v>
      </c>
      <c r="M51" s="11">
        <f>IF('[1]Liste TPI'!Q51="","",'[1]Liste TPI'!Q51)</f>
        <v>45083</v>
      </c>
      <c r="N51" s="6"/>
    </row>
    <row r="52" spans="1:14" x14ac:dyDescent="0.35">
      <c r="A52" s="6"/>
      <c r="B52" s="23" t="str">
        <f>'[1]Liste TPI'!B52</f>
        <v>Yasemov Ayan Yasem</v>
      </c>
      <c r="C52" s="8" t="str">
        <f>IF('[1]Liste TPI'!D52="","",'[1]Liste TPI'!D52)</f>
        <v/>
      </c>
      <c r="D52" s="8" t="str">
        <f>IF('[1]Liste TPI'!E52="","",'[1]Liste TPI'!E52)</f>
        <v/>
      </c>
      <c r="E52" s="8" t="str">
        <f>IF('[1]Liste TPI'!F52="","",'[1]Liste TPI'!F52)</f>
        <v/>
      </c>
      <c r="F52" s="8"/>
      <c r="G52" s="8"/>
      <c r="H52" s="16" t="str">
        <f>IF('[1]Liste TPI'!J52="","",'[1]Liste TPI'!J52)</f>
        <v/>
      </c>
      <c r="I52" s="10" t="str">
        <f>IF('[1]Liste TPI'!M52="","",'[1]Liste TPI'!M52)</f>
        <v/>
      </c>
      <c r="J52" s="6" t="str">
        <f>IF('[1]Liste TPI'!N52="","",'[1]Liste TPI'!N52)</f>
        <v/>
      </c>
      <c r="K52" s="8" t="str">
        <f>IF('[1]Liste TPI'!O52="","",'[1]Liste TPI'!O52)</f>
        <v/>
      </c>
      <c r="L52" s="11">
        <f>IF('[1]Liste TPI'!P52="","",'[1]Liste TPI'!P52)</f>
        <v>45057</v>
      </c>
      <c r="M52" s="11">
        <f>IF('[1]Liste TPI'!Q52="","",'[1]Liste TPI'!Q52)</f>
        <v>45083</v>
      </c>
      <c r="N52" s="6"/>
    </row>
    <row r="53" spans="1:14" x14ac:dyDescent="0.35">
      <c r="A53" s="6"/>
      <c r="B53" s="23" t="str">
        <f>'[1]Liste TPI'!B53</f>
        <v>El Aamely Hamza</v>
      </c>
      <c r="C53" s="8" t="str">
        <f>IF('[1]Liste TPI'!D53="","",'[1]Liste TPI'!D53)</f>
        <v/>
      </c>
      <c r="D53" s="8" t="str">
        <f>IF('[1]Liste TPI'!E53="","",'[1]Liste TPI'!E53)</f>
        <v>ETML-Vennes</v>
      </c>
      <c r="E53" s="8" t="str">
        <f>IF('[1]Liste TPI'!F53="","",'[1]Liste TPI'!F53)</f>
        <v>Dimitrios Lymberis</v>
      </c>
      <c r="F53" s="8"/>
      <c r="G53" s="8"/>
      <c r="H53" s="16" t="str">
        <f>IF('[1]Liste TPI'!J53="","",'[1]Liste TPI'!J53)</f>
        <v>SpentSharing Gestion de dépense commune</v>
      </c>
      <c r="I53" s="10" t="str">
        <f>IF('[1]Liste TPI'!M53="","",'[1]Liste TPI'!M53)</f>
        <v>Laravel,Php,Mysql</v>
      </c>
      <c r="J53" s="6" t="str">
        <f>IF('[1]Liste TPI'!N53="","",'[1]Liste TPI'!N53)</f>
        <v/>
      </c>
      <c r="K53" s="8" t="str">
        <f>IF('[1]Liste TPI'!O53="","",'[1]Liste TPI'!O53)</f>
        <v/>
      </c>
      <c r="L53" s="11">
        <f>IF('[1]Liste TPI'!P53="","",'[1]Liste TPI'!P53)</f>
        <v>45054</v>
      </c>
      <c r="M53" s="11">
        <f>IF('[1]Liste TPI'!Q53="","",'[1]Liste TPI'!Q53)</f>
        <v>45084</v>
      </c>
      <c r="N53" s="6"/>
    </row>
    <row r="54" spans="1:14" x14ac:dyDescent="0.35">
      <c r="A54" s="6"/>
      <c r="B54" s="23" t="e">
        <f>'[1]Liste TPI'!#REF!</f>
        <v>#REF!</v>
      </c>
      <c r="C54" s="8" t="str">
        <f>IF('[1]Liste TPI'!D54="","",'[1]Liste TPI'!D54)</f>
        <v/>
      </c>
      <c r="D54" s="8" t="str">
        <f>IF('[1]Liste TPI'!E54="","",'[1]Liste TPI'!E54)</f>
        <v>ETML-Sébeillon</v>
      </c>
      <c r="E54" s="8" t="str">
        <f>IF('[1]Liste TPI'!F54="","",'[1]Liste TPI'!F54)</f>
        <v>Bertrand Sahli</v>
      </c>
      <c r="F54" s="8"/>
      <c r="G54" s="8"/>
      <c r="H54" s="20" t="str">
        <f>IF('[1]Liste TPI'!J54="","",'[1]Liste TPI'!J54)</f>
        <v>Mise en place des services de base d'une PME</v>
      </c>
      <c r="I54" s="10" t="str">
        <f>IF('[1]Liste TPI'!M54="","",'[1]Liste TPI'!M54)</f>
        <v>Vbox, MS Windows (Serveur &amp; Client), AD, NAS,  VPN</v>
      </c>
      <c r="J54" s="6" t="str">
        <f>IF('[1]Liste TPI'!N54="","",'[1]Liste TPI'!N54)</f>
        <v>Système</v>
      </c>
      <c r="K54" s="8" t="str">
        <f>IF('[1]Liste TPI'!O54="","",'[1]Liste TPI'!O54)</f>
        <v/>
      </c>
      <c r="L54" s="11">
        <f>IF('[1]Liste TPI'!P54="","",'[1]Liste TPI'!P54)</f>
        <v>45054</v>
      </c>
      <c r="M54" s="11">
        <f>IF('[1]Liste TPI'!Q54="","",'[1]Liste TPI'!Q54)</f>
        <v>45084</v>
      </c>
      <c r="N54" s="6"/>
    </row>
    <row r="55" spans="1:14" x14ac:dyDescent="0.35">
      <c r="A55" s="6"/>
      <c r="B55" s="23" t="str">
        <f>'[1]Liste TPI'!B54</f>
        <v>Yasmine Fernandez</v>
      </c>
      <c r="C55" s="8" t="str">
        <f>IF('[1]Liste TPI'!D55="","",'[1]Liste TPI'!D55)</f>
        <v/>
      </c>
      <c r="D55" s="8" t="str">
        <f>IF('[1]Liste TPI'!E55="","",'[1]Liste TPI'!E55)</f>
        <v>ETML-Vennes</v>
      </c>
      <c r="E55" s="8" t="str">
        <f>IF('[1]Liste TPI'!F55="","",'[1]Liste TPI'!F55)</f>
        <v>Romain Gehrig</v>
      </c>
      <c r="F55" s="8"/>
      <c r="G55" s="8"/>
      <c r="H55" s="18" t="str">
        <f>IF('[1]Liste TPI'!J55="","",'[1]Liste TPI'!J55)</f>
        <v>Mise en place d'un Raspberry Pi comme serveur de fichiers domestique</v>
      </c>
      <c r="I55" s="10" t="str">
        <f>IF('[1]Liste TPI'!M55="","",'[1]Liste TPI'!M55)</f>
        <v>Linux, Raspberry Pi, NextCloud</v>
      </c>
      <c r="J55" s="6" t="str">
        <f>IF('[1]Liste TPI'!N55="","",'[1]Liste TPI'!N55)</f>
        <v/>
      </c>
      <c r="K55" s="8" t="str">
        <f>IF('[1]Liste TPI'!O55="","",'[1]Liste TPI'!O55)</f>
        <v/>
      </c>
      <c r="L55" s="11">
        <f>IF('[1]Liste TPI'!P55="","",'[1]Liste TPI'!P55)</f>
        <v>45054</v>
      </c>
      <c r="M55" s="11">
        <f>IF('[1]Liste TPI'!Q55="","",'[1]Liste TPI'!Q55)</f>
        <v>45084</v>
      </c>
      <c r="N55" s="6"/>
    </row>
    <row r="56" spans="1:14" x14ac:dyDescent="0.35">
      <c r="A56" s="6"/>
      <c r="B56" s="23" t="str">
        <f>'[1]Liste TPI'!B56</f>
        <v xml:space="preserve">Simoes Braga Tiago </v>
      </c>
      <c r="C56" s="8" t="str">
        <f>IF('[1]Liste TPI'!D56="","",'[1]Liste TPI'!D56)</f>
        <v/>
      </c>
      <c r="D56" s="8" t="str">
        <f>IF('[1]Liste TPI'!E56="","",'[1]Liste TPI'!E56)</f>
        <v>ETML-Sébeillon</v>
      </c>
      <c r="E56" s="8" t="str">
        <f>IF('[1]Liste TPI'!F56="","",'[1]Liste TPI'!F56)</f>
        <v>Sheyla Oliveira Kobi</v>
      </c>
      <c r="F56" s="8"/>
      <c r="G56" s="8"/>
      <c r="H56" s="16" t="str">
        <f>IF('[1]Liste TPI'!J56="","",'[1]Liste TPI'!J56)</f>
        <v>Mise en place d'une infrastructure vmware et orchestration des serveurs ?</v>
      </c>
      <c r="I56" s="10" t="str">
        <f>IF('[1]Liste TPI'!M56="","",'[1]Liste TPI'!M56)</f>
        <v>vmware, esxi, vsphere, vcenter, VRealizeOrchestrator ?</v>
      </c>
      <c r="J56" s="6" t="str">
        <f>IF('[1]Liste TPI'!N56="","",'[1]Liste TPI'!N56)</f>
        <v>Virtualisation, infrastructure ?</v>
      </c>
      <c r="K56" s="8" t="str">
        <f>IF('[1]Liste TPI'!O56="","",'[1]Liste TPI'!O56)</f>
        <v/>
      </c>
      <c r="L56" s="11" t="str">
        <f>IF('[1]Liste TPI'!P56="","",'[1]Liste TPI'!P56)</f>
        <v>?</v>
      </c>
      <c r="M56" s="11" t="str">
        <f>IF('[1]Liste TPI'!Q56="","",'[1]Liste TPI'!Q56)</f>
        <v>?</v>
      </c>
      <c r="N56" s="6"/>
    </row>
    <row r="57" spans="1:14" x14ac:dyDescent="0.35">
      <c r="H57" s="32"/>
    </row>
    <row r="58" spans="1:14" x14ac:dyDescent="0.35">
      <c r="H58" s="32"/>
    </row>
    <row r="59" spans="1:14" x14ac:dyDescent="0.35">
      <c r="H59" s="32"/>
    </row>
    <row r="60" spans="1:14" x14ac:dyDescent="0.35">
      <c r="H60" s="32"/>
    </row>
    <row r="61" spans="1:14" x14ac:dyDescent="0.35">
      <c r="H61" s="32"/>
    </row>
    <row r="62" spans="1:14" x14ac:dyDescent="0.35">
      <c r="H62" s="32"/>
      <c r="I62" s="35"/>
    </row>
    <row r="63" spans="1:14" x14ac:dyDescent="0.35">
      <c r="H63" s="32"/>
    </row>
    <row r="64" spans="1:14" x14ac:dyDescent="0.35">
      <c r="H64" s="36"/>
    </row>
    <row r="65" spans="8:8" x14ac:dyDescent="0.35">
      <c r="H65" s="36"/>
    </row>
    <row r="66" spans="8:8" x14ac:dyDescent="0.35">
      <c r="H66" s="36"/>
    </row>
    <row r="67" spans="8:8" x14ac:dyDescent="0.35">
      <c r="H67" s="36"/>
    </row>
    <row r="68" spans="8:8" x14ac:dyDescent="0.35">
      <c r="H68" s="36"/>
    </row>
    <row r="69" spans="8:8" x14ac:dyDescent="0.35">
      <c r="H69" s="36"/>
    </row>
    <row r="70" spans="8:8" x14ac:dyDescent="0.35">
      <c r="H70" s="36"/>
    </row>
    <row r="71" spans="8:8" x14ac:dyDescent="0.35">
      <c r="H71" s="36"/>
    </row>
    <row r="72" spans="8:8" x14ac:dyDescent="0.35">
      <c r="H72" s="36"/>
    </row>
    <row r="73" spans="8:8" x14ac:dyDescent="0.35">
      <c r="H73" s="32"/>
    </row>
    <row r="74" spans="8:8" x14ac:dyDescent="0.35">
      <c r="H74" s="32"/>
    </row>
    <row r="75" spans="8:8" x14ac:dyDescent="0.35">
      <c r="H75" s="32"/>
    </row>
    <row r="76" spans="8:8" x14ac:dyDescent="0.35">
      <c r="H76" s="32"/>
    </row>
    <row r="77" spans="8:8" x14ac:dyDescent="0.35">
      <c r="H77" s="32"/>
    </row>
    <row r="78" spans="8:8" x14ac:dyDescent="0.35">
      <c r="H78" s="32"/>
    </row>
    <row r="79" spans="8:8" x14ac:dyDescent="0.35">
      <c r="H79" s="32"/>
    </row>
    <row r="80" spans="8:8" x14ac:dyDescent="0.35">
      <c r="H80" s="32"/>
    </row>
    <row r="81" spans="8:8" x14ac:dyDescent="0.35">
      <c r="H81" s="32"/>
    </row>
    <row r="82" spans="8:8" x14ac:dyDescent="0.35">
      <c r="H82" s="32"/>
    </row>
    <row r="83" spans="8:8" x14ac:dyDescent="0.35">
      <c r="H83" s="32"/>
    </row>
  </sheetData>
  <conditionalFormatting sqref="F2:G56">
    <cfRule type="containsBlanks" dxfId="0" priority="1">
      <formula>LEN(TRIM(F2))=0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C6AA-9D95-430F-8241-AE38947132DB}">
  <dimension ref="A1:H109"/>
  <sheetViews>
    <sheetView tabSelected="1" workbookViewId="0">
      <selection sqref="A1:H6"/>
    </sheetView>
  </sheetViews>
  <sheetFormatPr baseColWidth="10" defaultColWidth="11.453125" defaultRowHeight="14.5" x14ac:dyDescent="0.35"/>
  <cols>
    <col min="1" max="1" width="9" bestFit="1" customWidth="1"/>
    <col min="2" max="2" width="18.26953125" customWidth="1"/>
    <col min="3" max="3" width="38" bestFit="1" customWidth="1"/>
    <col min="4" max="4" width="25.26953125" bestFit="1" customWidth="1"/>
    <col min="5" max="5" width="21" bestFit="1" customWidth="1"/>
    <col min="6" max="6" width="32.453125" bestFit="1" customWidth="1"/>
    <col min="7" max="7" width="9.453125" style="43" bestFit="1" customWidth="1"/>
    <col min="8" max="8" width="32.453125" customWidth="1"/>
  </cols>
  <sheetData>
    <row r="1" spans="1:8" s="37" customFormat="1" x14ac:dyDescent="0.35">
      <c r="A1" s="37" t="s">
        <v>14</v>
      </c>
      <c r="B1" s="37" t="s">
        <v>15</v>
      </c>
      <c r="C1" s="37" t="s">
        <v>1</v>
      </c>
      <c r="D1" s="37" t="s">
        <v>4</v>
      </c>
      <c r="E1" s="37" t="s">
        <v>16</v>
      </c>
      <c r="F1" s="37" t="s">
        <v>17</v>
      </c>
      <c r="G1" s="38" t="s">
        <v>18</v>
      </c>
      <c r="H1" s="37" t="s">
        <v>19</v>
      </c>
    </row>
    <row r="2" spans="1:8" x14ac:dyDescent="0.35">
      <c r="A2" s="39">
        <v>1649</v>
      </c>
      <c r="B2" s="39" t="s">
        <v>20</v>
      </c>
      <c r="C2" s="39" t="s">
        <v>21</v>
      </c>
      <c r="D2" s="39" t="s">
        <v>22</v>
      </c>
      <c r="E2" s="39" t="s">
        <v>23</v>
      </c>
      <c r="F2" s="39" t="s">
        <v>24</v>
      </c>
      <c r="G2" s="39">
        <v>1</v>
      </c>
      <c r="H2" s="39" t="s">
        <v>23</v>
      </c>
    </row>
    <row r="3" spans="1:8" x14ac:dyDescent="0.35">
      <c r="A3" s="39">
        <v>1661</v>
      </c>
      <c r="B3" s="39" t="s">
        <v>25</v>
      </c>
      <c r="C3" s="39" t="s">
        <v>26</v>
      </c>
      <c r="D3" s="39" t="s">
        <v>27</v>
      </c>
      <c r="E3" s="39" t="s">
        <v>23</v>
      </c>
      <c r="F3" s="39" t="s">
        <v>24</v>
      </c>
      <c r="G3" s="39">
        <v>1</v>
      </c>
      <c r="H3" s="39" t="s">
        <v>23</v>
      </c>
    </row>
    <row r="4" spans="1:8" x14ac:dyDescent="0.35">
      <c r="A4" s="39">
        <v>1663</v>
      </c>
      <c r="B4" s="39" t="s">
        <v>20</v>
      </c>
      <c r="C4" s="39" t="s">
        <v>28</v>
      </c>
      <c r="D4" s="39" t="s">
        <v>29</v>
      </c>
      <c r="E4" s="39" t="s">
        <v>30</v>
      </c>
      <c r="F4" s="39" t="s">
        <v>31</v>
      </c>
      <c r="G4" s="39">
        <v>1</v>
      </c>
      <c r="H4" s="39" t="s">
        <v>30</v>
      </c>
    </row>
    <row r="5" spans="1:8" x14ac:dyDescent="0.35">
      <c r="A5" s="39">
        <v>1665</v>
      </c>
      <c r="B5" s="39" t="s">
        <v>20</v>
      </c>
      <c r="C5" s="39" t="s">
        <v>32</v>
      </c>
      <c r="D5" s="39" t="s">
        <v>33</v>
      </c>
      <c r="E5" s="39" t="s">
        <v>30</v>
      </c>
      <c r="F5" s="39" t="s">
        <v>31</v>
      </c>
      <c r="G5" s="39">
        <v>1</v>
      </c>
      <c r="H5" s="39" t="s">
        <v>30</v>
      </c>
    </row>
    <row r="6" spans="1:8" x14ac:dyDescent="0.35">
      <c r="A6" s="39">
        <v>1666</v>
      </c>
      <c r="B6" s="39" t="s">
        <v>20</v>
      </c>
      <c r="C6" s="39" t="s">
        <v>34</v>
      </c>
      <c r="D6" s="39" t="s">
        <v>35</v>
      </c>
      <c r="E6" s="39" t="s">
        <v>30</v>
      </c>
      <c r="F6" s="39" t="s">
        <v>31</v>
      </c>
      <c r="G6" s="39">
        <v>1</v>
      </c>
      <c r="H6" s="39" t="s">
        <v>30</v>
      </c>
    </row>
    <row r="7" spans="1:8" x14ac:dyDescent="0.35">
      <c r="A7" s="39">
        <v>1621</v>
      </c>
      <c r="B7" s="39" t="s">
        <v>36</v>
      </c>
      <c r="C7" s="39" t="s">
        <v>37</v>
      </c>
      <c r="D7" s="39" t="s">
        <v>29</v>
      </c>
      <c r="E7" s="39" t="s">
        <v>30</v>
      </c>
      <c r="F7" s="40" t="s">
        <v>31</v>
      </c>
      <c r="G7" s="39">
        <v>1</v>
      </c>
      <c r="H7" s="39" t="s">
        <v>30</v>
      </c>
    </row>
    <row r="8" spans="1:8" x14ac:dyDescent="0.35">
      <c r="A8" s="39">
        <v>1647</v>
      </c>
      <c r="B8" s="39" t="s">
        <v>38</v>
      </c>
      <c r="C8" s="39" t="s">
        <v>39</v>
      </c>
      <c r="D8" s="39" t="s">
        <v>40</v>
      </c>
      <c r="E8" s="39" t="s">
        <v>30</v>
      </c>
      <c r="F8" s="40" t="s">
        <v>31</v>
      </c>
      <c r="G8" s="39">
        <v>1</v>
      </c>
      <c r="H8" s="39" t="s">
        <v>30</v>
      </c>
    </row>
    <row r="9" spans="1:8" x14ac:dyDescent="0.35">
      <c r="A9" s="39">
        <v>1648</v>
      </c>
      <c r="B9" s="39" t="s">
        <v>41</v>
      </c>
      <c r="C9" s="39" t="s">
        <v>42</v>
      </c>
      <c r="D9" s="39" t="s">
        <v>43</v>
      </c>
      <c r="E9" s="39" t="s">
        <v>44</v>
      </c>
      <c r="F9" s="39" t="s">
        <v>45</v>
      </c>
      <c r="G9" s="39">
        <v>2</v>
      </c>
      <c r="H9" s="39" t="s">
        <v>44</v>
      </c>
    </row>
    <row r="10" spans="1:8" x14ac:dyDescent="0.35">
      <c r="A10" s="39">
        <v>1674</v>
      </c>
      <c r="B10" s="39" t="s">
        <v>46</v>
      </c>
      <c r="C10" s="39" t="s">
        <v>47</v>
      </c>
      <c r="D10" s="39" t="s">
        <v>48</v>
      </c>
      <c r="E10" s="39" t="s">
        <v>49</v>
      </c>
      <c r="F10" s="39" t="s">
        <v>50</v>
      </c>
      <c r="G10" s="39">
        <v>2</v>
      </c>
      <c r="H10" s="39" t="s">
        <v>49</v>
      </c>
    </row>
    <row r="11" spans="1:8" x14ac:dyDescent="0.35">
      <c r="A11" s="39">
        <v>1614</v>
      </c>
      <c r="B11" s="39" t="s">
        <v>20</v>
      </c>
      <c r="C11" s="39" t="s">
        <v>51</v>
      </c>
      <c r="D11" s="39" t="s">
        <v>52</v>
      </c>
      <c r="E11" s="39" t="s">
        <v>53</v>
      </c>
      <c r="F11" s="39" t="s">
        <v>54</v>
      </c>
      <c r="G11" s="39">
        <v>1</v>
      </c>
      <c r="H11" s="39" t="s">
        <v>53</v>
      </c>
    </row>
    <row r="12" spans="1:8" x14ac:dyDescent="0.35">
      <c r="A12" s="39">
        <v>1660</v>
      </c>
      <c r="B12" s="39" t="s">
        <v>20</v>
      </c>
      <c r="C12" s="39" t="s">
        <v>55</v>
      </c>
      <c r="D12" s="39" t="s">
        <v>56</v>
      </c>
      <c r="E12" s="39" t="s">
        <v>53</v>
      </c>
      <c r="F12" s="39" t="s">
        <v>54</v>
      </c>
      <c r="G12" s="39">
        <v>1</v>
      </c>
      <c r="H12" s="39" t="s">
        <v>53</v>
      </c>
    </row>
    <row r="13" spans="1:8" x14ac:dyDescent="0.35">
      <c r="A13" s="39">
        <v>1667</v>
      </c>
      <c r="B13" s="39" t="s">
        <v>20</v>
      </c>
      <c r="C13" s="39" t="s">
        <v>57</v>
      </c>
      <c r="D13" s="39" t="s">
        <v>29</v>
      </c>
      <c r="E13" s="39" t="s">
        <v>53</v>
      </c>
      <c r="F13" s="39" t="s">
        <v>54</v>
      </c>
      <c r="G13" s="39">
        <v>1</v>
      </c>
      <c r="H13" s="39" t="s">
        <v>53</v>
      </c>
    </row>
    <row r="14" spans="1:8" x14ac:dyDescent="0.35">
      <c r="A14" s="39">
        <v>1668</v>
      </c>
      <c r="B14" s="39" t="s">
        <v>20</v>
      </c>
      <c r="C14" s="39" t="s">
        <v>58</v>
      </c>
      <c r="D14" s="39" t="s">
        <v>59</v>
      </c>
      <c r="E14" s="39" t="s">
        <v>53</v>
      </c>
      <c r="F14" s="39" t="s">
        <v>54</v>
      </c>
      <c r="G14" s="39">
        <v>1</v>
      </c>
      <c r="H14" s="39" t="s">
        <v>53</v>
      </c>
    </row>
    <row r="15" spans="1:8" x14ac:dyDescent="0.35">
      <c r="A15" s="39">
        <v>1671</v>
      </c>
      <c r="B15" s="39" t="s">
        <v>20</v>
      </c>
      <c r="C15" s="39" t="s">
        <v>60</v>
      </c>
      <c r="D15" s="39" t="s">
        <v>59</v>
      </c>
      <c r="E15" s="39" t="s">
        <v>53</v>
      </c>
      <c r="F15" s="39" t="s">
        <v>54</v>
      </c>
      <c r="G15" s="39">
        <v>1</v>
      </c>
      <c r="H15" s="39" t="s">
        <v>53</v>
      </c>
    </row>
    <row r="16" spans="1:8" x14ac:dyDescent="0.35">
      <c r="A16" s="39">
        <v>1676</v>
      </c>
      <c r="B16" s="39" t="s">
        <v>20</v>
      </c>
      <c r="C16" s="39" t="s">
        <v>61</v>
      </c>
      <c r="D16" s="39" t="s">
        <v>33</v>
      </c>
      <c r="E16" s="39" t="s">
        <v>53</v>
      </c>
      <c r="F16" s="39" t="s">
        <v>54</v>
      </c>
      <c r="G16" s="39">
        <v>1</v>
      </c>
      <c r="H16" s="39" t="s">
        <v>53</v>
      </c>
    </row>
    <row r="17" spans="1:8" x14ac:dyDescent="0.35">
      <c r="A17" s="39">
        <v>1692</v>
      </c>
      <c r="B17" s="39" t="s">
        <v>20</v>
      </c>
      <c r="C17" s="39" t="s">
        <v>62</v>
      </c>
      <c r="D17" s="39" t="s">
        <v>59</v>
      </c>
      <c r="E17" s="39" t="s">
        <v>53</v>
      </c>
      <c r="F17" s="39" t="s">
        <v>54</v>
      </c>
      <c r="G17" s="39">
        <v>1</v>
      </c>
      <c r="H17" s="39" t="s">
        <v>53</v>
      </c>
    </row>
    <row r="18" spans="1:8" x14ac:dyDescent="0.35">
      <c r="A18" s="39">
        <v>1617</v>
      </c>
      <c r="B18" s="39" t="s">
        <v>36</v>
      </c>
      <c r="C18" s="39" t="s">
        <v>63</v>
      </c>
      <c r="D18" s="39" t="s">
        <v>64</v>
      </c>
      <c r="E18" s="39" t="s">
        <v>65</v>
      </c>
      <c r="F18" s="39" t="s">
        <v>66</v>
      </c>
      <c r="G18" s="39">
        <v>2</v>
      </c>
      <c r="H18" s="39" t="s">
        <v>65</v>
      </c>
    </row>
    <row r="19" spans="1:8" x14ac:dyDescent="0.35">
      <c r="A19" s="39">
        <v>1655</v>
      </c>
      <c r="B19" s="39" t="s">
        <v>36</v>
      </c>
      <c r="C19" s="39" t="s">
        <v>67</v>
      </c>
      <c r="D19" s="39" t="s">
        <v>68</v>
      </c>
      <c r="E19" s="39" t="s">
        <v>65</v>
      </c>
      <c r="F19" s="41" t="s">
        <v>66</v>
      </c>
      <c r="G19" s="39">
        <v>2</v>
      </c>
      <c r="H19" s="39" t="s">
        <v>65</v>
      </c>
    </row>
    <row r="20" spans="1:8" x14ac:dyDescent="0.35">
      <c r="A20" s="39">
        <v>1656</v>
      </c>
      <c r="B20" s="39" t="s">
        <v>36</v>
      </c>
      <c r="C20" s="39" t="s">
        <v>69</v>
      </c>
      <c r="D20" s="39" t="s">
        <v>70</v>
      </c>
      <c r="E20" s="39" t="s">
        <v>65</v>
      </c>
      <c r="F20" s="39" t="s">
        <v>66</v>
      </c>
      <c r="G20" s="39">
        <v>2</v>
      </c>
      <c r="H20" s="39" t="s">
        <v>65</v>
      </c>
    </row>
    <row r="21" spans="1:8" x14ac:dyDescent="0.35">
      <c r="A21" s="39">
        <v>1658</v>
      </c>
      <c r="B21" s="39" t="s">
        <v>36</v>
      </c>
      <c r="C21" s="39" t="s">
        <v>71</v>
      </c>
      <c r="D21" s="39" t="s">
        <v>70</v>
      </c>
      <c r="E21" s="39" t="s">
        <v>65</v>
      </c>
      <c r="F21" s="39" t="s">
        <v>66</v>
      </c>
      <c r="G21" s="39">
        <v>2</v>
      </c>
      <c r="H21" s="39" t="s">
        <v>65</v>
      </c>
    </row>
    <row r="22" spans="1:8" x14ac:dyDescent="0.35">
      <c r="A22" s="39">
        <v>1659</v>
      </c>
      <c r="B22" s="39" t="s">
        <v>36</v>
      </c>
      <c r="C22" s="39" t="s">
        <v>72</v>
      </c>
      <c r="D22" s="39" t="s">
        <v>70</v>
      </c>
      <c r="E22" s="39" t="s">
        <v>65</v>
      </c>
      <c r="F22" s="39" t="s">
        <v>66</v>
      </c>
      <c r="G22" s="39">
        <v>2</v>
      </c>
      <c r="H22" s="39" t="s">
        <v>65</v>
      </c>
    </row>
    <row r="23" spans="1:8" x14ac:dyDescent="0.35">
      <c r="A23" s="39">
        <v>1664</v>
      </c>
      <c r="B23" s="39" t="s">
        <v>36</v>
      </c>
      <c r="C23" s="39" t="s">
        <v>73</v>
      </c>
      <c r="D23" s="39" t="s">
        <v>64</v>
      </c>
      <c r="E23" s="39" t="s">
        <v>65</v>
      </c>
      <c r="F23" s="39" t="s">
        <v>66</v>
      </c>
      <c r="G23" s="39">
        <v>2</v>
      </c>
      <c r="H23" s="39" t="s">
        <v>65</v>
      </c>
    </row>
    <row r="24" spans="1:8" x14ac:dyDescent="0.35">
      <c r="A24" s="39">
        <v>1675</v>
      </c>
      <c r="B24" s="39" t="s">
        <v>36</v>
      </c>
      <c r="C24" s="39" t="s">
        <v>74</v>
      </c>
      <c r="D24" s="39" t="s">
        <v>75</v>
      </c>
      <c r="E24" s="39" t="s">
        <v>65</v>
      </c>
      <c r="F24" s="39" t="s">
        <v>66</v>
      </c>
      <c r="G24" s="39">
        <v>1</v>
      </c>
      <c r="H24" s="39" t="s">
        <v>65</v>
      </c>
    </row>
    <row r="25" spans="1:8" x14ac:dyDescent="0.35">
      <c r="A25" s="39">
        <v>1745</v>
      </c>
      <c r="B25" s="39" t="s">
        <v>36</v>
      </c>
      <c r="C25" s="39" t="s">
        <v>76</v>
      </c>
      <c r="D25" s="39" t="s">
        <v>77</v>
      </c>
      <c r="E25" s="39" t="s">
        <v>65</v>
      </c>
      <c r="F25" s="39" t="s">
        <v>66</v>
      </c>
      <c r="G25" s="39">
        <v>2</v>
      </c>
      <c r="H25" s="39" t="s">
        <v>65</v>
      </c>
    </row>
    <row r="26" spans="1:8" x14ac:dyDescent="0.35">
      <c r="A26" s="39">
        <v>1749</v>
      </c>
      <c r="B26" s="39" t="s">
        <v>36</v>
      </c>
      <c r="C26" s="39" t="s">
        <v>78</v>
      </c>
      <c r="D26" s="39" t="s">
        <v>64</v>
      </c>
      <c r="E26" s="39" t="s">
        <v>65</v>
      </c>
      <c r="F26" s="39" t="s">
        <v>66</v>
      </c>
      <c r="G26" s="39">
        <v>2</v>
      </c>
      <c r="H26" s="39" t="s">
        <v>65</v>
      </c>
    </row>
    <row r="27" spans="1:8" x14ac:dyDescent="0.35">
      <c r="A27" s="39">
        <v>1653</v>
      </c>
      <c r="B27" s="39" t="s">
        <v>79</v>
      </c>
      <c r="C27" s="35" t="s">
        <v>80</v>
      </c>
      <c r="D27" s="39" t="s">
        <v>81</v>
      </c>
      <c r="E27" s="39" t="s">
        <v>65</v>
      </c>
      <c r="F27" s="39" t="s">
        <v>66</v>
      </c>
      <c r="G27" s="39">
        <v>1</v>
      </c>
      <c r="H27" s="39" t="s">
        <v>65</v>
      </c>
    </row>
    <row r="28" spans="1:8" x14ac:dyDescent="0.35">
      <c r="A28" s="39">
        <v>1617</v>
      </c>
      <c r="B28" s="39" t="s">
        <v>36</v>
      </c>
      <c r="C28" s="39" t="s">
        <v>63</v>
      </c>
      <c r="D28" s="39" t="s">
        <v>64</v>
      </c>
      <c r="E28" s="39" t="s">
        <v>82</v>
      </c>
      <c r="F28" s="39" t="s">
        <v>83</v>
      </c>
      <c r="G28" s="39">
        <v>1</v>
      </c>
      <c r="H28" s="39" t="s">
        <v>82</v>
      </c>
    </row>
    <row r="29" spans="1:8" x14ac:dyDescent="0.35">
      <c r="A29" s="39">
        <v>1655</v>
      </c>
      <c r="B29" s="39" t="s">
        <v>36</v>
      </c>
      <c r="C29" s="39" t="s">
        <v>67</v>
      </c>
      <c r="D29" s="39" t="s">
        <v>68</v>
      </c>
      <c r="E29" s="39" t="s">
        <v>82</v>
      </c>
      <c r="F29" s="39" t="s">
        <v>83</v>
      </c>
      <c r="G29" s="39">
        <v>1</v>
      </c>
      <c r="H29" s="39" t="s">
        <v>82</v>
      </c>
    </row>
    <row r="30" spans="1:8" x14ac:dyDescent="0.35">
      <c r="A30" s="39">
        <v>1656</v>
      </c>
      <c r="B30" s="39" t="s">
        <v>36</v>
      </c>
      <c r="C30" s="39" t="s">
        <v>69</v>
      </c>
      <c r="D30" s="39" t="s">
        <v>70</v>
      </c>
      <c r="E30" s="39" t="s">
        <v>82</v>
      </c>
      <c r="F30" s="39" t="s">
        <v>83</v>
      </c>
      <c r="G30" s="39">
        <v>1</v>
      </c>
      <c r="H30" s="39" t="s">
        <v>82</v>
      </c>
    </row>
    <row r="31" spans="1:8" x14ac:dyDescent="0.35">
      <c r="A31" s="39">
        <v>1658</v>
      </c>
      <c r="B31" s="39" t="s">
        <v>36</v>
      </c>
      <c r="C31" s="39" t="s">
        <v>71</v>
      </c>
      <c r="D31" s="39" t="s">
        <v>70</v>
      </c>
      <c r="E31" s="39" t="s">
        <v>82</v>
      </c>
      <c r="F31" s="39" t="s">
        <v>83</v>
      </c>
      <c r="G31" s="39">
        <v>1</v>
      </c>
      <c r="H31" s="39" t="s">
        <v>82</v>
      </c>
    </row>
    <row r="32" spans="1:8" x14ac:dyDescent="0.35">
      <c r="A32" s="39">
        <v>1664</v>
      </c>
      <c r="B32" s="39" t="s">
        <v>36</v>
      </c>
      <c r="C32" s="39" t="s">
        <v>73</v>
      </c>
      <c r="D32" s="39" t="s">
        <v>64</v>
      </c>
      <c r="E32" s="39" t="s">
        <v>82</v>
      </c>
      <c r="F32" s="39" t="s">
        <v>83</v>
      </c>
      <c r="G32" s="39">
        <v>1</v>
      </c>
      <c r="H32" s="39" t="s">
        <v>82</v>
      </c>
    </row>
    <row r="33" spans="1:8" x14ac:dyDescent="0.35">
      <c r="A33" s="39">
        <v>1672</v>
      </c>
      <c r="B33" s="39" t="s">
        <v>36</v>
      </c>
      <c r="C33" s="39" t="s">
        <v>84</v>
      </c>
      <c r="D33" s="39" t="s">
        <v>75</v>
      </c>
      <c r="E33" s="39" t="s">
        <v>82</v>
      </c>
      <c r="F33" s="39" t="s">
        <v>83</v>
      </c>
      <c r="G33" s="39">
        <v>2</v>
      </c>
      <c r="H33" s="39" t="s">
        <v>82</v>
      </c>
    </row>
    <row r="34" spans="1:8" x14ac:dyDescent="0.35">
      <c r="A34" s="39">
        <v>1742</v>
      </c>
      <c r="B34" s="39" t="s">
        <v>36</v>
      </c>
      <c r="C34" s="39" t="s">
        <v>85</v>
      </c>
      <c r="D34" s="39" t="s">
        <v>77</v>
      </c>
      <c r="E34" s="39" t="s">
        <v>82</v>
      </c>
      <c r="F34" s="39" t="s">
        <v>83</v>
      </c>
      <c r="G34" s="39">
        <v>1</v>
      </c>
      <c r="H34" s="39" t="s">
        <v>82</v>
      </c>
    </row>
    <row r="35" spans="1:8" x14ac:dyDescent="0.35">
      <c r="A35" s="39">
        <v>1745</v>
      </c>
      <c r="B35" s="39" t="s">
        <v>36</v>
      </c>
      <c r="C35" s="39" t="s">
        <v>76</v>
      </c>
      <c r="D35" s="39" t="s">
        <v>77</v>
      </c>
      <c r="E35" s="39" t="s">
        <v>82</v>
      </c>
      <c r="F35" s="39" t="s">
        <v>83</v>
      </c>
      <c r="G35" s="39">
        <v>1</v>
      </c>
      <c r="H35" s="39" t="s">
        <v>82</v>
      </c>
    </row>
    <row r="36" spans="1:8" x14ac:dyDescent="0.35">
      <c r="A36" s="39">
        <v>1753</v>
      </c>
      <c r="B36" s="39" t="s">
        <v>36</v>
      </c>
      <c r="C36" s="39" t="s">
        <v>86</v>
      </c>
      <c r="D36" s="39" t="s">
        <v>77</v>
      </c>
      <c r="E36" s="39" t="s">
        <v>82</v>
      </c>
      <c r="F36" s="39" t="s">
        <v>83</v>
      </c>
      <c r="G36" s="39">
        <v>1</v>
      </c>
      <c r="H36" s="39" t="s">
        <v>82</v>
      </c>
    </row>
    <row r="37" spans="1:8" x14ac:dyDescent="0.35">
      <c r="A37" s="39">
        <v>1803</v>
      </c>
      <c r="B37" s="39" t="s">
        <v>36</v>
      </c>
      <c r="C37" s="39" t="s">
        <v>87</v>
      </c>
      <c r="D37" s="39" t="s">
        <v>44</v>
      </c>
      <c r="E37" s="39" t="s">
        <v>82</v>
      </c>
      <c r="F37" s="39" t="s">
        <v>83</v>
      </c>
      <c r="G37" s="39">
        <v>2</v>
      </c>
      <c r="H37" s="39" t="s">
        <v>82</v>
      </c>
    </row>
    <row r="38" spans="1:8" x14ac:dyDescent="0.35">
      <c r="A38" s="39">
        <v>1704</v>
      </c>
      <c r="B38" s="39" t="s">
        <v>88</v>
      </c>
      <c r="C38" s="39" t="s">
        <v>89</v>
      </c>
      <c r="D38" s="39" t="s">
        <v>90</v>
      </c>
      <c r="E38" s="39" t="s">
        <v>91</v>
      </c>
      <c r="F38" s="39" t="s">
        <v>92</v>
      </c>
      <c r="G38" s="39">
        <v>2</v>
      </c>
      <c r="H38" s="39" t="s">
        <v>91</v>
      </c>
    </row>
    <row r="39" spans="1:8" x14ac:dyDescent="0.35">
      <c r="A39" s="39">
        <v>1621</v>
      </c>
      <c r="B39" s="39" t="s">
        <v>36</v>
      </c>
      <c r="C39" s="39" t="s">
        <v>93</v>
      </c>
      <c r="D39" s="39" t="s">
        <v>29</v>
      </c>
      <c r="E39" s="39" t="s">
        <v>94</v>
      </c>
      <c r="F39" s="39" t="s">
        <v>95</v>
      </c>
      <c r="G39" s="39">
        <v>2</v>
      </c>
      <c r="H39" s="39" t="s">
        <v>94</v>
      </c>
    </row>
    <row r="40" spans="1:8" x14ac:dyDescent="0.35">
      <c r="A40" s="39">
        <v>1670</v>
      </c>
      <c r="B40" s="39" t="s">
        <v>36</v>
      </c>
      <c r="C40" s="39" t="s">
        <v>96</v>
      </c>
      <c r="D40" s="39" t="s">
        <v>97</v>
      </c>
      <c r="E40" s="39" t="s">
        <v>98</v>
      </c>
      <c r="F40" s="39" t="s">
        <v>99</v>
      </c>
      <c r="G40" s="39">
        <v>2</v>
      </c>
      <c r="H40" s="39" t="s">
        <v>98</v>
      </c>
    </row>
    <row r="41" spans="1:8" x14ac:dyDescent="0.35">
      <c r="A41" s="39">
        <v>1675</v>
      </c>
      <c r="B41" s="39" t="s">
        <v>36</v>
      </c>
      <c r="C41" s="39" t="s">
        <v>74</v>
      </c>
      <c r="D41" s="39" t="s">
        <v>75</v>
      </c>
      <c r="E41" s="39" t="s">
        <v>98</v>
      </c>
      <c r="F41" s="39" t="s">
        <v>99</v>
      </c>
      <c r="G41" s="39">
        <v>2</v>
      </c>
      <c r="H41" s="39" t="s">
        <v>98</v>
      </c>
    </row>
    <row r="42" spans="1:8" x14ac:dyDescent="0.35">
      <c r="A42" s="39">
        <v>1741</v>
      </c>
      <c r="B42" s="39" t="s">
        <v>36</v>
      </c>
      <c r="C42" s="39" t="s">
        <v>100</v>
      </c>
      <c r="D42" s="39" t="s">
        <v>101</v>
      </c>
      <c r="E42" s="39" t="s">
        <v>98</v>
      </c>
      <c r="F42" s="39" t="s">
        <v>99</v>
      </c>
      <c r="G42" s="39">
        <v>2</v>
      </c>
      <c r="H42" s="39" t="s">
        <v>98</v>
      </c>
    </row>
    <row r="43" spans="1:8" x14ac:dyDescent="0.35">
      <c r="A43" s="39">
        <v>1742</v>
      </c>
      <c r="B43" s="39" t="s">
        <v>36</v>
      </c>
      <c r="C43" s="39" t="s">
        <v>85</v>
      </c>
      <c r="D43" s="39" t="s">
        <v>77</v>
      </c>
      <c r="E43" s="39" t="s">
        <v>98</v>
      </c>
      <c r="F43" s="39" t="s">
        <v>99</v>
      </c>
      <c r="G43" s="39">
        <v>2</v>
      </c>
      <c r="H43" s="39" t="s">
        <v>98</v>
      </c>
    </row>
    <row r="44" spans="1:8" x14ac:dyDescent="0.35">
      <c r="A44" s="39">
        <v>1648</v>
      </c>
      <c r="B44" s="39" t="s">
        <v>41</v>
      </c>
      <c r="C44" s="39" t="s">
        <v>42</v>
      </c>
      <c r="D44" s="39" t="s">
        <v>43</v>
      </c>
      <c r="E44" s="39" t="s">
        <v>102</v>
      </c>
      <c r="F44" s="39" t="s">
        <v>103</v>
      </c>
      <c r="G44" s="39">
        <v>1</v>
      </c>
      <c r="H44" s="39" t="s">
        <v>102</v>
      </c>
    </row>
    <row r="45" spans="1:8" x14ac:dyDescent="0.35">
      <c r="A45" s="39">
        <v>1704</v>
      </c>
      <c r="B45" s="39" t="s">
        <v>88</v>
      </c>
      <c r="C45" s="39" t="s">
        <v>89</v>
      </c>
      <c r="D45" s="39" t="s">
        <v>90</v>
      </c>
      <c r="E45" s="39" t="s">
        <v>102</v>
      </c>
      <c r="F45" s="39" t="s">
        <v>103</v>
      </c>
      <c r="G45" s="39">
        <v>1</v>
      </c>
      <c r="H45" s="39" t="s">
        <v>102</v>
      </c>
    </row>
    <row r="46" spans="1:8" x14ac:dyDescent="0.35">
      <c r="A46" s="39">
        <v>1643</v>
      </c>
      <c r="B46" s="39" t="s">
        <v>104</v>
      </c>
      <c r="C46" s="39" t="s">
        <v>105</v>
      </c>
      <c r="D46" s="39" t="s">
        <v>106</v>
      </c>
      <c r="E46" s="39" t="s">
        <v>102</v>
      </c>
      <c r="F46" s="39" t="s">
        <v>103</v>
      </c>
      <c r="G46" s="39">
        <v>1</v>
      </c>
      <c r="H46" s="39" t="s">
        <v>102</v>
      </c>
    </row>
    <row r="47" spans="1:8" x14ac:dyDescent="0.35">
      <c r="A47" s="39">
        <v>1645</v>
      </c>
      <c r="B47" s="39" t="s">
        <v>36</v>
      </c>
      <c r="C47" s="39" t="s">
        <v>107</v>
      </c>
      <c r="D47" s="39" t="s">
        <v>108</v>
      </c>
      <c r="E47" s="39" t="s">
        <v>102</v>
      </c>
      <c r="F47" s="39" t="s">
        <v>103</v>
      </c>
      <c r="G47" s="39">
        <v>1</v>
      </c>
      <c r="H47" s="39" t="s">
        <v>102</v>
      </c>
    </row>
    <row r="48" spans="1:8" x14ac:dyDescent="0.35">
      <c r="A48" s="39">
        <v>1659</v>
      </c>
      <c r="B48" s="39" t="s">
        <v>36</v>
      </c>
      <c r="C48" s="39" t="s">
        <v>72</v>
      </c>
      <c r="D48" s="39" t="s">
        <v>70</v>
      </c>
      <c r="E48" s="39" t="s">
        <v>102</v>
      </c>
      <c r="F48" s="39" t="s">
        <v>103</v>
      </c>
      <c r="G48" s="39">
        <v>1</v>
      </c>
      <c r="H48" s="39" t="s">
        <v>102</v>
      </c>
    </row>
    <row r="49" spans="1:8" x14ac:dyDescent="0.35">
      <c r="A49" s="39">
        <v>1744</v>
      </c>
      <c r="B49" s="39" t="s">
        <v>36</v>
      </c>
      <c r="C49" s="39" t="s">
        <v>109</v>
      </c>
      <c r="D49" s="39" t="s">
        <v>110</v>
      </c>
      <c r="E49" s="39" t="s">
        <v>102</v>
      </c>
      <c r="F49" s="39" t="s">
        <v>103</v>
      </c>
      <c r="G49" s="39">
        <v>1</v>
      </c>
      <c r="H49" s="39" t="s">
        <v>102</v>
      </c>
    </row>
    <row r="50" spans="1:8" x14ac:dyDescent="0.35">
      <c r="A50" s="39">
        <v>1749</v>
      </c>
      <c r="B50" s="39" t="s">
        <v>36</v>
      </c>
      <c r="C50" s="39" t="s">
        <v>78</v>
      </c>
      <c r="D50" s="39" t="s">
        <v>64</v>
      </c>
      <c r="E50" s="39" t="s">
        <v>102</v>
      </c>
      <c r="F50" s="39" t="s">
        <v>103</v>
      </c>
      <c r="G50" s="39">
        <v>1</v>
      </c>
      <c r="H50" s="39" t="s">
        <v>102</v>
      </c>
    </row>
    <row r="51" spans="1:8" x14ac:dyDescent="0.35">
      <c r="A51" s="39">
        <v>1644</v>
      </c>
      <c r="B51" s="39" t="s">
        <v>111</v>
      </c>
      <c r="C51" s="39" t="s">
        <v>112</v>
      </c>
      <c r="D51" s="39" t="s">
        <v>113</v>
      </c>
      <c r="E51" s="39" t="s">
        <v>114</v>
      </c>
      <c r="F51" s="39" t="s">
        <v>115</v>
      </c>
      <c r="G51" s="39">
        <v>2</v>
      </c>
      <c r="H51" s="39" t="s">
        <v>114</v>
      </c>
    </row>
    <row r="52" spans="1:8" x14ac:dyDescent="0.35">
      <c r="A52" s="39">
        <v>1646</v>
      </c>
      <c r="B52" s="39" t="s">
        <v>36</v>
      </c>
      <c r="C52" s="39" t="s">
        <v>116</v>
      </c>
      <c r="D52" s="39" t="s">
        <v>117</v>
      </c>
      <c r="E52" s="39" t="s">
        <v>118</v>
      </c>
      <c r="F52" s="39" t="s">
        <v>119</v>
      </c>
      <c r="G52" s="39">
        <v>2</v>
      </c>
      <c r="H52" s="39" t="s">
        <v>118</v>
      </c>
    </row>
    <row r="53" spans="1:8" x14ac:dyDescent="0.35">
      <c r="A53" s="39">
        <v>1651</v>
      </c>
      <c r="B53" s="39" t="s">
        <v>36</v>
      </c>
      <c r="C53" s="39" t="s">
        <v>120</v>
      </c>
      <c r="D53" s="39" t="s">
        <v>117</v>
      </c>
      <c r="E53" s="39" t="s">
        <v>118</v>
      </c>
      <c r="F53" s="39" t="s">
        <v>119</v>
      </c>
      <c r="G53" s="39">
        <v>2</v>
      </c>
      <c r="H53" s="39" t="s">
        <v>118</v>
      </c>
    </row>
    <row r="54" spans="1:8" x14ac:dyDescent="0.35">
      <c r="A54" s="39">
        <v>1673</v>
      </c>
      <c r="B54" s="39" t="s">
        <v>104</v>
      </c>
      <c r="C54" s="39" t="s">
        <v>121</v>
      </c>
      <c r="D54" s="39" t="s">
        <v>106</v>
      </c>
      <c r="E54" s="39" t="s">
        <v>122</v>
      </c>
      <c r="F54" s="39" t="s">
        <v>123</v>
      </c>
      <c r="G54" s="39">
        <v>1</v>
      </c>
      <c r="H54" s="39" t="s">
        <v>122</v>
      </c>
    </row>
    <row r="55" spans="1:8" x14ac:dyDescent="0.35">
      <c r="A55" s="39">
        <v>1669</v>
      </c>
      <c r="B55" s="39" t="s">
        <v>20</v>
      </c>
      <c r="C55" s="39" t="s">
        <v>124</v>
      </c>
      <c r="D55" s="39" t="s">
        <v>33</v>
      </c>
      <c r="E55" s="39" t="s">
        <v>122</v>
      </c>
      <c r="F55" s="39" t="s">
        <v>123</v>
      </c>
      <c r="G55" s="39">
        <v>2</v>
      </c>
      <c r="H55" s="39" t="s">
        <v>122</v>
      </c>
    </row>
    <row r="56" spans="1:8" x14ac:dyDescent="0.35">
      <c r="A56" s="39">
        <v>1649</v>
      </c>
      <c r="B56" s="39" t="s">
        <v>20</v>
      </c>
      <c r="C56" s="39" t="s">
        <v>21</v>
      </c>
      <c r="D56" s="39" t="s">
        <v>22</v>
      </c>
      <c r="E56" s="39" t="s">
        <v>125</v>
      </c>
      <c r="F56" s="39" t="s">
        <v>126</v>
      </c>
      <c r="G56" s="39">
        <v>2</v>
      </c>
      <c r="H56" s="39" t="s">
        <v>125</v>
      </c>
    </row>
    <row r="57" spans="1:8" x14ac:dyDescent="0.35">
      <c r="A57" s="39">
        <v>1654</v>
      </c>
      <c r="B57" s="39" t="s">
        <v>20</v>
      </c>
      <c r="C57" s="39" t="s">
        <v>127</v>
      </c>
      <c r="D57" s="39" t="s">
        <v>128</v>
      </c>
      <c r="E57" s="39" t="s">
        <v>125</v>
      </c>
      <c r="F57" s="39" t="s">
        <v>126</v>
      </c>
      <c r="G57" s="39">
        <v>2</v>
      </c>
      <c r="H57" s="39" t="s">
        <v>125</v>
      </c>
    </row>
    <row r="58" spans="1:8" x14ac:dyDescent="0.35">
      <c r="A58" s="39">
        <v>1663</v>
      </c>
      <c r="B58" s="39" t="s">
        <v>20</v>
      </c>
      <c r="C58" s="39" t="s">
        <v>28</v>
      </c>
      <c r="D58" s="39" t="s">
        <v>29</v>
      </c>
      <c r="E58" s="39" t="s">
        <v>125</v>
      </c>
      <c r="F58" s="39" t="s">
        <v>126</v>
      </c>
      <c r="G58" s="39">
        <v>2</v>
      </c>
      <c r="H58" s="39" t="s">
        <v>125</v>
      </c>
    </row>
    <row r="59" spans="1:8" x14ac:dyDescent="0.35">
      <c r="A59" s="39">
        <v>1646</v>
      </c>
      <c r="B59" s="39" t="s">
        <v>36</v>
      </c>
      <c r="C59" s="39" t="s">
        <v>116</v>
      </c>
      <c r="D59" s="39" t="s">
        <v>117</v>
      </c>
      <c r="E59" s="39" t="s">
        <v>129</v>
      </c>
      <c r="F59" s="39" t="s">
        <v>130</v>
      </c>
      <c r="G59" s="39">
        <v>1</v>
      </c>
      <c r="H59" s="39" t="s">
        <v>129</v>
      </c>
    </row>
    <row r="60" spans="1:8" x14ac:dyDescent="0.35">
      <c r="A60" s="39">
        <v>1651</v>
      </c>
      <c r="B60" s="39" t="s">
        <v>36</v>
      </c>
      <c r="C60" s="39" t="s">
        <v>120</v>
      </c>
      <c r="D60" s="39" t="s">
        <v>117</v>
      </c>
      <c r="E60" s="39" t="s">
        <v>129</v>
      </c>
      <c r="F60" s="39" t="s">
        <v>130</v>
      </c>
      <c r="G60" s="39">
        <v>1</v>
      </c>
      <c r="H60" s="39" t="s">
        <v>129</v>
      </c>
    </row>
    <row r="61" spans="1:8" x14ac:dyDescent="0.35">
      <c r="A61" s="39">
        <v>1653</v>
      </c>
      <c r="B61" s="39" t="s">
        <v>79</v>
      </c>
      <c r="C61" s="35" t="s">
        <v>80</v>
      </c>
      <c r="D61" s="39" t="s">
        <v>81</v>
      </c>
      <c r="E61" s="39" t="s">
        <v>129</v>
      </c>
      <c r="F61" s="39" t="s">
        <v>130</v>
      </c>
      <c r="G61" s="39">
        <v>2</v>
      </c>
      <c r="H61" s="39" t="s">
        <v>129</v>
      </c>
    </row>
    <row r="62" spans="1:8" x14ac:dyDescent="0.35">
      <c r="A62" s="39">
        <v>1614</v>
      </c>
      <c r="B62" s="39" t="s">
        <v>20</v>
      </c>
      <c r="C62" s="39" t="s">
        <v>51</v>
      </c>
      <c r="D62" s="39" t="s">
        <v>52</v>
      </c>
      <c r="E62" s="39" t="s">
        <v>131</v>
      </c>
      <c r="F62" s="42" t="s">
        <v>132</v>
      </c>
      <c r="G62" s="39">
        <v>2</v>
      </c>
      <c r="H62" s="39" t="s">
        <v>131</v>
      </c>
    </row>
    <row r="63" spans="1:8" x14ac:dyDescent="0.35">
      <c r="A63" s="39">
        <v>1667</v>
      </c>
      <c r="B63" s="39" t="s">
        <v>20</v>
      </c>
      <c r="C63" s="39" t="s">
        <v>57</v>
      </c>
      <c r="D63" s="39" t="s">
        <v>29</v>
      </c>
      <c r="E63" s="39" t="s">
        <v>131</v>
      </c>
      <c r="F63" s="39" t="s">
        <v>132</v>
      </c>
      <c r="G63" s="39">
        <v>2</v>
      </c>
      <c r="H63" s="39" t="s">
        <v>131</v>
      </c>
    </row>
    <row r="64" spans="1:8" x14ac:dyDescent="0.35">
      <c r="A64" s="39">
        <v>1671</v>
      </c>
      <c r="B64" s="39" t="s">
        <v>20</v>
      </c>
      <c r="C64" s="39" t="s">
        <v>60</v>
      </c>
      <c r="D64" s="39" t="s">
        <v>59</v>
      </c>
      <c r="E64" s="39" t="s">
        <v>131</v>
      </c>
      <c r="F64" s="39" t="s">
        <v>132</v>
      </c>
      <c r="G64" s="39">
        <v>2</v>
      </c>
      <c r="H64" s="39" t="s">
        <v>131</v>
      </c>
    </row>
    <row r="65" spans="1:8" x14ac:dyDescent="0.35">
      <c r="A65" s="39">
        <v>1804</v>
      </c>
      <c r="B65" s="39" t="s">
        <v>20</v>
      </c>
      <c r="C65" s="39" t="s">
        <v>133</v>
      </c>
      <c r="D65" s="39" t="s">
        <v>91</v>
      </c>
      <c r="E65" s="39" t="s">
        <v>131</v>
      </c>
      <c r="F65" s="39" t="s">
        <v>132</v>
      </c>
      <c r="G65" s="39">
        <v>2</v>
      </c>
      <c r="H65" s="39" t="s">
        <v>131</v>
      </c>
    </row>
    <row r="66" spans="1:8" x14ac:dyDescent="0.35">
      <c r="A66" s="39">
        <v>1615</v>
      </c>
      <c r="B66" s="39" t="s">
        <v>36</v>
      </c>
      <c r="C66" s="39" t="s">
        <v>134</v>
      </c>
      <c r="D66" s="39" t="s">
        <v>44</v>
      </c>
      <c r="E66" s="39" t="s">
        <v>135</v>
      </c>
      <c r="F66" s="39" t="s">
        <v>136</v>
      </c>
      <c r="G66" s="39">
        <v>2</v>
      </c>
      <c r="H66" s="39" t="s">
        <v>135</v>
      </c>
    </row>
    <row r="67" spans="1:8" x14ac:dyDescent="0.35">
      <c r="A67" s="39">
        <v>1694</v>
      </c>
      <c r="B67" s="39" t="s">
        <v>36</v>
      </c>
      <c r="C67" s="39" t="s">
        <v>137</v>
      </c>
      <c r="D67" s="39" t="s">
        <v>138</v>
      </c>
      <c r="E67" s="39" t="s">
        <v>135</v>
      </c>
      <c r="F67" s="39" t="s">
        <v>136</v>
      </c>
      <c r="G67" s="39">
        <v>2</v>
      </c>
      <c r="H67" s="39" t="s">
        <v>135</v>
      </c>
    </row>
    <row r="68" spans="1:8" x14ac:dyDescent="0.35">
      <c r="A68" s="39">
        <v>1661</v>
      </c>
      <c r="B68" s="39" t="s">
        <v>25</v>
      </c>
      <c r="C68" s="39" t="s">
        <v>26</v>
      </c>
      <c r="D68" s="39" t="s">
        <v>27</v>
      </c>
      <c r="E68" s="39" t="s">
        <v>59</v>
      </c>
      <c r="F68" s="39" t="s">
        <v>139</v>
      </c>
      <c r="G68" s="39">
        <v>2</v>
      </c>
      <c r="H68" s="39" t="s">
        <v>59</v>
      </c>
    </row>
    <row r="69" spans="1:8" x14ac:dyDescent="0.35">
      <c r="A69" s="39">
        <v>1746</v>
      </c>
      <c r="B69" s="39" t="s">
        <v>36</v>
      </c>
      <c r="C69" s="39" t="s">
        <v>140</v>
      </c>
      <c r="D69" s="39" t="s">
        <v>141</v>
      </c>
      <c r="E69" s="39" t="s">
        <v>142</v>
      </c>
      <c r="F69" s="39" t="s">
        <v>143</v>
      </c>
      <c r="G69" s="39">
        <v>2</v>
      </c>
      <c r="H69" s="39" t="s">
        <v>142</v>
      </c>
    </row>
    <row r="70" spans="1:8" x14ac:dyDescent="0.35">
      <c r="A70" s="39">
        <v>1654</v>
      </c>
      <c r="B70" s="39" t="s">
        <v>20</v>
      </c>
      <c r="C70" s="39" t="s">
        <v>127</v>
      </c>
      <c r="D70" s="39" t="s">
        <v>128</v>
      </c>
      <c r="E70" s="39" t="s">
        <v>144</v>
      </c>
      <c r="F70" s="39" t="s">
        <v>145</v>
      </c>
      <c r="G70" s="39">
        <v>1</v>
      </c>
      <c r="H70" s="39" t="s">
        <v>144</v>
      </c>
    </row>
    <row r="71" spans="1:8" x14ac:dyDescent="0.35">
      <c r="A71" s="39">
        <v>1804</v>
      </c>
      <c r="B71" s="39" t="s">
        <v>20</v>
      </c>
      <c r="C71" s="39" t="s">
        <v>133</v>
      </c>
      <c r="D71" s="39" t="s">
        <v>91</v>
      </c>
      <c r="E71" s="39" t="s">
        <v>144</v>
      </c>
      <c r="F71" s="39" t="s">
        <v>145</v>
      </c>
      <c r="G71" s="39">
        <v>1</v>
      </c>
      <c r="H71" s="39" t="s">
        <v>144</v>
      </c>
    </row>
    <row r="72" spans="1:8" x14ac:dyDescent="0.35">
      <c r="A72" s="39">
        <v>1744</v>
      </c>
      <c r="B72" s="39" t="s">
        <v>36</v>
      </c>
      <c r="C72" s="39" t="s">
        <v>109</v>
      </c>
      <c r="D72" s="39" t="s">
        <v>110</v>
      </c>
      <c r="E72" s="39" t="s">
        <v>146</v>
      </c>
      <c r="F72" s="39" t="s">
        <v>147</v>
      </c>
      <c r="G72" s="39">
        <v>2</v>
      </c>
      <c r="H72" s="39" t="s">
        <v>146</v>
      </c>
    </row>
    <row r="73" spans="1:8" x14ac:dyDescent="0.35">
      <c r="A73" s="39">
        <v>1747</v>
      </c>
      <c r="B73" s="39" t="s">
        <v>36</v>
      </c>
      <c r="C73" s="39" t="s">
        <v>148</v>
      </c>
      <c r="D73" s="39" t="s">
        <v>110</v>
      </c>
      <c r="E73" s="39" t="s">
        <v>146</v>
      </c>
      <c r="F73" s="39" t="s">
        <v>147</v>
      </c>
      <c r="G73" s="39">
        <v>2</v>
      </c>
      <c r="H73" s="39" t="s">
        <v>146</v>
      </c>
    </row>
    <row r="74" spans="1:8" x14ac:dyDescent="0.35">
      <c r="A74" s="39">
        <v>1608</v>
      </c>
      <c r="B74" s="39" t="s">
        <v>36</v>
      </c>
      <c r="C74" s="39" t="s">
        <v>149</v>
      </c>
      <c r="D74" s="39" t="s">
        <v>52</v>
      </c>
      <c r="E74" s="39" t="s">
        <v>150</v>
      </c>
      <c r="F74" s="39" t="s">
        <v>151</v>
      </c>
      <c r="G74" s="39">
        <v>2</v>
      </c>
      <c r="H74" s="39" t="s">
        <v>150</v>
      </c>
    </row>
    <row r="75" spans="1:8" x14ac:dyDescent="0.35">
      <c r="A75" s="39">
        <v>1743</v>
      </c>
      <c r="B75" s="39" t="s">
        <v>36</v>
      </c>
      <c r="C75" s="39" t="s">
        <v>152</v>
      </c>
      <c r="D75" s="39" t="s">
        <v>68</v>
      </c>
      <c r="E75" s="39" t="s">
        <v>150</v>
      </c>
      <c r="F75" s="39" t="s">
        <v>151</v>
      </c>
      <c r="G75" s="39">
        <v>2</v>
      </c>
      <c r="H75" s="39" t="s">
        <v>150</v>
      </c>
    </row>
    <row r="76" spans="1:8" x14ac:dyDescent="0.35">
      <c r="A76" s="39">
        <v>1615</v>
      </c>
      <c r="B76" s="39" t="s">
        <v>36</v>
      </c>
      <c r="C76" s="39" t="s">
        <v>134</v>
      </c>
      <c r="D76" s="39" t="s">
        <v>44</v>
      </c>
      <c r="E76" s="39" t="s">
        <v>153</v>
      </c>
      <c r="F76" s="39" t="s">
        <v>154</v>
      </c>
      <c r="G76" s="39">
        <v>1</v>
      </c>
      <c r="H76" s="39" t="s">
        <v>153</v>
      </c>
    </row>
    <row r="77" spans="1:8" x14ac:dyDescent="0.35">
      <c r="A77" s="39">
        <v>1650</v>
      </c>
      <c r="B77" s="39" t="s">
        <v>36</v>
      </c>
      <c r="C77" s="39" t="s">
        <v>155</v>
      </c>
      <c r="D77" s="39" t="s">
        <v>108</v>
      </c>
      <c r="E77" s="39" t="s">
        <v>153</v>
      </c>
      <c r="F77" s="39" t="s">
        <v>154</v>
      </c>
      <c r="G77" s="39">
        <v>1</v>
      </c>
      <c r="H77" s="39" t="s">
        <v>153</v>
      </c>
    </row>
    <row r="78" spans="1:8" x14ac:dyDescent="0.35">
      <c r="A78" s="39">
        <v>1694</v>
      </c>
      <c r="B78" s="39" t="s">
        <v>36</v>
      </c>
      <c r="C78" s="39" t="s">
        <v>137</v>
      </c>
      <c r="D78" s="39" t="s">
        <v>138</v>
      </c>
      <c r="E78" s="39" t="s">
        <v>153</v>
      </c>
      <c r="F78" s="39" t="s">
        <v>154</v>
      </c>
      <c r="G78" s="39">
        <v>1</v>
      </c>
      <c r="H78" s="39" t="s">
        <v>153</v>
      </c>
    </row>
    <row r="79" spans="1:8" x14ac:dyDescent="0.35">
      <c r="A79" s="39">
        <v>1752</v>
      </c>
      <c r="B79" s="39" t="s">
        <v>36</v>
      </c>
      <c r="C79" s="39" t="s">
        <v>156</v>
      </c>
      <c r="D79" s="39" t="s">
        <v>141</v>
      </c>
      <c r="E79" s="39" t="s">
        <v>153</v>
      </c>
      <c r="F79" s="39" t="s">
        <v>154</v>
      </c>
      <c r="G79" s="39">
        <v>1</v>
      </c>
      <c r="H79" s="39" t="s">
        <v>153</v>
      </c>
    </row>
    <row r="80" spans="1:8" x14ac:dyDescent="0.35">
      <c r="A80" s="39">
        <v>1755</v>
      </c>
      <c r="B80" s="39" t="s">
        <v>36</v>
      </c>
      <c r="C80" s="39" t="s">
        <v>157</v>
      </c>
      <c r="D80" s="39" t="s">
        <v>101</v>
      </c>
      <c r="E80" s="39" t="s">
        <v>153</v>
      </c>
      <c r="F80" s="39" t="s">
        <v>154</v>
      </c>
      <c r="G80" s="39">
        <v>1</v>
      </c>
      <c r="H80" s="39" t="s">
        <v>153</v>
      </c>
    </row>
    <row r="81" spans="1:8" x14ac:dyDescent="0.35">
      <c r="A81" s="39">
        <v>1647</v>
      </c>
      <c r="B81" s="39" t="s">
        <v>38</v>
      </c>
      <c r="C81" s="39" t="s">
        <v>39</v>
      </c>
      <c r="D81" s="39" t="s">
        <v>40</v>
      </c>
      <c r="E81" s="39" t="s">
        <v>153</v>
      </c>
      <c r="F81" s="40" t="s">
        <v>154</v>
      </c>
      <c r="G81" s="39">
        <v>1</v>
      </c>
      <c r="H81" s="39" t="s">
        <v>153</v>
      </c>
    </row>
    <row r="82" spans="1:8" x14ac:dyDescent="0.35">
      <c r="A82" s="39">
        <v>1743</v>
      </c>
      <c r="B82" s="39" t="s">
        <v>36</v>
      </c>
      <c r="C82" s="39" t="s">
        <v>152</v>
      </c>
      <c r="D82" s="39" t="s">
        <v>68</v>
      </c>
      <c r="E82" s="39" t="s">
        <v>158</v>
      </c>
      <c r="F82" s="39" t="s">
        <v>159</v>
      </c>
      <c r="G82" s="39">
        <v>1</v>
      </c>
      <c r="H82" s="39" t="s">
        <v>158</v>
      </c>
    </row>
    <row r="83" spans="1:8" x14ac:dyDescent="0.35">
      <c r="A83" s="39">
        <v>1643</v>
      </c>
      <c r="B83" s="39" t="s">
        <v>104</v>
      </c>
      <c r="C83" s="39" t="s">
        <v>105</v>
      </c>
      <c r="D83" s="39" t="s">
        <v>106</v>
      </c>
      <c r="E83" s="39" t="s">
        <v>160</v>
      </c>
      <c r="F83" s="39" t="s">
        <v>161</v>
      </c>
      <c r="G83" s="39">
        <v>2</v>
      </c>
      <c r="H83" s="39" t="s">
        <v>160</v>
      </c>
    </row>
    <row r="84" spans="1:8" x14ac:dyDescent="0.35">
      <c r="A84" s="39">
        <v>1660</v>
      </c>
      <c r="B84" s="39" t="s">
        <v>20</v>
      </c>
      <c r="C84" s="39" t="s">
        <v>55</v>
      </c>
      <c r="D84" s="39" t="s">
        <v>56</v>
      </c>
      <c r="E84" s="39" t="s">
        <v>160</v>
      </c>
      <c r="F84" s="39" t="s">
        <v>161</v>
      </c>
      <c r="G84" s="39">
        <v>2</v>
      </c>
      <c r="H84" s="39" t="s">
        <v>160</v>
      </c>
    </row>
    <row r="85" spans="1:8" x14ac:dyDescent="0.35">
      <c r="A85" s="39">
        <v>1676</v>
      </c>
      <c r="B85" s="39" t="s">
        <v>20</v>
      </c>
      <c r="C85" s="39" t="s">
        <v>61</v>
      </c>
      <c r="D85" s="39" t="s">
        <v>33</v>
      </c>
      <c r="E85" s="39" t="s">
        <v>160</v>
      </c>
      <c r="F85" s="39" t="s">
        <v>161</v>
      </c>
      <c r="G85" s="39">
        <v>2</v>
      </c>
      <c r="H85" s="39" t="s">
        <v>160</v>
      </c>
    </row>
    <row r="86" spans="1:8" x14ac:dyDescent="0.35">
      <c r="A86" s="39">
        <v>1666</v>
      </c>
      <c r="B86" s="39" t="s">
        <v>20</v>
      </c>
      <c r="C86" s="39" t="s">
        <v>34</v>
      </c>
      <c r="D86" s="39" t="s">
        <v>35</v>
      </c>
      <c r="E86" s="39" t="s">
        <v>162</v>
      </c>
      <c r="F86" s="39" t="s">
        <v>163</v>
      </c>
      <c r="G86" s="39">
        <v>2</v>
      </c>
      <c r="H86" s="39" t="s">
        <v>162</v>
      </c>
    </row>
    <row r="87" spans="1:8" x14ac:dyDescent="0.35">
      <c r="A87" s="39">
        <v>1668</v>
      </c>
      <c r="B87" s="39" t="s">
        <v>20</v>
      </c>
      <c r="C87" s="39" t="s">
        <v>58</v>
      </c>
      <c r="D87" s="39" t="s">
        <v>59</v>
      </c>
      <c r="E87" s="39" t="s">
        <v>162</v>
      </c>
      <c r="F87" s="39" t="s">
        <v>163</v>
      </c>
      <c r="G87" s="39">
        <v>2</v>
      </c>
      <c r="H87" s="39" t="s">
        <v>162</v>
      </c>
    </row>
    <row r="88" spans="1:8" x14ac:dyDescent="0.35">
      <c r="A88" s="39">
        <v>1692</v>
      </c>
      <c r="B88" s="39" t="s">
        <v>20</v>
      </c>
      <c r="C88" s="39" t="s">
        <v>62</v>
      </c>
      <c r="D88" s="39" t="s">
        <v>59</v>
      </c>
      <c r="E88" s="39" t="s">
        <v>162</v>
      </c>
      <c r="F88" s="39" t="s">
        <v>163</v>
      </c>
      <c r="G88" s="39">
        <v>2</v>
      </c>
      <c r="H88" s="39" t="s">
        <v>162</v>
      </c>
    </row>
    <row r="89" spans="1:8" x14ac:dyDescent="0.35">
      <c r="A89" s="39">
        <v>1665</v>
      </c>
      <c r="B89" s="39" t="s">
        <v>20</v>
      </c>
      <c r="C89" s="39" t="s">
        <v>32</v>
      </c>
      <c r="D89" s="39" t="s">
        <v>33</v>
      </c>
      <c r="E89" s="39" t="s">
        <v>97</v>
      </c>
      <c r="F89" s="39" t="s">
        <v>164</v>
      </c>
      <c r="G89" s="39">
        <v>2</v>
      </c>
      <c r="H89" s="39" t="s">
        <v>97</v>
      </c>
    </row>
    <row r="90" spans="1:8" x14ac:dyDescent="0.35">
      <c r="A90" s="39">
        <v>1669</v>
      </c>
      <c r="B90" s="39" t="s">
        <v>20</v>
      </c>
      <c r="C90" s="39" t="s">
        <v>124</v>
      </c>
      <c r="D90" s="39" t="s">
        <v>33</v>
      </c>
      <c r="E90" s="39" t="s">
        <v>97</v>
      </c>
      <c r="F90" s="39" t="s">
        <v>164</v>
      </c>
      <c r="G90" s="39">
        <v>1</v>
      </c>
      <c r="H90" s="39" t="s">
        <v>97</v>
      </c>
    </row>
    <row r="91" spans="1:8" x14ac:dyDescent="0.35">
      <c r="A91" s="39">
        <v>1753</v>
      </c>
      <c r="B91" s="39" t="s">
        <v>36</v>
      </c>
      <c r="C91" s="39" t="s">
        <v>86</v>
      </c>
      <c r="D91" s="39" t="s">
        <v>77</v>
      </c>
      <c r="E91" s="39" t="s">
        <v>165</v>
      </c>
      <c r="F91" s="39" t="s">
        <v>166</v>
      </c>
      <c r="G91" s="39">
        <v>2</v>
      </c>
      <c r="H91" s="39" t="s">
        <v>165</v>
      </c>
    </row>
    <row r="92" spans="1:8" x14ac:dyDescent="0.35">
      <c r="A92" s="39">
        <v>1644</v>
      </c>
      <c r="B92" s="39" t="s">
        <v>111</v>
      </c>
      <c r="C92" s="39" t="s">
        <v>112</v>
      </c>
      <c r="D92" s="39" t="s">
        <v>113</v>
      </c>
      <c r="E92" s="39" t="s">
        <v>165</v>
      </c>
      <c r="F92" s="39" t="s">
        <v>166</v>
      </c>
      <c r="G92" s="39">
        <v>1</v>
      </c>
      <c r="H92" s="39" t="s">
        <v>165</v>
      </c>
    </row>
    <row r="93" spans="1:8" x14ac:dyDescent="0.35">
      <c r="A93" s="39">
        <v>1673</v>
      </c>
      <c r="B93" s="39" t="s">
        <v>104</v>
      </c>
      <c r="C93" s="39" t="s">
        <v>121</v>
      </c>
      <c r="D93" s="39" t="s">
        <v>106</v>
      </c>
      <c r="E93" s="39" t="s">
        <v>167</v>
      </c>
      <c r="F93" s="39" t="s">
        <v>168</v>
      </c>
      <c r="G93" s="39">
        <v>2</v>
      </c>
      <c r="H93" s="39" t="s">
        <v>167</v>
      </c>
    </row>
    <row r="94" spans="1:8" x14ac:dyDescent="0.35">
      <c r="A94" s="39">
        <v>1608</v>
      </c>
      <c r="B94" s="39" t="s">
        <v>36</v>
      </c>
      <c r="C94" s="39" t="s">
        <v>149</v>
      </c>
      <c r="D94" s="39" t="s">
        <v>52</v>
      </c>
      <c r="E94" s="39" t="s">
        <v>167</v>
      </c>
      <c r="F94" s="39" t="s">
        <v>168</v>
      </c>
      <c r="G94" s="39">
        <v>1</v>
      </c>
      <c r="H94" s="39" t="s">
        <v>167</v>
      </c>
    </row>
    <row r="95" spans="1:8" x14ac:dyDescent="0.35">
      <c r="A95" s="39">
        <v>1741</v>
      </c>
      <c r="B95" s="39" t="s">
        <v>36</v>
      </c>
      <c r="C95" s="39" t="s">
        <v>100</v>
      </c>
      <c r="D95" s="39" t="s">
        <v>101</v>
      </c>
      <c r="E95" s="39" t="s">
        <v>167</v>
      </c>
      <c r="F95" s="39" t="s">
        <v>168</v>
      </c>
      <c r="G95" s="39">
        <v>1</v>
      </c>
      <c r="H95" s="39" t="s">
        <v>167</v>
      </c>
    </row>
    <row r="96" spans="1:8" x14ac:dyDescent="0.35">
      <c r="A96" s="39">
        <v>1747</v>
      </c>
      <c r="B96" s="39" t="s">
        <v>36</v>
      </c>
      <c r="C96" s="39" t="s">
        <v>148</v>
      </c>
      <c r="D96" s="39" t="s">
        <v>110</v>
      </c>
      <c r="E96" s="39" t="s">
        <v>167</v>
      </c>
      <c r="F96" s="39" t="s">
        <v>168</v>
      </c>
      <c r="G96" s="39">
        <v>1</v>
      </c>
      <c r="H96" s="39" t="s">
        <v>167</v>
      </c>
    </row>
    <row r="97" spans="1:8" x14ac:dyDescent="0.35">
      <c r="A97" s="39">
        <v>1650</v>
      </c>
      <c r="B97" s="39" t="s">
        <v>36</v>
      </c>
      <c r="C97" s="39" t="s">
        <v>155</v>
      </c>
      <c r="D97" s="39" t="s">
        <v>108</v>
      </c>
      <c r="E97" s="39" t="s">
        <v>169</v>
      </c>
      <c r="F97" s="39" t="s">
        <v>170</v>
      </c>
      <c r="G97" s="39">
        <v>2</v>
      </c>
      <c r="H97" s="39" t="s">
        <v>169</v>
      </c>
    </row>
    <row r="98" spans="1:8" x14ac:dyDescent="0.35">
      <c r="A98" s="39">
        <v>1652</v>
      </c>
      <c r="B98" s="39" t="s">
        <v>36</v>
      </c>
      <c r="C98" s="39" t="s">
        <v>171</v>
      </c>
      <c r="D98" s="39" t="s">
        <v>68</v>
      </c>
      <c r="E98" s="39" t="s">
        <v>169</v>
      </c>
      <c r="F98" s="39" t="s">
        <v>170</v>
      </c>
      <c r="G98" s="39">
        <v>1</v>
      </c>
      <c r="H98" s="39" t="s">
        <v>169</v>
      </c>
    </row>
    <row r="99" spans="1:8" x14ac:dyDescent="0.35">
      <c r="A99" s="39">
        <v>1657</v>
      </c>
      <c r="B99" s="39" t="s">
        <v>36</v>
      </c>
      <c r="C99" s="39" t="s">
        <v>172</v>
      </c>
      <c r="D99" s="39" t="s">
        <v>110</v>
      </c>
      <c r="E99" s="39" t="s">
        <v>169</v>
      </c>
      <c r="F99" s="39" t="s">
        <v>170</v>
      </c>
      <c r="G99" s="39">
        <v>1</v>
      </c>
      <c r="H99" s="39" t="s">
        <v>169</v>
      </c>
    </row>
    <row r="100" spans="1:8" x14ac:dyDescent="0.35">
      <c r="A100" s="39">
        <v>1670</v>
      </c>
      <c r="B100" s="39" t="s">
        <v>36</v>
      </c>
      <c r="C100" s="39" t="s">
        <v>96</v>
      </c>
      <c r="D100" s="39" t="s">
        <v>97</v>
      </c>
      <c r="E100" s="39" t="s">
        <v>169</v>
      </c>
      <c r="F100" s="39" t="s">
        <v>170</v>
      </c>
      <c r="G100" s="39">
        <v>1</v>
      </c>
      <c r="H100" s="39" t="s">
        <v>169</v>
      </c>
    </row>
    <row r="101" spans="1:8" x14ac:dyDescent="0.35">
      <c r="A101" s="39">
        <v>1652</v>
      </c>
      <c r="B101" s="39" t="s">
        <v>36</v>
      </c>
      <c r="C101" s="39" t="s">
        <v>171</v>
      </c>
      <c r="D101" s="39" t="s">
        <v>68</v>
      </c>
      <c r="E101" s="39" t="s">
        <v>173</v>
      </c>
      <c r="F101" s="39" t="s">
        <v>174</v>
      </c>
      <c r="G101" s="39">
        <v>2</v>
      </c>
      <c r="H101" s="39" t="s">
        <v>173</v>
      </c>
    </row>
    <row r="102" spans="1:8" x14ac:dyDescent="0.35">
      <c r="A102" s="39">
        <v>1657</v>
      </c>
      <c r="B102" s="39" t="s">
        <v>36</v>
      </c>
      <c r="C102" s="39" t="s">
        <v>172</v>
      </c>
      <c r="D102" s="39" t="s">
        <v>110</v>
      </c>
      <c r="E102" s="39" t="s">
        <v>173</v>
      </c>
      <c r="F102" s="39" t="s">
        <v>174</v>
      </c>
      <c r="G102" s="39">
        <v>2</v>
      </c>
      <c r="H102" s="39" t="s">
        <v>173</v>
      </c>
    </row>
    <row r="103" spans="1:8" x14ac:dyDescent="0.35">
      <c r="A103" s="39">
        <v>1645</v>
      </c>
      <c r="B103" s="39" t="s">
        <v>36</v>
      </c>
      <c r="C103" s="39" t="s">
        <v>107</v>
      </c>
      <c r="D103" s="39" t="s">
        <v>108</v>
      </c>
      <c r="E103" s="5" t="s">
        <v>175</v>
      </c>
      <c r="F103" s="39" t="s">
        <v>176</v>
      </c>
      <c r="G103" s="39">
        <v>2</v>
      </c>
      <c r="H103" s="39" t="s">
        <v>175</v>
      </c>
    </row>
    <row r="104" spans="1:8" x14ac:dyDescent="0.35">
      <c r="A104" s="39">
        <v>1672</v>
      </c>
      <c r="B104" s="39" t="s">
        <v>36</v>
      </c>
      <c r="C104" s="39" t="s">
        <v>84</v>
      </c>
      <c r="D104" s="39" t="s">
        <v>75</v>
      </c>
      <c r="E104" s="39" t="s">
        <v>175</v>
      </c>
      <c r="F104" s="39" t="s">
        <v>176</v>
      </c>
      <c r="G104" s="39">
        <v>1</v>
      </c>
      <c r="H104" s="39" t="s">
        <v>175</v>
      </c>
    </row>
    <row r="105" spans="1:8" x14ac:dyDescent="0.35">
      <c r="A105" s="39">
        <v>1746</v>
      </c>
      <c r="B105" s="39" t="s">
        <v>36</v>
      </c>
      <c r="C105" s="39" t="s">
        <v>140</v>
      </c>
      <c r="D105" s="39" t="s">
        <v>141</v>
      </c>
      <c r="E105" s="39" t="s">
        <v>175</v>
      </c>
      <c r="F105" s="39" t="s">
        <v>176</v>
      </c>
      <c r="G105" s="39">
        <v>1</v>
      </c>
      <c r="H105" s="39" t="s">
        <v>175</v>
      </c>
    </row>
    <row r="106" spans="1:8" x14ac:dyDescent="0.35">
      <c r="A106" s="39">
        <v>1752</v>
      </c>
      <c r="B106" s="39" t="s">
        <v>36</v>
      </c>
      <c r="C106" s="39" t="s">
        <v>156</v>
      </c>
      <c r="D106" s="39" t="s">
        <v>141</v>
      </c>
      <c r="E106" s="39" t="s">
        <v>175</v>
      </c>
      <c r="F106" s="39" t="s">
        <v>176</v>
      </c>
      <c r="G106" s="39">
        <v>2</v>
      </c>
      <c r="H106" s="39" t="s">
        <v>175</v>
      </c>
    </row>
    <row r="107" spans="1:8" x14ac:dyDescent="0.35">
      <c r="A107" s="39">
        <v>1755</v>
      </c>
      <c r="B107" s="39" t="s">
        <v>36</v>
      </c>
      <c r="C107" s="39" t="s">
        <v>157</v>
      </c>
      <c r="D107" s="39" t="s">
        <v>101</v>
      </c>
      <c r="E107" s="39" t="s">
        <v>175</v>
      </c>
      <c r="F107" s="39" t="s">
        <v>176</v>
      </c>
      <c r="G107" s="39">
        <v>2</v>
      </c>
      <c r="H107" s="39" t="s">
        <v>175</v>
      </c>
    </row>
    <row r="108" spans="1:8" x14ac:dyDescent="0.35">
      <c r="A108" s="39">
        <v>1803</v>
      </c>
      <c r="B108" s="39" t="s">
        <v>36</v>
      </c>
      <c r="C108" s="39" t="s">
        <v>87</v>
      </c>
      <c r="D108" s="39" t="s">
        <v>44</v>
      </c>
      <c r="E108" s="39" t="s">
        <v>175</v>
      </c>
      <c r="F108" s="39" t="s">
        <v>176</v>
      </c>
      <c r="G108" s="39">
        <v>1</v>
      </c>
      <c r="H108" s="39" t="s">
        <v>175</v>
      </c>
    </row>
    <row r="109" spans="1:8" ht="15" customHeight="1" x14ac:dyDescent="0.35">
      <c r="A109" s="39">
        <v>1674</v>
      </c>
      <c r="B109" s="39" t="s">
        <v>46</v>
      </c>
      <c r="C109" s="39" t="s">
        <v>47</v>
      </c>
      <c r="D109" s="39" t="s">
        <v>48</v>
      </c>
      <c r="E109" s="39" t="s">
        <v>175</v>
      </c>
      <c r="F109" s="39" t="s">
        <v>176</v>
      </c>
      <c r="G109" s="39">
        <v>1</v>
      </c>
      <c r="H109" s="39" t="s">
        <v>175</v>
      </c>
    </row>
  </sheetData>
  <hyperlinks>
    <hyperlink ref="F7" r:id="rId1" xr:uid="{62F169D4-48A8-4C9C-A66F-BD2C381B51DC}"/>
    <hyperlink ref="F8" r:id="rId2" xr:uid="{9D227364-BC26-4729-8601-ED3ACE2DB899}"/>
    <hyperlink ref="F81" r:id="rId3" xr:uid="{C456E210-16D1-4CB1-A487-70398AE749F3}"/>
    <hyperlink ref="F19" r:id="rId4" xr:uid="{378D91CB-D52B-4944-8D6D-0A28FF919893}"/>
    <hyperlink ref="F62" r:id="rId5" xr:uid="{814882C3-A090-4636-B20C-D85D130035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tpi-export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Costa Lopes</dc:creator>
  <cp:lastModifiedBy>Helder Costa Lopes</cp:lastModifiedBy>
  <dcterms:created xsi:type="dcterms:W3CDTF">2015-06-05T18:19:34Z</dcterms:created>
  <dcterms:modified xsi:type="dcterms:W3CDTF">2023-07-24T21:00:56Z</dcterms:modified>
</cp:coreProperties>
</file>