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80" yWindow="80" windowWidth="19140" windowHeight="7340"/>
  </bookViews>
  <sheets>
    <sheet name="Foglio1" sheetId="1" r:id="rId1"/>
    <sheet name="Foglio2" sheetId="2" r:id="rId2"/>
    <sheet name="Foglio3" sheetId="3" r:id="rId3"/>
  </sheets>
  <calcPr calcId="125725"/>
</workbook>
</file>

<file path=xl/calcChain.xml><?xml version="1.0" encoding="utf-8"?>
<calcChain xmlns="http://schemas.openxmlformats.org/spreadsheetml/2006/main">
  <c r="J2" i="1"/>
  <c r="L2" s="1"/>
  <c r="M2" s="1"/>
  <c r="I2"/>
  <c r="H2" s="1"/>
  <c r="P2"/>
  <c r="O2" l="1"/>
  <c r="G2"/>
  <c r="N2" s="1"/>
  <c r="A6" l="1"/>
  <c r="D6" s="1"/>
  <c r="B6" l="1"/>
  <c r="E6" s="1"/>
  <c r="C6"/>
</calcChain>
</file>

<file path=xl/sharedStrings.xml><?xml version="1.0" encoding="utf-8"?>
<sst xmlns="http://schemas.openxmlformats.org/spreadsheetml/2006/main" count="22" uniqueCount="21">
  <si>
    <t>R1</t>
  </si>
  <si>
    <t>R5</t>
  </si>
  <si>
    <t>Cin</t>
  </si>
  <si>
    <t>RA</t>
  </si>
  <si>
    <t>LA</t>
  </si>
  <si>
    <t>RpA</t>
  </si>
  <si>
    <t>LpA</t>
  </si>
  <si>
    <t>QA</t>
  </si>
  <si>
    <t>Rrx</t>
  </si>
  <si>
    <t>Qrc</t>
  </si>
  <si>
    <t>Rrxp</t>
  </si>
  <si>
    <t>Req</t>
  </si>
  <si>
    <t>Cin-p</t>
  </si>
  <si>
    <t>C11</t>
  </si>
  <si>
    <t>C22</t>
  </si>
  <si>
    <t>F</t>
  </si>
  <si>
    <t>Omega</t>
  </si>
  <si>
    <t>Rout</t>
  </si>
  <si>
    <t>C9</t>
  </si>
  <si>
    <t>C14</t>
  </si>
  <si>
    <t>C12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</si>
</sst>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F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1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11" fontId="2" fillId="0" borderId="0" xfId="0" applyNumberFormat="1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11" fontId="0" fillId="0" borderId="4" xfId="0" applyNumberFormat="1" applyBorder="1" applyAlignment="1">
      <alignment horizontal="center"/>
    </xf>
  </cellXfs>
  <cellStyles count="1">
    <cellStyle name="Normale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22"/>
  <sheetViews>
    <sheetView tabSelected="1" workbookViewId="0">
      <selection activeCell="C2" sqref="C2"/>
    </sheetView>
  </sheetViews>
  <sheetFormatPr defaultRowHeight="14.5"/>
  <cols>
    <col min="1" max="1" width="10.453125" customWidth="1"/>
    <col min="2" max="2" width="11.81640625" bestFit="1" customWidth="1"/>
    <col min="6" max="6" width="11.36328125" customWidth="1"/>
    <col min="9" max="9" width="14.81640625" customWidth="1"/>
    <col min="13" max="13" width="9.453125" customWidth="1"/>
    <col min="14" max="14" width="10" customWidth="1"/>
    <col min="15" max="15" width="11.1796875" customWidth="1"/>
  </cols>
  <sheetData>
    <row r="1" spans="1:17" ht="15" thickTop="1">
      <c r="A1" s="7" t="s">
        <v>0</v>
      </c>
      <c r="B1" s="8" t="s">
        <v>1</v>
      </c>
      <c r="C1" s="2" t="s">
        <v>2</v>
      </c>
      <c r="D1" s="7" t="s">
        <v>3</v>
      </c>
      <c r="E1" s="8" t="s">
        <v>4</v>
      </c>
      <c r="F1" s="2" t="s">
        <v>15</v>
      </c>
      <c r="G1" s="1" t="s">
        <v>5</v>
      </c>
      <c r="H1" s="1" t="s">
        <v>6</v>
      </c>
      <c r="I1" s="1" t="s">
        <v>7</v>
      </c>
      <c r="J1" s="1" t="s">
        <v>8</v>
      </c>
      <c r="K1" s="1"/>
      <c r="L1" s="1" t="s">
        <v>9</v>
      </c>
      <c r="M1" s="1" t="s">
        <v>10</v>
      </c>
      <c r="N1" s="1" t="s">
        <v>11</v>
      </c>
      <c r="O1" s="1" t="s">
        <v>12</v>
      </c>
      <c r="P1" s="1" t="s">
        <v>16</v>
      </c>
      <c r="Q1" s="1" t="s">
        <v>17</v>
      </c>
    </row>
    <row r="2" spans="1:17" ht="15" thickBot="1">
      <c r="A2" s="9">
        <v>270</v>
      </c>
      <c r="B2" s="10">
        <v>270</v>
      </c>
      <c r="C2" s="3">
        <v>2.2000000000000002E-11</v>
      </c>
      <c r="D2" s="9">
        <v>0.12</v>
      </c>
      <c r="E2" s="11">
        <v>3.2500000000000001E-7</v>
      </c>
      <c r="F2" s="3">
        <v>13560000</v>
      </c>
      <c r="G2" s="1">
        <f>D2*(1+I2^2)</f>
        <v>6383.1096826800003</v>
      </c>
      <c r="H2" s="1">
        <f>E2*(1+I2^2)/I2^2</f>
        <v>3.2500610998950949E-7</v>
      </c>
      <c r="I2" s="4">
        <f>(P2*E2)/D2</f>
        <v>230.63300000000001</v>
      </c>
      <c r="J2" s="1">
        <f>A2*2</f>
        <v>540</v>
      </c>
      <c r="K2" s="1"/>
      <c r="L2" s="3">
        <f>1/(P2*C2*J2)</f>
        <v>0.98847166844085466</v>
      </c>
      <c r="M2" s="3">
        <f>J2*(1+L2^2)</f>
        <v>1067.6211692275333</v>
      </c>
      <c r="N2" s="3">
        <f>(M2*G2)/(M2+G2)</f>
        <v>914.64087995954151</v>
      </c>
      <c r="O2" s="3">
        <f>C2*L2^2/(1+L2^2)</f>
        <v>1.0872457438629044E-11</v>
      </c>
      <c r="P2" s="3">
        <f>2*3.14*F2</f>
        <v>85156800</v>
      </c>
      <c r="Q2" s="1">
        <v>27</v>
      </c>
    </row>
    <row r="3" spans="1:17" ht="15" thickTop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7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7">
      <c r="A5" s="1" t="s">
        <v>13</v>
      </c>
      <c r="B5" s="1" t="s">
        <v>14</v>
      </c>
      <c r="C5" s="5" t="s">
        <v>18</v>
      </c>
      <c r="D5" s="5" t="s">
        <v>19</v>
      </c>
      <c r="E5" s="5" t="s">
        <v>13</v>
      </c>
      <c r="F5" s="5" t="s">
        <v>20</v>
      </c>
      <c r="G5" s="1"/>
      <c r="H5" s="1"/>
      <c r="I5" s="1"/>
      <c r="J5" s="1"/>
      <c r="K5" s="1"/>
      <c r="L5" s="1"/>
      <c r="M5" s="1"/>
      <c r="N5" s="1"/>
      <c r="O5" s="1"/>
      <c r="P5" s="1"/>
    </row>
    <row r="6" spans="1:17">
      <c r="A6" s="3">
        <f>SQRT((N2/Q2)-1)*(1/(N2*P2))</f>
        <v>7.3615086034157991E-11</v>
      </c>
      <c r="B6" s="3">
        <f>(1/(H2*P2^2))-A6-O2</f>
        <v>3.3980930680414838E-10</v>
      </c>
      <c r="C6" s="6">
        <f>A6*2</f>
        <v>1.4723017206831598E-10</v>
      </c>
      <c r="D6" s="6">
        <f>A6*2</f>
        <v>1.4723017206831598E-10</v>
      </c>
      <c r="E6" s="6">
        <f>B6-F6</f>
        <v>1.1980930680414839E-10</v>
      </c>
      <c r="F6" s="6">
        <v>2.1999999999999999E-10</v>
      </c>
      <c r="G6" s="1"/>
      <c r="H6" s="1"/>
      <c r="I6" s="1"/>
      <c r="J6" s="1"/>
      <c r="K6" s="1"/>
      <c r="L6" s="1"/>
      <c r="M6" s="1"/>
      <c r="N6" s="1"/>
      <c r="O6" s="1"/>
      <c r="P6" s="1"/>
    </row>
    <row r="7" spans="1:17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7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7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7">
      <c r="A10" s="1"/>
      <c r="B10" s="1"/>
      <c r="C10" s="1"/>
      <c r="D10" s="1"/>
      <c r="E10" s="1"/>
      <c r="G10" s="1"/>
      <c r="H10" s="1"/>
      <c r="I10" s="1"/>
      <c r="J10" s="1"/>
      <c r="K10" s="1"/>
      <c r="L10" s="1"/>
      <c r="M10" s="1"/>
      <c r="N10" s="1"/>
    </row>
    <row r="11" spans="1:17">
      <c r="A11" s="1"/>
      <c r="B11" s="1"/>
      <c r="C11" s="1"/>
      <c r="D11" s="1"/>
      <c r="E11" s="1"/>
      <c r="G11" s="1"/>
      <c r="H11" s="1"/>
      <c r="I11" s="1"/>
      <c r="J11" s="1"/>
      <c r="K11" s="1"/>
      <c r="L11" s="1"/>
      <c r="M11" s="1"/>
      <c r="N11" s="1"/>
    </row>
    <row r="12" spans="1:17">
      <c r="A12" s="1"/>
      <c r="B12" s="1"/>
      <c r="C12" s="1"/>
      <c r="D12" s="1"/>
      <c r="E12" s="1"/>
      <c r="G12" s="1"/>
      <c r="H12" s="1"/>
      <c r="I12" s="1"/>
      <c r="J12" s="1"/>
      <c r="K12" s="1"/>
      <c r="L12" s="1"/>
      <c r="M12" s="1"/>
      <c r="N12" s="1"/>
    </row>
    <row r="13" spans="1:17">
      <c r="A13" s="1"/>
      <c r="B13" s="1"/>
      <c r="C13" s="1"/>
      <c r="D13" s="1"/>
      <c r="E13" s="1"/>
      <c r="G13" s="1"/>
      <c r="H13" s="1"/>
      <c r="I13" s="1"/>
      <c r="J13" s="1"/>
      <c r="K13" s="1"/>
      <c r="L13" s="1"/>
      <c r="M13" s="1"/>
      <c r="N13" s="1"/>
    </row>
    <row r="14" spans="1:17">
      <c r="A14" s="1"/>
      <c r="B14" s="1"/>
      <c r="C14" s="1"/>
      <c r="D14" s="1"/>
      <c r="E14" s="1"/>
      <c r="G14" s="1"/>
      <c r="H14" s="1"/>
      <c r="I14" s="1"/>
      <c r="J14" s="1"/>
      <c r="K14" s="1"/>
      <c r="L14" s="1"/>
      <c r="M14" s="1"/>
      <c r="N14" s="1"/>
    </row>
    <row r="15" spans="1:17">
      <c r="A15" s="1"/>
      <c r="B15" s="1"/>
      <c r="C15" s="1"/>
      <c r="D15" s="1"/>
      <c r="E15" s="1"/>
      <c r="G15" s="1"/>
      <c r="H15" s="1"/>
      <c r="I15" s="1"/>
      <c r="J15" s="1"/>
      <c r="K15" s="1"/>
      <c r="L15" s="1"/>
      <c r="M15" s="1"/>
      <c r="N15" s="1"/>
    </row>
    <row r="16" spans="1:17">
      <c r="A16" s="1"/>
      <c r="B16" s="1"/>
      <c r="C16" s="1"/>
      <c r="D16" s="1"/>
      <c r="E16" s="1"/>
      <c r="G16" s="1"/>
      <c r="H16" s="1"/>
      <c r="I16" s="1"/>
      <c r="J16" s="1"/>
      <c r="K16" s="1"/>
      <c r="L16" s="1"/>
      <c r="M16" s="1"/>
      <c r="N16" s="1"/>
    </row>
    <row r="17" spans="1:14">
      <c r="A17" s="1"/>
      <c r="B17" s="1"/>
      <c r="C17" s="1"/>
      <c r="D17" s="1"/>
      <c r="E17" s="1"/>
      <c r="G17" s="1"/>
      <c r="H17" s="1"/>
      <c r="I17" s="1"/>
      <c r="J17" s="1"/>
      <c r="K17" s="1"/>
      <c r="L17" s="1"/>
      <c r="M17" s="1"/>
      <c r="N17" s="1"/>
    </row>
    <row r="18" spans="1:14">
      <c r="A18" s="1"/>
      <c r="B18" s="1"/>
      <c r="C18" s="1"/>
      <c r="D18" s="1"/>
      <c r="E18" s="1"/>
      <c r="G18" s="1"/>
      <c r="H18" s="1"/>
      <c r="I18" s="1"/>
      <c r="J18" s="1"/>
      <c r="K18" s="1"/>
      <c r="L18" s="1"/>
      <c r="M18" s="1"/>
      <c r="N18" s="1"/>
    </row>
    <row r="19" spans="1:14">
      <c r="A19" s="1"/>
      <c r="B19" s="1"/>
      <c r="C19" s="1"/>
      <c r="D19" s="1"/>
      <c r="E19" s="1"/>
      <c r="G19" s="1"/>
      <c r="H19" s="1"/>
      <c r="I19" s="1"/>
      <c r="J19" s="1"/>
      <c r="K19" s="1"/>
      <c r="L19" s="1"/>
      <c r="M19" s="1"/>
      <c r="N19" s="1"/>
    </row>
    <row r="20" spans="1:14">
      <c r="A20" s="1"/>
      <c r="B20" s="1"/>
      <c r="C20" s="1"/>
      <c r="D20" s="1"/>
      <c r="E20" s="1"/>
      <c r="G20" s="1"/>
      <c r="H20" s="1"/>
      <c r="I20" s="1"/>
      <c r="J20" s="1"/>
      <c r="K20" s="1"/>
      <c r="L20" s="1"/>
      <c r="M20" s="1"/>
      <c r="N20" s="1"/>
    </row>
    <row r="21" spans="1:14">
      <c r="A21" s="1"/>
      <c r="B21" s="1"/>
      <c r="C21" s="1"/>
      <c r="D21" s="1"/>
      <c r="E21" s="1"/>
      <c r="G21" s="1"/>
      <c r="H21" s="1"/>
      <c r="I21" s="1"/>
      <c r="J21" s="1"/>
      <c r="K21" s="1"/>
      <c r="L21" s="1"/>
      <c r="M21" s="1"/>
      <c r="N21" s="1"/>
    </row>
    <row r="22" spans="1:14">
      <c r="A22" s="1"/>
      <c r="B22" s="1"/>
      <c r="C22" s="1"/>
      <c r="D22" s="1"/>
      <c r="E22" s="1"/>
      <c r="G22" s="1"/>
      <c r="H22" s="1"/>
      <c r="I22" s="1"/>
      <c r="J22" s="1"/>
      <c r="K22" s="1"/>
      <c r="L22" s="1"/>
      <c r="M22" s="1"/>
      <c r="N22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ETR</dc:creator>
  <cp:lastModifiedBy>ETR</cp:lastModifiedBy>
  <dcterms:created xsi:type="dcterms:W3CDTF">2018-02-20T20:48:42Z</dcterms:created>
  <dcterms:modified xsi:type="dcterms:W3CDTF">2018-02-21T21:45:50Z</dcterms:modified>
</cp:coreProperties>
</file>