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b7a3b68bd01f48/Documents/School/2022 Spring/Senior Project 2/Topic 3/Excel/"/>
    </mc:Choice>
  </mc:AlternateContent>
  <xr:revisionPtr revIDLastSave="396" documentId="8_{8162FDF2-CBC6-4567-983C-AC6F3396DAE8}" xr6:coauthVersionLast="47" xr6:coauthVersionMax="47" xr10:uidLastSave="{1ACEBDF9-E2DF-4A80-BE69-061217866B34}"/>
  <bookViews>
    <workbookView xWindow="-28920" yWindow="-120" windowWidth="29040" windowHeight="15840" xr2:uid="{4748C80D-2B8A-4540-90EE-BEAC35862033}"/>
  </bookViews>
  <sheets>
    <sheet name="Burndown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G3" i="1"/>
  <c r="G2" i="1"/>
  <c r="C14" i="1"/>
  <c r="E12" i="1"/>
  <c r="F12" i="1"/>
  <c r="D12" i="1"/>
  <c r="C12" i="1"/>
  <c r="B14" i="1"/>
  <c r="B13" i="1"/>
  <c r="D14" i="1" l="1"/>
  <c r="E14" i="1" s="1"/>
  <c r="F14" i="1" s="1"/>
  <c r="C13" i="1"/>
  <c r="D13" i="1" s="1"/>
  <c r="E13" i="1" s="1"/>
  <c r="F13" i="1" s="1"/>
  <c r="C43" i="1" l="1"/>
  <c r="C44" i="1"/>
  <c r="C45" i="1"/>
</calcChain>
</file>

<file path=xl/sharedStrings.xml><?xml version="1.0" encoding="utf-8"?>
<sst xmlns="http://schemas.openxmlformats.org/spreadsheetml/2006/main" count="26" uniqueCount="22">
  <si>
    <t xml:space="preserve">Feature </t>
  </si>
  <si>
    <t>Pi Business</t>
  </si>
  <si>
    <t>Pi Model</t>
  </si>
  <si>
    <t>Pi API</t>
  </si>
  <si>
    <t>Android View</t>
  </si>
  <si>
    <t>Android Presenter</t>
  </si>
  <si>
    <t>Android Model</t>
  </si>
  <si>
    <t>Initial Estimate (hrs)</t>
  </si>
  <si>
    <t>Hours Left</t>
  </si>
  <si>
    <t>Settings</t>
  </si>
  <si>
    <t>Start</t>
  </si>
  <si>
    <t>Planned Hours</t>
  </si>
  <si>
    <t>Actual Hours</t>
  </si>
  <si>
    <t>Remaining Effort</t>
  </si>
  <si>
    <t>Ideal Burndown</t>
  </si>
  <si>
    <t>Pi Work Done</t>
  </si>
  <si>
    <t>Android Work Done</t>
  </si>
  <si>
    <t>All work done</t>
  </si>
  <si>
    <t>Sprint 1</t>
  </si>
  <si>
    <t>Sprint 2</t>
  </si>
  <si>
    <t>Sprint 3</t>
  </si>
  <si>
    <t>Sprint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</si>
</sst>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C6EFCE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9" fontId="1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18">
    <xf numFmtId="0" fontId="0" fillId="0" borderId="0" xfId="0"/>
    <xf numFmtId="0" fontId="1" fillId="2" borderId="1" xfId="1" applyBorder="1"/>
    <xf numFmtId="0" fontId="1" fillId="3" borderId="2" xfId="2" applyBorder="1"/>
    <xf numFmtId="0" fontId="1" fillId="3" borderId="3" xfId="2" applyBorder="1"/>
    <xf numFmtId="0" fontId="1" fillId="3" borderId="4" xfId="2" applyBorder="1"/>
    <xf numFmtId="0" fontId="1" fillId="2" borderId="5" xfId="1" applyBorder="1"/>
    <xf numFmtId="0" fontId="1" fillId="2" borderId="6" xfId="1" applyBorder="1"/>
    <xf numFmtId="0" fontId="1" fillId="4" borderId="5" xfId="3" applyBorder="1"/>
    <xf numFmtId="0" fontId="1" fillId="4" borderId="1" xfId="3" applyBorder="1"/>
    <xf numFmtId="0" fontId="1" fillId="4" borderId="6" xfId="3" applyBorder="1"/>
    <xf numFmtId="0" fontId="1" fillId="4" borderId="7" xfId="3" applyBorder="1"/>
    <xf numFmtId="0" fontId="1" fillId="4" borderId="8" xfId="3" applyBorder="1"/>
    <xf numFmtId="0" fontId="1" fillId="4" borderId="9" xfId="3" applyBorder="1"/>
    <xf numFmtId="0" fontId="3" fillId="5" borderId="12" xfId="5" applyBorder="1"/>
    <xf numFmtId="0" fontId="3" fillId="5" borderId="13" xfId="5" applyBorder="1"/>
    <xf numFmtId="0" fontId="3" fillId="5" borderId="14" xfId="5" applyBorder="1"/>
    <xf numFmtId="164" fontId="0" fillId="0" borderId="10" xfId="4" applyNumberFormat="1" applyFont="1" applyBorder="1"/>
    <xf numFmtId="164" fontId="0" fillId="0" borderId="11" xfId="4" applyNumberFormat="1" applyFont="1" applyBorder="1"/>
  </cellXfs>
  <cellStyles count="6">
    <cellStyle name="20% - Accent4" xfId="1" builtinId="42"/>
    <cellStyle name="40% - Accent4" xfId="3" builtinId="43"/>
    <cellStyle name="60% - Accent4" xfId="2" builtinId="44"/>
    <cellStyle name="Good" xfId="5" builtinId="26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Dryer Reminder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Chart'!$B$10:$F$10</c:f>
              <c:strCache>
                <c:ptCount val="5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</c:strCache>
            </c:strRef>
          </c:cat>
          <c:val>
            <c:numRef>
              <c:f>'Burndown Chart'!$D$10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6-442D-A502-3AFDA6AC0E5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Chart'!$B$10:$F$10</c:f>
              <c:strCache>
                <c:ptCount val="5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</c:strCache>
            </c:strRef>
          </c:cat>
          <c:val>
            <c:numRef>
              <c:f>'Burndown Chart'!$A$11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56-442D-A502-3AFDA6AC0E5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Chart'!$B$10:$F$10</c:f>
              <c:strCache>
                <c:ptCount val="5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</c:strCache>
            </c:strRef>
          </c:cat>
          <c:val>
            <c:numRef>
              <c:f>'Burndown Chart'!$A$12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56-442D-A502-3AFDA6AC0E5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Chart'!$B$10:$F$10</c:f>
              <c:strCache>
                <c:ptCount val="5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</c:strCache>
            </c:strRef>
          </c:cat>
          <c:val>
            <c:numRef>
              <c:f>'Burndown Chart'!$A$13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56-442D-A502-3AFDA6AC0E5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Chart'!$B$10:$F$10</c:f>
              <c:strCache>
                <c:ptCount val="5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</c:strCache>
            </c:strRef>
          </c:cat>
          <c:val>
            <c:numRef>
              <c:f>'Burndown Chart'!$A$14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56-442D-A502-3AFDA6AC0E53}"/>
            </c:ext>
          </c:extLst>
        </c:ser>
        <c:ser>
          <c:idx val="6"/>
          <c:order val="5"/>
          <c:tx>
            <c:strRef>
              <c:f>'Burndown Chart'!$A$13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'Burndown Chart'!$B$10:$F$10</c:f>
              <c:strCache>
                <c:ptCount val="5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</c:strCache>
            </c:strRef>
          </c:cat>
          <c:val>
            <c:numRef>
              <c:f>'Burndown Chart'!$B$13:$F$13</c:f>
              <c:numCache>
                <c:formatCode>General</c:formatCode>
                <c:ptCount val="5"/>
                <c:pt idx="0">
                  <c:v>68</c:v>
                </c:pt>
                <c:pt idx="1">
                  <c:v>61</c:v>
                </c:pt>
                <c:pt idx="2">
                  <c:v>31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56-442D-A502-3AFDA6AC0E53}"/>
            </c:ext>
          </c:extLst>
        </c:ser>
        <c:ser>
          <c:idx val="7"/>
          <c:order val="6"/>
          <c:tx>
            <c:strRef>
              <c:f>'Burndown Chart'!$A$14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'Burndown Chart'!$B$10:$F$10</c:f>
              <c:strCache>
                <c:ptCount val="5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</c:strCache>
            </c:strRef>
          </c:cat>
          <c:val>
            <c:numRef>
              <c:f>'Burndown Chart'!$B$14:$F$14</c:f>
              <c:numCache>
                <c:formatCode>General</c:formatCode>
                <c:ptCount val="5"/>
                <c:pt idx="0">
                  <c:v>68</c:v>
                </c:pt>
                <c:pt idx="1">
                  <c:v>59</c:v>
                </c:pt>
                <c:pt idx="2">
                  <c:v>34</c:v>
                </c:pt>
                <c:pt idx="3">
                  <c:v>18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56-442D-A502-3AFDA6AC0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454288"/>
        <c:axId val="1810455120"/>
      </c:lineChart>
      <c:catAx>
        <c:axId val="181045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455120"/>
        <c:crosses val="autoZero"/>
        <c:auto val="0"/>
        <c:lblAlgn val="ctr"/>
        <c:lblOffset val="100"/>
        <c:tickLblSkip val="1"/>
        <c:noMultiLvlLbl val="0"/>
      </c:catAx>
      <c:valAx>
        <c:axId val="18104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Left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454288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969096</xdr:colOff>
      <xdr:row>15</xdr:row>
      <xdr:rowOff>129825</xdr:rowOff>
    </xdr:from>
    <xdr:to>
      <xdr:col>9</xdr:col>
      <xdr:colOff>216477</xdr:colOff>
      <xdr:row>35</xdr:row>
      <xdr:rowOff>86591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AE04A7-93C6-42BF-8577-F1D895597355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13BCE-890E-4DDB-ABAC-D487E51A8B63}">
  <dimension ref="A1:G45"/>
  <sheetViews>
    <sheetView tabSelected="1" topLeftCell="A10" zoomScale="110" zoomScaleNormal="110" workbookViewId="0">
      <selection activeCell="K7" sqref="K7"/>
    </sheetView>
  </sheetViews>
  <sheetFormatPr defaultRowHeight="15" x14ac:dyDescent="0.25"/>
  <cols>
    <col min="1" max="1" width="17.5703125" bestFit="1" customWidth="1"/>
    <col min="2" max="2" width="18.7109375" customWidth="1"/>
    <col min="3" max="3" width="8.42578125" customWidth="1"/>
    <col min="4" max="4" width="9.5703125" customWidth="1"/>
    <col min="7" max="7" width="14" customWidth="1"/>
    <col min="16" max="16" width="8.5703125" bestFit="1" customWidth="1"/>
    <col min="23" max="23" width="19" customWidth="1"/>
  </cols>
  <sheetData>
    <row r="1" spans="1:7" x14ac:dyDescent="0.25">
      <c r="A1" s="2" t="s">
        <v>0</v>
      </c>
      <c r="B1" s="3" t="s">
        <v>7</v>
      </c>
      <c r="C1" s="3" t="s">
        <v>18</v>
      </c>
      <c r="D1" s="3" t="s">
        <v>19</v>
      </c>
      <c r="E1" s="3" t="s">
        <v>20</v>
      </c>
      <c r="F1" s="3" t="s">
        <v>21</v>
      </c>
      <c r="G1" s="4" t="s">
        <v>8</v>
      </c>
    </row>
    <row r="2" spans="1:7" x14ac:dyDescent="0.25">
      <c r="A2" s="5" t="s">
        <v>1</v>
      </c>
      <c r="B2" s="1">
        <v>10</v>
      </c>
      <c r="C2" s="1">
        <v>2</v>
      </c>
      <c r="D2" s="1">
        <v>7</v>
      </c>
      <c r="E2" s="1">
        <v>0</v>
      </c>
      <c r="F2" s="1">
        <v>1</v>
      </c>
      <c r="G2" s="6">
        <f t="shared" ref="G2:G7" si="0">B2-SUM(C2:F2)</f>
        <v>0</v>
      </c>
    </row>
    <row r="3" spans="1:7" x14ac:dyDescent="0.25">
      <c r="A3" s="7" t="s">
        <v>2</v>
      </c>
      <c r="B3" s="8">
        <v>1</v>
      </c>
      <c r="C3" s="8">
        <v>1</v>
      </c>
      <c r="D3" s="8">
        <v>0</v>
      </c>
      <c r="E3" s="8">
        <v>0</v>
      </c>
      <c r="F3" s="8">
        <v>0</v>
      </c>
      <c r="G3" s="9">
        <f t="shared" si="0"/>
        <v>0</v>
      </c>
    </row>
    <row r="4" spans="1:7" x14ac:dyDescent="0.25">
      <c r="A4" s="5" t="s">
        <v>3</v>
      </c>
      <c r="B4" s="1">
        <v>7</v>
      </c>
      <c r="C4" s="1">
        <v>4</v>
      </c>
      <c r="D4" s="1">
        <v>3</v>
      </c>
      <c r="E4" s="1">
        <v>0</v>
      </c>
      <c r="F4" s="1">
        <v>0</v>
      </c>
      <c r="G4" s="6">
        <f t="shared" si="0"/>
        <v>0</v>
      </c>
    </row>
    <row r="5" spans="1:7" x14ac:dyDescent="0.25">
      <c r="A5" s="7" t="s">
        <v>4</v>
      </c>
      <c r="B5" s="8">
        <v>23</v>
      </c>
      <c r="C5" s="8">
        <v>0</v>
      </c>
      <c r="D5" s="8">
        <v>11</v>
      </c>
      <c r="E5" s="8">
        <v>11</v>
      </c>
      <c r="F5" s="8">
        <v>1</v>
      </c>
      <c r="G5" s="9">
        <f t="shared" si="0"/>
        <v>0</v>
      </c>
    </row>
    <row r="6" spans="1:7" x14ac:dyDescent="0.25">
      <c r="A6" s="5" t="s">
        <v>5</v>
      </c>
      <c r="B6" s="1">
        <v>25</v>
      </c>
      <c r="C6" s="1">
        <v>0</v>
      </c>
      <c r="D6" s="1">
        <v>8</v>
      </c>
      <c r="E6" s="1">
        <v>15</v>
      </c>
      <c r="F6" s="1">
        <v>2</v>
      </c>
      <c r="G6" s="6">
        <f t="shared" si="0"/>
        <v>0</v>
      </c>
    </row>
    <row r="7" spans="1:7" ht="15.75" thickBot="1" x14ac:dyDescent="0.3">
      <c r="A7" s="10" t="s">
        <v>6</v>
      </c>
      <c r="B7" s="11">
        <v>2</v>
      </c>
      <c r="C7" s="11">
        <v>0</v>
      </c>
      <c r="D7" s="11">
        <v>1</v>
      </c>
      <c r="E7" s="11">
        <v>0</v>
      </c>
      <c r="F7" s="11">
        <v>1</v>
      </c>
      <c r="G7" s="12">
        <f t="shared" si="0"/>
        <v>0</v>
      </c>
    </row>
    <row r="9" spans="1:7" ht="15.75" thickBot="1" x14ac:dyDescent="0.3"/>
    <row r="10" spans="1:7" x14ac:dyDescent="0.25">
      <c r="A10" s="2" t="s">
        <v>9</v>
      </c>
      <c r="B10" s="3" t="s">
        <v>10</v>
      </c>
      <c r="C10" s="3" t="s">
        <v>18</v>
      </c>
      <c r="D10" s="3" t="s">
        <v>19</v>
      </c>
      <c r="E10" s="3" t="s">
        <v>20</v>
      </c>
      <c r="F10" s="4" t="s">
        <v>21</v>
      </c>
    </row>
    <row r="11" spans="1:7" x14ac:dyDescent="0.25">
      <c r="A11" s="5" t="s">
        <v>11</v>
      </c>
      <c r="B11" s="1"/>
      <c r="C11" s="1">
        <v>9</v>
      </c>
      <c r="D11" s="1">
        <v>25</v>
      </c>
      <c r="E11" s="1">
        <v>16</v>
      </c>
      <c r="F11" s="6">
        <v>18</v>
      </c>
    </row>
    <row r="12" spans="1:7" x14ac:dyDescent="0.25">
      <c r="A12" s="7" t="s">
        <v>12</v>
      </c>
      <c r="B12" s="8"/>
      <c r="C12" s="8">
        <f>SUM(C2:C7)</f>
        <v>7</v>
      </c>
      <c r="D12" s="8">
        <f t="shared" ref="D12:F12" si="1">SUM(D2:D7)</f>
        <v>30</v>
      </c>
      <c r="E12" s="8">
        <f t="shared" si="1"/>
        <v>26</v>
      </c>
      <c r="F12" s="9">
        <f t="shared" si="1"/>
        <v>5</v>
      </c>
    </row>
    <row r="13" spans="1:7" x14ac:dyDescent="0.25">
      <c r="A13" s="5" t="s">
        <v>13</v>
      </c>
      <c r="B13" s="1">
        <f>SUM(B2:B7)</f>
        <v>68</v>
      </c>
      <c r="C13" s="1">
        <f>B13-C12</f>
        <v>61</v>
      </c>
      <c r="D13" s="1">
        <f>C13-D12</f>
        <v>31</v>
      </c>
      <c r="E13" s="1">
        <f t="shared" ref="E13:F13" si="2">D13-E12</f>
        <v>5</v>
      </c>
      <c r="F13" s="6">
        <f t="shared" si="2"/>
        <v>0</v>
      </c>
    </row>
    <row r="14" spans="1:7" ht="15.75" thickBot="1" x14ac:dyDescent="0.3">
      <c r="A14" s="10" t="s">
        <v>14</v>
      </c>
      <c r="B14" s="11">
        <f>SUM(B2:B7)</f>
        <v>68</v>
      </c>
      <c r="C14" s="11">
        <f>B14-C11</f>
        <v>59</v>
      </c>
      <c r="D14" s="11">
        <f t="shared" ref="D14:F14" si="3">C14-D11</f>
        <v>34</v>
      </c>
      <c r="E14" s="11">
        <f t="shared" si="3"/>
        <v>18</v>
      </c>
      <c r="F14" s="12">
        <f t="shared" si="3"/>
        <v>0</v>
      </c>
    </row>
    <row r="42" spans="2:3" ht="15.75" thickBot="1" x14ac:dyDescent="0.3"/>
    <row r="43" spans="2:3" ht="15.75" thickBot="1" x14ac:dyDescent="0.3">
      <c r="B43" s="13" t="s">
        <v>15</v>
      </c>
      <c r="C43" s="16">
        <f>(SUM(B2:B4)-SUM(G2:G4))/SUM(B2:B4)</f>
        <v>1</v>
      </c>
    </row>
    <row r="44" spans="2:3" x14ac:dyDescent="0.25">
      <c r="B44" s="14" t="s">
        <v>16</v>
      </c>
      <c r="C44" s="16">
        <f>(SUM(B5:B7)-SUM(G5:G7))/SUM(B5:B7)</f>
        <v>1</v>
      </c>
    </row>
    <row r="45" spans="2:3" ht="15.75" thickBot="1" x14ac:dyDescent="0.3">
      <c r="B45" s="15" t="s">
        <v>17</v>
      </c>
      <c r="C45" s="17">
        <f>1-(SUM(G2:G7)/B13)</f>
        <v>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Mohler</dc:creator>
  <cp:lastModifiedBy>Michael Mohler</cp:lastModifiedBy>
  <dcterms:created xsi:type="dcterms:W3CDTF">2021-12-07T21:25:07Z</dcterms:created>
  <dcterms:modified xsi:type="dcterms:W3CDTF">2022-04-06T04:46:12Z</dcterms:modified>
</cp:coreProperties>
</file>